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59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5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5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customWords" sheetId="1" state="visible" r:id="rId2"/>
    <sheet name="AcademicYear" sheetId="2" state="visible" r:id="rId3"/>
    <sheet name="HrSettings" sheetId="3" state="visible" r:id="rId4"/>
    <sheet name="Program and Stream creation" sheetId="4" state="visible" r:id="rId5"/>
    <sheet name="EmployeeAdmission" sheetId="5" state="visible" r:id="rId6"/>
    <sheet name="StudentAdmission" sheetId="6" state="visible" r:id="rId7"/>
    <sheet name="Create_Course_Category" sheetId="7" state="visible" r:id="rId8"/>
    <sheet name="addCourses" sheetId="8" state="visible" r:id="rId9"/>
    <sheet name="VerifyAndApproveCurricula" sheetId="9" state="visible" r:id="rId10"/>
    <sheet name="VerifyAndApproveCurricula1" sheetId="10" state="visible" r:id="rId11"/>
    <sheet name="Cohort" sheetId="11" state="visible" r:id="rId12"/>
    <sheet name="AcademicSemester" sheetId="12" state="visible" r:id="rId13"/>
    <sheet name="Cohorts" sheetId="13" state="visible" r:id="rId14"/>
    <sheet name="CohortUpload" sheetId="14" state="visible" r:id="rId15"/>
    <sheet name="CoursesInCurrentSemester-Verify&amp;Approve" sheetId="15" state="visible" r:id="rId16"/>
    <sheet name="BacklogStudents-FileUpload, Import Logs, Scheduled Jobs" sheetId="16" state="visible" r:id="rId17"/>
    <sheet name="BacklogStudents-Bulk Edit File Upload,Scheduled Jobs,Import Logs" sheetId="17" state="visible" r:id="rId18"/>
    <sheet name="WindowFrame-PreRequisite" sheetId="18" state="visible" r:id="rId19"/>
    <sheet name="PreRegistrationAdminNStudent-Submit Registration Form" sheetId="19" state="visible" r:id="rId20"/>
    <sheet name="SemesterEnrollment- COTnFAApproval" sheetId="20" state="visible" r:id="rId21"/>
    <sheet name="SemesterEnrollment-DropApproval" sheetId="21" state="visible" r:id="rId22"/>
    <sheet name="Student'sAddDrop-Interface" sheetId="22" state="visible" r:id="rId23"/>
    <sheet name="Student'sDrop- Interface" sheetId="23" state="visible" r:id="rId24"/>
    <sheet name="Course_Records" sheetId="24" state="visible" r:id="rId25"/>
    <sheet name="FacultyAdvisorChange- StudentsPage" sheetId="25" state="visible" r:id="rId26"/>
    <sheet name="Sheet61" sheetId="26" state="visible" r:id="rId27"/>
    <sheet name="TC-02_Duplicate category and category code" sheetId="27" state="visible" r:id="rId28"/>
    <sheet name="TC-03_To check Pagination in Course Category" sheetId="28" state="visible" r:id="rId29"/>
    <sheet name="TC-04_DeleteAllCourseCategories" sheetId="29" state="visible" r:id="rId30"/>
    <sheet name="TC-01_Create, Edit and delete a Course Category" sheetId="30" state="visible" r:id="rId31"/>
    <sheet name="TC-05_Create, edit and delete Academic Semester" sheetId="31" state="visible" r:id="rId32"/>
    <sheet name="TC-06_Pre Registration_IGNORE" sheetId="32" state="visible" r:id="rId33"/>
    <sheet name="TC-07_Valiadtions in Pre Registration_IGNORE" sheetId="33" state="visible" r:id="rId34"/>
    <sheet name="StudentAdmissionSingle" sheetId="34" state="visible" r:id="rId35"/>
    <sheet name="CreateCurricula" sheetId="35" state="visible" r:id="rId36"/>
    <sheet name="CourseManagementPage" sheetId="36" state="visible" r:id="rId37"/>
    <sheet name="CohortEdit" sheetId="37" state="visible" r:id="rId38"/>
    <sheet name="CreateCurriculaVersion2" sheetId="38" state="visible" r:id="rId39"/>
    <sheet name="DeleteCurricula" sheetId="39" state="visible" r:id="rId40"/>
    <sheet name="CirriculumEnterCredit" sheetId="40" state="visible" r:id="rId41"/>
    <sheet name="Navigate To List Of Curricula-And Enter Credit" sheetId="41" state="visible" r:id="rId42"/>
    <sheet name="CreateCurriculaVersion3" sheetId="42" state="visible" r:id="rId43"/>
    <sheet name="CoursesInCurrentSemester" sheetId="43" state="visible" r:id="rId44"/>
    <sheet name="CoursesInCurrentSemester-EditorDelete" sheetId="44" state="visible" r:id="rId45"/>
    <sheet name="CoursesInCurrentSemester-RemoveCourse" sheetId="45" state="visible" r:id="rId46"/>
    <sheet name="Pre-Registration Student Login" sheetId="46" state="visible" r:id="rId47"/>
    <sheet name="BacklogStudents-Navigation" sheetId="47" state="visible" r:id="rId48"/>
    <sheet name="BacklogStudents-Bulk EditNavigation" sheetId="48" state="visible" r:id="rId49"/>
    <sheet name="PreRegistrationAdminNStudent-Slot Clash" sheetId="49" state="visible" r:id="rId50"/>
    <sheet name="PreRegistrationAdminNStudent-NavigationPreRequisites" sheetId="50" state="visible" r:id="rId51"/>
    <sheet name="COTInstructor Approval or Drop" sheetId="51" state="visible" r:id="rId52"/>
    <sheet name="COTInstructor- Approve Subject" sheetId="52" state="visible" r:id="rId53"/>
    <sheet name="COTInstructor- Reject Subject" sheetId="53" state="visible" r:id="rId54"/>
    <sheet name="COT Instructor - Navigation Pre-Requisites" sheetId="54" state="visible" r:id="rId55"/>
    <sheet name="StatusCheckOfCOTApprovalOrRejection - FA Login" sheetId="55" state="visible" r:id="rId56"/>
    <sheet name="FacultyAdvisorChangefirsttime-method1" sheetId="56" state="visible" r:id="rId57"/>
    <sheet name="FacultyAdvisorADDFirstTime- Students Page" sheetId="57" state="visible" r:id="rId58"/>
    <sheet name="SemesterEnrollment- Navigation Pre-requisites" sheetId="58" state="visible" r:id="rId59"/>
    <sheet name="SemesterEnrollment- CheckStatusAndRemarks" sheetId="59" state="visible" r:id="rId60"/>
    <sheet name="MultipleStudentAdmission" sheetId="60" state="visible" r:id="rId61"/>
    <sheet name="StudentCategory" sheetId="61" state="visible" r:id="rId62"/>
    <sheet name="pre-regOld" sheetId="62" state="visible" r:id="rId6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<sst xmlns="http://schemas.openxmlformats.org/spreadsheetml/2006/main" count="45708" uniqueCount="2964">
  <si>
    <t xml:space="preserve">TCID</t>
  </si>
  <si>
    <t xml:space="preserve">Description</t>
  </si>
  <si>
    <t xml:space="preserve">Keyword</t>
  </si>
  <si>
    <t xml:space="preserve">Data</t>
  </si>
  <si>
    <t xml:space="preserve">ObjectName</t>
  </si>
  <si>
    <t xml:space="preserve">Runmode</t>
  </si>
  <si>
    <t xml:space="preserve">CreateLead01</t>
  </si>
  <si>
    <t xml:space="preserve">Launch the browser</t>
  </si>
  <si>
    <t xml:space="preserve">openbrowser</t>
  </si>
  <si>
    <t xml:space="preserve">no value</t>
  </si>
  <si>
    <t xml:space="preserve">no</t>
  </si>
  <si>
    <t xml:space="preserve">CreateLead02</t>
  </si>
  <si>
    <t xml:space="preserve">Enter the URL</t>
  </si>
  <si>
    <t xml:space="preserve">navigate</t>
  </si>
  <si>
    <t xml:space="preserve">URLofCustomWords</t>
  </si>
  <si>
    <t xml:space="preserve">yes</t>
  </si>
  <si>
    <t xml:space="preserve">CreateLead03</t>
  </si>
  <si>
    <t xml:space="preserve">Enter the username</t>
  </si>
  <si>
    <t xml:space="preserve">input</t>
  </si>
  <si>
    <t xml:space="preserve">admin</t>
  </si>
  <si>
    <t xml:space="preserve">username</t>
  </si>
  <si>
    <t xml:space="preserve">CreateLead04</t>
  </si>
  <si>
    <t xml:space="preserve">Enter the password</t>
  </si>
  <si>
    <t xml:space="preserve">admin123</t>
  </si>
  <si>
    <t xml:space="preserve">password</t>
  </si>
  <si>
    <t xml:space="preserve">CreateLead05</t>
  </si>
  <si>
    <t xml:space="preserve">Click on login button</t>
  </si>
  <si>
    <t xml:space="preserve">click</t>
  </si>
  <si>
    <t xml:space="preserve">submit</t>
  </si>
  <si>
    <t xml:space="preserve">CreateLead06</t>
  </si>
  <si>
    <t xml:space="preserve">Sleep for some seconds</t>
  </si>
  <si>
    <t xml:space="preserve">sleep</t>
  </si>
  <si>
    <t xml:space="preserve">CreateLead07</t>
  </si>
  <si>
    <t xml:space="preserve">Click on Enable</t>
  </si>
  <si>
    <t xml:space="preserve">EnableCustomWordsRadioBtn</t>
  </si>
  <si>
    <t xml:space="preserve">CreateLead08</t>
  </si>
  <si>
    <t xml:space="preserve">CreateLead09</t>
  </si>
  <si>
    <t xml:space="preserve">Clear text and type stream</t>
  </si>
  <si>
    <t xml:space="preserve">clearTextAndInputData</t>
  </si>
  <si>
    <t xml:space="preserve">stream</t>
  </si>
  <si>
    <t xml:space="preserve">CourseLowerCase</t>
  </si>
  <si>
    <t xml:space="preserve">CreateLead10</t>
  </si>
  <si>
    <t xml:space="preserve">CreateLead11</t>
  </si>
  <si>
    <t xml:space="preserve">Clear text and type streams</t>
  </si>
  <si>
    <t xml:space="preserve">streams</t>
  </si>
  <si>
    <t xml:space="preserve">CourseLowerCasePlural</t>
  </si>
  <si>
    <t xml:space="preserve">CreateLead12</t>
  </si>
  <si>
    <t xml:space="preserve">CreateLead13</t>
  </si>
  <si>
    <t xml:space="preserve">Clear text and type semester</t>
  </si>
  <si>
    <t xml:space="preserve">semester</t>
  </si>
  <si>
    <t xml:space="preserve">BatchLowerCase</t>
  </si>
  <si>
    <t xml:space="preserve">CreateLead14</t>
  </si>
  <si>
    <t xml:space="preserve">CreateLead15</t>
  </si>
  <si>
    <t xml:space="preserve">Clear text and type semesters</t>
  </si>
  <si>
    <t xml:space="preserve">semesters</t>
  </si>
  <si>
    <t xml:space="preserve">BatchLowerCasePlural</t>
  </si>
  <si>
    <t xml:space="preserve">CreateLead16</t>
  </si>
  <si>
    <t xml:space="preserve">CreateLead17</t>
  </si>
  <si>
    <t xml:space="preserve">Clear text and type subject</t>
  </si>
  <si>
    <t xml:space="preserve">subject</t>
  </si>
  <si>
    <t xml:space="preserve">SubjectLowerCase</t>
  </si>
  <si>
    <t xml:space="preserve">CreateLead18</t>
  </si>
  <si>
    <t xml:space="preserve">CreateLead19</t>
  </si>
  <si>
    <t xml:space="preserve">Clear text and type subjects</t>
  </si>
  <si>
    <t xml:space="preserve">subjects</t>
  </si>
  <si>
    <t xml:space="preserve">SubjectLowerCasePlural</t>
  </si>
  <si>
    <t xml:space="preserve">CreateLead20</t>
  </si>
  <si>
    <t xml:space="preserve">CreateLead21</t>
  </si>
  <si>
    <t xml:space="preserve">Click on Save Changes</t>
  </si>
  <si>
    <t xml:space="preserve">CreateLead22</t>
  </si>
  <si>
    <t xml:space="preserve">CreateLead23</t>
  </si>
  <si>
    <t xml:space="preserve">Close the browser</t>
  </si>
  <si>
    <t xml:space="preserve">quit</t>
  </si>
  <si>
    <t xml:space="preserve">URLofAcademicYear</t>
  </si>
  <si>
    <t xml:space="preserve">Click on New Academic Year</t>
  </si>
  <si>
    <t xml:space="preserve">newAcademicYear</t>
  </si>
  <si>
    <t xml:space="preserve">Click on date</t>
  </si>
  <si>
    <t xml:space="preserve">clickOnCalendar</t>
  </si>
  <si>
    <t xml:space="preserve">clickOnStartDate</t>
  </si>
  <si>
    <t xml:space="preserve">Select dobmonth</t>
  </si>
  <si>
    <t xml:space="preserve">selectbyvisibletextstring</t>
  </si>
  <si>
    <t xml:space="preserve">September</t>
  </si>
  <si>
    <t xml:space="preserve">selectDobMonth</t>
  </si>
  <si>
    <t xml:space="preserve">select dobyear</t>
  </si>
  <si>
    <t xml:space="preserve">selectbyvisibletextint</t>
  </si>
  <si>
    <t xml:space="preserve">selectDobYear</t>
  </si>
  <si>
    <t xml:space="preserve">datepick</t>
  </si>
  <si>
    <t xml:space="preserve">clickOnEndDate</t>
  </si>
  <si>
    <t xml:space="preserve">November</t>
  </si>
  <si>
    <t xml:space="preserve">datepick2</t>
  </si>
  <si>
    <t xml:space="preserve">Click on submit</t>
  </si>
  <si>
    <t xml:space="preserve">Click on Set Active Academic year</t>
  </si>
  <si>
    <t xml:space="preserve">SetAcademicYear</t>
  </si>
  <si>
    <t xml:space="preserve">select an academic year</t>
  </si>
  <si>
    <t xml:space="preserve">2019 - 2020</t>
  </si>
  <si>
    <t xml:space="preserve">SelectActiveAcademicYear</t>
  </si>
  <si>
    <t xml:space="preserve">CreateLead00</t>
  </si>
  <si>
    <t xml:space="preserve">URLofEmpCategory</t>
  </si>
  <si>
    <t xml:space="preserve">Enter Category Name</t>
  </si>
  <si>
    <t xml:space="preserve">General</t>
  </si>
  <si>
    <t xml:space="preserve">employeecategoryname</t>
  </si>
  <si>
    <t xml:space="preserve">Enter Category Prefix</t>
  </si>
  <si>
    <t xml:space="preserve">GL</t>
  </si>
  <si>
    <t xml:space="preserve">employeecategoryprefix</t>
  </si>
  <si>
    <t xml:space="preserve">Click on Create category button</t>
  </si>
  <si>
    <t xml:space="preserve">employeecategorycreatebutton</t>
  </si>
  <si>
    <t xml:space="preserve">URLofEmployeePosition</t>
  </si>
  <si>
    <t xml:space="preserve">Enter Position Name</t>
  </si>
  <si>
    <t xml:space="preserve">developer</t>
  </si>
  <si>
    <t xml:space="preserve">employeepositionname</t>
  </si>
  <si>
    <t xml:space="preserve">Select employee Category</t>
  </si>
  <si>
    <t xml:space="preserve">employeecategoryselect</t>
  </si>
  <si>
    <t xml:space="preserve">Click on Create position button</t>
  </si>
  <si>
    <t xml:space="preserve">employeepositioncreatebutton</t>
  </si>
  <si>
    <t xml:space="preserve">URLofEmployeeDepartment</t>
  </si>
  <si>
    <t xml:space="preserve">Enter Department Name</t>
  </si>
  <si>
    <t xml:space="preserve">HR</t>
  </si>
  <si>
    <t xml:space="preserve">employeedepartmentname</t>
  </si>
  <si>
    <t xml:space="preserve">CreateLead24</t>
  </si>
  <si>
    <t xml:space="preserve">Enter Department Code</t>
  </si>
  <si>
    <t xml:space="preserve">Hr</t>
  </si>
  <si>
    <t xml:space="preserve">employeedepartmentcode</t>
  </si>
  <si>
    <t xml:space="preserve">CreateLead25</t>
  </si>
  <si>
    <t xml:space="preserve">CreateLead26</t>
  </si>
  <si>
    <t xml:space="preserve">Click on Create department button</t>
  </si>
  <si>
    <t xml:space="preserve">employeedepartmentcreatebutton</t>
  </si>
  <si>
    <t xml:space="preserve">CreateLead27</t>
  </si>
  <si>
    <t xml:space="preserve">CreateLead28</t>
  </si>
  <si>
    <t xml:space="preserve">CreateLead29</t>
  </si>
  <si>
    <t xml:space="preserve">URLofSetup3Level-AcademicCurriculum</t>
  </si>
  <si>
    <t xml:space="preserve">Click on Manage Programs</t>
  </si>
  <si>
    <t xml:space="preserve">ClickOnManagePrograms</t>
  </si>
  <si>
    <t xml:space="preserve">Click on new to add a new program</t>
  </si>
  <si>
    <t xml:space="preserve">ClickOnNew</t>
  </si>
  <si>
    <t xml:space="preserve">Give the name of new program</t>
  </si>
  <si>
    <t xml:space="preserve">Tuesday</t>
  </si>
  <si>
    <t xml:space="preserve">ProgramName</t>
  </si>
  <si>
    <t xml:space="preserve">Give the name of program code</t>
  </si>
  <si>
    <t xml:space="preserve">ProgramCode</t>
  </si>
  <si>
    <t xml:space="preserve">Click on save</t>
  </si>
  <si>
    <t xml:space="preserve">Go to new tab</t>
  </si>
  <si>
    <t xml:space="preserve">newTab</t>
  </si>
  <si>
    <t xml:space="preserve">URLofManageStreams</t>
  </si>
  <si>
    <t xml:space="preserve">Click on new to add a new stream</t>
  </si>
  <si>
    <t xml:space="preserve">Select Program</t>
  </si>
  <si>
    <t xml:space="preserve">SelectProgramForCourse</t>
  </si>
  <si>
    <t xml:space="preserve">Enter Course Name</t>
  </si>
  <si>
    <t xml:space="preserve">Week</t>
  </si>
  <si>
    <t xml:space="preserve">CourseNameManageCourse</t>
  </si>
  <si>
    <t xml:space="preserve">Enter Section Name</t>
  </si>
  <si>
    <t xml:space="preserve">Section-01</t>
  </si>
  <si>
    <t xml:space="preserve">SectionName</t>
  </si>
  <si>
    <t xml:space="preserve">Enter Course code</t>
  </si>
  <si>
    <t xml:space="preserve">CourseCodeManageCourse</t>
  </si>
  <si>
    <t xml:space="preserve">Enable Elective subjects selection</t>
  </si>
  <si>
    <t xml:space="preserve">ElectiveSubjectsSelection</t>
  </si>
  <si>
    <t xml:space="preserve">Enter Batch Name</t>
  </si>
  <si>
    <t xml:space="preserve">first</t>
  </si>
  <si>
    <t xml:space="preserve">BatchNameCoursePage</t>
  </si>
  <si>
    <t xml:space="preserve">select the Academic year</t>
  </si>
  <si>
    <t xml:space="preserve">SelectAcademicYearCoursePage</t>
  </si>
  <si>
    <t xml:space="preserve">Click on calendar of start date</t>
  </si>
  <si>
    <t xml:space="preserve">ClickOnStartDateCalendar</t>
  </si>
  <si>
    <t xml:space="preserve">Select month</t>
  </si>
  <si>
    <t xml:space="preserve">StartMonthForManageCourse</t>
  </si>
  <si>
    <t xml:space="preserve">select year</t>
  </si>
  <si>
    <t xml:space="preserve">StartYearForManageCourse</t>
  </si>
  <si>
    <t xml:space="preserve">StartDateForManageCourse</t>
  </si>
  <si>
    <t xml:space="preserve">Click on calendar of end date</t>
  </si>
  <si>
    <t xml:space="preserve">ClickOnEndDateCalendar</t>
  </si>
  <si>
    <t xml:space="preserve">EndMonthForEndDateCalendar</t>
  </si>
  <si>
    <t xml:space="preserve">EndYearForEndDateCalendar</t>
  </si>
  <si>
    <t xml:space="preserve">EndDateForEndDateCalendar</t>
  </si>
  <si>
    <t xml:space="preserve">CreateLead30</t>
  </si>
  <si>
    <t xml:space="preserve">CreateLead31</t>
  </si>
  <si>
    <t xml:space="preserve">CreateLead32</t>
  </si>
  <si>
    <t xml:space="preserve">CreateLead33</t>
  </si>
  <si>
    <t xml:space="preserve">Click on week</t>
  </si>
  <si>
    <t xml:space="preserve">clickonweek</t>
  </si>
  <si>
    <t xml:space="preserve">CreateLead34</t>
  </si>
  <si>
    <t xml:space="preserve">CreateLead35</t>
  </si>
  <si>
    <t xml:space="preserve">Click on New</t>
  </si>
  <si>
    <t xml:space="preserve">CreateLead36</t>
  </si>
  <si>
    <t xml:space="preserve">second</t>
  </si>
  <si>
    <t xml:space="preserve">BatchName</t>
  </si>
  <si>
    <t xml:space="preserve">CreateLead37</t>
  </si>
  <si>
    <t xml:space="preserve">SelectAcademicYearBatchPage</t>
  </si>
  <si>
    <t xml:space="preserve">CreateLead38</t>
  </si>
  <si>
    <t xml:space="preserve">CreateLead39</t>
  </si>
  <si>
    <t xml:space="preserve">CreateLead40</t>
  </si>
  <si>
    <t xml:space="preserve">URLofEmployeeAdmission</t>
  </si>
  <si>
    <t xml:space="preserve">Enter the Employee number</t>
  </si>
  <si>
    <t xml:space="preserve">inputintwithchar</t>
  </si>
  <si>
    <t xml:space="preserve">SP</t>
  </si>
  <si>
    <t xml:space="preserve">EmployeeNumber</t>
  </si>
  <si>
    <t xml:space="preserve">Enter employee first name</t>
  </si>
  <si>
    <t xml:space="preserve">Spoorthi</t>
  </si>
  <si>
    <t xml:space="preserve">employeefirstname</t>
  </si>
  <si>
    <t xml:space="preserve">Enter employee middle name</t>
  </si>
  <si>
    <t xml:space="preserve">g</t>
  </si>
  <si>
    <t xml:space="preserve">employeemiddlename</t>
  </si>
  <si>
    <t xml:space="preserve">Enter employee last name</t>
  </si>
  <si>
    <t xml:space="preserve">gzl</t>
  </si>
  <si>
    <t xml:space="preserve">employeelastname</t>
  </si>
  <si>
    <t xml:space="preserve">Enter employee email</t>
  </si>
  <si>
    <t xml:space="preserve">shubhamkumar@foradian.com</t>
  </si>
  <si>
    <t xml:space="preserve">EmployeeEmail</t>
  </si>
  <si>
    <t xml:space="preserve">Select employee department</t>
  </si>
  <si>
    <t xml:space="preserve">selectbyindex</t>
  </si>
  <si>
    <t xml:space="preserve">selectemployeedepartment</t>
  </si>
  <si>
    <t xml:space="preserve">Select employee category</t>
  </si>
  <si>
    <t xml:space="preserve">selectemployeecategory</t>
  </si>
  <si>
    <t xml:space="preserve">Select employee position</t>
  </si>
  <si>
    <t xml:space="preserve">selectemployeeposition</t>
  </si>
  <si>
    <t xml:space="preserve">Employee save and proceed</t>
  </si>
  <si>
    <t xml:space="preserve">employeesaveandproceedbutton</t>
  </si>
  <si>
    <t xml:space="preserve">e-01</t>
  </si>
  <si>
    <t xml:space="preserve">Abhi</t>
  </si>
  <si>
    <t xml:space="preserve">al</t>
  </si>
  <si>
    <t xml:space="preserve">va</t>
  </si>
  <si>
    <t xml:space="preserve">abhishekalva@foradian.com</t>
  </si>
  <si>
    <t xml:space="preserve">CreateLead41</t>
  </si>
  <si>
    <t xml:space="preserve">CreateLead42</t>
  </si>
  <si>
    <t xml:space="preserve">CreateLead43</t>
  </si>
  <si>
    <t xml:space="preserve">SRK</t>
  </si>
  <si>
    <t xml:space="preserve">CreateLead44</t>
  </si>
  <si>
    <t xml:space="preserve">kk</t>
  </si>
  <si>
    <t xml:space="preserve">CreateLead45</t>
  </si>
  <si>
    <t xml:space="preserve">kb</t>
  </si>
  <si>
    <t xml:space="preserve">CreateLead46</t>
  </si>
  <si>
    <t xml:space="preserve">any@any.com</t>
  </si>
  <si>
    <t xml:space="preserve">CreateLead47</t>
  </si>
  <si>
    <t xml:space="preserve">CreateLead48</t>
  </si>
  <si>
    <t xml:space="preserve">CreateLead49</t>
  </si>
  <si>
    <t xml:space="preserve">CreateLead50</t>
  </si>
  <si>
    <t xml:space="preserve">CreateLead51</t>
  </si>
  <si>
    <t xml:space="preserve">CreateLead52</t>
  </si>
  <si>
    <t xml:space="preserve">CreateLead53</t>
  </si>
  <si>
    <t xml:space="preserve">CreateLead54</t>
  </si>
  <si>
    <t xml:space="preserve">CreateLead55</t>
  </si>
  <si>
    <t xml:space="preserve">CreateLead56</t>
  </si>
  <si>
    <t xml:space="preserve">URLofStudentAdmission</t>
  </si>
  <si>
    <t xml:space="preserve">Enter the admission number</t>
  </si>
  <si>
    <t xml:space="preserve">inputint</t>
  </si>
  <si>
    <t xml:space="preserve">AdmissionNumber</t>
  </si>
  <si>
    <t xml:space="preserve">Click Admission date</t>
  </si>
  <si>
    <t xml:space="preserve">ClickOnStudentAdmissionDate</t>
  </si>
  <si>
    <t xml:space="preserve">Select Admission month</t>
  </si>
  <si>
    <t xml:space="preserve">May</t>
  </si>
  <si>
    <t xml:space="preserve">StartMonthForStudentAdmission</t>
  </si>
  <si>
    <t xml:space="preserve">Select Admission year</t>
  </si>
  <si>
    <t xml:space="preserve">StartYearForStudentAdmission</t>
  </si>
  <si>
    <t xml:space="preserve">StartdateForStudentAdmission</t>
  </si>
  <si>
    <t xml:space="preserve">Enter student first name</t>
  </si>
  <si>
    <t xml:space="preserve">Lamborghini</t>
  </si>
  <si>
    <t xml:space="preserve">studentfirstname</t>
  </si>
  <si>
    <t xml:space="preserve">Click on student dob calendar</t>
  </si>
  <si>
    <t xml:space="preserve">ClickOnStudentDOB</t>
  </si>
  <si>
    <t xml:space="preserve">March</t>
  </si>
  <si>
    <t xml:space="preserve">StartMonthForStudentDOB</t>
  </si>
  <si>
    <t xml:space="preserve">StartYearForStudentDOB</t>
  </si>
  <si>
    <t xml:space="preserve">StartdateForStudentDOB</t>
  </si>
  <si>
    <t xml:space="preserve">Select gender</t>
  </si>
  <si>
    <t xml:space="preserve">Female</t>
  </si>
  <si>
    <t xml:space="preserve">Select Blood Group</t>
  </si>
  <si>
    <t xml:space="preserve">SelectBloodGroup</t>
  </si>
  <si>
    <t xml:space="preserve">Select student’s nationality</t>
  </si>
  <si>
    <t xml:space="preserve">India (भारत)</t>
  </si>
  <si>
    <t xml:space="preserve">StudentNationality</t>
  </si>
  <si>
    <t xml:space="preserve">Input the Mother tongue</t>
  </si>
  <si>
    <t xml:space="preserve">Hindi</t>
  </si>
  <si>
    <t xml:space="preserve">MotherTongue</t>
  </si>
  <si>
    <t xml:space="preserve">Select student category</t>
  </si>
  <si>
    <t xml:space="preserve">StudentCategory</t>
  </si>
  <si>
    <t xml:space="preserve">Person with disabilities</t>
  </si>
  <si>
    <t xml:space="preserve">Disabilities_NO</t>
  </si>
  <si>
    <t xml:space="preserve">Give address</t>
  </si>
  <si>
    <t xml:space="preserve">Foradian</t>
  </si>
  <si>
    <t xml:space="preserve">Address</t>
  </si>
  <si>
    <t xml:space="preserve">Give state</t>
  </si>
  <si>
    <t xml:space="preserve">Karnataka</t>
  </si>
  <si>
    <t xml:space="preserve">state</t>
  </si>
  <si>
    <t xml:space="preserve">Give phone number</t>
  </si>
  <si>
    <t xml:space="preserve">StudentPhoneNumber</t>
  </si>
  <si>
    <t xml:space="preserve">Give Email</t>
  </si>
  <si>
    <t xml:space="preserve">StudentEmail</t>
  </si>
  <si>
    <t xml:space="preserve">Select a Program</t>
  </si>
  <si>
    <t xml:space="preserve">Program</t>
  </si>
  <si>
    <t xml:space="preserve">select a stream</t>
  </si>
  <si>
    <t xml:space="preserve">Stream</t>
  </si>
  <si>
    <t xml:space="preserve">select a semester</t>
  </si>
  <si>
    <t xml:space="preserve">Tuesday - Week - second</t>
  </si>
  <si>
    <t xml:space="preserve">Semester</t>
  </si>
  <si>
    <t xml:space="preserve">Click on calendar of Validity of Affiliation</t>
  </si>
  <si>
    <t xml:space="preserve">ClickOnCalendarOfValidityOfAffiliation</t>
  </si>
  <si>
    <t xml:space="preserve">Click on today</t>
  </si>
  <si>
    <t xml:space="preserve">ClickOnToday</t>
  </si>
  <si>
    <t xml:space="preserve">Branch at entry</t>
  </si>
  <si>
    <t xml:space="preserve">Bangalore branch</t>
  </si>
  <si>
    <t xml:space="preserve">BranchAtEntry</t>
  </si>
  <si>
    <t xml:space="preserve">Select a Curriculum</t>
  </si>
  <si>
    <t xml:space="preserve">Tuesday Curricula</t>
  </si>
  <si>
    <t xml:space="preserve">SelectCurriculum</t>
  </si>
  <si>
    <t xml:space="preserve">Enter guardian’s first name</t>
  </si>
  <si>
    <t xml:space="preserve">G Lamborghini</t>
  </si>
  <si>
    <t xml:space="preserve">GuardianFirstName</t>
  </si>
  <si>
    <t xml:space="preserve">Click on Finish</t>
  </si>
  <si>
    <t xml:space="preserve">Click on FinishStepTwo</t>
  </si>
  <si>
    <t xml:space="preserve">FinishStepTwo</t>
  </si>
  <si>
    <t xml:space="preserve">Click on FinishStepThree</t>
  </si>
  <si>
    <t xml:space="preserve">FinishStepThree</t>
  </si>
  <si>
    <t xml:space="preserve">Skip</t>
  </si>
  <si>
    <t xml:space="preserve">Click on change</t>
  </si>
  <si>
    <t xml:space="preserve">FacultyAdvisorChange</t>
  </si>
  <si>
    <t xml:space="preserve">Enter search text </t>
  </si>
  <si>
    <t xml:space="preserve">SearchFaculty</t>
  </si>
  <si>
    <t xml:space="preserve">Click on any faculty</t>
  </si>
  <si>
    <t xml:space="preserve">EmployeeAsPerEmployeeIDforadmin</t>
  </si>
  <si>
    <t xml:space="preserve">Click on Save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</si>
  <si>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#2</t>
    </r>
  </si>
  <si>
    <t xml:space="preserve">CreateLead57</t>
  </si>
  <si>
    <t xml:space="preserve">CreateLead58</t>
  </si>
  <si>
    <t xml:space="preserve">CreateLead59</t>
  </si>
  <si>
    <t xml:space="preserve">CreateLead60</t>
  </si>
  <si>
    <t xml:space="preserve">CreateLead61</t>
  </si>
  <si>
    <t xml:space="preserve">Ferrari</t>
  </si>
  <si>
    <t xml:space="preserve">CreateLead62</t>
  </si>
  <si>
    <t xml:space="preserve">CreateLead63</t>
  </si>
  <si>
    <t xml:space="preserve">CreateLead64</t>
  </si>
  <si>
    <t xml:space="preserve">CreateLead65</t>
  </si>
  <si>
    <t xml:space="preserve">CreateLead66</t>
  </si>
  <si>
    <t xml:space="preserve">CreateLead67</t>
  </si>
  <si>
    <t xml:space="preserve">CreateLead68</t>
  </si>
  <si>
    <t xml:space="preserve">CreateLead69</t>
  </si>
  <si>
    <t xml:space="preserve">CreateLead70</t>
  </si>
  <si>
    <t xml:space="preserve">CreateLead71</t>
  </si>
  <si>
    <t xml:space="preserve">CreateLead72</t>
  </si>
  <si>
    <t xml:space="preserve">CreateLead73</t>
  </si>
  <si>
    <t xml:space="preserve">CreateLead74</t>
  </si>
  <si>
    <t xml:space="preserve">CreateLead75</t>
  </si>
  <si>
    <t xml:space="preserve">CreateLead76</t>
  </si>
  <si>
    <t xml:space="preserve">CreateLead77</t>
  </si>
  <si>
    <t xml:space="preserve">shubhamverma1805@gmail.com</t>
  </si>
  <si>
    <t xml:space="preserve">CreateLead78</t>
  </si>
  <si>
    <t xml:space="preserve">CreateLead79</t>
  </si>
  <si>
    <t xml:space="preserve">CreateLead80</t>
  </si>
  <si>
    <t xml:space="preserve">CreateLead81</t>
  </si>
  <si>
    <t xml:space="preserve">CreateLead82</t>
  </si>
  <si>
    <t xml:space="preserve">CreateLead83</t>
  </si>
  <si>
    <t xml:space="preserve">CreateLead84</t>
  </si>
  <si>
    <t xml:space="preserve">CreateLead85</t>
  </si>
  <si>
    <t xml:space="preserve">CreateLead86</t>
  </si>
  <si>
    <t xml:space="preserve">CreateLead87</t>
  </si>
  <si>
    <t xml:space="preserve">CreateLead88</t>
  </si>
  <si>
    <t xml:space="preserve">CreateLead89</t>
  </si>
  <si>
    <t xml:space="preserve">CreateLead90</t>
  </si>
  <si>
    <t xml:space="preserve">G Ferrari</t>
  </si>
  <si>
    <t xml:space="preserve">CreateLead91</t>
  </si>
  <si>
    <t xml:space="preserve">CreateLead92</t>
  </si>
  <si>
    <t xml:space="preserve">CreateLead93</t>
  </si>
  <si>
    <t xml:space="preserve">CreateLead94</t>
  </si>
  <si>
    <t xml:space="preserve">CreateLead95</t>
  </si>
  <si>
    <t xml:space="preserve">CreateLead96</t>
  </si>
  <si>
    <t xml:space="preserve">CreateLead97</t>
  </si>
  <si>
    <t xml:space="preserve">CreateLead98</t>
  </si>
  <si>
    <t xml:space="preserve">CreateLead99</t>
  </si>
  <si>
    <t xml:space="preserve">CreateLead100</t>
  </si>
  <si>
    <t xml:space="preserve">CreateLead101</t>
  </si>
  <si>
    <t xml:space="preserve">CreateLead102</t>
  </si>
  <si>
    <t xml:space="preserve">CreateLead103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</si>
  <si>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#3</t>
    </r>
  </si>
  <si>
    <t xml:space="preserve">CreateLead104</t>
  </si>
  <si>
    <t xml:space="preserve">CreateLead105</t>
  </si>
  <si>
    <t xml:space="preserve">CreateLead106</t>
  </si>
  <si>
    <t xml:space="preserve">CreateLead107</t>
  </si>
  <si>
    <t xml:space="preserve">CreateLead108</t>
  </si>
  <si>
    <t xml:space="preserve">CreateLead109</t>
  </si>
  <si>
    <t xml:space="preserve">CreateLead110</t>
  </si>
  <si>
    <t xml:space="preserve">Carrera</t>
  </si>
  <si>
    <t xml:space="preserve">CreateLead111</t>
  </si>
  <si>
    <t xml:space="preserve">CreateLead112</t>
  </si>
  <si>
    <t xml:space="preserve">CreateLead113</t>
  </si>
  <si>
    <t xml:space="preserve">CreateLead114</t>
  </si>
  <si>
    <t xml:space="preserve">CreateLead115</t>
  </si>
  <si>
    <t xml:space="preserve">CreateLead116</t>
  </si>
  <si>
    <t xml:space="preserve">CreateLead117</t>
  </si>
  <si>
    <t xml:space="preserve">CreateLead118</t>
  </si>
  <si>
    <t xml:space="preserve">CreateLead119</t>
  </si>
  <si>
    <t xml:space="preserve">CreateLead120</t>
  </si>
  <si>
    <t xml:space="preserve">CreateLead121</t>
  </si>
  <si>
    <t xml:space="preserve">CreateLead122</t>
  </si>
  <si>
    <t xml:space="preserve">CreateLead123</t>
  </si>
  <si>
    <t xml:space="preserve">CreateLead124</t>
  </si>
  <si>
    <t xml:space="preserve">CreateLead125</t>
  </si>
  <si>
    <t xml:space="preserve">CreateLead126</t>
  </si>
  <si>
    <t xml:space="preserve">CreateLead127</t>
  </si>
  <si>
    <t xml:space="preserve">CreateLead128</t>
  </si>
  <si>
    <t xml:space="preserve">CreateLead129</t>
  </si>
  <si>
    <t xml:space="preserve">CreateLead130</t>
  </si>
  <si>
    <t xml:space="preserve">CreateLead131</t>
  </si>
  <si>
    <t xml:space="preserve">CreateLead132</t>
  </si>
  <si>
    <t xml:space="preserve">CreateLead133</t>
  </si>
  <si>
    <t xml:space="preserve">CreateLead134</t>
  </si>
  <si>
    <t xml:space="preserve">CreateLead135</t>
  </si>
  <si>
    <t xml:space="preserve">CreateLead136</t>
  </si>
  <si>
    <t xml:space="preserve">CreateLead137</t>
  </si>
  <si>
    <t xml:space="preserve">CreateLead138</t>
  </si>
  <si>
    <t xml:space="preserve">CreateLead139</t>
  </si>
  <si>
    <t xml:space="preserve">G Carrera</t>
  </si>
  <si>
    <t xml:space="preserve">CreateLead140</t>
  </si>
  <si>
    <t xml:space="preserve">CreateLead141</t>
  </si>
  <si>
    <t xml:space="preserve">CreateLead142</t>
  </si>
  <si>
    <t xml:space="preserve">CreateLead143</t>
  </si>
  <si>
    <t xml:space="preserve">CreateLead144</t>
  </si>
  <si>
    <t xml:space="preserve">CreateLead145</t>
  </si>
  <si>
    <t xml:space="preserve">CreateLead146</t>
  </si>
  <si>
    <t xml:space="preserve">CreateLead147</t>
  </si>
  <si>
    <t xml:space="preserve">CreateLead148</t>
  </si>
  <si>
    <t xml:space="preserve">CreateLead149</t>
  </si>
  <si>
    <t xml:space="preserve">CreateLead150</t>
  </si>
  <si>
    <t xml:space="preserve">CreateLead151</t>
  </si>
  <si>
    <t xml:space="preserve">CreateLead152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</si>
  <si>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#4</t>
    </r>
  </si>
  <si>
    <t xml:space="preserve">CreateLead153</t>
  </si>
  <si>
    <t xml:space="preserve">CreateLead154</t>
  </si>
  <si>
    <t xml:space="preserve">CreateLead155</t>
  </si>
  <si>
    <t xml:space="preserve">CreateLead156</t>
  </si>
  <si>
    <t xml:space="preserve">CreateLead157</t>
  </si>
  <si>
    <t xml:space="preserve">CreateLead158</t>
  </si>
  <si>
    <t xml:space="preserve">CreateLead159</t>
  </si>
  <si>
    <t xml:space="preserve">Mustang</t>
  </si>
  <si>
    <t xml:space="preserve">CreateLead160</t>
  </si>
  <si>
    <t xml:space="preserve">CreateLead161</t>
  </si>
  <si>
    <t xml:space="preserve">CreateLead162</t>
  </si>
  <si>
    <t xml:space="preserve">CreateLead163</t>
  </si>
  <si>
    <t xml:space="preserve">CreateLead164</t>
  </si>
  <si>
    <t xml:space="preserve">CreateLead165</t>
  </si>
  <si>
    <t xml:space="preserve">CreateLead166</t>
  </si>
  <si>
    <t xml:space="preserve">CreateLead167</t>
  </si>
  <si>
    <t xml:space="preserve">CreateLead168</t>
  </si>
  <si>
    <t xml:space="preserve">CreateLead169</t>
  </si>
  <si>
    <t xml:space="preserve">CreateLead170</t>
  </si>
  <si>
    <t xml:space="preserve">CreateLead171</t>
  </si>
  <si>
    <t xml:space="preserve">CreateLead172</t>
  </si>
  <si>
    <t xml:space="preserve">CreateLead173</t>
  </si>
  <si>
    <t xml:space="preserve">CreateLead174</t>
  </si>
  <si>
    <t xml:space="preserve">CreateLead175</t>
  </si>
  <si>
    <t xml:space="preserve">CreateLead176</t>
  </si>
  <si>
    <t xml:space="preserve">CreateLead177</t>
  </si>
  <si>
    <t xml:space="preserve">CreateLead178</t>
  </si>
  <si>
    <t xml:space="preserve">CreateLead179</t>
  </si>
  <si>
    <t xml:space="preserve">CreateLead180</t>
  </si>
  <si>
    <t xml:space="preserve">CreateLead181</t>
  </si>
  <si>
    <t xml:space="preserve">CreateLead182</t>
  </si>
  <si>
    <t xml:space="preserve">CreateLead183</t>
  </si>
  <si>
    <t xml:space="preserve">CreateLead184</t>
  </si>
  <si>
    <t xml:space="preserve">CreateLead185</t>
  </si>
  <si>
    <t xml:space="preserve">CreateLead186</t>
  </si>
  <si>
    <t xml:space="preserve">CreateLead187</t>
  </si>
  <si>
    <t xml:space="preserve">CreateLead188</t>
  </si>
  <si>
    <t xml:space="preserve">G Mustang</t>
  </si>
  <si>
    <t xml:space="preserve">CreateLead189</t>
  </si>
  <si>
    <t xml:space="preserve">CreateLead190</t>
  </si>
  <si>
    <t xml:space="preserve">CreateLead191</t>
  </si>
  <si>
    <t xml:space="preserve">CreateLead192</t>
  </si>
  <si>
    <t xml:space="preserve">CreateLead193</t>
  </si>
  <si>
    <t xml:space="preserve">CreateLead194</t>
  </si>
  <si>
    <t xml:space="preserve">CreateLead195</t>
  </si>
  <si>
    <t xml:space="preserve">CreateLead196</t>
  </si>
  <si>
    <t xml:space="preserve">CreateLead197</t>
  </si>
  <si>
    <t xml:space="preserve">CreateLead198</t>
  </si>
  <si>
    <t xml:space="preserve">CreateLead199</t>
  </si>
  <si>
    <t xml:space="preserve">CreateLead200</t>
  </si>
  <si>
    <t xml:space="preserve">CreateLead201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</si>
  <si>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#5</t>
    </r>
  </si>
  <si>
    <t xml:space="preserve">CreateLead202</t>
  </si>
  <si>
    <t xml:space="preserve">CreateLead203</t>
  </si>
  <si>
    <t xml:space="preserve">CreateLead204</t>
  </si>
  <si>
    <t xml:space="preserve">CreateLead205</t>
  </si>
  <si>
    <t xml:space="preserve">CreateLead206</t>
  </si>
  <si>
    <t xml:space="preserve">CreateLead207</t>
  </si>
  <si>
    <t xml:space="preserve">CreateLead208</t>
  </si>
  <si>
    <t xml:space="preserve">porsche</t>
  </si>
  <si>
    <t xml:space="preserve">CreateLead209</t>
  </si>
  <si>
    <t xml:space="preserve">CreateLead210</t>
  </si>
  <si>
    <t xml:space="preserve">CreateLead211</t>
  </si>
  <si>
    <t xml:space="preserve">CreateLead212</t>
  </si>
  <si>
    <t xml:space="preserve">CreateLead213</t>
  </si>
  <si>
    <t xml:space="preserve">CreateLead214</t>
  </si>
  <si>
    <t xml:space="preserve">CreateLead215</t>
  </si>
  <si>
    <t xml:space="preserve">CreateLead216</t>
  </si>
  <si>
    <t xml:space="preserve">CreateLead217</t>
  </si>
  <si>
    <t xml:space="preserve">CreateLead218</t>
  </si>
  <si>
    <t xml:space="preserve">CreateLead219</t>
  </si>
  <si>
    <t xml:space="preserve">CreateLead220</t>
  </si>
  <si>
    <t xml:space="preserve">CreateLead221</t>
  </si>
  <si>
    <t xml:space="preserve">CreateLead222</t>
  </si>
  <si>
    <t xml:space="preserve">CreateLead223</t>
  </si>
  <si>
    <t xml:space="preserve">CreateLead224</t>
  </si>
  <si>
    <t xml:space="preserve">porsche@porcheporche.com</t>
  </si>
  <si>
    <t xml:space="preserve">CreateLead225</t>
  </si>
  <si>
    <t xml:space="preserve">CreateLead226</t>
  </si>
  <si>
    <t xml:space="preserve">CreateLead227</t>
  </si>
  <si>
    <t xml:space="preserve">CreateLead228</t>
  </si>
  <si>
    <t xml:space="preserve">CreateLead229</t>
  </si>
  <si>
    <t xml:space="preserve">CreateLead230</t>
  </si>
  <si>
    <t xml:space="preserve">CreateLead231</t>
  </si>
  <si>
    <t xml:space="preserve">CreateLead232</t>
  </si>
  <si>
    <t xml:space="preserve">CreateLead233</t>
  </si>
  <si>
    <t xml:space="preserve">CreateLead234</t>
  </si>
  <si>
    <t xml:space="preserve">CreateLead235</t>
  </si>
  <si>
    <t xml:space="preserve">CreateLead236</t>
  </si>
  <si>
    <t xml:space="preserve">CreateLead237</t>
  </si>
  <si>
    <t xml:space="preserve">G porsche</t>
  </si>
  <si>
    <t xml:space="preserve">CreateLead238</t>
  </si>
  <si>
    <t xml:space="preserve">CreateLead239</t>
  </si>
  <si>
    <t xml:space="preserve">CreateLead240</t>
  </si>
  <si>
    <t xml:space="preserve">CreateLead241</t>
  </si>
  <si>
    <t xml:space="preserve">CreateLead242</t>
  </si>
  <si>
    <t xml:space="preserve">CreateLead243</t>
  </si>
  <si>
    <t xml:space="preserve">CreateLead244</t>
  </si>
  <si>
    <t xml:space="preserve">CreateLead245</t>
  </si>
  <si>
    <t xml:space="preserve">CreateLead246</t>
  </si>
  <si>
    <t xml:space="preserve">CreateLead247</t>
  </si>
  <si>
    <t xml:space="preserve">CreateLead248</t>
  </si>
  <si>
    <t xml:space="preserve">CreateLead249</t>
  </si>
  <si>
    <t xml:space="preserve">CreateLead250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</si>
  <si>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#6</t>
    </r>
  </si>
  <si>
    <t xml:space="preserve">CreateLead251</t>
  </si>
  <si>
    <t xml:space="preserve">CreateLead252</t>
  </si>
  <si>
    <t xml:space="preserve">CreateLead253</t>
  </si>
  <si>
    <t xml:space="preserve">CreateLead254</t>
  </si>
  <si>
    <t xml:space="preserve">CreateLead255</t>
  </si>
  <si>
    <t xml:space="preserve">CreateLead256</t>
  </si>
  <si>
    <t xml:space="preserve">CreateLead257</t>
  </si>
  <si>
    <t xml:space="preserve">rone</t>
  </si>
  <si>
    <t xml:space="preserve">CreateLead258</t>
  </si>
  <si>
    <t xml:space="preserve">CreateLead259</t>
  </si>
  <si>
    <t xml:space="preserve">CreateLead260</t>
  </si>
  <si>
    <t xml:space="preserve">CreateLead261</t>
  </si>
  <si>
    <t xml:space="preserve">CreateLead262</t>
  </si>
  <si>
    <t xml:space="preserve">CreateLead263</t>
  </si>
  <si>
    <t xml:space="preserve">CreateLead264</t>
  </si>
  <si>
    <t xml:space="preserve">CreateLead265</t>
  </si>
  <si>
    <t xml:space="preserve">CreateLead266</t>
  </si>
  <si>
    <t xml:space="preserve">CreateLead267</t>
  </si>
  <si>
    <t xml:space="preserve">CreateLead268</t>
  </si>
  <si>
    <t xml:space="preserve">CreateLead269</t>
  </si>
  <si>
    <t xml:space="preserve">CreateLead270</t>
  </si>
  <si>
    <t xml:space="preserve">CreateLead271</t>
  </si>
  <si>
    <t xml:space="preserve">CreateLead272</t>
  </si>
  <si>
    <t xml:space="preserve">CreateLead273</t>
  </si>
  <si>
    <t xml:space="preserve">rone@rone.com</t>
  </si>
  <si>
    <t xml:space="preserve">CreateLead274</t>
  </si>
  <si>
    <t xml:space="preserve">CreateLead275</t>
  </si>
  <si>
    <t xml:space="preserve">CreateLead276</t>
  </si>
  <si>
    <t xml:space="preserve">CreateLead277</t>
  </si>
  <si>
    <t xml:space="preserve">CreateLead278</t>
  </si>
  <si>
    <t xml:space="preserve">CreateLead279</t>
  </si>
  <si>
    <t xml:space="preserve">CreateLead280</t>
  </si>
  <si>
    <t xml:space="preserve">CreateLead281</t>
  </si>
  <si>
    <t xml:space="preserve">CreateLead282</t>
  </si>
  <si>
    <t xml:space="preserve">CreateLead283</t>
  </si>
  <si>
    <t xml:space="preserve">CreateLead284</t>
  </si>
  <si>
    <t xml:space="preserve">CreateLead285</t>
  </si>
  <si>
    <t xml:space="preserve">CreateLead286</t>
  </si>
  <si>
    <t xml:space="preserve">G rone</t>
  </si>
  <si>
    <t xml:space="preserve">CreateLead287</t>
  </si>
  <si>
    <t xml:space="preserve">CreateLead288</t>
  </si>
  <si>
    <t xml:space="preserve">CreateLead289</t>
  </si>
  <si>
    <t xml:space="preserve">CreateLead290</t>
  </si>
  <si>
    <t xml:space="preserve">CreateLead291</t>
  </si>
  <si>
    <t xml:space="preserve">CreateLead292</t>
  </si>
  <si>
    <t xml:space="preserve">CreateLead293</t>
  </si>
  <si>
    <t xml:space="preserve">CreateLead294</t>
  </si>
  <si>
    <t xml:space="preserve">CreateLead295</t>
  </si>
  <si>
    <t xml:space="preserve">CreateLead296</t>
  </si>
  <si>
    <t xml:space="preserve">CreateLead297</t>
  </si>
  <si>
    <t xml:space="preserve">CreateLead298</t>
  </si>
  <si>
    <t xml:space="preserve">CreateLead299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</si>
  <si>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#7</t>
    </r>
  </si>
  <si>
    <t xml:space="preserve">CreateLead300</t>
  </si>
  <si>
    <t xml:space="preserve">CreateLead301</t>
  </si>
  <si>
    <t xml:space="preserve">CreateLead302</t>
  </si>
  <si>
    <t xml:space="preserve">CreateLead303</t>
  </si>
  <si>
    <t xml:space="preserve">CreateLead304</t>
  </si>
  <si>
    <t xml:space="preserve">CreateLead305</t>
  </si>
  <si>
    <t xml:space="preserve">CreateLead306</t>
  </si>
  <si>
    <t xml:space="preserve">mayank</t>
  </si>
  <si>
    <t xml:space="preserve">CreateLead307</t>
  </si>
  <si>
    <t xml:space="preserve">CreateLead308</t>
  </si>
  <si>
    <t xml:space="preserve">CreateLead309</t>
  </si>
  <si>
    <t xml:space="preserve">CreateLead310</t>
  </si>
  <si>
    <t xml:space="preserve">CreateLead311</t>
  </si>
  <si>
    <t xml:space="preserve">CreateLead312</t>
  </si>
  <si>
    <t xml:space="preserve">CreateLead313</t>
  </si>
  <si>
    <t xml:space="preserve">CreateLead314</t>
  </si>
  <si>
    <t xml:space="preserve">CreateLead315</t>
  </si>
  <si>
    <t xml:space="preserve">CreateLead316</t>
  </si>
  <si>
    <t xml:space="preserve">CreateLead317</t>
  </si>
  <si>
    <t xml:space="preserve">CreateLead318</t>
  </si>
  <si>
    <t xml:space="preserve">CreateLead319</t>
  </si>
  <si>
    <t xml:space="preserve">CreateLead320</t>
  </si>
  <si>
    <t xml:space="preserve">CreateLead321</t>
  </si>
  <si>
    <t xml:space="preserve">CreateLead322</t>
  </si>
  <si>
    <t xml:space="preserve">maya@nk.com</t>
  </si>
  <si>
    <t xml:space="preserve">CreateLead323</t>
  </si>
  <si>
    <t xml:space="preserve">CreateLead324</t>
  </si>
  <si>
    <t xml:space="preserve">CreateLead325</t>
  </si>
  <si>
    <t xml:space="preserve">CreateLead326</t>
  </si>
  <si>
    <t xml:space="preserve">CreateLead327</t>
  </si>
  <si>
    <t xml:space="preserve">CreateLead328</t>
  </si>
  <si>
    <t xml:space="preserve">CreateLead329</t>
  </si>
  <si>
    <t xml:space="preserve">CreateLead330</t>
  </si>
  <si>
    <t xml:space="preserve">CreateLead331</t>
  </si>
  <si>
    <t xml:space="preserve">CreateLead332</t>
  </si>
  <si>
    <t xml:space="preserve">CreateLead333</t>
  </si>
  <si>
    <t xml:space="preserve">CreateLead334</t>
  </si>
  <si>
    <t xml:space="preserve">CreateLead335</t>
  </si>
  <si>
    <t xml:space="preserve">G mayank</t>
  </si>
  <si>
    <t xml:space="preserve">CreateLead336</t>
  </si>
  <si>
    <t xml:space="preserve">CreateLead337</t>
  </si>
  <si>
    <t xml:space="preserve">CreateLead338</t>
  </si>
  <si>
    <t xml:space="preserve">CreateLead339</t>
  </si>
  <si>
    <t xml:space="preserve">CreateLead340</t>
  </si>
  <si>
    <t xml:space="preserve">CreateLead341</t>
  </si>
  <si>
    <t xml:space="preserve">CreateLead342</t>
  </si>
  <si>
    <t xml:space="preserve">CreateLead343</t>
  </si>
  <si>
    <t xml:space="preserve">CreateLead344</t>
  </si>
  <si>
    <t xml:space="preserve">CreateLead345</t>
  </si>
  <si>
    <t xml:space="preserve">CreateLead346</t>
  </si>
  <si>
    <t xml:space="preserve">CreateLead347</t>
  </si>
  <si>
    <t xml:space="preserve">CreateLead348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</si>
  <si>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#8</t>
    </r>
  </si>
  <si>
    <t xml:space="preserve">Rizwan</t>
  </si>
  <si>
    <t xml:space="preserve">riz@wan.com</t>
  </si>
  <si>
    <t xml:space="preserve">G Rizwan</t>
  </si>
  <si>
    <t xml:space="preserve">CreateLead349</t>
  </si>
  <si>
    <t xml:space="preserve">CreateLead350</t>
  </si>
  <si>
    <t xml:space="preserve">Lead00</t>
  </si>
  <si>
    <t xml:space="preserve">Lead01</t>
  </si>
  <si>
    <t xml:space="preserve">Go to Course category page</t>
  </si>
  <si>
    <t xml:space="preserve">URLofCourseCategory</t>
  </si>
  <si>
    <t xml:space="preserve">Lead02</t>
  </si>
  <si>
    <t xml:space="preserve">Lead03</t>
  </si>
  <si>
    <t xml:space="preserve">Lead04</t>
  </si>
  <si>
    <t xml:space="preserve">Lead05</t>
  </si>
  <si>
    <t xml:space="preserve">Lead06</t>
  </si>
  <si>
    <t xml:space="preserve">Click on new to add a new course category</t>
  </si>
  <si>
    <t xml:space="preserve">Lead07</t>
  </si>
  <si>
    <t xml:space="preserve">Add a new course category</t>
  </si>
  <si>
    <t xml:space="preserve">cateone</t>
  </si>
  <si>
    <t xml:space="preserve">AddCourseCategoryName</t>
  </si>
  <si>
    <t xml:space="preserve">Lead08</t>
  </si>
  <si>
    <t xml:space="preserve">Lead09</t>
  </si>
  <si>
    <t xml:space="preserve">Add a course category code</t>
  </si>
  <si>
    <t xml:space="preserve">AddCourseCategoryCode</t>
  </si>
  <si>
    <t xml:space="preserve">Lead10</t>
  </si>
  <si>
    <t xml:space="preserve">Lead11</t>
  </si>
  <si>
    <t xml:space="preserve">Lead12</t>
  </si>
  <si>
    <t xml:space="preserve">Lead13</t>
  </si>
  <si>
    <t xml:space="preserve">Lead14</t>
  </si>
  <si>
    <t xml:space="preserve">catetwo</t>
  </si>
  <si>
    <t xml:space="preserve">Lead15</t>
  </si>
  <si>
    <t xml:space="preserve">Lead16</t>
  </si>
  <si>
    <t xml:space="preserve">Lead17</t>
  </si>
  <si>
    <t xml:space="preserve">Lead18</t>
  </si>
  <si>
    <t xml:space="preserve">Lead19</t>
  </si>
  <si>
    <t xml:space="preserve">Lead20</t>
  </si>
  <si>
    <t xml:space="preserve">Lead21</t>
  </si>
  <si>
    <t xml:space="preserve">catethree</t>
  </si>
  <si>
    <t xml:space="preserve">Lead22</t>
  </si>
  <si>
    <t xml:space="preserve">Lead23</t>
  </si>
  <si>
    <t xml:space="preserve">Lead24</t>
  </si>
  <si>
    <t xml:space="preserve">Lead25</t>
  </si>
  <si>
    <t xml:space="preserve">Lead26</t>
  </si>
  <si>
    <t xml:space="preserve">Lead27</t>
  </si>
  <si>
    <t xml:space="preserve">Lead28</t>
  </si>
  <si>
    <t xml:space="preserve">catefour</t>
  </si>
  <si>
    <t xml:space="preserve">Lead29</t>
  </si>
  <si>
    <t xml:space="preserve">Lead30</t>
  </si>
  <si>
    <t xml:space="preserve">Lead31</t>
  </si>
  <si>
    <t xml:space="preserve">Lead32</t>
  </si>
  <si>
    <t xml:space="preserve">Lead33</t>
  </si>
  <si>
    <t xml:space="preserve">Lead34</t>
  </si>
  <si>
    <t xml:space="preserve">Lead35</t>
  </si>
  <si>
    <t xml:space="preserve">catefive</t>
  </si>
  <si>
    <t xml:space="preserve">Lead36</t>
  </si>
  <si>
    <t xml:space="preserve">Lead37</t>
  </si>
  <si>
    <t xml:space="preserve">Lead38</t>
  </si>
  <si>
    <t xml:space="preserve">Lead39</t>
  </si>
  <si>
    <t xml:space="preserve">Lead40</t>
  </si>
  <si>
    <t xml:space="preserve">Lead41</t>
  </si>
  <si>
    <t xml:space="preserve">Lead42</t>
  </si>
  <si>
    <t xml:space="preserve">catesix</t>
  </si>
  <si>
    <t xml:space="preserve">Lead43</t>
  </si>
  <si>
    <t xml:space="preserve">Lead44</t>
  </si>
  <si>
    <t xml:space="preserve">Lead45</t>
  </si>
  <si>
    <t xml:space="preserve">Lead46</t>
  </si>
  <si>
    <t xml:space="preserve">Lead47</t>
  </si>
  <si>
    <t xml:space="preserve">Lead48</t>
  </si>
  <si>
    <t xml:space="preserve">Lead49</t>
  </si>
  <si>
    <t xml:space="preserve">cateoneele</t>
  </si>
  <si>
    <t xml:space="preserve">Lead50</t>
  </si>
  <si>
    <t xml:space="preserve">Lead51</t>
  </si>
  <si>
    <t xml:space="preserve">Lead52</t>
  </si>
  <si>
    <t xml:space="preserve">Lead53</t>
  </si>
  <si>
    <t xml:space="preserve">Lead54</t>
  </si>
  <si>
    <t xml:space="preserve">Lead55</t>
  </si>
  <si>
    <t xml:space="preserve">Lead56</t>
  </si>
  <si>
    <t xml:space="preserve">catetwoele</t>
  </si>
  <si>
    <t xml:space="preserve">Lead57</t>
  </si>
  <si>
    <t xml:space="preserve">Lead58</t>
  </si>
  <si>
    <t xml:space="preserve">Lead59</t>
  </si>
  <si>
    <t xml:space="preserve">Lead60</t>
  </si>
  <si>
    <t xml:space="preserve">Lead61</t>
  </si>
  <si>
    <t xml:space="preserve">Lead62</t>
  </si>
  <si>
    <t xml:space="preserve">Lead63</t>
  </si>
  <si>
    <t xml:space="preserve">Lead64</t>
  </si>
  <si>
    <t xml:space="preserve">catethreeele</t>
  </si>
  <si>
    <t xml:space="preserve">Lead65</t>
  </si>
  <si>
    <t xml:space="preserve">Lead66</t>
  </si>
  <si>
    <t xml:space="preserve">Lead67</t>
  </si>
  <si>
    <t xml:space="preserve">Lead68</t>
  </si>
  <si>
    <t xml:space="preserve">Lead69</t>
  </si>
  <si>
    <t xml:space="preserve">Lead70</t>
  </si>
  <si>
    <t xml:space="preserve">Lead71</t>
  </si>
  <si>
    <t xml:space="preserve">catefourele</t>
  </si>
  <si>
    <t xml:space="preserve">Lead72</t>
  </si>
  <si>
    <t xml:space="preserve">Lead73</t>
  </si>
  <si>
    <t xml:space="preserve">Lead74</t>
  </si>
  <si>
    <t xml:space="preserve">Lead75</t>
  </si>
  <si>
    <t xml:space="preserve">Lead76</t>
  </si>
  <si>
    <t xml:space="preserve">Lead77</t>
  </si>
  <si>
    <t xml:space="preserve">Lead78</t>
  </si>
  <si>
    <t xml:space="preserve">catefiveele</t>
  </si>
  <si>
    <t xml:space="preserve">Lead79</t>
  </si>
  <si>
    <t xml:space="preserve">Lead80</t>
  </si>
  <si>
    <t xml:space="preserve">Lead81</t>
  </si>
  <si>
    <t xml:space="preserve">Lead82</t>
  </si>
  <si>
    <t xml:space="preserve">Lead83</t>
  </si>
  <si>
    <t xml:space="preserve">Lead84</t>
  </si>
  <si>
    <t xml:space="preserve">Lead85</t>
  </si>
  <si>
    <t xml:space="preserve">catesixele</t>
  </si>
  <si>
    <t xml:space="preserve">Lead86</t>
  </si>
  <si>
    <t xml:space="preserve">Lead87</t>
  </si>
  <si>
    <t xml:space="preserve">Lead88</t>
  </si>
  <si>
    <t xml:space="preserve">Lead89</t>
  </si>
  <si>
    <t xml:space="preserve">Lead90</t>
  </si>
  <si>
    <t xml:space="preserve">Lead91</t>
  </si>
  <si>
    <t xml:space="preserve">Go to Add Courses page</t>
  </si>
  <si>
    <t xml:space="preserve">URLofAddCourses</t>
  </si>
  <si>
    <t xml:space="preserve">Click on choose file</t>
  </si>
  <si>
    <t xml:space="preserve">choosefile</t>
  </si>
  <si>
    <t xml:space="preserve">Select the file to upload</t>
  </si>
  <si>
    <t xml:space="preserve">robot</t>
  </si>
  <si>
    <t xml:space="preserve">/excelfiles/TuesdayAddCourseData.csv</t>
  </si>
  <si>
    <t xml:space="preserve">Click on upload</t>
  </si>
  <si>
    <t xml:space="preserve">Click on Import logs</t>
  </si>
  <si>
    <t xml:space="preserve">ImportLogs</t>
  </si>
  <si>
    <t xml:space="preserve">Refresh tab</t>
  </si>
  <si>
    <t xml:space="preserve">refresh</t>
  </si>
  <si>
    <t xml:space="preserve">novalue</t>
  </si>
  <si>
    <t xml:space="preserve">Switch to tab 1</t>
  </si>
  <si>
    <t xml:space="preserve">switchtotabone</t>
  </si>
  <si>
    <t xml:space="preserve">Scroll to last element of table</t>
  </si>
  <si>
    <t xml:space="preserve">scrolltolastelementoftable</t>
  </si>
  <si>
    <t xml:space="preserve">lastrowoftable</t>
  </si>
  <si>
    <t xml:space="preserve">Go to Create Curricula Page</t>
  </si>
  <si>
    <t xml:space="preserve">URLofCreateCurricula</t>
  </si>
  <si>
    <t xml:space="preserve">New</t>
  </si>
  <si>
    <t xml:space="preserve">Enter Curriculum Name</t>
  </si>
  <si>
    <t xml:space="preserve">CurriculumName</t>
  </si>
  <si>
    <t xml:space="preserve">SelectProgram</t>
  </si>
  <si>
    <t xml:space="preserve">Select a Stream</t>
  </si>
  <si>
    <t xml:space="preserve">SelectStream</t>
  </si>
  <si>
    <t xml:space="preserve">Enter Year</t>
  </si>
  <si>
    <t xml:space="preserve">Year</t>
  </si>
  <si>
    <t xml:space="preserve">Enter Minimum Credits</t>
  </si>
  <si>
    <t xml:space="preserve">MinimumCredits</t>
  </si>
  <si>
    <t xml:space="preserve">Click on Select a file</t>
  </si>
  <si>
    <t xml:space="preserve">SelectFileInCurriculum</t>
  </si>
  <si>
    <t xml:space="preserve">Select a file</t>
  </si>
  <si>
    <t xml:space="preserve">/excelfiles/TuesdayCurriculum.csv</t>
  </si>
  <si>
    <t xml:space="preserve">Click on Upload</t>
  </si>
  <si>
    <t xml:space="preserve">clickonupload</t>
  </si>
  <si>
    <t xml:space="preserve">Right click on click here to open in new tab</t>
  </si>
  <si>
    <t xml:space="preserve">rightclickopeninnewtabversionone</t>
  </si>
  <si>
    <t xml:space="preserve">clickhere</t>
  </si>
  <si>
    <t xml:space="preserve">Click on Click here</t>
  </si>
  <si>
    <t xml:space="preserve">Refresh</t>
  </si>
  <si>
    <t xml:space="preserve">Navigate Back</t>
  </si>
  <si>
    <t xml:space="preserve">navigateback</t>
  </si>
  <si>
    <t xml:space="preserve">Scroll to next tab</t>
  </si>
  <si>
    <t xml:space="preserve">scrollToNextTab</t>
  </si>
  <si>
    <t xml:space="preserve">Switch control to the next tab</t>
  </si>
  <si>
    <t xml:space="preserve">Close the current tab</t>
  </si>
  <si>
    <t xml:space="preserve">closecurrenttab</t>
  </si>
  <si>
    <t xml:space="preserve">Switch control to the very first tab</t>
  </si>
  <si>
    <t xml:space="preserve">switchtotabzero</t>
  </si>
  <si>
    <t xml:space="preserve">Verify and Approve the curricula</t>
  </si>
  <si>
    <t xml:space="preserve">verifyandapprove</t>
  </si>
  <si>
    <t xml:space="preserve">Accept alert</t>
  </si>
  <si>
    <t xml:space="preserve">accept</t>
  </si>
  <si>
    <t xml:space="preserve">Click on Enter Credit</t>
  </si>
  <si>
    <t xml:space="preserve">entercreditbutton</t>
  </si>
  <si>
    <t xml:space="preserve">Enter Minimum Credit</t>
  </si>
  <si>
    <t xml:space="preserve">mincreditstextbox</t>
  </si>
  <si>
    <t xml:space="preserve">Click on Update</t>
  </si>
  <si>
    <t xml:space="preserve">Go to URL</t>
  </si>
  <si>
    <t xml:space="preserve">URLofCohorts</t>
  </si>
  <si>
    <t xml:space="preserve">Click on New Cohort</t>
  </si>
  <si>
    <t xml:space="preserve">ClickOnNewCohort</t>
  </si>
  <si>
    <t xml:space="preserve">Give name for Cohort</t>
  </si>
  <si>
    <t xml:space="preserve">Automation Cohort</t>
  </si>
  <si>
    <t xml:space="preserve">CohortName</t>
  </si>
  <si>
    <t xml:space="preserve">Click on select2box</t>
  </si>
  <si>
    <t xml:space="preserve">selectboxclick</t>
  </si>
  <si>
    <t xml:space="preserve">Search in select2box</t>
  </si>
  <si>
    <t xml:space="preserve">searchinselectbox</t>
  </si>
  <si>
    <t xml:space="preserve">Select all students</t>
  </si>
  <si>
    <t xml:space="preserve">Press Enter</t>
  </si>
  <si>
    <t xml:space="preserve">robotenter</t>
  </si>
  <si>
    <t xml:space="preserve">Check the checkbox</t>
  </si>
  <si>
    <t xml:space="preserve">assignedcheckbox</t>
  </si>
  <si>
    <t xml:space="preserve">Add to right table</t>
  </si>
  <si>
    <t xml:space="preserve">addtorighttable</t>
  </si>
  <si>
    <t xml:space="preserve">Update the cohort</t>
  </si>
  <si>
    <t xml:space="preserve">updatecohortbutton</t>
  </si>
  <si>
    <t xml:space="preserve">Click on breadcrumb of cohort</t>
  </si>
  <si>
    <t xml:space="preserve">createandmanagecohortsbreadcrumb</t>
  </si>
  <si>
    <t xml:space="preserve">Click on a cohort</t>
  </si>
  <si>
    <t xml:space="preserve">clickonacohortAutomationCohort</t>
  </si>
  <si>
    <t xml:space="preserve">Go to Academic semester  page</t>
  </si>
  <si>
    <t xml:space="preserve">URLofAcademicSemester</t>
  </si>
  <si>
    <t xml:space="preserve">Name of Academic Semester</t>
  </si>
  <si>
    <t xml:space="preserve">tuesday</t>
  </si>
  <si>
    <t xml:space="preserve">AcadedmicSemesterName</t>
  </si>
  <si>
    <t xml:space="preserve">Click on Start Date calendar</t>
  </si>
  <si>
    <t xml:space="preserve">Select year</t>
  </si>
  <si>
    <t xml:space="preserve">selectStartYear</t>
  </si>
  <si>
    <t xml:space="preserve">January</t>
  </si>
  <si>
    <t xml:space="preserve">selectStartMonth</t>
  </si>
  <si>
    <t xml:space="preserve">Select date</t>
  </si>
  <si>
    <t xml:space="preserve">Startdate</t>
  </si>
  <si>
    <t xml:space="preserve">Click on Today</t>
  </si>
  <si>
    <t xml:space="preserve">Click on End Date calendar</t>
  </si>
  <si>
    <t xml:space="preserve">selectEndYear</t>
  </si>
  <si>
    <t xml:space="preserve">selectEndMonth</t>
  </si>
  <si>
    <t xml:space="preserve">EndDate</t>
  </si>
  <si>
    <t xml:space="preserve">Click on Submit</t>
  </si>
  <si>
    <t xml:space="preserve">SelectFileInCohort</t>
  </si>
  <si>
    <t xml:space="preserve">/excelfiles/cohortupload.csv</t>
  </si>
  <si>
    <t xml:space="preserve">upload</t>
  </si>
  <si>
    <t xml:space="preserve">Go to Import logs page</t>
  </si>
  <si>
    <t xml:space="preserve">Click on Import Log Details</t>
  </si>
  <si>
    <t xml:space="preserve">ImportLogDetails</t>
  </si>
  <si>
    <t xml:space="preserve">Go to Courses In Current Semester Page</t>
  </si>
  <si>
    <t xml:space="preserve">URLofCoursesInCurrentSemester</t>
  </si>
  <si>
    <t xml:space="preserve">Select Academic Semester</t>
  </si>
  <si>
    <t xml:space="preserve">SelectAcademicSemester</t>
  </si>
  <si>
    <t xml:space="preserve">Click on Select File</t>
  </si>
  <si>
    <t xml:space="preserve">SelectFile</t>
  </si>
  <si>
    <t xml:space="preserve">Select File</t>
  </si>
  <si>
    <t xml:space="preserve">/excelfiles/TuesdayCourses in Current Semester.csv</t>
  </si>
  <si>
    <t xml:space="preserve">Right Click on Courses in Current Semester Breadcrumb</t>
  </si>
  <si>
    <t xml:space="preserve">coursesincurrentsemesterbreadcrumb</t>
  </si>
  <si>
    <t xml:space="preserve">Click on Import Logs</t>
  </si>
  <si>
    <t xml:space="preserve">Click on Verify &amp; Approve</t>
  </si>
  <si>
    <t xml:space="preserve">verifyandapprovebutton</t>
  </si>
  <si>
    <t xml:space="preserve">Go to instance</t>
  </si>
  <si>
    <t xml:space="preserve">URLofInstance</t>
  </si>
  <si>
    <t xml:space="preserve">URLofBacklogStudents</t>
  </si>
  <si>
    <t xml:space="preserve">Click on Menu</t>
  </si>
  <si>
    <t xml:space="preserve">menu</t>
  </si>
  <si>
    <t xml:space="preserve">Click on Academics</t>
  </si>
  <si>
    <t xml:space="preserve">academics</t>
  </si>
  <si>
    <t xml:space="preserve">Click on Course management</t>
  </si>
  <si>
    <t xml:space="preserve">coursemanagement</t>
  </si>
  <si>
    <t xml:space="preserve">Click on Backlog Students</t>
  </si>
  <si>
    <t xml:space="preserve">BacklogStudentsButton</t>
  </si>
  <si>
    <t xml:space="preserve">Click on Choose File</t>
  </si>
  <si>
    <t xml:space="preserve">/excelfiles/Tuesday Backlog.csv</t>
  </si>
  <si>
    <t xml:space="preserve">Right Click on Import Logs</t>
  </si>
  <si>
    <t xml:space="preserve">URLofBulkEdit</t>
  </si>
  <si>
    <t xml:space="preserve">Click on Bulk Edit</t>
  </si>
  <si>
    <t xml:space="preserve">BulkEditButton</t>
  </si>
  <si>
    <t xml:space="preserve">/excelfiles/Tuesday BacklogBulkEdit.csv</t>
  </si>
  <si>
    <t xml:space="preserve">Click on Backlog Students breadcrumb</t>
  </si>
  <si>
    <t xml:space="preserve">BacklogStudentsBreadCrumb</t>
  </si>
  <si>
    <t xml:space="preserve">Scroll to last element of table to 
Check the data beforehand</t>
  </si>
  <si>
    <t xml:space="preserve">Scroll to last element of table to check the edited changes</t>
  </si>
  <si>
    <t xml:space="preserve">Go to Academic semester page</t>
  </si>
  <si>
    <t xml:space="preserve">URLofPreRegistration</t>
  </si>
  <si>
    <t xml:space="preserve">Select the semester</t>
  </si>
  <si>
    <t xml:space="preserve">SelectSemesterFor_PRE_Registration1</t>
  </si>
  <si>
    <t xml:space="preserve">Click on current semester</t>
  </si>
  <si>
    <t xml:space="preserve">CurrentSemFor_PRE_Registration1</t>
  </si>
  <si>
    <t xml:space="preserve">Click on calendar of Pre-Registration start date</t>
  </si>
  <si>
    <t xml:space="preserve">ClickOn_PRE_RegistrationStartDateCalendar1</t>
  </si>
  <si>
    <t xml:space="preserve">Select start month</t>
  </si>
  <si>
    <t xml:space="preserve">April</t>
  </si>
  <si>
    <t xml:space="preserve">StartMonthFor_PRE_Registration1</t>
  </si>
  <si>
    <t xml:space="preserve">Select start year</t>
  </si>
  <si>
    <t xml:space="preserve">StartYearFor_PRE_Registration1</t>
  </si>
  <si>
    <t xml:space="preserve">Select start date</t>
  </si>
  <si>
    <t xml:space="preserve">StartDateFor_PRE_Registration1</t>
  </si>
  <si>
    <t xml:space="preserve">Click on calendar of Pre-Registration end date</t>
  </si>
  <si>
    <t xml:space="preserve">ClickOn_PRE_RegistrationEndDateCalendar1</t>
  </si>
  <si>
    <t xml:space="preserve">Select end month</t>
  </si>
  <si>
    <t xml:space="preserve">EndMonthFor_PRE_Registration1</t>
  </si>
  <si>
    <t xml:space="preserve">Select end year</t>
  </si>
  <si>
    <t xml:space="preserve">EndYearFor_PRE_Registration1</t>
  </si>
  <si>
    <t xml:space="preserve">Select end date</t>
  </si>
  <si>
    <t xml:space="preserve">EndDateFor_PRE_Registration1</t>
  </si>
  <si>
    <t xml:space="preserve">Click on calendar for instructor’s approval in PRE registration</t>
  </si>
  <si>
    <t xml:space="preserve">ClickOnCalendarForINSTRUCTOR'sApprovalIn_PRE_Registration1</t>
  </si>
  <si>
    <t xml:space="preserve">June</t>
  </si>
  <si>
    <t xml:space="preserve">MonthForINSTRUCTOR'sApprovalIn_PRE_Registration1</t>
  </si>
  <si>
    <t xml:space="preserve">YearForINSTRUCTOR'sApprovalIn_PRE_Registration1</t>
  </si>
  <si>
    <t xml:space="preserve">select date</t>
  </si>
  <si>
    <t xml:space="preserve">dateForINSTRUCTOR'sApprovalIn_PRE_Registration1</t>
  </si>
  <si>
    <t xml:space="preserve">Click on calendar for FA’s approval in SECOND registration</t>
  </si>
  <si>
    <t xml:space="preserve">ClickOnCalendarForFA'sApprovalIn_PRE_Registration1</t>
  </si>
  <si>
    <t xml:space="preserve">MonthForFA'sApprovalIn_PRE_Registration1</t>
  </si>
  <si>
    <t xml:space="preserve">YearForFA'sApprovalIn_PRE_Registration1</t>
  </si>
  <si>
    <t xml:space="preserve">dateForFA'sApprovalIn_PRE_Registration1</t>
  </si>
  <si>
    <t xml:space="preserve">CurrentSemFor_SECOND_Registration1</t>
  </si>
  <si>
    <t xml:space="preserve">Click on calendar of Second Registration start date</t>
  </si>
  <si>
    <t xml:space="preserve">ClickOn_SECOND_RegistrationStartDateCalendar1</t>
  </si>
  <si>
    <t xml:space="preserve">July</t>
  </si>
  <si>
    <t xml:space="preserve">StartMonthFor_SECOND_Registration1</t>
  </si>
  <si>
    <t xml:space="preserve">StartYearFor_SECOND_Registration1</t>
  </si>
  <si>
    <t xml:space="preserve">StartDateFor_SECOND_Registration1</t>
  </si>
  <si>
    <t xml:space="preserve">Click on calendar of Second Registration end date</t>
  </si>
  <si>
    <t xml:space="preserve">ClickOn_SECOND_RegistrationEndDateCalendar1</t>
  </si>
  <si>
    <t xml:space="preserve">EndMonthFor_SECOND_Registration1</t>
  </si>
  <si>
    <t xml:space="preserve">EndYearFor_SECOND_Registration1</t>
  </si>
  <si>
    <t xml:space="preserve">EndDateFor_SECOND_Registration1</t>
  </si>
  <si>
    <t xml:space="preserve">Click on calendar for instructor’s approval in SECOND registration</t>
  </si>
  <si>
    <t xml:space="preserve">ClickOnCalendarForINSTRUCTOR'sApprovalIn_SECOND_Registration1</t>
  </si>
  <si>
    <t xml:space="preserve">August</t>
  </si>
  <si>
    <t xml:space="preserve">MonthForINSTRUCTOR'sApprovalIn_SECOND_Registration1</t>
  </si>
  <si>
    <t xml:space="preserve">YearForINSTRUCTOR'sApprovalIn_SECOND_Registration1</t>
  </si>
  <si>
    <t xml:space="preserve">dateForINSTRUCTOR'sApprovalIn_SECOND_Registration1</t>
  </si>
  <si>
    <t xml:space="preserve">ClickOnCalendarForFA'sApprovalIn_SECOND_Registration1</t>
  </si>
  <si>
    <t xml:space="preserve">MonthForFA'sApprovalIn_SECOND_Registration1</t>
  </si>
  <si>
    <t xml:space="preserve">YearForFA'sApprovalIn_SECOND_Registration1</t>
  </si>
  <si>
    <t xml:space="preserve">dateForFA'sApprovalIn_SECOND_Registration1</t>
  </si>
  <si>
    <t xml:space="preserve">CurrentSemFor_ADD/DROP1</t>
  </si>
  <si>
    <t xml:space="preserve">Click on calendar of ADD/DROP start date</t>
  </si>
  <si>
    <t xml:space="preserve">ClickOn_ADD/DROP_StartDateCalendar1</t>
  </si>
  <si>
    <t xml:space="preserve">StartMonthFor_ADD/DROP1</t>
  </si>
  <si>
    <t xml:space="preserve">StartYearFor_ADD/DROP1</t>
  </si>
  <si>
    <t xml:space="preserve">StartDateFor_ADD/DROP1</t>
  </si>
  <si>
    <t xml:space="preserve">Click on calendar of ADD/DROP end date</t>
  </si>
  <si>
    <t xml:space="preserve">ClickOn_ADD/DROP_EndDateCalendar1</t>
  </si>
  <si>
    <t xml:space="preserve">EndMonthFor_ADD/DROP1</t>
  </si>
  <si>
    <t xml:space="preserve">EndYearFor_ADD/DROP1</t>
  </si>
  <si>
    <t xml:space="preserve">EndDateFor_ADD/DROP1</t>
  </si>
  <si>
    <t xml:space="preserve">Click on calendar for instructor’s approval in ADD/DROP</t>
  </si>
  <si>
    <t xml:space="preserve">ClickOnCalendarForINSTRUCTOR'sApprovalIn_ADD/DROP1</t>
  </si>
  <si>
    <t xml:space="preserve">MonthForINSTRUCTOR'sApprovalIn_ADD/DROP1</t>
  </si>
  <si>
    <t xml:space="preserve">YearForINSTRUCTOR'sApprovalIn_ADD/DROP1</t>
  </si>
  <si>
    <t xml:space="preserve">dateForINSTRUCTOR'sApprovalIn_ADD/DROP1</t>
  </si>
  <si>
    <t xml:space="preserve">ClickOnCalendarForFA'sApprovalIn_ADD/DROP1</t>
  </si>
  <si>
    <t xml:space="preserve">MonthForFA'sApprovalIn_ADD/DROP1</t>
  </si>
  <si>
    <t xml:space="preserve">YearForFA'sApprovalIn_ADD/DROP1</t>
  </si>
  <si>
    <t xml:space="preserve">dateForFA'sApprovalIn_ADD/DROP1</t>
  </si>
  <si>
    <t xml:space="preserve">CurrentSemFor_DROP1</t>
  </si>
  <si>
    <t xml:space="preserve">Click on calendar of DROP start date</t>
  </si>
  <si>
    <t xml:space="preserve">ClickOn_DROP_StartDateCalendar1</t>
  </si>
  <si>
    <t xml:space="preserve">October</t>
  </si>
  <si>
    <t xml:space="preserve">StartMonthFor_DROP1</t>
  </si>
  <si>
    <t xml:space="preserve">StartYearFor_DROP1</t>
  </si>
  <si>
    <t xml:space="preserve">StartDateFor_DROP1</t>
  </si>
  <si>
    <t xml:space="preserve">Click on calendar of DROP end date</t>
  </si>
  <si>
    <t xml:space="preserve">ClickOn_DROP_EndDateCalendar1</t>
  </si>
  <si>
    <t xml:space="preserve">EndMonthFor_DROP1</t>
  </si>
  <si>
    <t xml:space="preserve">EndYearFor_DROP1</t>
  </si>
  <si>
    <t xml:space="preserve">EndDateFor_DROP1</t>
  </si>
  <si>
    <t xml:space="preserve">Click on calendar for instructor’s approval in DROP</t>
  </si>
  <si>
    <t xml:space="preserve">ClickOnCalendarForINSTRUCTOR'sApprovalIn_DROP1</t>
  </si>
  <si>
    <t xml:space="preserve">MonthForINSTRUCTOR'sApprovalIn_DROP1</t>
  </si>
  <si>
    <t xml:space="preserve">YearForINSTRUCTOR'sApprovalIn_DROP1</t>
  </si>
  <si>
    <t xml:space="preserve">dateForINSTRUCTOR'sApprovalIn_DROP1</t>
  </si>
  <si>
    <t xml:space="preserve">ClickOnCalendarForFA'sApprovalIn_DROP1</t>
  </si>
  <si>
    <t xml:space="preserve">MonthForFA'sApprovalIn_DROP1</t>
  </si>
  <si>
    <t xml:space="preserve">YearForFA'sApprovalIn_DROP1</t>
  </si>
  <si>
    <t xml:space="preserve">Lead92</t>
  </si>
  <si>
    <t xml:space="preserve">dateForFA'sApprovalIn_DROP1</t>
  </si>
  <si>
    <t xml:space="preserve">Lead93</t>
  </si>
  <si>
    <t xml:space="preserve">Lead94</t>
  </si>
  <si>
    <t xml:space="preserve">Lead95</t>
  </si>
  <si>
    <t xml:space="preserve">Lead96</t>
  </si>
  <si>
    <t xml:space="preserve">Click on Academic Semester</t>
  </si>
  <si>
    <t xml:space="preserve">AcademicSemester</t>
  </si>
  <si>
    <t xml:space="preserve">Click on Edit for an Academic Semester</t>
  </si>
  <si>
    <t xml:space="preserve">AcademicSemesterEdittuesday</t>
  </si>
  <si>
    <t xml:space="preserve">anyname</t>
  </si>
  <si>
    <t xml:space="preserve">Click on Course Management Bread Crumb</t>
  </si>
  <si>
    <t xml:space="preserve">CourseManagementBreadCrumb</t>
  </si>
  <si>
    <t xml:space="preserve">Click on Pre-Registration</t>
  </si>
  <si>
    <t xml:space="preserve">ActivatePreRegistrationButton</t>
  </si>
  <si>
    <t xml:space="preserve">Click on Activate Semester,Academic Session and Window Frame</t>
  </si>
  <si>
    <t xml:space="preserve">ActivateSemAndWinFrameSettings</t>
  </si>
  <si>
    <t xml:space="preserve">Click on Pre-Registration start date calendar</t>
  </si>
  <si>
    <t xml:space="preserve">ClickOn_PRE_RegistrationStartDateCalendar</t>
  </si>
  <si>
    <t xml:space="preserve">StartYearFor_PRE_Registration</t>
  </si>
  <si>
    <t xml:space="preserve">StartMonthFor_PRE_Registration</t>
  </si>
  <si>
    <t xml:space="preserve">StartDateFor_PRE_Registration</t>
  </si>
  <si>
    <t xml:space="preserve">Click on Pre-Registration end date calendar</t>
  </si>
  <si>
    <t xml:space="preserve">ClickOn_PRE_RegistrationEndDateCalendar</t>
  </si>
  <si>
    <t xml:space="preserve">EndYearFor_PRE_Registration</t>
  </si>
  <si>
    <t xml:space="preserve">EndMonthFor_PRE_Registration</t>
  </si>
  <si>
    <t xml:space="preserve">EndDateFor_PRE_Registration</t>
  </si>
  <si>
    <t xml:space="preserve">ClickOnCalendarForINSTRUCTOR'sApprovalIn_PRE_Registration</t>
  </si>
  <si>
    <t xml:space="preserve">YearForINSTRUCTOR'sApprovalIn_PRE_Registration</t>
  </si>
  <si>
    <t xml:space="preserve">MonthForINSTRUCTOR'sApprovalIn_PRE_Registration</t>
  </si>
  <si>
    <t xml:space="preserve">dateForINSTRUCTOR'sApprovalIn_PRE_Registration</t>
  </si>
  <si>
    <t xml:space="preserve">Click on calendar for FA’s approval in PRE registration</t>
  </si>
  <si>
    <t xml:space="preserve">ClickOnCalendarForFA'sApprovalIn_PRE_Registration</t>
  </si>
  <si>
    <t xml:space="preserve">YearForFA'sApprovalIn_PRE_Registration</t>
  </si>
  <si>
    <t xml:space="preserve">MonthForFA'sApprovalIn_PRE_Registration</t>
  </si>
  <si>
    <t xml:space="preserve">dateForFA'sApprovalIn_PRE_Registration</t>
  </si>
  <si>
    <t xml:space="preserve">Click on user icon</t>
  </si>
  <si>
    <t xml:space="preserve">usericon</t>
  </si>
  <si>
    <t xml:space="preserve">Click on Log out</t>
  </si>
  <si>
    <t xml:space="preserve">logout</t>
  </si>
  <si>
    <t xml:space="preserve">Lead97</t>
  </si>
  <si>
    <t xml:space="preserve">Lead98</t>
  </si>
  <si>
    <t xml:space="preserve">Lead99</t>
  </si>
  <si>
    <t xml:space="preserve">Lead100</t>
  </si>
  <si>
    <t xml:space="preserve">Lead101</t>
  </si>
  <si>
    <t xml:space="preserve">Lead102</t>
  </si>
  <si>
    <t xml:space="preserve">Click on My Profile</t>
  </si>
  <si>
    <t xml:space="preserve">MyProfile</t>
  </si>
  <si>
    <t xml:space="preserve">Lead103</t>
  </si>
  <si>
    <t xml:space="preserve">Lead104</t>
  </si>
  <si>
    <t xml:space="preserve">Click on Course registration button</t>
  </si>
  <si>
    <t xml:space="preserve">Courseregistrationbutton</t>
  </si>
  <si>
    <t xml:space="preserve">Lead105</t>
  </si>
  <si>
    <t xml:space="preserve">Click on Pre-Registration </t>
  </si>
  <si>
    <t xml:space="preserve">Pre-Registration</t>
  </si>
  <si>
    <t xml:space="preserve">Lead106</t>
  </si>
  <si>
    <t xml:space="preserve">Select a course from first select box</t>
  </si>
  <si>
    <t xml:space="preserve">ListOfCoursesSelectBoxOne</t>
  </si>
  <si>
    <t xml:space="preserve">Lead107</t>
  </si>
  <si>
    <t xml:space="preserve">Lead108</t>
  </si>
  <si>
    <t xml:space="preserve">Click on course checkbox</t>
  </si>
  <si>
    <t xml:space="preserve">electivecoursecheckboxone</t>
  </si>
  <si>
    <t xml:space="preserve">Lead109</t>
  </si>
  <si>
    <t xml:space="preserve">Lead110</t>
  </si>
  <si>
    <t xml:space="preserve">Select a course from second select box</t>
  </si>
  <si>
    <t xml:space="preserve">ListOfCoursesSelectBoxTwo</t>
  </si>
  <si>
    <t xml:space="preserve">Lead111</t>
  </si>
  <si>
    <t xml:space="preserve">Lead112</t>
  </si>
  <si>
    <t xml:space="preserve">electivecoursecheckboxtwo</t>
  </si>
  <si>
    <t xml:space="preserve">Lead113</t>
  </si>
  <si>
    <t xml:space="preserve">Lead114</t>
  </si>
  <si>
    <t xml:space="preserve">Select a course from third select box</t>
  </si>
  <si>
    <t xml:space="preserve">ListOfCoursesSelectBoxThree</t>
  </si>
  <si>
    <t xml:space="preserve">Lead115</t>
  </si>
  <si>
    <t xml:space="preserve">Lead116</t>
  </si>
  <si>
    <t xml:space="preserve">Click on course third checkbox</t>
  </si>
  <si>
    <t xml:space="preserve">electivecoursecheckboxthree</t>
  </si>
  <si>
    <t xml:space="preserve">Lead117</t>
  </si>
  <si>
    <t xml:space="preserve">Lead118</t>
  </si>
  <si>
    <t xml:space="preserve">Select a course from fourth select box</t>
  </si>
  <si>
    <t xml:space="preserve">ListOfCoursesSelectBoxFour</t>
  </si>
  <si>
    <t xml:space="preserve">Lead119</t>
  </si>
  <si>
    <t xml:space="preserve">Lead120</t>
  </si>
  <si>
    <t xml:space="preserve">Click on course checkbox four</t>
  </si>
  <si>
    <t xml:space="preserve">electivecoursecheckboxfour</t>
  </si>
  <si>
    <t xml:space="preserve">Lead121</t>
  </si>
  <si>
    <t xml:space="preserve">Lead122</t>
  </si>
  <si>
    <t xml:space="preserve">Select a course from fifth select box</t>
  </si>
  <si>
    <t xml:space="preserve">ListOfCoursesSelectBoxFive</t>
  </si>
  <si>
    <t xml:space="preserve">Lead123</t>
  </si>
  <si>
    <t xml:space="preserve">Lead124</t>
  </si>
  <si>
    <t xml:space="preserve">Click on course checkbox five</t>
  </si>
  <si>
    <t xml:space="preserve">electivecoursecheckboxfive</t>
  </si>
  <si>
    <t xml:space="preserve">Lead125</t>
  </si>
  <si>
    <t xml:space="preserve">Lead126</t>
  </si>
  <si>
    <t xml:space="preserve">Click on Add Additional Course dropdown</t>
  </si>
  <si>
    <t xml:space="preserve">AddAdditionalCourseDropDownButton</t>
  </si>
  <si>
    <t xml:space="preserve">Lead127</t>
  </si>
  <si>
    <t xml:space="preserve">Lead128</t>
  </si>
  <si>
    <t xml:space="preserve">Click Backlog in the drop down</t>
  </si>
  <si>
    <t xml:space="preserve">ClickBacklogInDropdown</t>
  </si>
  <si>
    <t xml:space="preserve">Lead129</t>
  </si>
  <si>
    <t xml:space="preserve">Lead130</t>
  </si>
  <si>
    <t xml:space="preserve">Select a course from first backlog select box</t>
  </si>
  <si>
    <t xml:space="preserve">ListOfBacklogSelectBoxOne</t>
  </si>
  <si>
    <t xml:space="preserve">Lead131</t>
  </si>
  <si>
    <t xml:space="preserve">Lead132</t>
  </si>
  <si>
    <t xml:space="preserve">BackLogCourseOneCheckBoxOne</t>
  </si>
  <si>
    <t xml:space="preserve">Lead133</t>
  </si>
  <si>
    <t xml:space="preserve">Lead134</t>
  </si>
  <si>
    <t xml:space="preserve">Lead135</t>
  </si>
  <si>
    <t xml:space="preserve">Lead136</t>
  </si>
  <si>
    <t xml:space="preserve">Select a course from second backlog select box</t>
  </si>
  <si>
    <t xml:space="preserve">ListOfBacklogSelectBoxTwo</t>
  </si>
  <si>
    <t xml:space="preserve">Lead137</t>
  </si>
  <si>
    <t xml:space="preserve">Lead138</t>
  </si>
  <si>
    <t xml:space="preserve">BackLogCourseTwoCheckBoxTwo</t>
  </si>
  <si>
    <t xml:space="preserve">Lead139</t>
  </si>
  <si>
    <t xml:space="preserve">Lead140</t>
  </si>
  <si>
    <t xml:space="preserve">Lead141</t>
  </si>
  <si>
    <t xml:space="preserve">Lead142</t>
  </si>
  <si>
    <t xml:space="preserve">Lead143</t>
  </si>
  <si>
    <t xml:space="preserve">Lead144</t>
  </si>
  <si>
    <t xml:space="preserve">Lead145</t>
  </si>
  <si>
    <t xml:space="preserve">URLofActivatePreRegistrationWindowFramePage</t>
  </si>
  <si>
    <t xml:space="preserve">Lead146</t>
  </si>
  <si>
    <t xml:space="preserve">Lead147</t>
  </si>
  <si>
    <t xml:space="preserve">SP123</t>
  </si>
  <si>
    <t xml:space="preserve">Lead148</t>
  </si>
  <si>
    <t xml:space="preserve">Lead149</t>
  </si>
  <si>
    <t xml:space="preserve">Lead150</t>
  </si>
  <si>
    <t xml:space="preserve">Lead151</t>
  </si>
  <si>
    <t xml:space="preserve">Lead152</t>
  </si>
  <si>
    <t xml:space="preserve">Lead153</t>
  </si>
  <si>
    <t xml:space="preserve">Lead154</t>
  </si>
  <si>
    <t xml:space="preserve">Click on Course Registration (COT)</t>
  </si>
  <si>
    <t xml:space="preserve">CourseRegistration(COT)</t>
  </si>
  <si>
    <t xml:space="preserve">Lead155</t>
  </si>
  <si>
    <t xml:space="preserve">Lead156</t>
  </si>
  <si>
    <t xml:space="preserve">Click on Approval for Add</t>
  </si>
  <si>
    <t xml:space="preserve">ApprovalForAdd</t>
  </si>
  <si>
    <t xml:space="preserve">Lead157</t>
  </si>
  <si>
    <t xml:space="preserve">Lead158</t>
  </si>
  <si>
    <t xml:space="preserve">Select a subject</t>
  </si>
  <si>
    <t xml:space="preserve">SelectASubject</t>
  </si>
  <si>
    <t xml:space="preserve">Lead159</t>
  </si>
  <si>
    <t xml:space="preserve">Click on the checkbox for that student</t>
  </si>
  <si>
    <t xml:space="preserve">ApprovalForAddCheckboxForStudent275</t>
  </si>
  <si>
    <t xml:space="preserve">Lead160</t>
  </si>
  <si>
    <t xml:space="preserve">Enter remarks</t>
  </si>
  <si>
    <t xml:space="preserve">Approval remarks abcd</t>
  </si>
  <si>
    <t xml:space="preserve">EnterRemarks</t>
  </si>
  <si>
    <t xml:space="preserve">Lead161</t>
  </si>
  <si>
    <t xml:space="preserve">Lead162</t>
  </si>
  <si>
    <t xml:space="preserve">Click on Approve</t>
  </si>
  <si>
    <t xml:space="preserve">ApproveButton</t>
  </si>
  <si>
    <t xml:space="preserve">Lead163</t>
  </si>
  <si>
    <t xml:space="preserve">Lead164</t>
  </si>
  <si>
    <t xml:space="preserve">Lead165</t>
  </si>
  <si>
    <t xml:space="preserve">Lead166</t>
  </si>
  <si>
    <t xml:space="preserve">Rejection remarks abcdas</t>
  </si>
  <si>
    <t xml:space="preserve">Lead167</t>
  </si>
  <si>
    <t xml:space="preserve">Lead168</t>
  </si>
  <si>
    <t xml:space="preserve">Click on Reject</t>
  </si>
  <si>
    <t xml:space="preserve">RejectButton</t>
  </si>
  <si>
    <t xml:space="preserve">Lead169</t>
  </si>
  <si>
    <t xml:space="preserve">Lead170</t>
  </si>
  <si>
    <t xml:space="preserve">Lead171</t>
  </si>
  <si>
    <t xml:space="preserve">Lead172</t>
  </si>
  <si>
    <t xml:space="preserve">Approval remarks abcdefghijk</t>
  </si>
  <si>
    <t xml:space="preserve">Lead173</t>
  </si>
  <si>
    <t xml:space="preserve">Lead174</t>
  </si>
  <si>
    <t xml:space="preserve">Lead175</t>
  </si>
  <si>
    <t xml:space="preserve">Lead176</t>
  </si>
  <si>
    <t xml:space="preserve">Lead177</t>
  </si>
  <si>
    <t xml:space="preserve"> remarks abcdefghijk</t>
  </si>
  <si>
    <t xml:space="preserve">Lead178</t>
  </si>
  <si>
    <t xml:space="preserve">Lead179</t>
  </si>
  <si>
    <t xml:space="preserve">Lead180</t>
  </si>
  <si>
    <t xml:space="preserve">Lead181</t>
  </si>
  <si>
    <t xml:space="preserve">Lead182</t>
  </si>
  <si>
    <t xml:space="preserve">Reject remarks abcdefghijk</t>
  </si>
  <si>
    <t xml:space="preserve">Lead183</t>
  </si>
  <si>
    <t xml:space="preserve">Lead184</t>
  </si>
  <si>
    <t xml:space="preserve">Lead185</t>
  </si>
  <si>
    <t xml:space="preserve">Lead186</t>
  </si>
  <si>
    <t xml:space="preserve">Lead187</t>
  </si>
  <si>
    <t xml:space="preserve">rfgfg remarks abcdefghijk</t>
  </si>
  <si>
    <t xml:space="preserve">Lead188</t>
  </si>
  <si>
    <t xml:space="preserve">Lead189</t>
  </si>
  <si>
    <t xml:space="preserve">Lead190</t>
  </si>
  <si>
    <t xml:space="preserve">Lead191</t>
  </si>
  <si>
    <t xml:space="preserve">Lead192</t>
  </si>
  <si>
    <t xml:space="preserve">Lead193</t>
  </si>
  <si>
    <t xml:space="preserve">Lead194</t>
  </si>
  <si>
    <t xml:space="preserve">Lead195</t>
  </si>
  <si>
    <t xml:space="preserve">Lead196</t>
  </si>
  <si>
    <t xml:space="preserve">Lead197</t>
  </si>
  <si>
    <t xml:space="preserve">Lead198</t>
  </si>
  <si>
    <t xml:space="preserve">Lead199</t>
  </si>
  <si>
    <t xml:space="preserve">Lead200</t>
  </si>
  <si>
    <t xml:space="preserve">Lead201</t>
  </si>
  <si>
    <t xml:space="preserve">Lead202</t>
  </si>
  <si>
    <t xml:space="preserve">Lead203</t>
  </si>
  <si>
    <t xml:space="preserve">Lead204</t>
  </si>
  <si>
    <t xml:space="preserve">Lead205</t>
  </si>
  <si>
    <t xml:space="preserve">Click on My Courses</t>
  </si>
  <si>
    <t xml:space="preserve">MyCourses</t>
  </si>
  <si>
    <t xml:space="preserve">Lead206</t>
  </si>
  <si>
    <t xml:space="preserve">Lead207</t>
  </si>
  <si>
    <t xml:space="preserve">Lead208</t>
  </si>
  <si>
    <t xml:space="preserve">Lead209</t>
  </si>
  <si>
    <t xml:space="preserve">Lead210</t>
  </si>
  <si>
    <t xml:space="preserve">Lead211</t>
  </si>
  <si>
    <t xml:space="preserve">Un-check a course to avoid slot clash
(Optional)</t>
  </si>
  <si>
    <t xml:space="preserve">regularsubjectcheckbox</t>
  </si>
  <si>
    <t xml:space="preserve">Click catesix</t>
  </si>
  <si>
    <t xml:space="preserve">Clickcatesixeleindropdown</t>
  </si>
  <si>
    <t xml:space="preserve">ApprovalForAddCheckboxForStudent281</t>
  </si>
  <si>
    <t xml:space="preserve">Rejection remarks abcdefghijk</t>
  </si>
  <si>
    <t xml:space="preserve">Lead212</t>
  </si>
  <si>
    <t xml:space="preserve">Lead213</t>
  </si>
  <si>
    <t xml:space="preserve">Lead214</t>
  </si>
  <si>
    <t xml:space="preserve">Lead215</t>
  </si>
  <si>
    <t xml:space="preserve">Rejection remarks abcd</t>
  </si>
  <si>
    <t xml:space="preserve">Lead216</t>
  </si>
  <si>
    <t xml:space="preserve">Lead217</t>
  </si>
  <si>
    <t xml:space="preserve">Lead218</t>
  </si>
  <si>
    <t xml:space="preserve">Lead219</t>
  </si>
  <si>
    <t xml:space="preserve">Lead220</t>
  </si>
  <si>
    <t xml:space="preserve">Lead221</t>
  </si>
  <si>
    <t xml:space="preserve">Lead222</t>
  </si>
  <si>
    <t xml:space="preserve">Lead223</t>
  </si>
  <si>
    <t xml:space="preserve">Lead224</t>
  </si>
  <si>
    <t xml:space="preserve">Lead225</t>
  </si>
  <si>
    <t xml:space="preserve">Lead226</t>
  </si>
  <si>
    <t xml:space="preserve">Lead227</t>
  </si>
  <si>
    <t xml:space="preserve">Lead228</t>
  </si>
  <si>
    <t xml:space="preserve">Lead229</t>
  </si>
  <si>
    <t xml:space="preserve">Lead230</t>
  </si>
  <si>
    <t xml:space="preserve">Lead231</t>
  </si>
  <si>
    <t xml:space="preserve">Lead232</t>
  </si>
  <si>
    <t xml:space="preserve">Lead233</t>
  </si>
  <si>
    <t xml:space="preserve">Lead234</t>
  </si>
  <si>
    <t xml:space="preserve">Lead235</t>
  </si>
  <si>
    <t xml:space="preserve">Lead236</t>
  </si>
  <si>
    <t xml:space="preserve">Lead237</t>
  </si>
  <si>
    <t xml:space="preserve">Lead238</t>
  </si>
  <si>
    <t xml:space="preserve">Lead239</t>
  </si>
  <si>
    <t xml:space="preserve">Lead240</t>
  </si>
  <si>
    <t xml:space="preserve">Lead241</t>
  </si>
  <si>
    <t xml:space="preserve">Lead242</t>
  </si>
  <si>
    <t xml:space="preserve">Lead243</t>
  </si>
  <si>
    <t xml:space="preserve">Lead244</t>
  </si>
  <si>
    <t xml:space="preserve">Lead245</t>
  </si>
  <si>
    <t xml:space="preserve">Lead246</t>
  </si>
  <si>
    <t xml:space="preserve">Lead247</t>
  </si>
  <si>
    <t xml:space="preserve">Lead248</t>
  </si>
  <si>
    <t xml:space="preserve">Lead249</t>
  </si>
  <si>
    <t xml:space="preserve">Lead250</t>
  </si>
  <si>
    <t xml:space="preserve">Lead251</t>
  </si>
  <si>
    <t xml:space="preserve">Lead252</t>
  </si>
  <si>
    <t xml:space="preserve">Lead253</t>
  </si>
  <si>
    <t xml:space="preserve">Lead254</t>
  </si>
  <si>
    <t xml:space="preserve">Lead255</t>
  </si>
  <si>
    <t xml:space="preserve">Lead256</t>
  </si>
  <si>
    <t xml:space="preserve">Lead257</t>
  </si>
  <si>
    <t xml:space="preserve">Lead258</t>
  </si>
  <si>
    <t xml:space="preserve">Lead259</t>
  </si>
  <si>
    <t xml:space="preserve">Lead260</t>
  </si>
  <si>
    <t xml:space="preserve">Lead261</t>
  </si>
  <si>
    <t xml:space="preserve">Lead262</t>
  </si>
  <si>
    <t xml:space="preserve">Lead263</t>
  </si>
  <si>
    <t xml:space="preserve">Lead264</t>
  </si>
  <si>
    <t xml:space="preserve">Lead265</t>
  </si>
  <si>
    <t xml:space="preserve">Lead266</t>
  </si>
  <si>
    <t xml:space="preserve">Lead267</t>
  </si>
  <si>
    <t xml:space="preserve">Lead268</t>
  </si>
  <si>
    <t xml:space="preserve">Lead269</t>
  </si>
  <si>
    <t xml:space="preserve">Click on Semester Enrollment start date calendar(Second Enrollment)</t>
  </si>
  <si>
    <t xml:space="preserve">ClickOn_SECOND_RegistrationStartDateCalendar</t>
  </si>
  <si>
    <t xml:space="preserve">Lead270</t>
  </si>
  <si>
    <t xml:space="preserve">Lead271</t>
  </si>
  <si>
    <t xml:space="preserve">StartYearFor_SECOND_Registration</t>
  </si>
  <si>
    <t xml:space="preserve">Lead272</t>
  </si>
  <si>
    <t xml:space="preserve">Lead273</t>
  </si>
  <si>
    <t xml:space="preserve">StartMonthFor_SECOND_Registration</t>
  </si>
  <si>
    <t xml:space="preserve">Lead274</t>
  </si>
  <si>
    <t xml:space="preserve">Lead275</t>
  </si>
  <si>
    <t xml:space="preserve">StartDateFor_SECOND_Registration</t>
  </si>
  <si>
    <t xml:space="preserve">Lead276</t>
  </si>
  <si>
    <t xml:space="preserve">Lead277</t>
  </si>
  <si>
    <t xml:space="preserve">Lead278</t>
  </si>
  <si>
    <t xml:space="preserve">Lead279</t>
  </si>
  <si>
    <t xml:space="preserve">Lead280</t>
  </si>
  <si>
    <t xml:space="preserve">Lead281</t>
  </si>
  <si>
    <t xml:space="preserve">Lead282</t>
  </si>
  <si>
    <t xml:space="preserve">Click on Semester Enrollment end date calendar(Second Enrollment)</t>
  </si>
  <si>
    <t xml:space="preserve">ClickOn_SECOND_RegistrationEndDateCalendar</t>
  </si>
  <si>
    <t xml:space="preserve">Lead283</t>
  </si>
  <si>
    <t xml:space="preserve">Lead284</t>
  </si>
  <si>
    <t xml:space="preserve">Lead285</t>
  </si>
  <si>
    <t xml:space="preserve">Lead286</t>
  </si>
  <si>
    <t xml:space="preserve">EndMonthFor_SECOND_Registration</t>
  </si>
  <si>
    <t xml:space="preserve">Lead287</t>
  </si>
  <si>
    <t xml:space="preserve">Lead288</t>
  </si>
  <si>
    <t xml:space="preserve">EndDateFor_SECOND_Registration</t>
  </si>
  <si>
    <t xml:space="preserve">Lead289</t>
  </si>
  <si>
    <t xml:space="preserve">Lead290</t>
  </si>
  <si>
    <t xml:space="preserve">Lead291</t>
  </si>
  <si>
    <t xml:space="preserve">Lead292</t>
  </si>
  <si>
    <t xml:space="preserve">Lead293</t>
  </si>
  <si>
    <t xml:space="preserve">Lead294</t>
  </si>
  <si>
    <t xml:space="preserve">Lead295</t>
  </si>
  <si>
    <t xml:space="preserve">Click on calendar for instructor’s approval in Semester Enrollment(Second Enrollment)</t>
  </si>
  <si>
    <t xml:space="preserve">ClickOnCalendarForINSTRUCTOR'sApprovalIn_SECOND_Registration</t>
  </si>
  <si>
    <t xml:space="preserve">Lead296</t>
  </si>
  <si>
    <t xml:space="preserve">YearForINSTRUCTOR'sApprovalIn_SECOND_Registration</t>
  </si>
  <si>
    <t xml:space="preserve">Lead297</t>
  </si>
  <si>
    <t xml:space="preserve">Lead298</t>
  </si>
  <si>
    <t xml:space="preserve">MonthForINSTRUCTOR'sApprovalIn_SECOND_Registration</t>
  </si>
  <si>
    <t xml:space="preserve">Lead299</t>
  </si>
  <si>
    <t xml:space="preserve">Lead300</t>
  </si>
  <si>
    <t xml:space="preserve">dateForINSTRUCTOR'sApprovalIn_SECOND_Registration</t>
  </si>
  <si>
    <t xml:space="preserve">Lead301</t>
  </si>
  <si>
    <t xml:space="preserve">Lead302</t>
  </si>
  <si>
    <t xml:space="preserve">Lead303</t>
  </si>
  <si>
    <t xml:space="preserve">Lead304</t>
  </si>
  <si>
    <t xml:space="preserve">Lead305</t>
  </si>
  <si>
    <t xml:space="preserve">Lead306</t>
  </si>
  <si>
    <t xml:space="preserve">Lead307</t>
  </si>
  <si>
    <t xml:space="preserve">Lead308</t>
  </si>
  <si>
    <t xml:space="preserve">Click on calendar for FA’s approval in Semester Enrollment(Second Enrollment)</t>
  </si>
  <si>
    <t xml:space="preserve">ClickOnCalendarForFA'sApprovalIn_SECOND_Registration</t>
  </si>
  <si>
    <t xml:space="preserve">Lead309</t>
  </si>
  <si>
    <t xml:space="preserve">YearForFA'sApprovalIn_SECOND_Registration</t>
  </si>
  <si>
    <t xml:space="preserve">Lead310</t>
  </si>
  <si>
    <t xml:space="preserve">Lead311</t>
  </si>
  <si>
    <t xml:space="preserve">Lead312</t>
  </si>
  <si>
    <t xml:space="preserve">Lead313</t>
  </si>
  <si>
    <t xml:space="preserve">dateForFA'sApprovalIn_SECOND_Registration</t>
  </si>
  <si>
    <t xml:space="preserve">Lead314</t>
  </si>
  <si>
    <t xml:space="preserve">Lead315</t>
  </si>
  <si>
    <t xml:space="preserve">Lead316</t>
  </si>
  <si>
    <t xml:space="preserve">Lead317</t>
  </si>
  <si>
    <t xml:space="preserve">Lead318</t>
  </si>
  <si>
    <t xml:space="preserve">Lead319</t>
  </si>
  <si>
    <t xml:space="preserve">Lead320</t>
  </si>
  <si>
    <t xml:space="preserve">Lead321</t>
  </si>
  <si>
    <t xml:space="preserve">Lead322</t>
  </si>
  <si>
    <t xml:space="preserve">Lead323</t>
  </si>
  <si>
    <t xml:space="preserve">Lead324</t>
  </si>
  <si>
    <t xml:space="preserve">Lead325</t>
  </si>
  <si>
    <t xml:space="preserve">Lead326</t>
  </si>
  <si>
    <t xml:space="preserve">Lead327</t>
  </si>
  <si>
    <t xml:space="preserve">Lead328</t>
  </si>
  <si>
    <t xml:space="preserve">Lead329</t>
  </si>
  <si>
    <t xml:space="preserve">Lead330</t>
  </si>
  <si>
    <t xml:space="preserve">Lead331</t>
  </si>
  <si>
    <t xml:space="preserve">Lead332</t>
  </si>
  <si>
    <t xml:space="preserve">Lead333</t>
  </si>
  <si>
    <t xml:space="preserve">Lead334</t>
  </si>
  <si>
    <t xml:space="preserve">Lead335</t>
  </si>
  <si>
    <t xml:space="preserve">Lead336</t>
  </si>
  <si>
    <t xml:space="preserve">Lead337</t>
  </si>
  <si>
    <t xml:space="preserve">Lead338</t>
  </si>
  <si>
    <t xml:space="preserve">Lead339</t>
  </si>
  <si>
    <t xml:space="preserve">Click on Semester Enrollment</t>
  </si>
  <si>
    <t xml:space="preserve">SemesterEnrollment</t>
  </si>
  <si>
    <t xml:space="preserve">Lead340</t>
  </si>
  <si>
    <t xml:space="preserve">Lead341</t>
  </si>
  <si>
    <t xml:space="preserve">Click on Approved</t>
  </si>
  <si>
    <t xml:space="preserve">Approved</t>
  </si>
  <si>
    <t xml:space="preserve">Lead342</t>
  </si>
  <si>
    <t xml:space="preserve">Lead343</t>
  </si>
  <si>
    <t xml:space="preserve">Click on cancel</t>
  </si>
  <si>
    <t xml:space="preserve">Cancel</t>
  </si>
  <si>
    <t xml:space="preserve">Lead344</t>
  </si>
  <si>
    <t xml:space="preserve">Click on Rejected</t>
  </si>
  <si>
    <t xml:space="preserve">Rejected</t>
  </si>
  <si>
    <t xml:space="preserve">Lead345</t>
  </si>
  <si>
    <t xml:space="preserve">Lead346</t>
  </si>
  <si>
    <t xml:space="preserve">Lead347</t>
  </si>
  <si>
    <t xml:space="preserve">Uncheck a course</t>
  </si>
  <si>
    <t xml:space="preserve">checkboxofcoresubject</t>
  </si>
  <si>
    <t xml:space="preserve">Lead348</t>
  </si>
  <si>
    <t xml:space="preserve">Lead349</t>
  </si>
  <si>
    <t xml:space="preserve">Lead350</t>
  </si>
  <si>
    <t xml:space="preserve">Lead351</t>
  </si>
  <si>
    <t xml:space="preserve">Lead352</t>
  </si>
  <si>
    <t xml:space="preserve">Lead353</t>
  </si>
  <si>
    <t xml:space="preserve">Lead354</t>
  </si>
  <si>
    <t xml:space="preserve">Lead355</t>
  </si>
  <si>
    <t xml:space="preserve">Lead356</t>
  </si>
  <si>
    <t xml:space="preserve">Lead357</t>
  </si>
  <si>
    <t xml:space="preserve">Lead358</t>
  </si>
  <si>
    <t xml:space="preserve">Lead359</t>
  </si>
  <si>
    <t xml:space="preserve">Lead360</t>
  </si>
  <si>
    <t xml:space="preserve">Lead361</t>
  </si>
  <si>
    <t xml:space="preserve">Lead362</t>
  </si>
  <si>
    <t xml:space="preserve">Lead363</t>
  </si>
  <si>
    <t xml:space="preserve">Lead364</t>
  </si>
  <si>
    <t xml:space="preserve">Lead365</t>
  </si>
  <si>
    <t xml:space="preserve">Lead366</t>
  </si>
  <si>
    <t xml:space="preserve">Lead367</t>
  </si>
  <si>
    <t xml:space="preserve">Lead368</t>
  </si>
  <si>
    <t xml:space="preserve">Lead369</t>
  </si>
  <si>
    <t xml:space="preserve">Lead370</t>
  </si>
  <si>
    <t xml:space="preserve">Lead371</t>
  </si>
  <si>
    <t xml:space="preserve">Lead372</t>
  </si>
  <si>
    <t xml:space="preserve">Lead373</t>
  </si>
  <si>
    <t xml:space="preserve">Lead374</t>
  </si>
  <si>
    <t xml:space="preserve">Lead375</t>
  </si>
  <si>
    <t xml:space="preserve">Lead376</t>
  </si>
  <si>
    <t xml:space="preserve">Lead377</t>
  </si>
  <si>
    <t xml:space="preserve">Lead378</t>
  </si>
  <si>
    <t xml:space="preserve">Lead379</t>
  </si>
  <si>
    <t xml:space="preserve">Lead380</t>
  </si>
  <si>
    <t xml:space="preserve">Lead381</t>
  </si>
  <si>
    <t xml:space="preserve">Lead382</t>
  </si>
  <si>
    <t xml:space="preserve">Lead383</t>
  </si>
  <si>
    <t xml:space="preserve">Lead384</t>
  </si>
  <si>
    <t xml:space="preserve">Lead385</t>
  </si>
  <si>
    <t xml:space="preserve">Lead386</t>
  </si>
  <si>
    <t xml:space="preserve">Lead387</t>
  </si>
  <si>
    <t xml:space="preserve">Lead388</t>
  </si>
  <si>
    <t xml:space="preserve">Lead389</t>
  </si>
  <si>
    <t xml:space="preserve">Lead390</t>
  </si>
  <si>
    <t xml:space="preserve">Lead391</t>
  </si>
  <si>
    <t xml:space="preserve">Enter the username COT</t>
  </si>
  <si>
    <t xml:space="preserve">Lead392</t>
  </si>
  <si>
    <t xml:space="preserve">Lead393</t>
  </si>
  <si>
    <t xml:space="preserve">Lead394</t>
  </si>
  <si>
    <t xml:space="preserve">Lead395</t>
  </si>
  <si>
    <t xml:space="preserve">Lead396</t>
  </si>
  <si>
    <t xml:space="preserve">Lead397</t>
  </si>
  <si>
    <t xml:space="preserve">Lead398</t>
  </si>
  <si>
    <t xml:space="preserve">Lead399</t>
  </si>
  <si>
    <t xml:space="preserve">Lead400</t>
  </si>
  <si>
    <t xml:space="preserve">Lead401</t>
  </si>
  <si>
    <t xml:space="preserve">Lead402</t>
  </si>
  <si>
    <t xml:space="preserve">Lead403</t>
  </si>
  <si>
    <t xml:space="preserve">Lead404</t>
  </si>
  <si>
    <t xml:space="preserve">Lead405</t>
  </si>
  <si>
    <t xml:space="preserve">Approval remarks abcdefghij</t>
  </si>
  <si>
    <t xml:space="preserve">Lead406</t>
  </si>
  <si>
    <t xml:space="preserve">Lead407</t>
  </si>
  <si>
    <t xml:space="preserve">Lead408</t>
  </si>
  <si>
    <t xml:space="preserve"> abcdasassdasd</t>
  </si>
  <si>
    <t xml:space="preserve">Lead409</t>
  </si>
  <si>
    <t xml:space="preserve">Lead410</t>
  </si>
  <si>
    <t xml:space="preserve">Lead411</t>
  </si>
  <si>
    <t xml:space="preserve">Lead412</t>
  </si>
  <si>
    <t xml:space="preserve">Lead413</t>
  </si>
  <si>
    <t xml:space="preserve">Reject remarks abcdefghij</t>
  </si>
  <si>
    <t xml:space="preserve">Lead414</t>
  </si>
  <si>
    <t xml:space="preserve">Lead415</t>
  </si>
  <si>
    <t xml:space="preserve">Rejection remarks abcdasassdasd</t>
  </si>
  <si>
    <t xml:space="preserve">Lead416</t>
  </si>
  <si>
    <t xml:space="preserve">Lead417</t>
  </si>
  <si>
    <t xml:space="preserve">Lead418</t>
  </si>
  <si>
    <t xml:space="preserve">Lead419</t>
  </si>
  <si>
    <t xml:space="preserve">Lead420</t>
  </si>
  <si>
    <t xml:space="preserve">awefcs</t>
  </si>
  <si>
    <t xml:space="preserve">Lead421</t>
  </si>
  <si>
    <t xml:space="preserve">Lead422</t>
  </si>
  <si>
    <t xml:space="preserve">Lead423</t>
  </si>
  <si>
    <t xml:space="preserve">Lead424</t>
  </si>
  <si>
    <t xml:space="preserve">Lead425</t>
  </si>
  <si>
    <t xml:space="preserve">Lead426</t>
  </si>
  <si>
    <t xml:space="preserve">Lead427</t>
  </si>
  <si>
    <t xml:space="preserve">Lead428</t>
  </si>
  <si>
    <t xml:space="preserve">Lead429</t>
  </si>
  <si>
    <t xml:space="preserve">Enter the username of Faculty advisor</t>
  </si>
  <si>
    <t xml:space="preserve">Lead430</t>
  </si>
  <si>
    <t xml:space="preserve">Lead431</t>
  </si>
  <si>
    <t xml:space="preserve">Lead432</t>
  </si>
  <si>
    <t xml:space="preserve">Lead433</t>
  </si>
  <si>
    <t xml:space="preserve">Lead434</t>
  </si>
  <si>
    <t xml:space="preserve">Lead435</t>
  </si>
  <si>
    <t xml:space="preserve">Lead436</t>
  </si>
  <si>
    <t xml:space="preserve">Lead437</t>
  </si>
  <si>
    <t xml:space="preserve">Lead438</t>
  </si>
  <si>
    <t xml:space="preserve">Lead439</t>
  </si>
  <si>
    <t xml:space="preserve">Click on Faculty advisor approval</t>
  </si>
  <si>
    <t xml:space="preserve">FacultyAdvisorApproval</t>
  </si>
  <si>
    <t xml:space="preserve">Lead440</t>
  </si>
  <si>
    <t xml:space="preserve">Lead441</t>
  </si>
  <si>
    <t xml:space="preserve">Lead442</t>
  </si>
  <si>
    <t xml:space="preserve">Lead443</t>
  </si>
  <si>
    <t xml:space="preserve">Click on the student</t>
  </si>
  <si>
    <t xml:space="preserve">ClickOnStudentInFAApprovalForStudent281</t>
  </si>
  <si>
    <t xml:space="preserve">Lead444</t>
  </si>
  <si>
    <t xml:space="preserve">Lead445</t>
  </si>
  <si>
    <t xml:space="preserve">Click on the subject checkbox forele12</t>
  </si>
  <si>
    <t xml:space="preserve">forele1</t>
  </si>
  <si>
    <t xml:space="preserve">Lead446</t>
  </si>
  <si>
    <t xml:space="preserve">Lead447</t>
  </si>
  <si>
    <t xml:space="preserve">Click on the subject checkbox forele21</t>
  </si>
  <si>
    <t xml:space="preserve">forele18</t>
  </si>
  <si>
    <t xml:space="preserve">Lead448</t>
  </si>
  <si>
    <t xml:space="preserve">Lead449</t>
  </si>
  <si>
    <t xml:space="preserve">fa approve remarks</t>
  </si>
  <si>
    <t xml:space="preserve">FARemarks</t>
  </si>
  <si>
    <t xml:space="preserve">Lead450</t>
  </si>
  <si>
    <t xml:space="preserve">FAApproveButton</t>
  </si>
  <si>
    <t xml:space="preserve">Lead451</t>
  </si>
  <si>
    <t xml:space="preserve">Lead452</t>
  </si>
  <si>
    <t xml:space="preserve">Click on Previous</t>
  </si>
  <si>
    <t xml:space="preserve">PreviousButton</t>
  </si>
  <si>
    <t xml:space="preserve">Lead453</t>
  </si>
  <si>
    <t xml:space="preserve">Lead454</t>
  </si>
  <si>
    <t xml:space="preserve">Select all</t>
  </si>
  <si>
    <t xml:space="preserve">ApprovalForAddCheckboxSelectAll</t>
  </si>
  <si>
    <t xml:space="preserve">Lead455</t>
  </si>
  <si>
    <t xml:space="preserve">Lead456</t>
  </si>
  <si>
    <t xml:space="preserve">uncheck</t>
  </si>
  <si>
    <t xml:space="preserve">Lead457</t>
  </si>
  <si>
    <t xml:space="preserve">Lead458</t>
  </si>
  <si>
    <t xml:space="preserve">Lead459</t>
  </si>
  <si>
    <t xml:space="preserve">Click on the subject checkbox forele13</t>
  </si>
  <si>
    <t xml:space="preserve">forele12</t>
  </si>
  <si>
    <t xml:space="preserve">Lead460</t>
  </si>
  <si>
    <t xml:space="preserve">fa reject remarks</t>
  </si>
  <si>
    <t xml:space="preserve">Lead461</t>
  </si>
  <si>
    <t xml:space="preserve">FAARejectButton</t>
  </si>
  <si>
    <t xml:space="preserve">Lead462</t>
  </si>
  <si>
    <t xml:space="preserve">Lead463</t>
  </si>
  <si>
    <t xml:space="preserve">Lead464</t>
  </si>
  <si>
    <t xml:space="preserve">Lead465</t>
  </si>
  <si>
    <t xml:space="preserve">Lead466</t>
  </si>
  <si>
    <t xml:space="preserve">Lead467</t>
  </si>
  <si>
    <t xml:space="preserve">Lead468</t>
  </si>
  <si>
    <t xml:space="preserve">Enter username of admin</t>
  </si>
  <si>
    <t xml:space="preserve">Lead469</t>
  </si>
  <si>
    <t xml:space="preserve">Lead470</t>
  </si>
  <si>
    <t xml:space="preserve">Lead471</t>
  </si>
  <si>
    <t xml:space="preserve">Lead472</t>
  </si>
  <si>
    <t xml:space="preserve">Lead473</t>
  </si>
  <si>
    <t xml:space="preserve">Lead474</t>
  </si>
  <si>
    <t xml:space="preserve">Lead475</t>
  </si>
  <si>
    <t xml:space="preserve">Lead476</t>
  </si>
  <si>
    <t xml:space="preserve">Lead477</t>
  </si>
  <si>
    <t xml:space="preserve">Lead478</t>
  </si>
  <si>
    <t xml:space="preserve">Lead479</t>
  </si>
  <si>
    <t xml:space="preserve">Lead480</t>
  </si>
  <si>
    <t xml:space="preserve">Lead481</t>
  </si>
  <si>
    <t xml:space="preserve">Lead482</t>
  </si>
  <si>
    <t xml:space="preserve">Lead483</t>
  </si>
  <si>
    <t xml:space="preserve">Lead484</t>
  </si>
  <si>
    <t xml:space="preserve">Lead485</t>
  </si>
  <si>
    <t xml:space="preserve">Lead486</t>
  </si>
  <si>
    <t xml:space="preserve">Lead487</t>
  </si>
  <si>
    <t xml:space="preserve">Lead488</t>
  </si>
  <si>
    <t xml:space="preserve">Lead489</t>
  </si>
  <si>
    <t xml:space="preserve">Lead490</t>
  </si>
  <si>
    <t xml:space="preserve">Lead491</t>
  </si>
  <si>
    <t xml:space="preserve">Lead492</t>
  </si>
  <si>
    <t xml:space="preserve">Lead493</t>
  </si>
  <si>
    <t xml:space="preserve">Lead494</t>
  </si>
  <si>
    <t xml:space="preserve">Lead495</t>
  </si>
  <si>
    <t xml:space="preserve">Lead496</t>
  </si>
  <si>
    <t xml:space="preserve">Lead497</t>
  </si>
  <si>
    <t xml:space="preserve">Lead498</t>
  </si>
  <si>
    <t xml:space="preserve">Lead499</t>
  </si>
  <si>
    <t xml:space="preserve">Lead500</t>
  </si>
  <si>
    <t xml:space="preserve">Lead501</t>
  </si>
  <si>
    <t xml:space="preserve">Lead502</t>
  </si>
  <si>
    <t xml:space="preserve">Lead503</t>
  </si>
  <si>
    <t xml:space="preserve">Lead504</t>
  </si>
  <si>
    <t xml:space="preserve">Lead505</t>
  </si>
  <si>
    <t xml:space="preserve">Lead506</t>
  </si>
  <si>
    <t xml:space="preserve">Lead507</t>
  </si>
  <si>
    <t xml:space="preserve">Lead508</t>
  </si>
  <si>
    <t xml:space="preserve">Lead509</t>
  </si>
  <si>
    <t xml:space="preserve">Lead510</t>
  </si>
  <si>
    <t xml:space="preserve">Lead511</t>
  </si>
  <si>
    <t xml:space="preserve">Lead512</t>
  </si>
  <si>
    <t xml:space="preserve">Lead513</t>
  </si>
  <si>
    <t xml:space="preserve">Lead514</t>
  </si>
  <si>
    <t xml:space="preserve">Lead515</t>
  </si>
  <si>
    <t xml:space="preserve">Lead516</t>
  </si>
  <si>
    <t xml:space="preserve">Lead517</t>
  </si>
  <si>
    <t xml:space="preserve">Lead518</t>
  </si>
  <si>
    <t xml:space="preserve">Lead519</t>
  </si>
  <si>
    <t xml:space="preserve">Lead520</t>
  </si>
  <si>
    <t xml:space="preserve">Lead521</t>
  </si>
  <si>
    <t xml:space="preserve">Lead522</t>
  </si>
  <si>
    <t xml:space="preserve">Lead523</t>
  </si>
  <si>
    <t xml:space="preserve">Lead524</t>
  </si>
  <si>
    <t xml:space="preserve">Lead525</t>
  </si>
  <si>
    <t xml:space="preserve">Lead526</t>
  </si>
  <si>
    <t xml:space="preserve">Lead527</t>
  </si>
  <si>
    <t xml:space="preserve">Lead528</t>
  </si>
  <si>
    <t xml:space="preserve">Lead529</t>
  </si>
  <si>
    <t xml:space="preserve">Lead530</t>
  </si>
  <si>
    <t xml:space="preserve">Lead531</t>
  </si>
  <si>
    <t xml:space="preserve">Lead532</t>
  </si>
  <si>
    <t xml:space="preserve">Lead533</t>
  </si>
  <si>
    <t xml:space="preserve">Lead534</t>
  </si>
  <si>
    <t xml:space="preserve">Lead535</t>
  </si>
  <si>
    <t xml:space="preserve">Lead536</t>
  </si>
  <si>
    <t xml:space="preserve">Lead537</t>
  </si>
  <si>
    <t xml:space="preserve">Lead538</t>
  </si>
  <si>
    <t xml:space="preserve">Lead539</t>
  </si>
  <si>
    <t xml:space="preserve">Lead540</t>
  </si>
  <si>
    <t xml:space="preserve">Lead541</t>
  </si>
  <si>
    <t xml:space="preserve">Lead542</t>
  </si>
  <si>
    <t xml:space="preserve">Lead543</t>
  </si>
  <si>
    <t xml:space="preserve">Lead544</t>
  </si>
  <si>
    <t xml:space="preserve">Lead545</t>
  </si>
  <si>
    <t xml:space="preserve">Lead546</t>
  </si>
  <si>
    <t xml:space="preserve">Lead547</t>
  </si>
  <si>
    <t xml:space="preserve">Lead548</t>
  </si>
  <si>
    <t xml:space="preserve">Lead549</t>
  </si>
  <si>
    <t xml:space="preserve">Lead550</t>
  </si>
  <si>
    <t xml:space="preserve">Lead551</t>
  </si>
  <si>
    <t xml:space="preserve">Lead552</t>
  </si>
  <si>
    <t xml:space="preserve">Lead553</t>
  </si>
  <si>
    <t xml:space="preserve">Lead554</t>
  </si>
  <si>
    <t xml:space="preserve">Lead555</t>
  </si>
  <si>
    <t xml:space="preserve">Click on Add/Drop start date calendar</t>
  </si>
  <si>
    <t xml:space="preserve">ClickOn_ADD/DROP_StartDateCalendar</t>
  </si>
  <si>
    <t xml:space="preserve">Lead556</t>
  </si>
  <si>
    <t xml:space="preserve">Lead557</t>
  </si>
  <si>
    <t xml:space="preserve">StartYearFor_ADD/DROP</t>
  </si>
  <si>
    <t xml:space="preserve">Lead558</t>
  </si>
  <si>
    <t xml:space="preserve">Lead559</t>
  </si>
  <si>
    <t xml:space="preserve">StartMonthFor_ADD/DROP</t>
  </si>
  <si>
    <t xml:space="preserve">Lead560</t>
  </si>
  <si>
    <t xml:space="preserve">Lead561</t>
  </si>
  <si>
    <t xml:space="preserve">StartDateFor_ADD/DROP</t>
  </si>
  <si>
    <t xml:space="preserve">Lead562</t>
  </si>
  <si>
    <t xml:space="preserve">Lead563</t>
  </si>
  <si>
    <t xml:space="preserve">Lead564</t>
  </si>
  <si>
    <t xml:space="preserve">Lead565</t>
  </si>
  <si>
    <t xml:space="preserve">Lead566</t>
  </si>
  <si>
    <t xml:space="preserve">Lead567</t>
  </si>
  <si>
    <t xml:space="preserve">Lead568</t>
  </si>
  <si>
    <t xml:space="preserve">Click on Add/Drop end date calendar</t>
  </si>
  <si>
    <t xml:space="preserve">ClickOn_ADD/DROP_EndDateCalendar</t>
  </si>
  <si>
    <t xml:space="preserve">Lead569</t>
  </si>
  <si>
    <t xml:space="preserve">Lead570</t>
  </si>
  <si>
    <t xml:space="preserve">EndYearFor_ADD/DROP</t>
  </si>
  <si>
    <t xml:space="preserve">Lead571</t>
  </si>
  <si>
    <t xml:space="preserve">Lead572</t>
  </si>
  <si>
    <t xml:space="preserve">EndMonthFor_ADD/DROP</t>
  </si>
  <si>
    <t xml:space="preserve">Lead573</t>
  </si>
  <si>
    <t xml:space="preserve">Lead574</t>
  </si>
  <si>
    <t xml:space="preserve">EndDateFor_ADD/DROP</t>
  </si>
  <si>
    <t xml:space="preserve">Lead575</t>
  </si>
  <si>
    <t xml:space="preserve">Lead576</t>
  </si>
  <si>
    <t xml:space="preserve">Lead577</t>
  </si>
  <si>
    <t xml:space="preserve">Lead578</t>
  </si>
  <si>
    <t xml:space="preserve">Lead579</t>
  </si>
  <si>
    <t xml:space="preserve">Lead580</t>
  </si>
  <si>
    <t xml:space="preserve">Lead581</t>
  </si>
  <si>
    <t xml:space="preserve">Click on calendar for instructor’s approval in  Add/Drop</t>
  </si>
  <si>
    <t xml:space="preserve">ClickOnCalendarForINSTRUCTOR'sApprovalIn_ADD/DROP</t>
  </si>
  <si>
    <t xml:space="preserve">Lead582</t>
  </si>
  <si>
    <t xml:space="preserve">YearForINSTRUCTOR'sApprovalIn_ADD/DROP</t>
  </si>
  <si>
    <t xml:space="preserve">Lead583</t>
  </si>
  <si>
    <t xml:space="preserve">Lead584</t>
  </si>
  <si>
    <t xml:space="preserve">MonthForINSTRUCTOR'sApprovalIn_ADD/DROP</t>
  </si>
  <si>
    <t xml:space="preserve">Lead585</t>
  </si>
  <si>
    <t xml:space="preserve">Lead586</t>
  </si>
  <si>
    <t xml:space="preserve">dateForINSTRUCTOR'sApprovalIn_ADD/DROP</t>
  </si>
  <si>
    <t xml:space="preserve">Lead587</t>
  </si>
  <si>
    <t xml:space="preserve">Lead588</t>
  </si>
  <si>
    <t xml:space="preserve">Lead589</t>
  </si>
  <si>
    <t xml:space="preserve">Lead590</t>
  </si>
  <si>
    <t xml:space="preserve">Lead591</t>
  </si>
  <si>
    <t xml:space="preserve">Lead592</t>
  </si>
  <si>
    <t xml:space="preserve">Lead593</t>
  </si>
  <si>
    <t xml:space="preserve">Lead594</t>
  </si>
  <si>
    <t xml:space="preserve">Click on calendar for FA’s approval in Add/Drop</t>
  </si>
  <si>
    <t xml:space="preserve">ClickOnCalendarForFA'sApprovalIn_ADD/DROP</t>
  </si>
  <si>
    <t xml:space="preserve">Lead595</t>
  </si>
  <si>
    <t xml:space="preserve">YearForFA'sApprovalIn_ADD/DROP</t>
  </si>
  <si>
    <t xml:space="preserve">Lead596</t>
  </si>
  <si>
    <t xml:space="preserve">Lead597</t>
  </si>
  <si>
    <t xml:space="preserve">MonthForFA'sApprovalIn_ADD/DROP</t>
  </si>
  <si>
    <t xml:space="preserve">Lead598</t>
  </si>
  <si>
    <t xml:space="preserve">Lead599</t>
  </si>
  <si>
    <t xml:space="preserve">dateForFA'sApprovalIn_ADD/DROP</t>
  </si>
  <si>
    <t xml:space="preserve">Lead600</t>
  </si>
  <si>
    <t xml:space="preserve">Lead601</t>
  </si>
  <si>
    <t xml:space="preserve">Lead602</t>
  </si>
  <si>
    <t xml:space="preserve">Lead603</t>
  </si>
  <si>
    <t xml:space="preserve">Lead604</t>
  </si>
  <si>
    <t xml:space="preserve">Lead605</t>
  </si>
  <si>
    <t xml:space="preserve">Lead606</t>
  </si>
  <si>
    <t xml:space="preserve">Lead607</t>
  </si>
  <si>
    <t xml:space="preserve">Lead608</t>
  </si>
  <si>
    <t xml:space="preserve">Lead609</t>
  </si>
  <si>
    <t xml:space="preserve">Lead610</t>
  </si>
  <si>
    <t xml:space="preserve">Lead611</t>
  </si>
  <si>
    <t xml:space="preserve">Lead612</t>
  </si>
  <si>
    <t xml:space="preserve">Lead613</t>
  </si>
  <si>
    <t xml:space="preserve">Lead614</t>
  </si>
  <si>
    <t xml:space="preserve">Lead615</t>
  </si>
  <si>
    <t xml:space="preserve">Lead616</t>
  </si>
  <si>
    <t xml:space="preserve">Enter username of Student</t>
  </si>
  <si>
    <t xml:space="preserve">Lead617</t>
  </si>
  <si>
    <t xml:space="preserve">Lead618</t>
  </si>
  <si>
    <t xml:space="preserve">Lead619</t>
  </si>
  <si>
    <t xml:space="preserve">Lead620</t>
  </si>
  <si>
    <t xml:space="preserve">Lead621</t>
  </si>
  <si>
    <t xml:space="preserve">Lead622</t>
  </si>
  <si>
    <t xml:space="preserve">Lead623</t>
  </si>
  <si>
    <t xml:space="preserve">Lead624</t>
  </si>
  <si>
    <t xml:space="preserve">Lead625</t>
  </si>
  <si>
    <t xml:space="preserve">Lead626</t>
  </si>
  <si>
    <t xml:space="preserve">Lead627</t>
  </si>
  <si>
    <t xml:space="preserve">Lead628</t>
  </si>
  <si>
    <t xml:space="preserve">Lead629</t>
  </si>
  <si>
    <t xml:space="preserve">Click on Add/Drop</t>
  </si>
  <si>
    <t xml:space="preserve">Add/Drop</t>
  </si>
  <si>
    <t xml:space="preserve">Lead630</t>
  </si>
  <si>
    <t xml:space="preserve">Lead631</t>
  </si>
  <si>
    <t xml:space="preserve">Lead632</t>
  </si>
  <si>
    <t xml:space="preserve">Right Click on Course Registration Breadcrumb</t>
  </si>
  <si>
    <t xml:space="preserve">courseregistrationbreadcrumb</t>
  </si>
  <si>
    <t xml:space="preserve">Lead633</t>
  </si>
  <si>
    <t xml:space="preserve">Lead634</t>
  </si>
  <si>
    <t xml:space="preserve">Lead635</t>
  </si>
  <si>
    <t xml:space="preserve">Lead636</t>
  </si>
  <si>
    <t xml:space="preserve">Open a new tab</t>
  </si>
  <si>
    <t xml:space="preserve">Lead637</t>
  </si>
  <si>
    <t xml:space="preserve">Lead638</t>
  </si>
  <si>
    <t xml:space="preserve">Lead639</t>
  </si>
  <si>
    <t xml:space="preserve">Lead640</t>
  </si>
  <si>
    <t xml:space="preserve">Navigate to instance</t>
  </si>
  <si>
    <t xml:space="preserve">Lead641</t>
  </si>
  <si>
    <t xml:space="preserve">Lead642</t>
  </si>
  <si>
    <t xml:space="preserve">Lead643</t>
  </si>
  <si>
    <t xml:space="preserve">Lead644</t>
  </si>
  <si>
    <t xml:space="preserve">Lead645</t>
  </si>
  <si>
    <t xml:space="preserve">Lead646</t>
  </si>
  <si>
    <t xml:space="preserve">Lead647</t>
  </si>
  <si>
    <t xml:space="preserve">Lead648</t>
  </si>
  <si>
    <t xml:space="preserve">Lead649</t>
  </si>
  <si>
    <t xml:space="preserve">Lead650</t>
  </si>
  <si>
    <t xml:space="preserve">Lead651</t>
  </si>
  <si>
    <t xml:space="preserve">Lead652</t>
  </si>
  <si>
    <t xml:space="preserve">Lead653</t>
  </si>
  <si>
    <t xml:space="preserve">Lead654</t>
  </si>
  <si>
    <t xml:space="preserve">Lead655</t>
  </si>
  <si>
    <t xml:space="preserve">Lead656</t>
  </si>
  <si>
    <t xml:space="preserve">ApprovalForAddCheckboxForStudent283</t>
  </si>
  <si>
    <t xml:space="preserve">ele16uncheck</t>
  </si>
  <si>
    <t xml:space="preserve">ele19uncheck</t>
  </si>
  <si>
    <t xml:space="preserve">Click on Approval for Drop</t>
  </si>
  <si>
    <t xml:space="preserve">ApprovalForDrop</t>
  </si>
  <si>
    <t xml:space="preserve">Approval remarks for drop asgashdhasjkdh</t>
  </si>
  <si>
    <t xml:space="preserve">Reject remarks for drop asgashdhasjkdhasff</t>
  </si>
  <si>
    <t xml:space="preserve">ClickOnStudentInFAApprovalForStudent283</t>
  </si>
  <si>
    <t xml:space="preserve">forele16</t>
  </si>
  <si>
    <t xml:space="preserve">forele19</t>
  </si>
  <si>
    <t xml:space="preserve">Lead657</t>
  </si>
  <si>
    <t xml:space="preserve">Lead658</t>
  </si>
  <si>
    <t xml:space="preserve">Lead659</t>
  </si>
  <si>
    <t xml:space="preserve">Lead660</t>
  </si>
  <si>
    <t xml:space="preserve">ApprovalForAddCheckboxForStudent321</t>
  </si>
  <si>
    <t xml:space="preserve">Rejection awefcs</t>
  </si>
  <si>
    <t xml:space="preserve">ClickOnStudentInFAApprovalForStudent321</t>
  </si>
  <si>
    <t xml:space="preserve">Click on any additional course in dropdown</t>
  </si>
  <si>
    <t xml:space="preserve">Clickcatefiveeleindropdown</t>
  </si>
  <si>
    <t xml:space="preserve">Accept the alert</t>
  </si>
  <si>
    <t xml:space="preserve">Click on drop button for a subject</t>
  </si>
  <si>
    <t xml:space="preserve">DropButtonforele5</t>
  </si>
  <si>
    <t xml:space="preserve">DropButtonforele10</t>
  </si>
  <si>
    <t xml:space="preserve">DropButtonforele19</t>
  </si>
  <si>
    <t xml:space="preserve">Lead661</t>
  </si>
  <si>
    <t xml:space="preserve">Lead662</t>
  </si>
  <si>
    <t xml:space="preserve">Lead663</t>
  </si>
  <si>
    <t xml:space="preserve">Lead664</t>
  </si>
  <si>
    <t xml:space="preserve">Lead665</t>
  </si>
  <si>
    <t xml:space="preserve">Click catethreeele in the drop down</t>
  </si>
  <si>
    <t xml:space="preserve">Lead666</t>
  </si>
  <si>
    <t xml:space="preserve">Lead667</t>
  </si>
  <si>
    <t xml:space="preserve">Click catefourele in the drop down</t>
  </si>
  <si>
    <t xml:space="preserve">Clickcatefoureleindropdown</t>
  </si>
  <si>
    <t xml:space="preserve">Lead668</t>
  </si>
  <si>
    <t xml:space="preserve">Lead669</t>
  </si>
  <si>
    <t xml:space="preserve">Click catefiveele in the drop down</t>
  </si>
  <si>
    <t xml:space="preserve">Lead670</t>
  </si>
  <si>
    <t xml:space="preserve">Lead671</t>
  </si>
  <si>
    <t xml:space="preserve">Lead672</t>
  </si>
  <si>
    <t xml:space="preserve">Lead673</t>
  </si>
  <si>
    <t xml:space="preserve">Select a course from first elective select box</t>
  </si>
  <si>
    <t xml:space="preserve">Student'sAddDropInterfaceListofElectiveselectbox1</t>
  </si>
  <si>
    <t xml:space="preserve">Lead674</t>
  </si>
  <si>
    <t xml:space="preserve">Lead675</t>
  </si>
  <si>
    <t xml:space="preserve">Student'sAddDropInterfaceListofElectivescheckbox1</t>
  </si>
  <si>
    <t xml:space="preserve">Lead676</t>
  </si>
  <si>
    <t xml:space="preserve">Lead677</t>
  </si>
  <si>
    <t xml:space="preserve">Lead678</t>
  </si>
  <si>
    <t xml:space="preserve">Select a course from second elective select box</t>
  </si>
  <si>
    <t xml:space="preserve">Student'sAddDropInterfaceListofElectiveselectbox2</t>
  </si>
  <si>
    <t xml:space="preserve">Lead679</t>
  </si>
  <si>
    <t xml:space="preserve">Lead680</t>
  </si>
  <si>
    <t xml:space="preserve">Student'sAddDropInterfaceListofElectivescheckbox2</t>
  </si>
  <si>
    <t xml:space="preserve">Lead681</t>
  </si>
  <si>
    <t xml:space="preserve">Lead682</t>
  </si>
  <si>
    <t xml:space="preserve">Select a course from third elective select box</t>
  </si>
  <si>
    <t xml:space="preserve">Student'sAddDropInterfaceListofElectiveselectbox3</t>
  </si>
  <si>
    <t xml:space="preserve">Lead683</t>
  </si>
  <si>
    <t xml:space="preserve">Lead684</t>
  </si>
  <si>
    <t xml:space="preserve">Student'sAddDropInterfaceListofElectivescheckbox3</t>
  </si>
  <si>
    <t xml:space="preserve">Lead685</t>
  </si>
  <si>
    <t xml:space="preserve">Lead686</t>
  </si>
  <si>
    <t xml:space="preserve">Lead687</t>
  </si>
  <si>
    <t xml:space="preserve">Lead688</t>
  </si>
  <si>
    <t xml:space="preserve">Lead689</t>
  </si>
  <si>
    <t xml:space="preserve">Lead690</t>
  </si>
  <si>
    <t xml:space="preserve">Lead691</t>
  </si>
  <si>
    <t xml:space="preserve">Lead692</t>
  </si>
  <si>
    <t xml:space="preserve">Lead693</t>
  </si>
  <si>
    <t xml:space="preserve">Lead694</t>
  </si>
  <si>
    <t xml:space="preserve">Lead695</t>
  </si>
  <si>
    <t xml:space="preserve">Lead696</t>
  </si>
  <si>
    <t xml:space="preserve">Lead697</t>
  </si>
  <si>
    <t xml:space="preserve">Lead698</t>
  </si>
  <si>
    <t xml:space="preserve">Lead699</t>
  </si>
  <si>
    <t xml:space="preserve">Lead700</t>
  </si>
  <si>
    <t xml:space="preserve">Lead701</t>
  </si>
  <si>
    <t xml:space="preserve">Lead702</t>
  </si>
  <si>
    <t xml:space="preserve">Lead703</t>
  </si>
  <si>
    <t xml:space="preserve">Lead704</t>
  </si>
  <si>
    <t xml:space="preserve">Lead705</t>
  </si>
  <si>
    <t xml:space="preserve">Lead706</t>
  </si>
  <si>
    <t xml:space="preserve">Lead707</t>
  </si>
  <si>
    <t xml:space="preserve">Lead708</t>
  </si>
  <si>
    <t xml:space="preserve">Lead709</t>
  </si>
  <si>
    <t xml:space="preserve">Lead710</t>
  </si>
  <si>
    <t xml:space="preserve">Lead711</t>
  </si>
  <si>
    <t xml:space="preserve">Lead712</t>
  </si>
  <si>
    <t xml:space="preserve">Lead713</t>
  </si>
  <si>
    <t xml:space="preserve">Lead714</t>
  </si>
  <si>
    <t xml:space="preserve">Lead715</t>
  </si>
  <si>
    <t xml:space="preserve">Lead716</t>
  </si>
  <si>
    <t xml:space="preserve">Lead717</t>
  </si>
  <si>
    <t xml:space="preserve">Lead718</t>
  </si>
  <si>
    <t xml:space="preserve">Lead719</t>
  </si>
  <si>
    <t xml:space="preserve">Lead720</t>
  </si>
  <si>
    <t xml:space="preserve">Lead721</t>
  </si>
  <si>
    <t xml:space="preserve">Lead722</t>
  </si>
  <si>
    <t xml:space="preserve">Lead723</t>
  </si>
  <si>
    <t xml:space="preserve">Lead724</t>
  </si>
  <si>
    <t xml:space="preserve">Lead725</t>
  </si>
  <si>
    <t xml:space="preserve">Lead726</t>
  </si>
  <si>
    <t xml:space="preserve">Rejection gggg remarks abcdefghij</t>
  </si>
  <si>
    <t xml:space="preserve">Lead727</t>
  </si>
  <si>
    <t xml:space="preserve">Lead728</t>
  </si>
  <si>
    <t xml:space="preserve">Lead729</t>
  </si>
  <si>
    <t xml:space="preserve">Lead730</t>
  </si>
  <si>
    <t xml:space="preserve">Lead731</t>
  </si>
  <si>
    <t xml:space="preserve">Click on course registration breadcrumb</t>
  </si>
  <si>
    <t xml:space="preserve">Lead732</t>
  </si>
  <si>
    <t xml:space="preserve">Lead733</t>
  </si>
  <si>
    <t xml:space="preserve">Lead734</t>
  </si>
  <si>
    <t xml:space="preserve">Lead735</t>
  </si>
  <si>
    <t xml:space="preserve">Lead736</t>
  </si>
  <si>
    <t xml:space="preserve">Lead737</t>
  </si>
  <si>
    <t xml:space="preserve">Lead738</t>
  </si>
  <si>
    <t xml:space="preserve">Lead739</t>
  </si>
  <si>
    <t xml:space="preserve">Lead740</t>
  </si>
  <si>
    <t xml:space="preserve">Lead741</t>
  </si>
  <si>
    <t xml:space="preserve">Lead742</t>
  </si>
  <si>
    <t xml:space="preserve">Lead743</t>
  </si>
  <si>
    <t xml:space="preserve">Lead744</t>
  </si>
  <si>
    <t xml:space="preserve">Lead745</t>
  </si>
  <si>
    <t xml:space="preserve">Lead746</t>
  </si>
  <si>
    <t xml:space="preserve">Lead747</t>
  </si>
  <si>
    <t xml:space="preserve">Lead748</t>
  </si>
  <si>
    <t xml:space="preserve">Lead749</t>
  </si>
  <si>
    <t xml:space="preserve">Lead750</t>
  </si>
  <si>
    <t xml:space="preserve">Lead751</t>
  </si>
  <si>
    <t xml:space="preserve">Lead752</t>
  </si>
  <si>
    <t xml:space="preserve">Lead753</t>
  </si>
  <si>
    <t xml:space="preserve">Lead754</t>
  </si>
  <si>
    <t xml:space="preserve">Lead755</t>
  </si>
  <si>
    <t xml:space="preserve">Lead756</t>
  </si>
  <si>
    <t xml:space="preserve">Lead757</t>
  </si>
  <si>
    <t xml:space="preserve">Lead758</t>
  </si>
  <si>
    <t xml:space="preserve">Lead759</t>
  </si>
  <si>
    <t xml:space="preserve">Lead760</t>
  </si>
  <si>
    <t xml:space="preserve">Lead761</t>
  </si>
  <si>
    <t xml:space="preserve">Lead762</t>
  </si>
  <si>
    <t xml:space="preserve">Lead763</t>
  </si>
  <si>
    <t xml:space="preserve">Lead764</t>
  </si>
  <si>
    <t xml:space="preserve">Lead765</t>
  </si>
  <si>
    <t xml:space="preserve">Lead766</t>
  </si>
  <si>
    <t xml:space="preserve">Lead767</t>
  </si>
  <si>
    <t xml:space="preserve">Lead768</t>
  </si>
  <si>
    <t xml:space="preserve">Lead769</t>
  </si>
  <si>
    <t xml:space="preserve">Lead770</t>
  </si>
  <si>
    <t xml:space="preserve">Lead771</t>
  </si>
  <si>
    <t xml:space="preserve">Lead772</t>
  </si>
  <si>
    <t xml:space="preserve">Lead773</t>
  </si>
  <si>
    <t xml:space="preserve">Lead774</t>
  </si>
  <si>
    <t xml:space="preserve">Lead775</t>
  </si>
  <si>
    <t xml:space="preserve">Lead776</t>
  </si>
  <si>
    <t xml:space="preserve">Click on the subject checkbox forele5</t>
  </si>
  <si>
    <t xml:space="preserve">forele5</t>
  </si>
  <si>
    <t xml:space="preserve">Lead777</t>
  </si>
  <si>
    <t xml:space="preserve">Lead778</t>
  </si>
  <si>
    <t xml:space="preserve">Click on the subject checkbox forele19</t>
  </si>
  <si>
    <t xml:space="preserve">Lead779</t>
  </si>
  <si>
    <t xml:space="preserve">Lead780</t>
  </si>
  <si>
    <t xml:space="preserve">Click on the subject checkbox forele31</t>
  </si>
  <si>
    <t xml:space="preserve">forele31</t>
  </si>
  <si>
    <t xml:space="preserve">Lead781</t>
  </si>
  <si>
    <t xml:space="preserve">Lead782</t>
  </si>
  <si>
    <t xml:space="preserve">forele23</t>
  </si>
  <si>
    <t xml:space="preserve">Lead783</t>
  </si>
  <si>
    <t xml:space="preserve">Lead784</t>
  </si>
  <si>
    <t xml:space="preserve">Lead785</t>
  </si>
  <si>
    <t xml:space="preserve">Lead786</t>
  </si>
  <si>
    <t xml:space="preserve">Lead787</t>
  </si>
  <si>
    <t xml:space="preserve">Lead788</t>
  </si>
  <si>
    <t xml:space="preserve">Lead789</t>
  </si>
  <si>
    <t xml:space="preserve">Lead790</t>
  </si>
  <si>
    <t xml:space="preserve">Lead791</t>
  </si>
  <si>
    <t xml:space="preserve">Lead792</t>
  </si>
  <si>
    <t xml:space="preserve">Lead793</t>
  </si>
  <si>
    <t xml:space="preserve">Click on the subject checkbox forele23</t>
  </si>
  <si>
    <t xml:space="preserve">forele10</t>
  </si>
  <si>
    <t xml:space="preserve">Lead794</t>
  </si>
  <si>
    <t xml:space="preserve">Lead795</t>
  </si>
  <si>
    <t xml:space="preserve">Click on the subject checkbox forele7</t>
  </si>
  <si>
    <t xml:space="preserve">Lead796</t>
  </si>
  <si>
    <t xml:space="preserve">Lead797</t>
  </si>
  <si>
    <t xml:space="preserve">Lead798</t>
  </si>
  <si>
    <t xml:space="preserve">Lead799</t>
  </si>
  <si>
    <t xml:space="preserve">Lead800</t>
  </si>
  <si>
    <t xml:space="preserve">Lead801</t>
  </si>
  <si>
    <t xml:space="preserve">Lead802</t>
  </si>
  <si>
    <t xml:space="preserve">Lead803</t>
  </si>
  <si>
    <t xml:space="preserve">Lead804</t>
  </si>
  <si>
    <t xml:space="preserve">Lead805</t>
  </si>
  <si>
    <t xml:space="preserve">Lead806</t>
  </si>
  <si>
    <t xml:space="preserve">Lead807</t>
  </si>
  <si>
    <t xml:space="preserve">Lead808</t>
  </si>
  <si>
    <t xml:space="preserve">Lead809</t>
  </si>
  <si>
    <t xml:space="preserve">Lead810</t>
  </si>
  <si>
    <t xml:space="preserve">Lead811</t>
  </si>
  <si>
    <t xml:space="preserve">Lead812</t>
  </si>
  <si>
    <t xml:space="preserve">Lead813</t>
  </si>
  <si>
    <t xml:space="preserve">Lead814</t>
  </si>
  <si>
    <t xml:space="preserve">Lead815</t>
  </si>
  <si>
    <t xml:space="preserve">Lead816</t>
  </si>
  <si>
    <t xml:space="preserve">Lead817</t>
  </si>
  <si>
    <t xml:space="preserve">Lead818</t>
  </si>
  <si>
    <t xml:space="preserve">Lead819</t>
  </si>
  <si>
    <t xml:space="preserve">Lead820</t>
  </si>
  <si>
    <t xml:space="preserve">Lead821</t>
  </si>
  <si>
    <t xml:space="preserve">Lead822</t>
  </si>
  <si>
    <t xml:space="preserve">Lead823</t>
  </si>
  <si>
    <t xml:space="preserve">Lead824</t>
  </si>
  <si>
    <t xml:space="preserve">Lead825</t>
  </si>
  <si>
    <t xml:space="preserve">Lead826</t>
  </si>
  <si>
    <t xml:space="preserve">Lead827</t>
  </si>
  <si>
    <t xml:space="preserve">Lead828</t>
  </si>
  <si>
    <t xml:space="preserve">Lead829</t>
  </si>
  <si>
    <t xml:space="preserve">Lead830</t>
  </si>
  <si>
    <t xml:space="preserve">Lead831</t>
  </si>
  <si>
    <t xml:space="preserve">Lead832</t>
  </si>
  <si>
    <t xml:space="preserve">Lead833</t>
  </si>
  <si>
    <t xml:space="preserve">Lead834</t>
  </si>
  <si>
    <t xml:space="preserve">Lead835</t>
  </si>
  <si>
    <t xml:space="preserve">Lead836</t>
  </si>
  <si>
    <t xml:space="preserve">Lead837</t>
  </si>
  <si>
    <t xml:space="preserve">Lead838</t>
  </si>
  <si>
    <t xml:space="preserve">Lead839</t>
  </si>
  <si>
    <t xml:space="preserve">Lead840</t>
  </si>
  <si>
    <t xml:space="preserve">Lead841</t>
  </si>
  <si>
    <t xml:space="preserve">Lead842</t>
  </si>
  <si>
    <t xml:space="preserve">Lead843</t>
  </si>
  <si>
    <t xml:space="preserve">Lead844</t>
  </si>
  <si>
    <t xml:space="preserve">Lead845</t>
  </si>
  <si>
    <t xml:space="preserve">Lead846</t>
  </si>
  <si>
    <t xml:space="preserve">Lead847</t>
  </si>
  <si>
    <t xml:space="preserve">Lead848</t>
  </si>
  <si>
    <t xml:space="preserve">Lead849</t>
  </si>
  <si>
    <t xml:space="preserve">Lead850</t>
  </si>
  <si>
    <t xml:space="preserve">Lead851</t>
  </si>
  <si>
    <t xml:space="preserve">Lead852</t>
  </si>
  <si>
    <t xml:space="preserve">Lead853</t>
  </si>
  <si>
    <t xml:space="preserve">Lead854</t>
  </si>
  <si>
    <t xml:space="preserve">Lead855</t>
  </si>
  <si>
    <t xml:space="preserve">Lead856</t>
  </si>
  <si>
    <t xml:space="preserve">Lead857</t>
  </si>
  <si>
    <t xml:space="preserve">Lead858</t>
  </si>
  <si>
    <t xml:space="preserve">Lead859</t>
  </si>
  <si>
    <t xml:space="preserve">Lead860</t>
  </si>
  <si>
    <t xml:space="preserve">Lead861</t>
  </si>
  <si>
    <t xml:space="preserve">Lead862</t>
  </si>
  <si>
    <t xml:space="preserve">Lead863</t>
  </si>
  <si>
    <t xml:space="preserve">Lead864</t>
  </si>
  <si>
    <t xml:space="preserve">Lead865</t>
  </si>
  <si>
    <t xml:space="preserve">Lead866</t>
  </si>
  <si>
    <t xml:space="preserve">Lead867</t>
  </si>
  <si>
    <t xml:space="preserve">Lead868</t>
  </si>
  <si>
    <t xml:space="preserve">Lead869</t>
  </si>
  <si>
    <t xml:space="preserve">Lead870</t>
  </si>
  <si>
    <t xml:space="preserve">Lead871</t>
  </si>
  <si>
    <t xml:space="preserve">Lead872</t>
  </si>
  <si>
    <t xml:space="preserve">Lead873</t>
  </si>
  <si>
    <t xml:space="preserve">Lead874</t>
  </si>
  <si>
    <t xml:space="preserve">Lead875</t>
  </si>
  <si>
    <t xml:space="preserve">Lead876</t>
  </si>
  <si>
    <t xml:space="preserve">Lead877</t>
  </si>
  <si>
    <t xml:space="preserve">Lead878</t>
  </si>
  <si>
    <t xml:space="preserve">Lead879</t>
  </si>
  <si>
    <t xml:space="preserve">Lead880</t>
  </si>
  <si>
    <t xml:space="preserve">Lead881</t>
  </si>
  <si>
    <t xml:space="preserve">Lead882</t>
  </si>
  <si>
    <t xml:space="preserve">Lead883</t>
  </si>
  <si>
    <t xml:space="preserve">Lead884</t>
  </si>
  <si>
    <t xml:space="preserve">Lead885</t>
  </si>
  <si>
    <t xml:space="preserve">Lead886</t>
  </si>
  <si>
    <t xml:space="preserve">Lead887</t>
  </si>
  <si>
    <t xml:space="preserve">Lead888</t>
  </si>
  <si>
    <t xml:space="preserve">Lead889</t>
  </si>
  <si>
    <t xml:space="preserve">Lead890</t>
  </si>
  <si>
    <t xml:space="preserve">Lead891</t>
  </si>
  <si>
    <t xml:space="preserve">Lead892</t>
  </si>
  <si>
    <t xml:space="preserve">Lead893</t>
  </si>
  <si>
    <t xml:space="preserve">Lead894</t>
  </si>
  <si>
    <t xml:space="preserve">Lead895</t>
  </si>
  <si>
    <t xml:space="preserve">Lead896</t>
  </si>
  <si>
    <t xml:space="preserve">Lead897</t>
  </si>
  <si>
    <t xml:space="preserve">Lead898</t>
  </si>
  <si>
    <t xml:space="preserve">Lead899</t>
  </si>
  <si>
    <t xml:space="preserve">Lead900</t>
  </si>
  <si>
    <t xml:space="preserve">Lead901</t>
  </si>
  <si>
    <t xml:space="preserve">Lead902</t>
  </si>
  <si>
    <t xml:space="preserve">Lead903</t>
  </si>
  <si>
    <t xml:space="preserve">Lead904</t>
  </si>
  <si>
    <t xml:space="preserve">Lead905</t>
  </si>
  <si>
    <t xml:space="preserve">Lead906</t>
  </si>
  <si>
    <t xml:space="preserve">Lead907</t>
  </si>
  <si>
    <t xml:space="preserve">Lead908</t>
  </si>
  <si>
    <t xml:space="preserve">Lead909</t>
  </si>
  <si>
    <t xml:space="preserve">Lead910</t>
  </si>
  <si>
    <t xml:space="preserve">Lead911</t>
  </si>
  <si>
    <t xml:space="preserve">Lead912</t>
  </si>
  <si>
    <t xml:space="preserve">Lead913</t>
  </si>
  <si>
    <t xml:space="preserve">Lead914</t>
  </si>
  <si>
    <t xml:space="preserve">Lead915</t>
  </si>
  <si>
    <t xml:space="preserve">Lead916</t>
  </si>
  <si>
    <t xml:space="preserve">Lead917</t>
  </si>
  <si>
    <t xml:space="preserve">Lead918</t>
  </si>
  <si>
    <t xml:space="preserve">Lead919</t>
  </si>
  <si>
    <t xml:space="preserve">Lead920</t>
  </si>
  <si>
    <t xml:space="preserve">Lead921</t>
  </si>
  <si>
    <t xml:space="preserve">Lead922</t>
  </si>
  <si>
    <t xml:space="preserve">Lead923</t>
  </si>
  <si>
    <t xml:space="preserve">Lead924</t>
  </si>
  <si>
    <t xml:space="preserve">Lead925</t>
  </si>
  <si>
    <t xml:space="preserve">Lead926</t>
  </si>
  <si>
    <t xml:space="preserve">Lead927</t>
  </si>
  <si>
    <t xml:space="preserve">Lead928</t>
  </si>
  <si>
    <t xml:space="preserve">Lead929</t>
  </si>
  <si>
    <t xml:space="preserve">Lead930</t>
  </si>
  <si>
    <t xml:space="preserve">Lead931</t>
  </si>
  <si>
    <t xml:space="preserve">Lead932</t>
  </si>
  <si>
    <t xml:space="preserve">Lead933</t>
  </si>
  <si>
    <t xml:space="preserve">Lead934</t>
  </si>
  <si>
    <t xml:space="preserve">Click on Drop start date calendar</t>
  </si>
  <si>
    <t xml:space="preserve">ClickOn_DROP_StartDateCalendar</t>
  </si>
  <si>
    <t xml:space="preserve">Lead935</t>
  </si>
  <si>
    <t xml:space="preserve">Lead936</t>
  </si>
  <si>
    <t xml:space="preserve">StartYearFor_DROP</t>
  </si>
  <si>
    <t xml:space="preserve">Lead937</t>
  </si>
  <si>
    <t xml:space="preserve">Lead938</t>
  </si>
  <si>
    <t xml:space="preserve">StartMonthFor_DROP</t>
  </si>
  <si>
    <t xml:space="preserve">Lead939</t>
  </si>
  <si>
    <t xml:space="preserve">Lead940</t>
  </si>
  <si>
    <t xml:space="preserve">StartDateFor_DROP</t>
  </si>
  <si>
    <t xml:space="preserve">Lead941</t>
  </si>
  <si>
    <t xml:space="preserve">Lead942</t>
  </si>
  <si>
    <t xml:space="preserve">Lead943</t>
  </si>
  <si>
    <t xml:space="preserve">Lead944</t>
  </si>
  <si>
    <t xml:space="preserve">Lead945</t>
  </si>
  <si>
    <t xml:space="preserve">Lead946</t>
  </si>
  <si>
    <t xml:space="preserve">Lead947</t>
  </si>
  <si>
    <t xml:space="preserve">Click on Drop end date calendar</t>
  </si>
  <si>
    <t xml:space="preserve">ClickOn_DROP_EndDateCalendar</t>
  </si>
  <si>
    <t xml:space="preserve">Lead948</t>
  </si>
  <si>
    <t xml:space="preserve">Lead949</t>
  </si>
  <si>
    <t xml:space="preserve">EndYearFor_DROP</t>
  </si>
  <si>
    <t xml:space="preserve">Lead950</t>
  </si>
  <si>
    <t xml:space="preserve">Lead951</t>
  </si>
  <si>
    <t xml:space="preserve">EndMonthFor_DROP</t>
  </si>
  <si>
    <t xml:space="preserve">Lead952</t>
  </si>
  <si>
    <t xml:space="preserve">Lead953</t>
  </si>
  <si>
    <t xml:space="preserve">EndDateFor_DROP</t>
  </si>
  <si>
    <t xml:space="preserve">Lead954</t>
  </si>
  <si>
    <t xml:space="preserve">Lead955</t>
  </si>
  <si>
    <t xml:space="preserve">Lead956</t>
  </si>
  <si>
    <t xml:space="preserve">Lead957</t>
  </si>
  <si>
    <t xml:space="preserve">Lead958</t>
  </si>
  <si>
    <t xml:space="preserve">Lead959</t>
  </si>
  <si>
    <t xml:space="preserve">Lead960</t>
  </si>
  <si>
    <t xml:space="preserve">Click on calendar for instructor’s approval in  Drop</t>
  </si>
  <si>
    <t xml:space="preserve">ClickOnCalendarForINSTRUCTOR'sApprovalIn_DROP</t>
  </si>
  <si>
    <t xml:space="preserve">Lead961</t>
  </si>
  <si>
    <t xml:space="preserve">Lead962</t>
  </si>
  <si>
    <t xml:space="preserve">YearForINSTRUCTOR'sApprovalIn_DROP</t>
  </si>
  <si>
    <t xml:space="preserve">Lead963</t>
  </si>
  <si>
    <t xml:space="preserve">Lead964</t>
  </si>
  <si>
    <t xml:space="preserve">MonthForINSTRUCTOR'sApprovalIn_DROP</t>
  </si>
  <si>
    <t xml:space="preserve">Lead965</t>
  </si>
  <si>
    <t xml:space="preserve">Lead966</t>
  </si>
  <si>
    <t xml:space="preserve">dateForINSTRUCTOR'sApprovalIn_DROP</t>
  </si>
  <si>
    <t xml:space="preserve">Lead967</t>
  </si>
  <si>
    <t xml:space="preserve">Lead968</t>
  </si>
  <si>
    <t xml:space="preserve">Lead969</t>
  </si>
  <si>
    <t xml:space="preserve">Lead970</t>
  </si>
  <si>
    <t xml:space="preserve">Lead971</t>
  </si>
  <si>
    <t xml:space="preserve">Lead972</t>
  </si>
  <si>
    <t xml:space="preserve">Lead973</t>
  </si>
  <si>
    <t xml:space="preserve">Lead974</t>
  </si>
  <si>
    <t xml:space="preserve">Click on calendar for FA’s approval in Drop</t>
  </si>
  <si>
    <t xml:space="preserve">ClickOnCalendarForFA'sApprovalIn_DROP</t>
  </si>
  <si>
    <t xml:space="preserve">Lead975</t>
  </si>
  <si>
    <t xml:space="preserve">Lead976</t>
  </si>
  <si>
    <t xml:space="preserve">YearForFA'sApprovalIn_DROP</t>
  </si>
  <si>
    <t xml:space="preserve">Lead977</t>
  </si>
  <si>
    <t xml:space="preserve">Lead978</t>
  </si>
  <si>
    <t xml:space="preserve">MonthForFA'sApprovalIn_DROP</t>
  </si>
  <si>
    <t xml:space="preserve">Lead979</t>
  </si>
  <si>
    <t xml:space="preserve">Lead980</t>
  </si>
  <si>
    <t xml:space="preserve">dateForFA'sApprovalIn_DROP</t>
  </si>
  <si>
    <t xml:space="preserve">Lead981</t>
  </si>
  <si>
    <t xml:space="preserve">Lead982</t>
  </si>
  <si>
    <t xml:space="preserve">Lead983</t>
  </si>
  <si>
    <t xml:space="preserve">Lead984</t>
  </si>
  <si>
    <t xml:space="preserve">Lead985</t>
  </si>
  <si>
    <t xml:space="preserve">Lead986</t>
  </si>
  <si>
    <t xml:space="preserve">Lead987</t>
  </si>
  <si>
    <t xml:space="preserve">Lead988</t>
  </si>
  <si>
    <t xml:space="preserve">Lead989</t>
  </si>
  <si>
    <t xml:space="preserve">Lead990</t>
  </si>
  <si>
    <t xml:space="preserve">Lead991</t>
  </si>
  <si>
    <t xml:space="preserve">Lead992</t>
  </si>
  <si>
    <t xml:space="preserve">Lead993</t>
  </si>
  <si>
    <t xml:space="preserve">Lead994</t>
  </si>
  <si>
    <t xml:space="preserve">Lead995</t>
  </si>
  <si>
    <t xml:space="preserve">Lead996</t>
  </si>
  <si>
    <t xml:space="preserve">Lead997</t>
  </si>
  <si>
    <t xml:space="preserve">Lead998</t>
  </si>
  <si>
    <t xml:space="preserve">Lead999</t>
  </si>
  <si>
    <t xml:space="preserve">Lead1000</t>
  </si>
  <si>
    <t xml:space="preserve">Lead1001</t>
  </si>
  <si>
    <t xml:space="preserve">Lead1002</t>
  </si>
  <si>
    <t xml:space="preserve">Lead1003</t>
  </si>
  <si>
    <t xml:space="preserve">Lead1004</t>
  </si>
  <si>
    <t xml:space="preserve">Lead1005</t>
  </si>
  <si>
    <t xml:space="preserve">Lead1006</t>
  </si>
  <si>
    <t xml:space="preserve">Click on drop</t>
  </si>
  <si>
    <t xml:space="preserve">DropButton</t>
  </si>
  <si>
    <t xml:space="preserve">Lead1007</t>
  </si>
  <si>
    <t xml:space="preserve">Lead1008</t>
  </si>
  <si>
    <t xml:space="preserve">Lead1009</t>
  </si>
  <si>
    <t xml:space="preserve">Lead1010</t>
  </si>
  <si>
    <t xml:space="preserve">Lead1011</t>
  </si>
  <si>
    <t xml:space="preserve">Lead1012</t>
  </si>
  <si>
    <t xml:space="preserve">Lead1013</t>
  </si>
  <si>
    <t xml:space="preserve">Lead1014</t>
  </si>
  <si>
    <t xml:space="preserve">Lead1015</t>
  </si>
  <si>
    <t xml:space="preserve">Lead1016</t>
  </si>
  <si>
    <t xml:space="preserve">Lead1017</t>
  </si>
  <si>
    <t xml:space="preserve">Lead1018</t>
  </si>
  <si>
    <t xml:space="preserve">Lead1019</t>
  </si>
  <si>
    <t xml:space="preserve">Lead1020</t>
  </si>
  <si>
    <t xml:space="preserve">Lead1021</t>
  </si>
  <si>
    <t xml:space="preserve">Lead1022</t>
  </si>
  <si>
    <t xml:space="preserve">Lead1023</t>
  </si>
  <si>
    <t xml:space="preserve">Lead1024</t>
  </si>
  <si>
    <t xml:space="preserve">Lead1025</t>
  </si>
  <si>
    <t xml:space="preserve">Lead1026</t>
  </si>
  <si>
    <t xml:space="preserve">Lead1027</t>
  </si>
  <si>
    <t xml:space="preserve">Lead1028</t>
  </si>
  <si>
    <t xml:space="preserve">Lead1029</t>
  </si>
  <si>
    <t xml:space="preserve">ApprovalForAddCheckboxForStudent328</t>
  </si>
  <si>
    <t xml:space="preserve">ClickOnStudentInFAApprovalForStudent328</t>
  </si>
  <si>
    <t xml:space="preserve">Lead2000</t>
  </si>
  <si>
    <t xml:space="preserve">DropButtonforele30</t>
  </si>
  <si>
    <t xml:space="preserve">DropButtonforele1</t>
  </si>
  <si>
    <t xml:space="preserve">DropButtonforele12</t>
  </si>
  <si>
    <t xml:space="preserve">Lead1030</t>
  </si>
  <si>
    <t xml:space="preserve">Lead1031</t>
  </si>
  <si>
    <t xml:space="preserve">Lead1032</t>
  </si>
  <si>
    <t xml:space="preserve">Lead1033</t>
  </si>
  <si>
    <t xml:space="preserve">Lead1034</t>
  </si>
  <si>
    <t xml:space="preserve">Lead1035</t>
  </si>
  <si>
    <t xml:space="preserve">Lead1036</t>
  </si>
  <si>
    <t xml:space="preserve">Lead1037</t>
  </si>
  <si>
    <t xml:space="preserve">Lead1038</t>
  </si>
  <si>
    <t xml:space="preserve">Lead1039</t>
  </si>
  <si>
    <t xml:space="preserve">Lead1040</t>
  </si>
  <si>
    <t xml:space="preserve">Lead1041</t>
  </si>
  <si>
    <t xml:space="preserve">Lead1042</t>
  </si>
  <si>
    <t xml:space="preserve">Approval remarks for drop </t>
  </si>
  <si>
    <t xml:space="preserve">Lead1043</t>
  </si>
  <si>
    <t xml:space="preserve">Lead1044</t>
  </si>
  <si>
    <t xml:space="preserve">Lead1045</t>
  </si>
  <si>
    <t xml:space="preserve">Lead1046</t>
  </si>
  <si>
    <t xml:space="preserve">Lead1047</t>
  </si>
  <si>
    <t xml:space="preserve">Lead1048</t>
  </si>
  <si>
    <t xml:space="preserve">Lead1049</t>
  </si>
  <si>
    <t xml:space="preserve">Reject remarks for drop </t>
  </si>
  <si>
    <t xml:space="preserve">Lead1050</t>
  </si>
  <si>
    <t xml:space="preserve">Lead1051</t>
  </si>
  <si>
    <t xml:space="preserve">Lead1052</t>
  </si>
  <si>
    <t xml:space="preserve">Lead1053</t>
  </si>
  <si>
    <t xml:space="preserve">Lead1054</t>
  </si>
  <si>
    <t xml:space="preserve">Lead1055</t>
  </si>
  <si>
    <t xml:space="preserve">Lead1056</t>
  </si>
  <si>
    <t xml:space="preserve">Lead1057</t>
  </si>
  <si>
    <t xml:space="preserve">Lead1058</t>
  </si>
  <si>
    <t xml:space="preserve">Lead1059</t>
  </si>
  <si>
    <t xml:space="preserve">Lead1060</t>
  </si>
  <si>
    <t xml:space="preserve">Lead1061</t>
  </si>
  <si>
    <t xml:space="preserve">Lead1062</t>
  </si>
  <si>
    <t xml:space="preserve">Lead1063</t>
  </si>
  <si>
    <t xml:space="preserve">Lead1064</t>
  </si>
  <si>
    <t xml:space="preserve">Lead1065</t>
  </si>
  <si>
    <t xml:space="preserve">Lead1066</t>
  </si>
  <si>
    <t xml:space="preserve">Lead1067</t>
  </si>
  <si>
    <t xml:space="preserve">Lead1068</t>
  </si>
  <si>
    <t xml:space="preserve">Lead1069</t>
  </si>
  <si>
    <t xml:space="preserve">Lead1070</t>
  </si>
  <si>
    <t xml:space="preserve">Lead1071</t>
  </si>
  <si>
    <t xml:space="preserve">Lead1072</t>
  </si>
  <si>
    <t xml:space="preserve">Lead1073</t>
  </si>
  <si>
    <t xml:space="preserve">Lead1074</t>
  </si>
  <si>
    <t xml:space="preserve">Lead1075</t>
  </si>
  <si>
    <t xml:space="preserve">Lead1076</t>
  </si>
  <si>
    <t xml:space="preserve">Lead1077</t>
  </si>
  <si>
    <t xml:space="preserve">Lead1078</t>
  </si>
  <si>
    <t xml:space="preserve">Lead1079</t>
  </si>
  <si>
    <t xml:space="preserve">ClickOnStudentInFAApproval328</t>
  </si>
  <si>
    <t xml:space="preserve">Lead1080</t>
  </si>
  <si>
    <t xml:space="preserve">Lead1081</t>
  </si>
  <si>
    <t xml:space="preserve">Click on the subject checkbox forele18</t>
  </si>
  <si>
    <t xml:space="preserve">Lead1082</t>
  </si>
  <si>
    <t xml:space="preserve">Lead1083</t>
  </si>
  <si>
    <t xml:space="preserve">Click on the subject checkbox forele30</t>
  </si>
  <si>
    <t xml:space="preserve">Lead1084</t>
  </si>
  <si>
    <t xml:space="preserve">Lead1085</t>
  </si>
  <si>
    <t xml:space="preserve">Lead1086</t>
  </si>
  <si>
    <t xml:space="preserve">Lead1087</t>
  </si>
  <si>
    <t xml:space="preserve">Lead1088</t>
  </si>
  <si>
    <t xml:space="preserve">Lead1089</t>
  </si>
  <si>
    <t xml:space="preserve">Lead1090</t>
  </si>
  <si>
    <t xml:space="preserve">Lead1091</t>
  </si>
  <si>
    <t xml:space="preserve">Lead1092</t>
  </si>
  <si>
    <t xml:space="preserve">Lead1093</t>
  </si>
  <si>
    <t xml:space="preserve">Lead1094</t>
  </si>
  <si>
    <t xml:space="preserve">Lead1095</t>
  </si>
  <si>
    <t xml:space="preserve">Lead1096</t>
  </si>
  <si>
    <t xml:space="preserve">Lead1097</t>
  </si>
  <si>
    <t xml:space="preserve">Lead1098</t>
  </si>
  <si>
    <t xml:space="preserve">Lead1099</t>
  </si>
  <si>
    <t xml:space="preserve">Lead1100</t>
  </si>
  <si>
    <t xml:space="preserve">Lead1101</t>
  </si>
  <si>
    <t xml:space="preserve">Lead1102</t>
  </si>
  <si>
    <t xml:space="preserve">Lead1103</t>
  </si>
  <si>
    <t xml:space="preserve">Lead1104</t>
  </si>
  <si>
    <t xml:space="preserve">Lead1105</t>
  </si>
  <si>
    <t xml:space="preserve">Lead1106</t>
  </si>
  <si>
    <t xml:space="preserve">Lead1107</t>
  </si>
  <si>
    <t xml:space="preserve">Lead1108</t>
  </si>
  <si>
    <t xml:space="preserve">Lead1109</t>
  </si>
  <si>
    <t xml:space="preserve">Lead1110</t>
  </si>
  <si>
    <t xml:space="preserve">Lead1111</t>
  </si>
  <si>
    <t xml:space="preserve">Lead1112</t>
  </si>
  <si>
    <t xml:space="preserve">Lead1113</t>
  </si>
  <si>
    <t xml:space="preserve">Lead1114</t>
  </si>
  <si>
    <t xml:space="preserve">Lead1115</t>
  </si>
  <si>
    <t xml:space="preserve">Lead1116</t>
  </si>
  <si>
    <t xml:space="preserve">Lead1117</t>
  </si>
  <si>
    <t xml:space="preserve">Click on Course Records</t>
  </si>
  <si>
    <t xml:space="preserve">CourseRecords</t>
  </si>
  <si>
    <t xml:space="preserve">Select Course Name</t>
  </si>
  <si>
    <t xml:space="preserve">SelectCourseName</t>
  </si>
  <si>
    <t xml:space="preserve">Scroll to last element of the table</t>
  </si>
  <si>
    <t xml:space="preserve">Click on last page of the pagination element</t>
  </si>
  <si>
    <t xml:space="preserve">paginationlastpage</t>
  </si>
  <si>
    <t xml:space="preserve">URLofViewAllStudentsPage</t>
  </si>
  <si>
    <t xml:space="preserve">Select a semester</t>
  </si>
  <si>
    <t xml:space="preserve">SelectASemester</t>
  </si>
  <si>
    <t xml:space="preserve">StudentAsPerRollNumber346</t>
  </si>
  <si>
    <t xml:space="preserve">DropButtonforele32</t>
  </si>
  <si>
    <t xml:space="preserve">DropButtonforele18</t>
  </si>
  <si>
    <t xml:space="preserve">forele32</t>
  </si>
  <si>
    <t xml:space="preserve">Lead1118</t>
  </si>
  <si>
    <t xml:space="preserve">Lead1119</t>
  </si>
  <si>
    <t xml:space="preserve">General Category Elective</t>
  </si>
  <si>
    <t xml:space="preserve">GCE</t>
  </si>
  <si>
    <t xml:space="preserve">CourseCategoryCode</t>
  </si>
  <si>
    <t xml:space="preserve">Edit the category name</t>
  </si>
  <si>
    <t xml:space="preserve">Edit the category code</t>
  </si>
  <si>
    <t xml:space="preserve">Take the loop Count</t>
  </si>
  <si>
    <t xml:space="preserve">LoopToCreateCategories</t>
  </si>
  <si>
    <t xml:space="preserve">LoopCount</t>
  </si>
  <si>
    <t xml:space="preserve">Click on new to add a new Academic Semester</t>
  </si>
  <si>
    <t xml:space="preserve">LoopToDeleteCategories</t>
  </si>
  <si>
    <t xml:space="preserve">Click on edit</t>
  </si>
  <si>
    <t xml:space="preserve">ClickOnEdit</t>
  </si>
  <si>
    <t xml:space="preserve">Mathematics Additional Elective</t>
  </si>
  <si>
    <t xml:space="preserve">MAE</t>
  </si>
  <si>
    <t xml:space="preserve">Click on delete</t>
  </si>
  <si>
    <t xml:space="preserve">ClickOnDelete</t>
  </si>
  <si>
    <t xml:space="preserve">Click on ok</t>
  </si>
  <si>
    <t xml:space="preserve">Give the Academic semester name</t>
  </si>
  <si>
    <t xml:space="preserve">Sept 2019-2020</t>
  </si>
  <si>
    <t xml:space="preserve">Click on calendar of start date </t>
  </si>
  <si>
    <t xml:space="preserve">click on a date</t>
  </si>
  <si>
    <t xml:space="preserve">Click on calendar of end date </t>
  </si>
  <si>
    <t xml:space="preserve">Nov 2019-2020</t>
  </si>
  <si>
    <t xml:space="preserve">Go to Pre-Registarion page</t>
  </si>
  <si>
    <t xml:space="preserve">SelectSemesterFor_PRE_Registration</t>
  </si>
  <si>
    <t xml:space="preserve">EndYearFor_SECOND_Registration</t>
  </si>
  <si>
    <t xml:space="preserve">MonthForFA'sApprovalIn_SECOND_Registration</t>
  </si>
  <si>
    <t xml:space="preserve">Hondaa</t>
  </si>
  <si>
    <t xml:space="preserve">Select curriculum</t>
  </si>
  <si>
    <t xml:space="preserve">/src/test/java/excelfiles/TuesdayCurriculum.csv</t>
  </si>
  <si>
    <t xml:space="preserve">Click </t>
  </si>
  <si>
    <t xml:space="preserve">rightclick</t>
  </si>
  <si>
    <t xml:space="preserve">downloadcsv</t>
  </si>
  <si>
    <t xml:space="preserve">Click Here</t>
  </si>
  <si>
    <t xml:space="preserve">Go back in browser</t>
  </si>
  <si>
    <t xml:space="preserve">Open New Tab</t>
  </si>
  <si>
    <t xml:space="preserve">newtab</t>
  </si>
  <si>
    <t xml:space="preserve">Go to Import Logs</t>
  </si>
  <si>
    <t xml:space="preserve">Duplicate the tab</t>
  </si>
  <si>
    <t xml:space="preserve">duplicateTab</t>
  </si>
  <si>
    <t xml:space="preserve">Click on Edit</t>
  </si>
  <si>
    <t xml:space="preserve">cohorteditbutton</t>
  </si>
  <si>
    <t xml:space="preserve">Select a batch</t>
  </si>
  <si>
    <t xml:space="preserve">selectbatch</t>
  </si>
  <si>
    <t xml:space="preserve">Remove</t>
  </si>
  <si>
    <t xml:space="preserve">removebuttonx</t>
  </si>
  <si>
    <t xml:space="preserve">Update</t>
  </si>
  <si>
    <t xml:space="preserve">Correct</t>
  </si>
  <si>
    <t xml:space="preserve">Master of Science</t>
  </si>
  <si>
    <t xml:space="preserve">General Computer Science Section One</t>
  </si>
  <si>
    <r>
      <rPr>
        <sz val="10"/>
        <color rgb="FF000000"/>
        <rFont val="Monospace"/>
        <family val="0"/>
        <charset val="1"/>
      </rPr>
      <t xml:space="preserve">/home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foradian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correctdataone</t>
    </r>
    <r>
      <rPr>
        <sz val="11"/>
        <color rgb="FF000000"/>
        <rFont val="Calibri"/>
        <family val="2"/>
        <charset val="1"/>
      </rPr>
      <t xml:space="preserve">.</t>
    </r>
    <r>
      <rPr>
        <sz val="10"/>
        <color rgb="FF000000"/>
        <rFont val="Monospace"/>
        <family val="0"/>
        <charset val="1"/>
      </rPr>
      <t xml:space="preserve">csv</t>
    </r>
  </si>
  <si>
    <t xml:space="preserve">rightclickopeninnewtab</t>
  </si>
  <si>
    <t xml:space="preserve">deletecheck1er</t>
  </si>
  <si>
    <t xml:space="preserve">Delete the curricula</t>
  </si>
  <si>
    <t xml:space="preserve">delete</t>
  </si>
  <si>
    <t xml:space="preserve">entercreditscorrecte</t>
  </si>
  <si>
    <t xml:space="preserve">Click on last page of pagination</t>
  </si>
  <si>
    <t xml:space="preserve">Click on the last element of the table</t>
  </si>
  <si>
    <t xml:space="preserve">lastelementoftable</t>
  </si>
  <si>
    <t xml:space="preserve">dryrunoneer</t>
  </si>
  <si>
    <t xml:space="preserve">Open Create Curricula in New Tab</t>
  </si>
  <si>
    <t xml:space="preserve">createcurriculabreadcrumb</t>
  </si>
  <si>
    <t xml:space="preserve">invalid</t>
  </si>
  <si>
    <t xml:space="preserve">/src/test/java/excelfiles/TuesdayCourses in Current Semester.csv</t>
  </si>
  <si>
    <t xml:space="preserve">/home/foradian/Documents/semester course data.csv</t>
  </si>
  <si>
    <t xml:space="preserve">Click on Edit(Delete)</t>
  </si>
  <si>
    <t xml:space="preserve">courseeditbutton</t>
  </si>
  <si>
    <t xml:space="preserve">removescenario</t>
  </si>
  <si>
    <r>
      <rPr>
        <sz val="10"/>
        <color rgb="FF000000"/>
        <rFont val="Monospace"/>
        <family val="0"/>
        <charset val="1"/>
      </rPr>
      <t xml:space="preserve">/home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foradian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Documents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semester</t>
    </r>
    <r>
      <rPr>
        <sz val="11"/>
        <color rgb="FF000000"/>
        <rFont val="Calibri"/>
        <family val="2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course</t>
    </r>
    <r>
      <rPr>
        <sz val="11"/>
        <color rgb="FF000000"/>
        <rFont val="Calibri"/>
        <family val="2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datacorrect.csv</t>
    </r>
  </si>
  <si>
    <t xml:space="preserve">Click on Remove(x)</t>
  </si>
  <si>
    <t xml:space="preserve">Go to Url</t>
  </si>
  <si>
    <t xml:space="preserve">e-09</t>
  </si>
  <si>
    <t xml:space="preserve">e-09123</t>
  </si>
  <si>
    <t xml:space="preserve">Click on Reject without entering Remarks</t>
  </si>
  <si>
    <t xml:space="preserve">Accept Alert</t>
  </si>
  <si>
    <t xml:space="preserve">abcdefg test</t>
  </si>
  <si>
    <t xml:space="preserve">Click on Reject by entering Remarks</t>
  </si>
  <si>
    <t xml:space="preserve">Click on Faculty Advisor Approval</t>
  </si>
  <si>
    <t xml:space="preserve">Select an Academic Semester</t>
  </si>
  <si>
    <t xml:space="preserve">ClickOnStudentInFAApprovalForStudent275</t>
  </si>
  <si>
    <t xml:space="preserve">Scroll down</t>
  </si>
  <si>
    <t xml:space="preserve">scrollDown</t>
  </si>
  <si>
    <t xml:space="preserve">Enter search text in the auto suggest menu</t>
  </si>
  <si>
    <t xml:space="preserve">___</t>
  </si>
  <si>
    <t xml:space="preserve">AutoSuggestMenu</t>
  </si>
  <si>
    <t xml:space="preserve">Arrow Down</t>
  </si>
  <si>
    <t xml:space="preserve">robotarrowdown</t>
  </si>
  <si>
    <t xml:space="preserve">Press Enter Key</t>
  </si>
  <si>
    <t xml:space="preserve">Click on any student</t>
  </si>
  <si>
    <t xml:space="preserve">AnyStudent</t>
  </si>
  <si>
    <t xml:space="preserve">AnyFaculty</t>
  </si>
  <si>
    <t xml:space="preserve">StudentAsPerRollNumber</t>
  </si>
  <si>
    <t xml:space="preserve">e-02</t>
  </si>
  <si>
    <t xml:space="preserve">EmployeeAsPerEmployeeIDforemployeee-02</t>
  </si>
  <si>
    <t xml:space="preserve">IIT test semester</t>
  </si>
  <si>
    <t xml:space="preserve">Michael Dell</t>
  </si>
  <si>
    <t xml:space="preserve">MS - GCS - First Semester</t>
  </si>
  <si>
    <t xml:space="preserve">Positive data</t>
  </si>
  <si>
    <t xml:space="preserve">G Michael Dell</t>
  </si>
  <si>
    <t xml:space="preserve">MacKenzie Bezos</t>
  </si>
  <si>
    <t xml:space="preserve">G MacKenzie Bezos</t>
  </si>
  <si>
    <t xml:space="preserve">David Thomson</t>
  </si>
  <si>
    <t xml:space="preserve">G David Thomson</t>
  </si>
  <si>
    <t xml:space="preserve">Phil Knight</t>
  </si>
  <si>
    <t xml:space="preserve">G Phil Knight</t>
  </si>
  <si>
    <t xml:space="preserve">Sheldon Adelson</t>
  </si>
  <si>
    <t xml:space="preserve">G Sheldon Adelson</t>
  </si>
  <si>
    <t xml:space="preserve">Charles Koch</t>
  </si>
  <si>
    <t xml:space="preserve">G Charles Koch</t>
  </si>
  <si>
    <t xml:space="preserve">Ma Huateng</t>
  </si>
  <si>
    <t xml:space="preserve">G Ma Huateng</t>
  </si>
  <si>
    <t xml:space="preserve">Jack Ma</t>
  </si>
  <si>
    <t xml:space="preserve">G Jack Ma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</si>
  <si>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#9</t>
    </r>
  </si>
  <si>
    <t xml:space="preserve">S. Robson Walton</t>
  </si>
  <si>
    <t xml:space="preserve">G S. Robson Walton</t>
  </si>
  <si>
    <t xml:space="preserve">CreateLead351</t>
  </si>
  <si>
    <t xml:space="preserve">CreateLead352</t>
  </si>
  <si>
    <t xml:space="preserve">CreateLead353</t>
  </si>
  <si>
    <t xml:space="preserve">CreateLead354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</si>
  <si>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#10</t>
    </r>
  </si>
  <si>
    <t xml:space="preserve">CreateLead355</t>
  </si>
  <si>
    <t xml:space="preserve">CreateLead356</t>
  </si>
  <si>
    <t xml:space="preserve">CreateLead357</t>
  </si>
  <si>
    <t xml:space="preserve">CreateLead358</t>
  </si>
  <si>
    <t xml:space="preserve">CreateLead359</t>
  </si>
  <si>
    <t xml:space="preserve">CreateLead360</t>
  </si>
  <si>
    <t xml:space="preserve">CreateLead361</t>
  </si>
  <si>
    <t xml:space="preserve">Alice Walton</t>
  </si>
  <si>
    <t xml:space="preserve">CreateLead362</t>
  </si>
  <si>
    <t xml:space="preserve">CreateLead363</t>
  </si>
  <si>
    <t xml:space="preserve">CreateLead364</t>
  </si>
  <si>
    <t xml:space="preserve">CreateLead365</t>
  </si>
  <si>
    <t xml:space="preserve">CreateLead366</t>
  </si>
  <si>
    <t xml:space="preserve">CreateLead367</t>
  </si>
  <si>
    <t xml:space="preserve">CreateLead368</t>
  </si>
  <si>
    <t xml:space="preserve">CreateLead369</t>
  </si>
  <si>
    <t xml:space="preserve">CreateLead370</t>
  </si>
  <si>
    <t xml:space="preserve">CreateLead371</t>
  </si>
  <si>
    <t xml:space="preserve">CreateLead372</t>
  </si>
  <si>
    <t xml:space="preserve">CreateLead373</t>
  </si>
  <si>
    <t xml:space="preserve">CreateLead374</t>
  </si>
  <si>
    <t xml:space="preserve">CreateLead375</t>
  </si>
  <si>
    <t xml:space="preserve">CreateLead376</t>
  </si>
  <si>
    <t xml:space="preserve">CreateLead377</t>
  </si>
  <si>
    <t xml:space="preserve">CreateLead378</t>
  </si>
  <si>
    <t xml:space="preserve">CreateLead379</t>
  </si>
  <si>
    <t xml:space="preserve">CreateLead380</t>
  </si>
  <si>
    <t xml:space="preserve">CreateLead381</t>
  </si>
  <si>
    <t xml:space="preserve">CreateLead382</t>
  </si>
  <si>
    <t xml:space="preserve">CreateLead383</t>
  </si>
  <si>
    <t xml:space="preserve">CreateLead384</t>
  </si>
  <si>
    <t xml:space="preserve">CreateLead385</t>
  </si>
  <si>
    <t xml:space="preserve">CreateLead386</t>
  </si>
  <si>
    <t xml:space="preserve">CreateLead387</t>
  </si>
  <si>
    <t xml:space="preserve">CreateLead388</t>
  </si>
  <si>
    <t xml:space="preserve">G Alice Walton</t>
  </si>
  <si>
    <t xml:space="preserve">CreateLead389</t>
  </si>
  <si>
    <t xml:space="preserve">CreateLead390</t>
  </si>
  <si>
    <t xml:space="preserve">CreateLead391</t>
  </si>
  <si>
    <t xml:space="preserve">CreateLead392</t>
  </si>
  <si>
    <t xml:space="preserve">CreateLead393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</si>
  <si>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#11</t>
    </r>
  </si>
  <si>
    <t xml:space="preserve">CreateLead394</t>
  </si>
  <si>
    <t xml:space="preserve">CreateLead395</t>
  </si>
  <si>
    <t xml:space="preserve">CreateLead396</t>
  </si>
  <si>
    <t xml:space="preserve">CreateLead397</t>
  </si>
  <si>
    <t xml:space="preserve">CreateLead398</t>
  </si>
  <si>
    <t xml:space="preserve">CreateLead399</t>
  </si>
  <si>
    <t xml:space="preserve">CreateLead400</t>
  </si>
  <si>
    <t xml:space="preserve">Jim Walton</t>
  </si>
  <si>
    <t xml:space="preserve">CreateLead401</t>
  </si>
  <si>
    <t xml:space="preserve">CreateLead402</t>
  </si>
  <si>
    <t xml:space="preserve">CreateLead403</t>
  </si>
  <si>
    <t xml:space="preserve">CreateLead404</t>
  </si>
  <si>
    <t xml:space="preserve">CreateLead405</t>
  </si>
  <si>
    <t xml:space="preserve">CreateLead406</t>
  </si>
  <si>
    <t xml:space="preserve">CreateLead407</t>
  </si>
  <si>
    <t xml:space="preserve">CreateLead408</t>
  </si>
  <si>
    <t xml:space="preserve">CreateLead409</t>
  </si>
  <si>
    <t xml:space="preserve">CreateLead410</t>
  </si>
  <si>
    <t xml:space="preserve">CreateLead411</t>
  </si>
  <si>
    <t xml:space="preserve">CreateLead412</t>
  </si>
  <si>
    <t xml:space="preserve">CreateLead413</t>
  </si>
  <si>
    <t xml:space="preserve">CreateLead414</t>
  </si>
  <si>
    <t xml:space="preserve">CreateLead415</t>
  </si>
  <si>
    <t xml:space="preserve">CreateLead416</t>
  </si>
  <si>
    <t xml:space="preserve">CreateLead417</t>
  </si>
  <si>
    <t xml:space="preserve">CreateLead418</t>
  </si>
  <si>
    <t xml:space="preserve">CreateLead419</t>
  </si>
  <si>
    <t xml:space="preserve">CreateLead420</t>
  </si>
  <si>
    <t xml:space="preserve">CreateLead421</t>
  </si>
  <si>
    <t xml:space="preserve">CreateLead422</t>
  </si>
  <si>
    <t xml:space="preserve">CreateLead423</t>
  </si>
  <si>
    <t xml:space="preserve">CreateLead424</t>
  </si>
  <si>
    <t xml:space="preserve">CreateLead425</t>
  </si>
  <si>
    <t xml:space="preserve">CreateLead426</t>
  </si>
  <si>
    <t xml:space="preserve">CreateLead427</t>
  </si>
  <si>
    <t xml:space="preserve">G Jim Walton</t>
  </si>
  <si>
    <t xml:space="preserve">CreateLead428</t>
  </si>
  <si>
    <t xml:space="preserve">CreateLead429</t>
  </si>
  <si>
    <t xml:space="preserve">CreateLead430</t>
  </si>
  <si>
    <t xml:space="preserve">CreateLead431</t>
  </si>
  <si>
    <t xml:space="preserve">CreateLead432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</si>
  <si>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#12</t>
    </r>
  </si>
  <si>
    <t xml:space="preserve">CreateLead433</t>
  </si>
  <si>
    <t xml:space="preserve">CreateLead434</t>
  </si>
  <si>
    <t xml:space="preserve">CreateLead435</t>
  </si>
  <si>
    <t xml:space="preserve">CreateLead436</t>
  </si>
  <si>
    <t xml:space="preserve">CreateLead437</t>
  </si>
  <si>
    <t xml:space="preserve">CreateLead438</t>
  </si>
  <si>
    <t xml:space="preserve">CreateLead439</t>
  </si>
  <si>
    <t xml:space="preserve">Michael Bloomberg</t>
  </si>
  <si>
    <t xml:space="preserve">CreateLead440</t>
  </si>
  <si>
    <t xml:space="preserve">CreateLead441</t>
  </si>
  <si>
    <t xml:space="preserve">CreateLead442</t>
  </si>
  <si>
    <t xml:space="preserve">CreateLead443</t>
  </si>
  <si>
    <t xml:space="preserve">CreateLead444</t>
  </si>
  <si>
    <t xml:space="preserve">CreateLead445</t>
  </si>
  <si>
    <t xml:space="preserve">CreateLead446</t>
  </si>
  <si>
    <t xml:space="preserve">CreateLead447</t>
  </si>
  <si>
    <t xml:space="preserve">CreateLead448</t>
  </si>
  <si>
    <t xml:space="preserve">CreateLead449</t>
  </si>
  <si>
    <t xml:space="preserve">CreateLead450</t>
  </si>
  <si>
    <t xml:space="preserve">CreateLead451</t>
  </si>
  <si>
    <t xml:space="preserve">CreateLead452</t>
  </si>
  <si>
    <t xml:space="preserve">CreateLead453</t>
  </si>
  <si>
    <t xml:space="preserve">CreateLead454</t>
  </si>
  <si>
    <t xml:space="preserve">CreateLead455</t>
  </si>
  <si>
    <t xml:space="preserve">CreateLead456</t>
  </si>
  <si>
    <t xml:space="preserve">CreateLead457</t>
  </si>
  <si>
    <t xml:space="preserve">CreateLead458</t>
  </si>
  <si>
    <t xml:space="preserve">CreateLead459</t>
  </si>
  <si>
    <t xml:space="preserve">CreateLead460</t>
  </si>
  <si>
    <t xml:space="preserve">CreateLead461</t>
  </si>
  <si>
    <t xml:space="preserve">CreateLead462</t>
  </si>
  <si>
    <t xml:space="preserve">CreateLead463</t>
  </si>
  <si>
    <t xml:space="preserve">CreateLead464</t>
  </si>
  <si>
    <t xml:space="preserve">CreateLead465</t>
  </si>
  <si>
    <t xml:space="preserve">CreateLead466</t>
  </si>
  <si>
    <t xml:space="preserve">G Michael Bloomberg</t>
  </si>
  <si>
    <t xml:space="preserve">CreateLead467</t>
  </si>
  <si>
    <t xml:space="preserve">CreateLead468</t>
  </si>
  <si>
    <t xml:space="preserve">CreateLead469</t>
  </si>
  <si>
    <t xml:space="preserve">CreateLead470</t>
  </si>
  <si>
    <t xml:space="preserve">CreateLead471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</si>
  <si>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#13</t>
    </r>
  </si>
  <si>
    <t xml:space="preserve">CreateLead472</t>
  </si>
  <si>
    <t xml:space="preserve">CreateLead473</t>
  </si>
  <si>
    <t xml:space="preserve">CreateLead474</t>
  </si>
  <si>
    <t xml:space="preserve">CreateLead475</t>
  </si>
  <si>
    <t xml:space="preserve">CreateLead476</t>
  </si>
  <si>
    <t xml:space="preserve">CreateLead477</t>
  </si>
  <si>
    <t xml:space="preserve">CreateLead478</t>
  </si>
  <si>
    <t xml:space="preserve">Francoise Bettencourt Meyers</t>
  </si>
  <si>
    <t xml:space="preserve">CreateLead479</t>
  </si>
  <si>
    <t xml:space="preserve">CreateLead480</t>
  </si>
  <si>
    <t xml:space="preserve">CreateLead481</t>
  </si>
  <si>
    <t xml:space="preserve">CreateLead482</t>
  </si>
  <si>
    <t xml:space="preserve">CreateLead483</t>
  </si>
  <si>
    <t xml:space="preserve">CreateLead484</t>
  </si>
  <si>
    <t xml:space="preserve">CreateLead485</t>
  </si>
  <si>
    <t xml:space="preserve">CreateLead486</t>
  </si>
  <si>
    <t xml:space="preserve">CreateLead487</t>
  </si>
  <si>
    <t xml:space="preserve">CreateLead488</t>
  </si>
  <si>
    <t xml:space="preserve">CreateLead489</t>
  </si>
  <si>
    <t xml:space="preserve">CreateLead490</t>
  </si>
  <si>
    <t xml:space="preserve">CreateLead491</t>
  </si>
  <si>
    <t xml:space="preserve">CreateLead492</t>
  </si>
  <si>
    <t xml:space="preserve">CreateLead493</t>
  </si>
  <si>
    <t xml:space="preserve">CreateLead494</t>
  </si>
  <si>
    <t xml:space="preserve">CreateLead495</t>
  </si>
  <si>
    <t xml:space="preserve">CreateLead496</t>
  </si>
  <si>
    <t xml:space="preserve">CreateLead497</t>
  </si>
  <si>
    <t xml:space="preserve">CreateLead498</t>
  </si>
  <si>
    <t xml:space="preserve">CreateLead499</t>
  </si>
  <si>
    <t xml:space="preserve">CreateLead500</t>
  </si>
  <si>
    <t xml:space="preserve">CreateLead501</t>
  </si>
  <si>
    <t xml:space="preserve">CreateLead502</t>
  </si>
  <si>
    <t xml:space="preserve">CreateLead503</t>
  </si>
  <si>
    <t xml:space="preserve">CreateLead504</t>
  </si>
  <si>
    <t xml:space="preserve">CreateLead505</t>
  </si>
  <si>
    <t xml:space="preserve">G Francoise Bettencourt Meyers</t>
  </si>
  <si>
    <t xml:space="preserve">CreateLead506</t>
  </si>
  <si>
    <t xml:space="preserve">CreateLead507</t>
  </si>
  <si>
    <t xml:space="preserve">CreateLead508</t>
  </si>
  <si>
    <t xml:space="preserve">CreateLead509</t>
  </si>
  <si>
    <t xml:space="preserve">CreateLead510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</si>
  <si>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#14</t>
    </r>
  </si>
  <si>
    <t xml:space="preserve">CreateLead511</t>
  </si>
  <si>
    <t xml:space="preserve">CreateLead512</t>
  </si>
  <si>
    <t xml:space="preserve">CreateLead513</t>
  </si>
  <si>
    <t xml:space="preserve">CreateLead514</t>
  </si>
  <si>
    <t xml:space="preserve">CreateLead515</t>
  </si>
  <si>
    <t xml:space="preserve">CreateLead516</t>
  </si>
  <si>
    <t xml:space="preserve">CreateLead517</t>
  </si>
  <si>
    <t xml:space="preserve">Steve Ballmer</t>
  </si>
  <si>
    <t xml:space="preserve">CreateLead518</t>
  </si>
  <si>
    <t xml:space="preserve">CreateLead519</t>
  </si>
  <si>
    <t xml:space="preserve">CreateLead520</t>
  </si>
  <si>
    <t xml:space="preserve">CreateLead521</t>
  </si>
  <si>
    <t xml:space="preserve">CreateLead522</t>
  </si>
  <si>
    <t xml:space="preserve">CreateLead523</t>
  </si>
  <si>
    <t xml:space="preserve">CreateLead524</t>
  </si>
  <si>
    <t xml:space="preserve">CreateLead525</t>
  </si>
  <si>
    <t xml:space="preserve">CreateLead526</t>
  </si>
  <si>
    <t xml:space="preserve">CreateLead527</t>
  </si>
  <si>
    <t xml:space="preserve">CreateLead528</t>
  </si>
  <si>
    <t xml:space="preserve">CreateLead529</t>
  </si>
  <si>
    <t xml:space="preserve">CreateLead530</t>
  </si>
  <si>
    <t xml:space="preserve">CreateLead531</t>
  </si>
  <si>
    <t xml:space="preserve">CreateLead532</t>
  </si>
  <si>
    <t xml:space="preserve">CreateLead533</t>
  </si>
  <si>
    <t xml:space="preserve">CreateLead534</t>
  </si>
  <si>
    <t xml:space="preserve">CreateLead535</t>
  </si>
  <si>
    <t xml:space="preserve">CreateLead536</t>
  </si>
  <si>
    <t xml:space="preserve">CreateLead537</t>
  </si>
  <si>
    <t xml:space="preserve">CreateLead538</t>
  </si>
  <si>
    <t xml:space="preserve">CreateLead539</t>
  </si>
  <si>
    <t xml:space="preserve">CreateLead540</t>
  </si>
  <si>
    <t xml:space="preserve">CreateLead541</t>
  </si>
  <si>
    <t xml:space="preserve">CreateLead542</t>
  </si>
  <si>
    <t xml:space="preserve">CreateLead543</t>
  </si>
  <si>
    <t xml:space="preserve">CreateLead544</t>
  </si>
  <si>
    <t xml:space="preserve">G Steve Ballmer</t>
  </si>
  <si>
    <t xml:space="preserve">CreateLead545</t>
  </si>
  <si>
    <t xml:space="preserve">CreateLead546</t>
  </si>
  <si>
    <t xml:space="preserve">CreateLead547</t>
  </si>
  <si>
    <t xml:space="preserve">CreateLead548</t>
  </si>
  <si>
    <t xml:space="preserve">CreateLead549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</si>
  <si>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#15</t>
    </r>
  </si>
  <si>
    <t xml:space="preserve">CreateLead550</t>
  </si>
  <si>
    <t xml:space="preserve">CreateLead551</t>
  </si>
  <si>
    <t xml:space="preserve">CreateLead552</t>
  </si>
  <si>
    <t xml:space="preserve">CreateLead553</t>
  </si>
  <si>
    <t xml:space="preserve">CreateLead554</t>
  </si>
  <si>
    <t xml:space="preserve">CreateLead555</t>
  </si>
  <si>
    <t xml:space="preserve">CreateLead556</t>
  </si>
  <si>
    <t xml:space="preserve">Mukesh Ambani</t>
  </si>
  <si>
    <t xml:space="preserve">CreateLead557</t>
  </si>
  <si>
    <t xml:space="preserve">CreateLead558</t>
  </si>
  <si>
    <t xml:space="preserve">CreateLead559</t>
  </si>
  <si>
    <t xml:space="preserve">CreateLead560</t>
  </si>
  <si>
    <t xml:space="preserve">CreateLead561</t>
  </si>
  <si>
    <t xml:space="preserve">CreateLead562</t>
  </si>
  <si>
    <t xml:space="preserve">CreateLead563</t>
  </si>
  <si>
    <t xml:space="preserve">CreateLead564</t>
  </si>
  <si>
    <t xml:space="preserve">CreateLead565</t>
  </si>
  <si>
    <t xml:space="preserve">CreateLead566</t>
  </si>
  <si>
    <t xml:space="preserve">CreateLead567</t>
  </si>
  <si>
    <t xml:space="preserve">CreateLead568</t>
  </si>
  <si>
    <t xml:space="preserve">CreateLead569</t>
  </si>
  <si>
    <t xml:space="preserve">CreateLead570</t>
  </si>
  <si>
    <t xml:space="preserve">CreateLead571</t>
  </si>
  <si>
    <t xml:space="preserve">CreateLead572</t>
  </si>
  <si>
    <t xml:space="preserve">CreateLead573</t>
  </si>
  <si>
    <t xml:space="preserve">CreateLead574</t>
  </si>
  <si>
    <t xml:space="preserve">CreateLead575</t>
  </si>
  <si>
    <t xml:space="preserve">CreateLead576</t>
  </si>
  <si>
    <t xml:space="preserve">CreateLead577</t>
  </si>
  <si>
    <t xml:space="preserve">CreateLead578</t>
  </si>
  <si>
    <t xml:space="preserve">CreateLead579</t>
  </si>
  <si>
    <t xml:space="preserve">CreateLead580</t>
  </si>
  <si>
    <t xml:space="preserve">CreateLead581</t>
  </si>
  <si>
    <t xml:space="preserve">CreateLead582</t>
  </si>
  <si>
    <t xml:space="preserve">CreateLead583</t>
  </si>
  <si>
    <t xml:space="preserve">G Mukesh Ambani</t>
  </si>
  <si>
    <t xml:space="preserve">CreateLead584</t>
  </si>
  <si>
    <t xml:space="preserve">CreateLead585</t>
  </si>
  <si>
    <t xml:space="preserve">CreateLead586</t>
  </si>
  <si>
    <t xml:space="preserve">CreateLead587</t>
  </si>
  <si>
    <t xml:space="preserve">CreateLead588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</si>
  <si>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#16</t>
    </r>
  </si>
  <si>
    <t xml:space="preserve">CreateLead589</t>
  </si>
  <si>
    <t xml:space="preserve">CreateLead590</t>
  </si>
  <si>
    <t xml:space="preserve">CreateLead591</t>
  </si>
  <si>
    <t xml:space="preserve">CreateLead592</t>
  </si>
  <si>
    <t xml:space="preserve">CreateLead593</t>
  </si>
  <si>
    <t xml:space="preserve">CreateLead594</t>
  </si>
  <si>
    <t xml:space="preserve">CreateLead595</t>
  </si>
  <si>
    <t xml:space="preserve">Sergey Brin</t>
  </si>
  <si>
    <t xml:space="preserve">CreateLead596</t>
  </si>
  <si>
    <t xml:space="preserve">CreateLead597</t>
  </si>
  <si>
    <t xml:space="preserve">CreateLead598</t>
  </si>
  <si>
    <t xml:space="preserve">CreateLead599</t>
  </si>
  <si>
    <t xml:space="preserve">CreateLead600</t>
  </si>
  <si>
    <t xml:space="preserve">CreateLead601</t>
  </si>
  <si>
    <t xml:space="preserve">CreateLead602</t>
  </si>
  <si>
    <t xml:space="preserve">CreateLead603</t>
  </si>
  <si>
    <t xml:space="preserve">CreateLead604</t>
  </si>
  <si>
    <t xml:space="preserve">CreateLead605</t>
  </si>
  <si>
    <t xml:space="preserve">CreateLead606</t>
  </si>
  <si>
    <t xml:space="preserve">CreateLead607</t>
  </si>
  <si>
    <t xml:space="preserve">CreateLead608</t>
  </si>
  <si>
    <t xml:space="preserve">CreateLead609</t>
  </si>
  <si>
    <t xml:space="preserve">CreateLead610</t>
  </si>
  <si>
    <t xml:space="preserve">CreateLead611</t>
  </si>
  <si>
    <t xml:space="preserve">CreateLead612</t>
  </si>
  <si>
    <t xml:space="preserve">CreateLead613</t>
  </si>
  <si>
    <t xml:space="preserve">CreateLead614</t>
  </si>
  <si>
    <t xml:space="preserve">CreateLead615</t>
  </si>
  <si>
    <t xml:space="preserve">CreateLead616</t>
  </si>
  <si>
    <t xml:space="preserve">CreateLead617</t>
  </si>
  <si>
    <t xml:space="preserve">CreateLead618</t>
  </si>
  <si>
    <t xml:space="preserve">CreateLead619</t>
  </si>
  <si>
    <t xml:space="preserve">CreateLead620</t>
  </si>
  <si>
    <t xml:space="preserve">CreateLead621</t>
  </si>
  <si>
    <t xml:space="preserve">CreateLead622</t>
  </si>
  <si>
    <t xml:space="preserve">G Sergey Brin</t>
  </si>
  <si>
    <t xml:space="preserve">CreateLead623</t>
  </si>
  <si>
    <t xml:space="preserve">CreateLead624</t>
  </si>
  <si>
    <t xml:space="preserve">CreateLead625</t>
  </si>
  <si>
    <t xml:space="preserve">CreateLead626</t>
  </si>
  <si>
    <t xml:space="preserve">CreateLead627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</si>
  <si>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#17</t>
    </r>
  </si>
  <si>
    <t xml:space="preserve">CreateLead628</t>
  </si>
  <si>
    <t xml:space="preserve">CreateLead629</t>
  </si>
  <si>
    <t xml:space="preserve">CreateLead630</t>
  </si>
  <si>
    <t xml:space="preserve">CreateLead631</t>
  </si>
  <si>
    <t xml:space="preserve">CreateLead632</t>
  </si>
  <si>
    <t xml:space="preserve">CreateLead633</t>
  </si>
  <si>
    <t xml:space="preserve">CreateLead634</t>
  </si>
  <si>
    <t xml:space="preserve">Larry Page</t>
  </si>
  <si>
    <t xml:space="preserve">CreateLead635</t>
  </si>
  <si>
    <t xml:space="preserve">CreateLead636</t>
  </si>
  <si>
    <t xml:space="preserve">CreateLead637</t>
  </si>
  <si>
    <t xml:space="preserve">CreateLead638</t>
  </si>
  <si>
    <t xml:space="preserve">CreateLead639</t>
  </si>
  <si>
    <t xml:space="preserve">CreateLead640</t>
  </si>
  <si>
    <t xml:space="preserve">CreateLead641</t>
  </si>
  <si>
    <t xml:space="preserve">CreateLead642</t>
  </si>
  <si>
    <t xml:space="preserve">CreateLead643</t>
  </si>
  <si>
    <t xml:space="preserve">CreateLead644</t>
  </si>
  <si>
    <t xml:space="preserve">CreateLead645</t>
  </si>
  <si>
    <t xml:space="preserve">CreateLead646</t>
  </si>
  <si>
    <t xml:space="preserve">CreateLead647</t>
  </si>
  <si>
    <t xml:space="preserve">CreateLead648</t>
  </si>
  <si>
    <t xml:space="preserve">CreateLead649</t>
  </si>
  <si>
    <t xml:space="preserve">CreateLead650</t>
  </si>
  <si>
    <t xml:space="preserve">CreateLead651</t>
  </si>
  <si>
    <t xml:space="preserve">CreateLead652</t>
  </si>
  <si>
    <t xml:space="preserve">CreateLead653</t>
  </si>
  <si>
    <t xml:space="preserve">CreateLead654</t>
  </si>
  <si>
    <t xml:space="preserve">CreateLead655</t>
  </si>
  <si>
    <t xml:space="preserve">CreateLead656</t>
  </si>
  <si>
    <t xml:space="preserve">CreateLead657</t>
  </si>
  <si>
    <t xml:space="preserve">CreateLead658</t>
  </si>
  <si>
    <t xml:space="preserve">CreateLead659</t>
  </si>
  <si>
    <t xml:space="preserve">CreateLead660</t>
  </si>
  <si>
    <t xml:space="preserve">CreateLead661</t>
  </si>
  <si>
    <t xml:space="preserve">G Larry Page</t>
  </si>
  <si>
    <t xml:space="preserve">CreateLead662</t>
  </si>
  <si>
    <t xml:space="preserve">CreateLead663</t>
  </si>
  <si>
    <t xml:space="preserve">CreateLead664</t>
  </si>
  <si>
    <t xml:space="preserve">CreateLead665</t>
  </si>
  <si>
    <t xml:space="preserve">CreateLead666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</si>
  <si>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#18</t>
    </r>
  </si>
  <si>
    <t xml:space="preserve">CreateLead667</t>
  </si>
  <si>
    <t xml:space="preserve">CreateLead668</t>
  </si>
  <si>
    <t xml:space="preserve">CreateLead669</t>
  </si>
  <si>
    <t xml:space="preserve">CreateLead670</t>
  </si>
  <si>
    <t xml:space="preserve">CreateLead671</t>
  </si>
  <si>
    <t xml:space="preserve">CreateLead672</t>
  </si>
  <si>
    <t xml:space="preserve">CreateLead673</t>
  </si>
  <si>
    <t xml:space="preserve">Mark Zuckerberg</t>
  </si>
  <si>
    <t xml:space="preserve">CreateLead674</t>
  </si>
  <si>
    <t xml:space="preserve">CreateLead675</t>
  </si>
  <si>
    <t xml:space="preserve">CreateLead676</t>
  </si>
  <si>
    <t xml:space="preserve">CreateLead677</t>
  </si>
  <si>
    <t xml:space="preserve">CreateLead678</t>
  </si>
  <si>
    <t xml:space="preserve">CreateLead679</t>
  </si>
  <si>
    <t xml:space="preserve">CreateLead680</t>
  </si>
  <si>
    <t xml:space="preserve">CreateLead681</t>
  </si>
  <si>
    <t xml:space="preserve">CreateLead682</t>
  </si>
  <si>
    <t xml:space="preserve">CreateLead683</t>
  </si>
  <si>
    <t xml:space="preserve">CreateLead684</t>
  </si>
  <si>
    <t xml:space="preserve">CreateLead685</t>
  </si>
  <si>
    <t xml:space="preserve">CreateLead686</t>
  </si>
  <si>
    <t xml:space="preserve">CreateLead687</t>
  </si>
  <si>
    <t xml:space="preserve">CreateLead688</t>
  </si>
  <si>
    <t xml:space="preserve">CreateLead689</t>
  </si>
  <si>
    <t xml:space="preserve">CreateLead690</t>
  </si>
  <si>
    <t xml:space="preserve">CreateLead691</t>
  </si>
  <si>
    <t xml:space="preserve">CreateLead692</t>
  </si>
  <si>
    <t xml:space="preserve">CreateLead693</t>
  </si>
  <si>
    <t xml:space="preserve">CreateLead694</t>
  </si>
  <si>
    <t xml:space="preserve">CreateLead695</t>
  </si>
  <si>
    <t xml:space="preserve">CreateLead696</t>
  </si>
  <si>
    <t xml:space="preserve">CreateLead697</t>
  </si>
  <si>
    <t xml:space="preserve">CreateLead698</t>
  </si>
  <si>
    <t xml:space="preserve">CreateLead699</t>
  </si>
  <si>
    <t xml:space="preserve">CreateLead700</t>
  </si>
  <si>
    <t xml:space="preserve">G Mark Zuckerberg</t>
  </si>
  <si>
    <t xml:space="preserve">CreateLead701</t>
  </si>
  <si>
    <t xml:space="preserve">CreateLead702</t>
  </si>
  <si>
    <t xml:space="preserve">CreateLead703</t>
  </si>
  <si>
    <t xml:space="preserve">CreateLead704</t>
  </si>
  <si>
    <t xml:space="preserve">CreateLead705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</si>
  <si>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#19</t>
    </r>
  </si>
  <si>
    <t xml:space="preserve">CreateLead706</t>
  </si>
  <si>
    <t xml:space="preserve">CreateLead707</t>
  </si>
  <si>
    <t xml:space="preserve">CreateLead708</t>
  </si>
  <si>
    <t xml:space="preserve">CreateLead709</t>
  </si>
  <si>
    <t xml:space="preserve">CreateLead710</t>
  </si>
  <si>
    <t xml:space="preserve">CreateLead711</t>
  </si>
  <si>
    <t xml:space="preserve">CreateLead712</t>
  </si>
  <si>
    <t xml:space="preserve">Warren Buffett</t>
  </si>
  <si>
    <t xml:space="preserve">CreateLead713</t>
  </si>
  <si>
    <t xml:space="preserve">CreateLead714</t>
  </si>
  <si>
    <t xml:space="preserve">CreateLead715</t>
  </si>
  <si>
    <t xml:space="preserve">CreateLead716</t>
  </si>
  <si>
    <t xml:space="preserve">CreateLead717</t>
  </si>
  <si>
    <t xml:space="preserve">CreateLead718</t>
  </si>
  <si>
    <t xml:space="preserve">CreateLead719</t>
  </si>
  <si>
    <t xml:space="preserve">CreateLead720</t>
  </si>
  <si>
    <t xml:space="preserve">CreateLead721</t>
  </si>
  <si>
    <t xml:space="preserve">CreateLead722</t>
  </si>
  <si>
    <t xml:space="preserve">CreateLead723</t>
  </si>
  <si>
    <t xml:space="preserve">CreateLead724</t>
  </si>
  <si>
    <t xml:space="preserve">CreateLead725</t>
  </si>
  <si>
    <t xml:space="preserve">CreateLead726</t>
  </si>
  <si>
    <t xml:space="preserve">CreateLead727</t>
  </si>
  <si>
    <t xml:space="preserve">CreateLead728</t>
  </si>
  <si>
    <t xml:space="preserve">CreateLead729</t>
  </si>
  <si>
    <t xml:space="preserve">CreateLead730</t>
  </si>
  <si>
    <t xml:space="preserve">CreateLead731</t>
  </si>
  <si>
    <t xml:space="preserve">CreateLead732</t>
  </si>
  <si>
    <t xml:space="preserve">CreateLead733</t>
  </si>
  <si>
    <t xml:space="preserve">CreateLead734</t>
  </si>
  <si>
    <t xml:space="preserve">CreateLead735</t>
  </si>
  <si>
    <t xml:space="preserve">CreateLead736</t>
  </si>
  <si>
    <t xml:space="preserve">CreateLead737</t>
  </si>
  <si>
    <t xml:space="preserve">CreateLead738</t>
  </si>
  <si>
    <t xml:space="preserve">CreateLead739</t>
  </si>
  <si>
    <t xml:space="preserve">G Warren Buffett</t>
  </si>
  <si>
    <t xml:space="preserve">CreateLead740</t>
  </si>
  <si>
    <t xml:space="preserve">CreateLead741</t>
  </si>
  <si>
    <t xml:space="preserve">CreateLead742</t>
  </si>
  <si>
    <t xml:space="preserve">CreateLead743</t>
  </si>
  <si>
    <t xml:space="preserve">CreateLead744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</si>
  <si>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#20</t>
    </r>
  </si>
  <si>
    <t xml:space="preserve">CreateLead745</t>
  </si>
  <si>
    <t xml:space="preserve">CreateLead746</t>
  </si>
  <si>
    <t xml:space="preserve">CreateLead747</t>
  </si>
  <si>
    <t xml:space="preserve">CreateLead748</t>
  </si>
  <si>
    <t xml:space="preserve">CreateLead749</t>
  </si>
  <si>
    <t xml:space="preserve">CreateLead750</t>
  </si>
  <si>
    <t xml:space="preserve">CreateLead751</t>
  </si>
  <si>
    <t xml:space="preserve">Bill Gates</t>
  </si>
  <si>
    <t xml:space="preserve">CreateLead752</t>
  </si>
  <si>
    <t xml:space="preserve">CreateLead753</t>
  </si>
  <si>
    <t xml:space="preserve">CreateLead754</t>
  </si>
  <si>
    <t xml:space="preserve">CreateLead755</t>
  </si>
  <si>
    <t xml:space="preserve">CreateLead756</t>
  </si>
  <si>
    <t xml:space="preserve">CreateLead757</t>
  </si>
  <si>
    <t xml:space="preserve">CreateLead758</t>
  </si>
  <si>
    <t xml:space="preserve">CreateLead759</t>
  </si>
  <si>
    <t xml:space="preserve">CreateLead760</t>
  </si>
  <si>
    <t xml:space="preserve">CreateLead761</t>
  </si>
  <si>
    <t xml:space="preserve">CreateLead762</t>
  </si>
  <si>
    <t xml:space="preserve">CreateLead763</t>
  </si>
  <si>
    <t xml:space="preserve">CreateLead764</t>
  </si>
  <si>
    <t xml:space="preserve">CreateLead765</t>
  </si>
  <si>
    <t xml:space="preserve">CreateLead766</t>
  </si>
  <si>
    <t xml:space="preserve">CreateLead767</t>
  </si>
  <si>
    <t xml:space="preserve">CreateLead768</t>
  </si>
  <si>
    <t xml:space="preserve">CreateLead769</t>
  </si>
  <si>
    <t xml:space="preserve">CreateLead770</t>
  </si>
  <si>
    <t xml:space="preserve">CreateLead771</t>
  </si>
  <si>
    <t xml:space="preserve">CreateLead772</t>
  </si>
  <si>
    <t xml:space="preserve">CreateLead773</t>
  </si>
  <si>
    <t xml:space="preserve">CreateLead774</t>
  </si>
  <si>
    <t xml:space="preserve">CreateLead775</t>
  </si>
  <si>
    <t xml:space="preserve">CreateLead776</t>
  </si>
  <si>
    <t xml:space="preserve">CreateLead777</t>
  </si>
  <si>
    <t xml:space="preserve">CreateLead778</t>
  </si>
  <si>
    <t xml:space="preserve">G Bill Gates</t>
  </si>
  <si>
    <t xml:space="preserve">CreateLead779</t>
  </si>
  <si>
    <t xml:space="preserve">CreateLead780</t>
  </si>
  <si>
    <t xml:space="preserve">CreateLead781</t>
  </si>
  <si>
    <t xml:space="preserve">CreateLead782</t>
  </si>
  <si>
    <t xml:space="preserve">CreateLead783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</si>
  <si>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#21</t>
    </r>
  </si>
  <si>
    <t xml:space="preserve">CreateLead784</t>
  </si>
  <si>
    <t xml:space="preserve">CreateLead785</t>
  </si>
  <si>
    <t xml:space="preserve">CreateLead786</t>
  </si>
  <si>
    <t xml:space="preserve">CreateLead787</t>
  </si>
  <si>
    <t xml:space="preserve">CreateLead788</t>
  </si>
  <si>
    <t xml:space="preserve">CreateLead789</t>
  </si>
  <si>
    <t xml:space="preserve">CreateLead790</t>
  </si>
  <si>
    <t xml:space="preserve">Bernard Arnault</t>
  </si>
  <si>
    <t xml:space="preserve">CreateLead791</t>
  </si>
  <si>
    <t xml:space="preserve">CreateLead792</t>
  </si>
  <si>
    <t xml:space="preserve">CreateLead793</t>
  </si>
  <si>
    <t xml:space="preserve">CreateLead794</t>
  </si>
  <si>
    <t xml:space="preserve">CreateLead795</t>
  </si>
  <si>
    <t xml:space="preserve">CreateLead796</t>
  </si>
  <si>
    <t xml:space="preserve">CreateLead797</t>
  </si>
  <si>
    <t xml:space="preserve">CreateLead798</t>
  </si>
  <si>
    <t xml:space="preserve">CreateLead799</t>
  </si>
  <si>
    <t xml:space="preserve">CreateLead800</t>
  </si>
  <si>
    <t xml:space="preserve">CreateLead801</t>
  </si>
  <si>
    <t xml:space="preserve">CreateLead802</t>
  </si>
  <si>
    <t xml:space="preserve">CreateLead803</t>
  </si>
  <si>
    <t xml:space="preserve">CreateLead804</t>
  </si>
  <si>
    <t xml:space="preserve">CreateLead805</t>
  </si>
  <si>
    <t xml:space="preserve">CreateLead806</t>
  </si>
  <si>
    <t xml:space="preserve">CreateLead807</t>
  </si>
  <si>
    <t xml:space="preserve">CreateLead808</t>
  </si>
  <si>
    <t xml:space="preserve">CreateLead809</t>
  </si>
  <si>
    <t xml:space="preserve">CreateLead810</t>
  </si>
  <si>
    <t xml:space="preserve">CreateLead811</t>
  </si>
  <si>
    <t xml:space="preserve">CreateLead812</t>
  </si>
  <si>
    <t xml:space="preserve">CreateLead813</t>
  </si>
  <si>
    <t xml:space="preserve">CreateLead814</t>
  </si>
  <si>
    <t xml:space="preserve">CreateLead815</t>
  </si>
  <si>
    <t xml:space="preserve">CreateLead816</t>
  </si>
  <si>
    <t xml:space="preserve">CreateLead817</t>
  </si>
  <si>
    <t xml:space="preserve">G Bernard Arnault</t>
  </si>
  <si>
    <t xml:space="preserve">CreateLead818</t>
  </si>
  <si>
    <t xml:space="preserve">CreateLead819</t>
  </si>
  <si>
    <t xml:space="preserve">CreateLead820</t>
  </si>
  <si>
    <t xml:space="preserve">CreateLead821</t>
  </si>
  <si>
    <t xml:space="preserve">CreateLead822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</si>
  <si>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#22</t>
    </r>
  </si>
  <si>
    <t xml:space="preserve">CreateLead823</t>
  </si>
  <si>
    <t xml:space="preserve">CreateLead824</t>
  </si>
  <si>
    <t xml:space="preserve">CreateLead825</t>
  </si>
  <si>
    <t xml:space="preserve">CreateLead826</t>
  </si>
  <si>
    <t xml:space="preserve">CreateLead827</t>
  </si>
  <si>
    <t xml:space="preserve">CreateLead828</t>
  </si>
  <si>
    <t xml:space="preserve">CreateLead829</t>
  </si>
  <si>
    <t xml:space="preserve">Jeff Bezos</t>
  </si>
  <si>
    <t xml:space="preserve">CreateLead830</t>
  </si>
  <si>
    <t xml:space="preserve">CreateLead831</t>
  </si>
  <si>
    <t xml:space="preserve">CreateLead832</t>
  </si>
  <si>
    <t xml:space="preserve">CreateLead833</t>
  </si>
  <si>
    <t xml:space="preserve">CreateLead834</t>
  </si>
  <si>
    <t xml:space="preserve">CreateLead835</t>
  </si>
  <si>
    <t xml:space="preserve">CreateLead836</t>
  </si>
  <si>
    <t xml:space="preserve">CreateLead837</t>
  </si>
  <si>
    <t xml:space="preserve">CreateLead838</t>
  </si>
  <si>
    <t xml:space="preserve">CreateLead839</t>
  </si>
  <si>
    <t xml:space="preserve">CreateLead840</t>
  </si>
  <si>
    <t xml:space="preserve">CreateLead841</t>
  </si>
  <si>
    <t xml:space="preserve">CreateLead842</t>
  </si>
  <si>
    <t xml:space="preserve">CreateLead843</t>
  </si>
  <si>
    <t xml:space="preserve">CreateLead844</t>
  </si>
  <si>
    <t xml:space="preserve">CreateLead845</t>
  </si>
  <si>
    <t xml:space="preserve">CreateLead846</t>
  </si>
  <si>
    <t xml:space="preserve">CreateLead847</t>
  </si>
  <si>
    <t xml:space="preserve">CreateLead848</t>
  </si>
  <si>
    <t xml:space="preserve">CreateLead849</t>
  </si>
  <si>
    <t xml:space="preserve">CreateLead850</t>
  </si>
  <si>
    <t xml:space="preserve">CreateLead851</t>
  </si>
  <si>
    <t xml:space="preserve">CreateLead852</t>
  </si>
  <si>
    <t xml:space="preserve">CreateLead853</t>
  </si>
  <si>
    <t xml:space="preserve">CreateLead854</t>
  </si>
  <si>
    <t xml:space="preserve">CreateLead855</t>
  </si>
  <si>
    <t xml:space="preserve">CreateLead856</t>
  </si>
  <si>
    <t xml:space="preserve">G Jeff Bezos</t>
  </si>
  <si>
    <t xml:space="preserve">CreateLead857</t>
  </si>
  <si>
    <t xml:space="preserve">CreateLead858</t>
  </si>
  <si>
    <t xml:space="preserve">CreateLead859</t>
  </si>
  <si>
    <t xml:space="preserve">CreateLead860</t>
  </si>
  <si>
    <t xml:space="preserve">CreateLead861</t>
  </si>
  <si>
    <t xml:space="preserve">URLofStudentCategories</t>
  </si>
  <si>
    <t xml:space="preserve">Enter category name</t>
  </si>
  <si>
    <t xml:space="preserve">CategoryOne</t>
  </si>
  <si>
    <t xml:space="preserve">StudentCategoryName</t>
  </si>
  <si>
    <t xml:space="preserve">CategoryTwo</t>
  </si>
  <si>
    <t xml:space="preserve">Click on FA calendar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</si>
</sst>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Monospace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3333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hubhamkumar@foradian.com" TargetMode="External"/><Relationship Id="rId2" Type="http://schemas.openxmlformats.org/officeDocument/2006/relationships/hyperlink" Target="mailto:abhishekalva@foradian.com" TargetMode="External"/><Relationship Id="rId3" Type="http://schemas.openxmlformats.org/officeDocument/2006/relationships/hyperlink" Target="mailto:any@any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abhishekalva@foradian.com" TargetMode="External"/><Relationship Id="rId2" Type="http://schemas.openxmlformats.org/officeDocument/2006/relationships/hyperlink" Target="mailto:shubhamverma1805@gmail.com" TargetMode="External"/><Relationship Id="rId3" Type="http://schemas.openxmlformats.org/officeDocument/2006/relationships/hyperlink" Target="mailto:shubhamverma1805@gmail.com" TargetMode="External"/><Relationship Id="rId4" Type="http://schemas.openxmlformats.org/officeDocument/2006/relationships/hyperlink" Target="mailto:shubhamverma1805@gmail.com" TargetMode="External"/><Relationship Id="rId5" Type="http://schemas.openxmlformats.org/officeDocument/2006/relationships/hyperlink" Target="mailto:porsche@porcheporche.com" TargetMode="External"/><Relationship Id="rId6" Type="http://schemas.openxmlformats.org/officeDocument/2006/relationships/hyperlink" Target="mailto:rone@rone.com" TargetMode="External"/><Relationship Id="rId7" Type="http://schemas.openxmlformats.org/officeDocument/2006/relationships/hyperlink" Target="mailto:maya@nk.com" TargetMode="External"/><Relationship Id="rId8" Type="http://schemas.openxmlformats.org/officeDocument/2006/relationships/hyperlink" Target="mailto:riz@wa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8.4251012145749"/>
    <col collapsed="false" hidden="false" max="2" min="2" style="0" width="29.7773279352227"/>
    <col collapsed="false" hidden="false" max="3" min="3" style="0" width="25.1740890688259"/>
    <col collapsed="false" hidden="false" max="4" min="4" style="0" width="43.3846153846154"/>
    <col collapsed="false" hidden="false" max="5" min="5" style="0" width="27.8502024291498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14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0" t="s">
        <v>33</v>
      </c>
      <c r="C8" s="0" t="s">
        <v>27</v>
      </c>
      <c r="D8" s="0" t="s">
        <v>9</v>
      </c>
      <c r="E8" s="1" t="s">
        <v>34</v>
      </c>
      <c r="F8" s="1" t="s">
        <v>15</v>
      </c>
    </row>
    <row r="9" customFormat="false" ht="13.8" hidden="false" customHeight="false" outlineLevel="0" collapsed="false">
      <c r="A9" s="1" t="s">
        <v>35</v>
      </c>
      <c r="B9" s="1" t="s">
        <v>30</v>
      </c>
      <c r="C9" s="1" t="s">
        <v>31</v>
      </c>
      <c r="D9" s="1" t="n">
        <v>2000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0" t="s">
        <v>37</v>
      </c>
      <c r="C10" s="1" t="s">
        <v>38</v>
      </c>
      <c r="D10" s="0" t="s">
        <v>39</v>
      </c>
      <c r="E10" s="1" t="s">
        <v>40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30</v>
      </c>
      <c r="C11" s="1" t="s">
        <v>31</v>
      </c>
      <c r="D11" s="1" t="n">
        <v>2000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42</v>
      </c>
      <c r="B12" s="0" t="s">
        <v>43</v>
      </c>
      <c r="C12" s="0" t="s">
        <v>38</v>
      </c>
      <c r="D12" s="0" t="s">
        <v>44</v>
      </c>
      <c r="E12" s="0" t="s">
        <v>45</v>
      </c>
      <c r="F12" s="1" t="s">
        <v>15</v>
      </c>
    </row>
    <row r="13" customFormat="false" ht="13.8" hidden="false" customHeight="false" outlineLevel="0" collapsed="false">
      <c r="A13" s="1" t="s">
        <v>46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47</v>
      </c>
      <c r="B14" s="0" t="s">
        <v>48</v>
      </c>
      <c r="C14" s="1" t="s">
        <v>38</v>
      </c>
      <c r="D14" s="0" t="s">
        <v>49</v>
      </c>
      <c r="E14" s="1" t="s">
        <v>50</v>
      </c>
      <c r="F14" s="1" t="s">
        <v>15</v>
      </c>
    </row>
    <row r="15" customFormat="false" ht="13.8" hidden="false" customHeight="false" outlineLevel="0" collapsed="false">
      <c r="A15" s="1" t="s">
        <v>51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52</v>
      </c>
      <c r="B16" s="0" t="s">
        <v>53</v>
      </c>
      <c r="C16" s="0" t="s">
        <v>38</v>
      </c>
      <c r="D16" s="0" t="s">
        <v>54</v>
      </c>
      <c r="E16" s="0" t="s">
        <v>55</v>
      </c>
      <c r="F16" s="1" t="s">
        <v>15</v>
      </c>
    </row>
    <row r="17" customFormat="false" ht="13.8" hidden="false" customHeight="false" outlineLevel="0" collapsed="false">
      <c r="A17" s="1" t="s">
        <v>56</v>
      </c>
      <c r="B17" s="1" t="s">
        <v>30</v>
      </c>
      <c r="C17" s="1" t="s">
        <v>31</v>
      </c>
      <c r="D17" s="1" t="n">
        <v>2000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57</v>
      </c>
      <c r="B18" s="0" t="s">
        <v>58</v>
      </c>
      <c r="C18" s="1" t="s">
        <v>38</v>
      </c>
      <c r="D18" s="0" t="s">
        <v>59</v>
      </c>
      <c r="E18" s="1" t="s">
        <v>60</v>
      </c>
      <c r="F18" s="1" t="s">
        <v>15</v>
      </c>
    </row>
    <row r="19" customFormat="false" ht="13.8" hidden="false" customHeight="false" outlineLevel="0" collapsed="false">
      <c r="A19" s="1" t="s">
        <v>61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62</v>
      </c>
      <c r="B20" s="0" t="s">
        <v>63</v>
      </c>
      <c r="C20" s="1" t="s">
        <v>38</v>
      </c>
      <c r="D20" s="0" t="s">
        <v>64</v>
      </c>
      <c r="E20" s="0" t="s">
        <v>65</v>
      </c>
      <c r="F20" s="1" t="s">
        <v>15</v>
      </c>
    </row>
    <row r="21" customFormat="false" ht="13.8" hidden="false" customHeight="false" outlineLevel="0" collapsed="false">
      <c r="A21" s="1" t="s">
        <v>66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67</v>
      </c>
      <c r="B22" s="0" t="s">
        <v>68</v>
      </c>
      <c r="C22" s="0" t="s">
        <v>27</v>
      </c>
      <c r="D22" s="0" t="s">
        <v>9</v>
      </c>
      <c r="E22" s="0" t="s">
        <v>28</v>
      </c>
      <c r="F22" s="1" t="s">
        <v>15</v>
      </c>
    </row>
    <row r="23" customFormat="false" ht="13.8" hidden="false" customHeight="false" outlineLevel="0" collapsed="false">
      <c r="A23" s="1" t="s">
        <v>69</v>
      </c>
      <c r="B23" s="1" t="s">
        <v>30</v>
      </c>
      <c r="C23" s="1" t="s">
        <v>31</v>
      </c>
      <c r="D23" s="1" t="n">
        <v>1500</v>
      </c>
      <c r="E23" s="1" t="s">
        <v>9</v>
      </c>
      <c r="F23" s="0" t="s">
        <v>15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72</v>
      </c>
      <c r="D24" s="0" t="s">
        <v>9</v>
      </c>
      <c r="E24" s="0" t="s">
        <v>9</v>
      </c>
      <c r="F2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0" width="9.10526315789474"/>
    <col collapsed="false" hidden="false" max="2" min="2" style="0" width="40.0607287449393"/>
    <col collapsed="false" hidden="false" max="3" min="3" style="0" width="33.4210526315789"/>
    <col collapsed="false" hidden="false" max="4" min="4" style="0" width="49.2753036437247"/>
    <col collapsed="false" hidden="false" max="5" min="5" style="0" width="26.7813765182186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2000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301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135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147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9" hidden="false" customHeight="false" outlineLevel="0" collapsed="false">
      <c r="A17" s="1" t="s">
        <v>663</v>
      </c>
      <c r="B17" s="1" t="s">
        <v>782</v>
      </c>
      <c r="C17" s="1" t="s">
        <v>755</v>
      </c>
      <c r="D17" s="4" t="s">
        <v>783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787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790</v>
      </c>
      <c r="C30" s="1" t="s">
        <v>761</v>
      </c>
      <c r="D30" s="1" t="s">
        <v>9</v>
      </c>
      <c r="E30" s="1" t="s">
        <v>15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800</v>
      </c>
      <c r="C31" s="1" t="s">
        <v>27</v>
      </c>
      <c r="D31" s="1" t="s">
        <v>9</v>
      </c>
      <c r="E31" s="1" t="s">
        <v>801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2000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802</v>
      </c>
      <c r="C33" s="1" t="s">
        <v>803</v>
      </c>
      <c r="D33" s="1" t="s">
        <v>9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804</v>
      </c>
      <c r="C35" s="1" t="s">
        <v>27</v>
      </c>
      <c r="D35" s="1" t="s">
        <v>9</v>
      </c>
      <c r="E35" s="1" t="s">
        <v>805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806</v>
      </c>
      <c r="C36" s="1" t="s">
        <v>243</v>
      </c>
      <c r="D36" s="1" t="n">
        <v>1</v>
      </c>
      <c r="E36" s="1" t="s">
        <v>807</v>
      </c>
      <c r="F36" s="1" t="s">
        <v>10</v>
      </c>
    </row>
    <row r="37" customFormat="false" ht="13.8" hidden="false" customHeight="false" outlineLevel="0" collapsed="false">
      <c r="A37" s="1" t="s">
        <v>685</v>
      </c>
      <c r="B37" s="1" t="s">
        <v>808</v>
      </c>
      <c r="C37" s="1" t="s">
        <v>27</v>
      </c>
      <c r="D37" s="1" t="s">
        <v>9</v>
      </c>
      <c r="E37" s="1" t="s">
        <v>785</v>
      </c>
      <c r="F37" s="1" t="s">
        <v>10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3500</v>
      </c>
      <c r="E38" s="1" t="s">
        <v>9</v>
      </c>
      <c r="F38" s="0" t="s">
        <v>15</v>
      </c>
    </row>
    <row r="39" customFormat="false" ht="13.8" hidden="false" customHeight="false" outlineLevel="0" collapsed="false">
      <c r="A39" s="1" t="s">
        <v>688</v>
      </c>
      <c r="B39" s="0" t="s">
        <v>71</v>
      </c>
      <c r="C39" s="0" t="s">
        <v>72</v>
      </c>
      <c r="D39" s="0" t="s">
        <v>9</v>
      </c>
      <c r="E39" s="0" t="s">
        <v>9</v>
      </c>
      <c r="F3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0" width="18.2105263157895"/>
    <col collapsed="false" hidden="false" max="2" min="2" style="0" width="27.9595141700405"/>
    <col collapsed="false" hidden="false" max="3" min="3" style="0" width="18.1012145748988"/>
    <col collapsed="false" hidden="false" max="4" min="4" style="0" width="44.2388663967611"/>
    <col collapsed="false" hidden="false" max="5" min="5" style="0" width="35.3481781376518"/>
    <col collapsed="false" hidden="false" max="1025" min="6" style="0" width="9.10526315789474"/>
  </cols>
  <sheetData>
    <row r="1" customFormat="false" ht="28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5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28.6" hidden="false" customHeight="false" outlineLevel="0" collapsed="false">
      <c r="A3" s="4" t="s">
        <v>640</v>
      </c>
      <c r="B3" s="4" t="s">
        <v>809</v>
      </c>
      <c r="C3" s="4" t="s">
        <v>13</v>
      </c>
      <c r="D3" s="4" t="s">
        <v>9</v>
      </c>
      <c r="E3" s="4" t="s">
        <v>810</v>
      </c>
      <c r="F3" s="4" t="s">
        <v>15</v>
      </c>
    </row>
    <row r="4" customFormat="false" ht="28.6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6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41.55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41.55" hidden="false" customHeight="false" outlineLevel="0" collapsed="false">
      <c r="A7" s="4" t="s">
        <v>646</v>
      </c>
      <c r="B7" s="4" t="s">
        <v>811</v>
      </c>
      <c r="C7" s="4" t="s">
        <v>27</v>
      </c>
      <c r="D7" s="4" t="s">
        <v>9</v>
      </c>
      <c r="E7" s="4" t="s">
        <v>812</v>
      </c>
      <c r="F7" s="4" t="s">
        <v>15</v>
      </c>
    </row>
    <row r="8" customFormat="false" ht="14.9" hidden="false" customHeight="false" outlineLevel="0" collapsed="false">
      <c r="A8" s="4" t="s">
        <v>647</v>
      </c>
      <c r="B8" s="4" t="s">
        <v>813</v>
      </c>
      <c r="C8" s="4" t="s">
        <v>18</v>
      </c>
      <c r="D8" s="9" t="s">
        <v>814</v>
      </c>
      <c r="E8" s="4" t="s">
        <v>815</v>
      </c>
      <c r="F8" s="4" t="s">
        <v>15</v>
      </c>
    </row>
    <row r="9" customFormat="false" ht="14.9" hidden="false" customHeight="false" outlineLevel="0" collapsed="false">
      <c r="A9" s="4" t="s">
        <v>649</v>
      </c>
      <c r="B9" s="4" t="s">
        <v>816</v>
      </c>
      <c r="C9" s="4" t="s">
        <v>27</v>
      </c>
      <c r="D9" s="4" t="s">
        <v>9</v>
      </c>
      <c r="E9" s="1" t="s">
        <v>817</v>
      </c>
      <c r="F9" s="4" t="s">
        <v>10</v>
      </c>
    </row>
    <row r="10" customFormat="false" ht="14.9" hidden="false" customHeight="false" outlineLevel="0" collapsed="false">
      <c r="A10" s="4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4" t="s">
        <v>10</v>
      </c>
    </row>
    <row r="11" customFormat="false" ht="14.9" hidden="false" customHeight="false" outlineLevel="0" collapsed="false">
      <c r="A11" s="4" t="s">
        <v>654</v>
      </c>
      <c r="B11" s="4" t="s">
        <v>818</v>
      </c>
      <c r="C11" s="4" t="s">
        <v>243</v>
      </c>
      <c r="D11" s="9" t="n">
        <v>346</v>
      </c>
      <c r="E11" s="1" t="s">
        <v>819</v>
      </c>
      <c r="F11" s="4" t="s">
        <v>10</v>
      </c>
    </row>
    <row r="12" customFormat="false" ht="14.9" hidden="false" customHeight="false" outlineLevel="0" collapsed="false">
      <c r="A12" s="4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4" t="s">
        <v>10</v>
      </c>
    </row>
    <row r="13" customFormat="false" ht="14.9" hidden="false" customHeight="false" outlineLevel="0" collapsed="false">
      <c r="A13" s="4" t="s">
        <v>658</v>
      </c>
      <c r="B13" s="4" t="s">
        <v>820</v>
      </c>
      <c r="C13" s="4" t="s">
        <v>27</v>
      </c>
      <c r="D13" s="4" t="s">
        <v>9</v>
      </c>
      <c r="E13" s="1" t="s">
        <v>819</v>
      </c>
      <c r="F13" s="4" t="s">
        <v>10</v>
      </c>
    </row>
    <row r="14" customFormat="false" ht="14.9" hidden="false" customHeight="false" outlineLevel="0" collapsed="false">
      <c r="A14" s="4" t="s">
        <v>659</v>
      </c>
      <c r="B14" s="1" t="s">
        <v>30</v>
      </c>
      <c r="C14" s="1" t="s">
        <v>31</v>
      </c>
      <c r="D14" s="1" t="n">
        <v>3000</v>
      </c>
      <c r="E14" s="1" t="s">
        <v>9</v>
      </c>
      <c r="F14" s="4" t="s">
        <v>10</v>
      </c>
    </row>
    <row r="15" customFormat="false" ht="14.9" hidden="false" customHeight="false" outlineLevel="0" collapsed="false">
      <c r="A15" s="4" t="s">
        <v>660</v>
      </c>
      <c r="B15" s="1" t="s">
        <v>821</v>
      </c>
      <c r="C15" s="1" t="s">
        <v>822</v>
      </c>
      <c r="D15" s="1" t="s">
        <v>9</v>
      </c>
      <c r="E15" s="1" t="s">
        <v>822</v>
      </c>
      <c r="F15" s="4" t="s">
        <v>10</v>
      </c>
    </row>
    <row r="16" customFormat="false" ht="14.9" hidden="false" customHeight="false" outlineLevel="0" collapsed="false">
      <c r="A16" s="4" t="s">
        <v>661</v>
      </c>
      <c r="B16" s="1" t="s">
        <v>30</v>
      </c>
      <c r="C16" s="1" t="s">
        <v>31</v>
      </c>
      <c r="D16" s="1" t="n">
        <v>2000</v>
      </c>
      <c r="E16" s="1" t="s">
        <v>9</v>
      </c>
      <c r="F16" s="4" t="s">
        <v>10</v>
      </c>
    </row>
    <row r="17" customFormat="false" ht="14.9" hidden="false" customHeight="false" outlineLevel="0" collapsed="false">
      <c r="A17" s="4" t="s">
        <v>663</v>
      </c>
      <c r="B17" s="1" t="s">
        <v>823</v>
      </c>
      <c r="C17" s="1" t="s">
        <v>27</v>
      </c>
      <c r="D17" s="1" t="s">
        <v>9</v>
      </c>
      <c r="E17" s="1" t="s">
        <v>824</v>
      </c>
      <c r="F17" s="4" t="s">
        <v>10</v>
      </c>
    </row>
    <row r="18" customFormat="false" ht="14.9" hidden="false" customHeight="false" outlineLevel="0" collapsed="false">
      <c r="A18" s="4" t="s">
        <v>664</v>
      </c>
      <c r="B18" s="1" t="s">
        <v>825</v>
      </c>
      <c r="C18" s="1" t="s">
        <v>27</v>
      </c>
      <c r="D18" s="1" t="s">
        <v>9</v>
      </c>
      <c r="E18" s="1" t="s">
        <v>826</v>
      </c>
      <c r="F18" s="4" t="s">
        <v>10</v>
      </c>
    </row>
    <row r="19" customFormat="false" ht="14.9" hidden="false" customHeight="false" outlineLevel="0" collapsed="false">
      <c r="A19" s="4" t="s">
        <v>669</v>
      </c>
      <c r="B19" s="1" t="s">
        <v>827</v>
      </c>
      <c r="C19" s="1" t="s">
        <v>27</v>
      </c>
      <c r="D19" s="1" t="s">
        <v>9</v>
      </c>
      <c r="E19" s="1" t="s">
        <v>828</v>
      </c>
      <c r="F19" s="4" t="s">
        <v>15</v>
      </c>
    </row>
    <row r="20" customFormat="false" ht="14.9" hidden="false" customHeight="false" outlineLevel="0" collapsed="false">
      <c r="A20" s="4" t="s">
        <v>671</v>
      </c>
      <c r="B20" s="1" t="s">
        <v>30</v>
      </c>
      <c r="C20" s="1" t="s">
        <v>31</v>
      </c>
      <c r="D20" s="1" t="n">
        <v>2000</v>
      </c>
      <c r="E20" s="1" t="s">
        <v>9</v>
      </c>
      <c r="F20" s="4" t="s">
        <v>15</v>
      </c>
    </row>
    <row r="21" customFormat="false" ht="14.9" hidden="false" customHeight="false" outlineLevel="0" collapsed="false">
      <c r="A21" s="4" t="s">
        <v>672</v>
      </c>
      <c r="B21" s="1" t="s">
        <v>829</v>
      </c>
      <c r="C21" s="1" t="s">
        <v>27</v>
      </c>
      <c r="D21" s="1" t="s">
        <v>9</v>
      </c>
      <c r="E21" s="1" t="s">
        <v>830</v>
      </c>
      <c r="F21" s="1" t="s">
        <v>15</v>
      </c>
    </row>
    <row r="22" customFormat="false" ht="14.9" hidden="false" customHeight="false" outlineLevel="0" collapsed="false">
      <c r="A22" s="4" t="s">
        <v>673</v>
      </c>
      <c r="B22" s="1" t="s">
        <v>30</v>
      </c>
      <c r="C22" s="1" t="s">
        <v>31</v>
      </c>
      <c r="D22" s="1" t="n">
        <v>2000</v>
      </c>
      <c r="E22" s="1" t="s">
        <v>9</v>
      </c>
      <c r="F22" s="4" t="s">
        <v>15</v>
      </c>
    </row>
    <row r="23" customFormat="false" ht="14.9" hidden="false" customHeight="false" outlineLevel="0" collapsed="false">
      <c r="A23" s="4" t="s">
        <v>674</v>
      </c>
      <c r="B23" s="1" t="s">
        <v>831</v>
      </c>
      <c r="C23" s="1" t="s">
        <v>27</v>
      </c>
      <c r="D23" s="1" t="s">
        <v>9</v>
      </c>
      <c r="E23" s="1" t="s">
        <v>832</v>
      </c>
      <c r="F23" s="4" t="s">
        <v>15</v>
      </c>
    </row>
    <row r="24" customFormat="false" ht="14.9" hidden="false" customHeight="false" outlineLevel="0" collapsed="false">
      <c r="A24" s="4" t="s">
        <v>675</v>
      </c>
      <c r="B24" s="1" t="s">
        <v>30</v>
      </c>
      <c r="C24" s="1" t="s">
        <v>31</v>
      </c>
      <c r="D24" s="1" t="n">
        <v>2000</v>
      </c>
      <c r="E24" s="1" t="s">
        <v>9</v>
      </c>
      <c r="F24" s="0" t="s">
        <v>15</v>
      </c>
    </row>
    <row r="25" customFormat="false" ht="14.9" hidden="false" customHeight="false" outlineLevel="0" collapsed="false">
      <c r="A25" s="4" t="s">
        <v>676</v>
      </c>
      <c r="B25" s="0" t="s">
        <v>71</v>
      </c>
      <c r="C25" s="0" t="s">
        <v>72</v>
      </c>
      <c r="D25" s="0" t="s">
        <v>9</v>
      </c>
      <c r="E25" s="0" t="s">
        <v>9</v>
      </c>
      <c r="F2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2" activeCellId="0" sqref="D32"/>
    </sheetView>
  </sheetViews>
  <sheetFormatPr defaultRowHeight="12.8"/>
  <cols>
    <col collapsed="false" hidden="false" max="1" min="1" style="0" width="9.10526315789474"/>
    <col collapsed="false" hidden="false" max="2" min="2" style="0" width="45.417004048583"/>
    <col collapsed="false" hidden="false" max="3" min="3" style="0" width="31.17004048583"/>
    <col collapsed="false" hidden="false" max="4" min="4" style="0" width="34.4939271255061"/>
    <col collapsed="false" hidden="false" max="5" min="5" style="0" width="33.4210526315789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833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0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835</v>
      </c>
      <c r="C8" s="1" t="s">
        <v>38</v>
      </c>
      <c r="D8" s="1" t="s">
        <v>836</v>
      </c>
      <c r="E8" s="1" t="s">
        <v>837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838</v>
      </c>
      <c r="C9" s="1" t="s">
        <v>27</v>
      </c>
      <c r="D9" s="1" t="s">
        <v>9</v>
      </c>
      <c r="E9" s="1" t="s">
        <v>78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839</v>
      </c>
      <c r="C11" s="1" t="s">
        <v>84</v>
      </c>
      <c r="D11" s="1" t="n">
        <v>2018</v>
      </c>
      <c r="E11" s="1" t="s">
        <v>840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163</v>
      </c>
      <c r="C13" s="1" t="s">
        <v>80</v>
      </c>
      <c r="D13" s="1" t="s">
        <v>841</v>
      </c>
      <c r="E13" s="1" t="s">
        <v>842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843</v>
      </c>
      <c r="C15" s="1" t="s">
        <v>27</v>
      </c>
      <c r="D15" s="1" t="s">
        <v>9</v>
      </c>
      <c r="E15" s="1" t="s">
        <v>844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2000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845</v>
      </c>
      <c r="C17" s="1" t="s">
        <v>27</v>
      </c>
      <c r="D17" s="1" t="s">
        <v>9</v>
      </c>
      <c r="E17" s="1" t="s">
        <v>296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846</v>
      </c>
      <c r="C18" s="1" t="s">
        <v>27</v>
      </c>
      <c r="D18" s="1" t="s">
        <v>9</v>
      </c>
      <c r="E18" s="1" t="s">
        <v>87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2021</v>
      </c>
      <c r="E19" s="1" t="s">
        <v>847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848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845</v>
      </c>
      <c r="C24" s="1" t="s">
        <v>27</v>
      </c>
      <c r="D24" s="1" t="s">
        <v>9</v>
      </c>
      <c r="E24" s="1" t="s">
        <v>296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850</v>
      </c>
      <c r="C25" s="1" t="s">
        <v>27</v>
      </c>
      <c r="D25" s="1" t="s">
        <v>9</v>
      </c>
      <c r="E25" s="1" t="s">
        <v>28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1500</v>
      </c>
      <c r="E27" s="1" t="s">
        <v>9</v>
      </c>
      <c r="F27" s="0" t="s">
        <v>15</v>
      </c>
    </row>
    <row r="28" customFormat="false" ht="13.8" hidden="false" customHeight="false" outlineLevel="0" collapsed="false">
      <c r="A28" s="1" t="s">
        <v>675</v>
      </c>
      <c r="B28" s="0" t="s">
        <v>71</v>
      </c>
      <c r="C28" s="0" t="s">
        <v>72</v>
      </c>
      <c r="D28" s="0" t="s">
        <v>9</v>
      </c>
      <c r="E28" s="0" t="s">
        <v>9</v>
      </c>
      <c r="F2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4" activeCellId="0" sqref="D24"/>
    </sheetView>
  </sheetViews>
  <sheetFormatPr defaultRowHeight="12.8"/>
  <cols>
    <col collapsed="false" hidden="false" max="1" min="1" style="1" width="16.3886639676113"/>
    <col collapsed="false" hidden="false" max="2" min="2" style="1" width="25.7085020242915"/>
    <col collapsed="false" hidden="false" max="3" min="3" style="1" width="24.7449392712551"/>
    <col collapsed="false" hidden="false" max="4" min="4" style="1" width="66.9473684210526"/>
    <col collapsed="false" hidden="false" max="5" min="5" style="1" width="34.17004048583"/>
    <col collapsed="false" hidden="false" max="6" min="6" style="1" width="13.8178137651822"/>
    <col collapsed="false" hidden="false" max="1025" min="7" style="1" width="9.1052631578947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7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14.9" hidden="false" customHeight="false" outlineLevel="0" collapsed="false">
      <c r="A3" s="4" t="s">
        <v>640</v>
      </c>
      <c r="B3" s="4" t="s">
        <v>809</v>
      </c>
      <c r="C3" s="4" t="s">
        <v>13</v>
      </c>
      <c r="D3" s="4" t="s">
        <v>9</v>
      </c>
      <c r="E3" s="4" t="s">
        <v>810</v>
      </c>
      <c r="F3" s="4" t="s">
        <v>15</v>
      </c>
    </row>
    <row r="4" customFormat="false" ht="28.35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35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41.75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41.75" hidden="false" customHeight="false" outlineLevel="0" collapsed="false">
      <c r="A7" s="4" t="s">
        <v>646</v>
      </c>
      <c r="B7" s="4" t="s">
        <v>811</v>
      </c>
      <c r="C7" s="4" t="s">
        <v>27</v>
      </c>
      <c r="D7" s="4" t="s">
        <v>9</v>
      </c>
      <c r="E7" s="4" t="s">
        <v>812</v>
      </c>
      <c r="F7" s="4" t="s">
        <v>15</v>
      </c>
    </row>
    <row r="8" customFormat="false" ht="14.9" hidden="false" customHeight="false" outlineLevel="0" collapsed="false">
      <c r="A8" s="4" t="s">
        <v>647</v>
      </c>
      <c r="B8" s="4" t="s">
        <v>813</v>
      </c>
      <c r="C8" s="4" t="s">
        <v>18</v>
      </c>
      <c r="D8" s="9" t="s">
        <v>814</v>
      </c>
      <c r="E8" s="4" t="s">
        <v>815</v>
      </c>
      <c r="F8" s="4" t="s">
        <v>15</v>
      </c>
    </row>
    <row r="9" customFormat="false" ht="14.9" hidden="false" customHeight="false" outlineLevel="0" collapsed="false">
      <c r="A9" s="4" t="s">
        <v>649</v>
      </c>
      <c r="B9" s="4" t="s">
        <v>816</v>
      </c>
      <c r="C9" s="4" t="s">
        <v>27</v>
      </c>
      <c r="D9" s="4" t="s">
        <v>9</v>
      </c>
      <c r="E9" s="1" t="s">
        <v>817</v>
      </c>
      <c r="F9" s="4" t="s">
        <v>15</v>
      </c>
    </row>
    <row r="10" customFormat="false" ht="14.9" hidden="false" customHeight="false" outlineLevel="0" collapsed="false">
      <c r="A10" s="4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4" t="s">
        <v>15</v>
      </c>
    </row>
    <row r="11" customFormat="false" ht="14.9" hidden="false" customHeight="false" outlineLevel="0" collapsed="false">
      <c r="A11" s="4" t="s">
        <v>654</v>
      </c>
      <c r="B11" s="4" t="s">
        <v>818</v>
      </c>
      <c r="C11" s="4" t="s">
        <v>243</v>
      </c>
      <c r="D11" s="9" t="n">
        <v>346</v>
      </c>
      <c r="E11" s="1" t="s">
        <v>819</v>
      </c>
      <c r="F11" s="4" t="s">
        <v>15</v>
      </c>
    </row>
    <row r="12" customFormat="false" ht="14.9" hidden="false" customHeight="false" outlineLevel="0" collapsed="false">
      <c r="A12" s="4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4" t="s">
        <v>15</v>
      </c>
    </row>
    <row r="13" customFormat="false" ht="14.9" hidden="false" customHeight="false" outlineLevel="0" collapsed="false">
      <c r="A13" s="4" t="s">
        <v>658</v>
      </c>
      <c r="B13" s="4" t="s">
        <v>820</v>
      </c>
      <c r="C13" s="4" t="s">
        <v>27</v>
      </c>
      <c r="D13" s="4" t="s">
        <v>9</v>
      </c>
      <c r="E13" s="1" t="s">
        <v>819</v>
      </c>
      <c r="F13" s="4" t="s">
        <v>15</v>
      </c>
    </row>
    <row r="14" customFormat="false" ht="14.9" hidden="false" customHeight="false" outlineLevel="0" collapsed="false">
      <c r="A14" s="4" t="s">
        <v>659</v>
      </c>
      <c r="B14" s="1" t="s">
        <v>30</v>
      </c>
      <c r="C14" s="1" t="s">
        <v>31</v>
      </c>
      <c r="D14" s="1" t="n">
        <v>3000</v>
      </c>
      <c r="E14" s="1" t="s">
        <v>9</v>
      </c>
      <c r="F14" s="4" t="s">
        <v>15</v>
      </c>
    </row>
    <row r="15" customFormat="false" ht="14.9" hidden="false" customHeight="false" outlineLevel="0" collapsed="false">
      <c r="A15" s="4" t="s">
        <v>660</v>
      </c>
      <c r="B15" s="1" t="s">
        <v>821</v>
      </c>
      <c r="C15" s="1" t="s">
        <v>822</v>
      </c>
      <c r="D15" s="1" t="s">
        <v>9</v>
      </c>
      <c r="E15" s="1" t="s">
        <v>822</v>
      </c>
      <c r="F15" s="4" t="s">
        <v>15</v>
      </c>
    </row>
    <row r="16" customFormat="false" ht="14.9" hidden="false" customHeight="false" outlineLevel="0" collapsed="false">
      <c r="A16" s="4" t="s">
        <v>661</v>
      </c>
      <c r="B16" s="1" t="s">
        <v>30</v>
      </c>
      <c r="C16" s="1" t="s">
        <v>31</v>
      </c>
      <c r="D16" s="1" t="n">
        <v>2000</v>
      </c>
      <c r="E16" s="1" t="s">
        <v>9</v>
      </c>
      <c r="F16" s="4" t="s">
        <v>15</v>
      </c>
    </row>
    <row r="17" customFormat="false" ht="14.9" hidden="false" customHeight="false" outlineLevel="0" collapsed="false">
      <c r="A17" s="4" t="s">
        <v>663</v>
      </c>
      <c r="B17" s="1" t="s">
        <v>823</v>
      </c>
      <c r="C17" s="1" t="s">
        <v>27</v>
      </c>
      <c r="D17" s="1" t="s">
        <v>9</v>
      </c>
      <c r="E17" s="1" t="s">
        <v>824</v>
      </c>
      <c r="F17" s="4" t="s">
        <v>15</v>
      </c>
    </row>
    <row r="18" customFormat="false" ht="14.9" hidden="false" customHeight="false" outlineLevel="0" collapsed="false">
      <c r="A18" s="4" t="s">
        <v>664</v>
      </c>
      <c r="B18" s="1" t="s">
        <v>825</v>
      </c>
      <c r="C18" s="1" t="s">
        <v>27</v>
      </c>
      <c r="D18" s="1" t="s">
        <v>9</v>
      </c>
      <c r="E18" s="1" t="s">
        <v>826</v>
      </c>
      <c r="F18" s="4" t="s">
        <v>15</v>
      </c>
    </row>
    <row r="19" customFormat="false" ht="14.9" hidden="false" customHeight="false" outlineLevel="0" collapsed="false">
      <c r="A19" s="4" t="s">
        <v>669</v>
      </c>
      <c r="B19" s="1" t="s">
        <v>827</v>
      </c>
      <c r="C19" s="1" t="s">
        <v>27</v>
      </c>
      <c r="D19" s="1" t="s">
        <v>9</v>
      </c>
      <c r="E19" s="1" t="s">
        <v>828</v>
      </c>
      <c r="F19" s="1" t="s">
        <v>15</v>
      </c>
    </row>
    <row r="20" customFormat="false" ht="14.9" hidden="false" customHeight="false" outlineLevel="0" collapsed="false">
      <c r="A20" s="4" t="s">
        <v>671</v>
      </c>
      <c r="B20" s="1" t="s">
        <v>30</v>
      </c>
      <c r="C20" s="1" t="s">
        <v>31</v>
      </c>
      <c r="D20" s="1" t="n">
        <v>2000</v>
      </c>
      <c r="E20" s="1" t="s">
        <v>9</v>
      </c>
      <c r="F20" s="4" t="s">
        <v>15</v>
      </c>
    </row>
    <row r="21" customFormat="false" ht="14.9" hidden="false" customHeight="false" outlineLevel="0" collapsed="false">
      <c r="A21" s="4" t="s">
        <v>672</v>
      </c>
      <c r="B21" s="1" t="s">
        <v>829</v>
      </c>
      <c r="C21" s="1" t="s">
        <v>27</v>
      </c>
      <c r="D21" s="1" t="s">
        <v>9</v>
      </c>
      <c r="E21" s="1" t="s">
        <v>830</v>
      </c>
      <c r="F21" s="1" t="s">
        <v>15</v>
      </c>
    </row>
    <row r="22" customFormat="false" ht="14.9" hidden="false" customHeight="false" outlineLevel="0" collapsed="false">
      <c r="A22" s="4" t="s">
        <v>673</v>
      </c>
      <c r="B22" s="1" t="s">
        <v>30</v>
      </c>
      <c r="C22" s="1" t="s">
        <v>31</v>
      </c>
      <c r="D22" s="1" t="n">
        <v>2000</v>
      </c>
      <c r="E22" s="1" t="s">
        <v>9</v>
      </c>
      <c r="F22" s="4" t="s">
        <v>15</v>
      </c>
    </row>
    <row r="23" customFormat="false" ht="14.9" hidden="false" customHeight="false" outlineLevel="0" collapsed="false">
      <c r="A23" s="4" t="s">
        <v>674</v>
      </c>
      <c r="B23" s="1" t="s">
        <v>831</v>
      </c>
      <c r="C23" s="1" t="s">
        <v>27</v>
      </c>
      <c r="D23" s="1" t="s">
        <v>9</v>
      </c>
      <c r="E23" s="1" t="s">
        <v>832</v>
      </c>
      <c r="F23" s="4" t="s">
        <v>15</v>
      </c>
    </row>
    <row r="24" customFormat="false" ht="14.9" hidden="false" customHeight="false" outlineLevel="0" collapsed="false">
      <c r="A24" s="4" t="s">
        <v>675</v>
      </c>
      <c r="B24" s="1" t="s">
        <v>30</v>
      </c>
      <c r="C24" s="1" t="s">
        <v>31</v>
      </c>
      <c r="D24" s="1" t="n">
        <v>2000</v>
      </c>
      <c r="E24" s="1" t="s">
        <v>9</v>
      </c>
      <c r="F24" s="0" t="s">
        <v>15</v>
      </c>
    </row>
    <row r="25" customFormat="false" ht="14.9" hidden="false" customHeight="false" outlineLevel="0" collapsed="false">
      <c r="A25" s="4" t="s">
        <v>676</v>
      </c>
      <c r="B25" s="0" t="s">
        <v>71</v>
      </c>
      <c r="C25" s="0" t="s">
        <v>72</v>
      </c>
      <c r="D25" s="0" t="s">
        <v>9</v>
      </c>
      <c r="E25" s="0" t="s">
        <v>9</v>
      </c>
      <c r="F2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1" width="13.8178137651822"/>
    <col collapsed="false" hidden="false" max="2" min="2" style="1" width="38.2429149797571"/>
    <col collapsed="false" hidden="false" max="3" min="3" style="1" width="22.6032388663968"/>
    <col collapsed="false" hidden="false" max="4" min="4" style="1" width="78.6234817813765"/>
    <col collapsed="false" hidden="false" max="5" min="5" style="1" width="35.1336032388664"/>
    <col collapsed="false" hidden="false" max="1025" min="6" style="1" width="9.10526315789474"/>
  </cols>
  <sheetData>
    <row r="1" customFormat="false" ht="28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5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14.9" hidden="false" customHeight="false" outlineLevel="0" collapsed="false">
      <c r="A3" s="4" t="s">
        <v>640</v>
      </c>
      <c r="B3" s="4" t="s">
        <v>809</v>
      </c>
      <c r="C3" s="4" t="s">
        <v>13</v>
      </c>
      <c r="D3" s="4" t="s">
        <v>9</v>
      </c>
      <c r="E3" s="4" t="s">
        <v>810</v>
      </c>
      <c r="F3" s="4" t="s">
        <v>15</v>
      </c>
    </row>
    <row r="4" customFormat="false" ht="28.6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6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14.9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14.9" hidden="false" customHeight="false" outlineLevel="0" collapsed="false">
      <c r="A7" s="4" t="s">
        <v>646</v>
      </c>
      <c r="B7" s="1" t="s">
        <v>780</v>
      </c>
      <c r="C7" s="1" t="s">
        <v>27</v>
      </c>
      <c r="D7" s="1" t="s">
        <v>9</v>
      </c>
      <c r="E7" s="1" t="s">
        <v>851</v>
      </c>
      <c r="F7" s="1" t="s">
        <v>15</v>
      </c>
    </row>
    <row r="8" customFormat="false" ht="14.9" hidden="false" customHeight="false" outlineLevel="0" collapsed="false">
      <c r="A8" s="4" t="s">
        <v>647</v>
      </c>
      <c r="B8" s="1" t="s">
        <v>782</v>
      </c>
      <c r="C8" s="1" t="s">
        <v>755</v>
      </c>
      <c r="D8" s="4" t="s">
        <v>852</v>
      </c>
      <c r="E8" s="1" t="s">
        <v>9</v>
      </c>
      <c r="F8" s="1" t="s">
        <v>15</v>
      </c>
    </row>
    <row r="9" customFormat="false" ht="14.9" hidden="false" customHeight="false" outlineLevel="0" collapsed="false">
      <c r="A9" s="4" t="s">
        <v>649</v>
      </c>
      <c r="B9" s="1" t="s">
        <v>784</v>
      </c>
      <c r="C9" s="1" t="s">
        <v>27</v>
      </c>
      <c r="D9" s="1" t="s">
        <v>9</v>
      </c>
      <c r="E9" s="1" t="s">
        <v>853</v>
      </c>
      <c r="F9" s="1" t="s">
        <v>15</v>
      </c>
    </row>
    <row r="10" customFormat="false" ht="14.9" hidden="false" customHeight="false" outlineLevel="0" collapsed="false">
      <c r="A10" s="4" t="s">
        <v>653</v>
      </c>
      <c r="B10" s="1" t="s">
        <v>30</v>
      </c>
      <c r="C10" s="1" t="s">
        <v>31</v>
      </c>
      <c r="D10" s="1" t="n">
        <v>5000</v>
      </c>
      <c r="E10" s="1" t="s">
        <v>9</v>
      </c>
      <c r="F10" s="1" t="s">
        <v>15</v>
      </c>
    </row>
    <row r="11" customFormat="false" ht="14.9" hidden="false" customHeight="false" outlineLevel="0" collapsed="false">
      <c r="A11" s="4" t="s">
        <v>654</v>
      </c>
      <c r="B11" s="4" t="s">
        <v>854</v>
      </c>
      <c r="C11" s="4" t="s">
        <v>27</v>
      </c>
      <c r="D11" s="4" t="s">
        <v>9</v>
      </c>
      <c r="E11" s="1" t="s">
        <v>759</v>
      </c>
      <c r="F11" s="4" t="s">
        <v>15</v>
      </c>
    </row>
    <row r="12" customFormat="false" ht="14.9" hidden="false" customHeight="false" outlineLevel="0" collapsed="false">
      <c r="A12" s="4" t="s">
        <v>657</v>
      </c>
      <c r="B12" s="4" t="s">
        <v>855</v>
      </c>
      <c r="C12" s="1" t="s">
        <v>27</v>
      </c>
      <c r="D12" s="1" t="s">
        <v>9</v>
      </c>
      <c r="E12" s="1" t="s">
        <v>856</v>
      </c>
      <c r="F12" s="4" t="s">
        <v>15</v>
      </c>
    </row>
    <row r="13" customFormat="false" ht="14.9" hidden="false" customHeight="false" outlineLevel="0" collapsed="false">
      <c r="A13" s="4" t="s">
        <v>658</v>
      </c>
      <c r="B13" s="4" t="s">
        <v>750</v>
      </c>
      <c r="C13" s="4" t="s">
        <v>13</v>
      </c>
      <c r="D13" s="4" t="s">
        <v>9</v>
      </c>
      <c r="E13" s="4" t="s">
        <v>810</v>
      </c>
      <c r="F13" s="4" t="s">
        <v>15</v>
      </c>
    </row>
    <row r="14" customFormat="false" ht="14.3" hidden="false" customHeight="false" outlineLevel="0" collapsed="false">
      <c r="A14" s="4" t="s">
        <v>659</v>
      </c>
      <c r="B14" s="1" t="s">
        <v>30</v>
      </c>
      <c r="C14" s="1" t="s">
        <v>31</v>
      </c>
      <c r="D14" s="1" t="n">
        <v>2500</v>
      </c>
      <c r="E14" s="1" t="s">
        <v>9</v>
      </c>
      <c r="F14" s="1" t="s">
        <v>15</v>
      </c>
    </row>
    <row r="15" customFormat="false" ht="14.9" hidden="false" customHeight="false" outlineLevel="0" collapsed="false">
      <c r="A15" s="4" t="s">
        <v>660</v>
      </c>
      <c r="B15" s="1" t="s">
        <v>831</v>
      </c>
      <c r="C15" s="1" t="s">
        <v>27</v>
      </c>
      <c r="D15" s="1" t="s">
        <v>9</v>
      </c>
      <c r="E15" s="1" t="s">
        <v>832</v>
      </c>
      <c r="F15" s="4" t="s">
        <v>15</v>
      </c>
    </row>
    <row r="16" customFormat="false" ht="14.9" hidden="false" customHeight="false" outlineLevel="0" collapsed="false">
      <c r="A16" s="4" t="s">
        <v>661</v>
      </c>
      <c r="B16" s="1" t="s">
        <v>30</v>
      </c>
      <c r="C16" s="1" t="s">
        <v>31</v>
      </c>
      <c r="D16" s="1" t="n">
        <v>1500</v>
      </c>
      <c r="E16" s="1" t="s">
        <v>9</v>
      </c>
      <c r="F16" s="0" t="s">
        <v>15</v>
      </c>
    </row>
    <row r="17" customFormat="false" ht="14.9" hidden="false" customHeight="false" outlineLevel="0" collapsed="false">
      <c r="A17" s="4" t="s">
        <v>663</v>
      </c>
      <c r="B17" s="0" t="s">
        <v>71</v>
      </c>
      <c r="C17" s="0" t="s">
        <v>72</v>
      </c>
      <c r="D17" s="0" t="s">
        <v>9</v>
      </c>
      <c r="E17" s="0" t="s">
        <v>9</v>
      </c>
      <c r="F1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1" width="9.10526315789474"/>
    <col collapsed="false" hidden="false" max="2" min="2" style="1" width="41.5627530364373"/>
    <col collapsed="false" hidden="false" max="3" min="3" style="1" width="38.2429149797571"/>
    <col collapsed="false" hidden="false" max="4" min="4" style="1" width="33.7408906882591"/>
    <col collapsed="false" hidden="false" max="5" min="5" style="1" width="44.668016194332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68.7" hidden="false" customHeight="false" outlineLevel="0" collapsed="false">
      <c r="A3" s="1" t="s">
        <v>640</v>
      </c>
      <c r="B3" s="4" t="s">
        <v>857</v>
      </c>
      <c r="C3" s="1" t="s">
        <v>13</v>
      </c>
      <c r="D3" s="1" t="s">
        <v>9</v>
      </c>
      <c r="E3" s="1" t="s">
        <v>858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859</v>
      </c>
      <c r="C7" s="1" t="s">
        <v>80</v>
      </c>
      <c r="D7" s="1" t="s">
        <v>836</v>
      </c>
      <c r="E7" s="1" t="s">
        <v>860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861</v>
      </c>
      <c r="C8" s="1" t="s">
        <v>27</v>
      </c>
      <c r="D8" s="1" t="s">
        <v>9</v>
      </c>
      <c r="E8" s="1" t="s">
        <v>862</v>
      </c>
      <c r="F8" s="1" t="s">
        <v>15</v>
      </c>
    </row>
    <row r="9" customFormat="false" ht="23.85" hidden="false" customHeight="false" outlineLevel="0" collapsed="false">
      <c r="A9" s="1" t="s">
        <v>649</v>
      </c>
      <c r="B9" s="1" t="s">
        <v>863</v>
      </c>
      <c r="C9" s="1" t="s">
        <v>755</v>
      </c>
      <c r="D9" s="11" t="s">
        <v>864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757</v>
      </c>
      <c r="C11" s="1" t="s">
        <v>27</v>
      </c>
      <c r="D11" s="1" t="s">
        <v>9</v>
      </c>
      <c r="E11" s="1" t="s">
        <v>785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95.6" hidden="false" customHeight="false" outlineLevel="0" collapsed="false">
      <c r="A13" s="1" t="s">
        <v>658</v>
      </c>
      <c r="B13" s="4" t="s">
        <v>865</v>
      </c>
      <c r="C13" s="1" t="s">
        <v>787</v>
      </c>
      <c r="D13" s="1" t="s">
        <v>9</v>
      </c>
      <c r="E13" s="1" t="s">
        <v>866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793</v>
      </c>
      <c r="C14" s="1" t="s">
        <v>794</v>
      </c>
      <c r="D14" s="1" t="s">
        <v>9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4000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795</v>
      </c>
      <c r="C16" s="1" t="s">
        <v>764</v>
      </c>
      <c r="D16" s="1" t="s">
        <v>9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867</v>
      </c>
      <c r="C17" s="1" t="s">
        <v>27</v>
      </c>
      <c r="D17" s="1" t="s">
        <v>9</v>
      </c>
      <c r="E17" s="1" t="s">
        <v>759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855</v>
      </c>
      <c r="C19" s="1" t="s">
        <v>27</v>
      </c>
      <c r="D19" s="1" t="s">
        <v>9</v>
      </c>
      <c r="E19" s="1" t="s">
        <v>856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796</v>
      </c>
      <c r="C21" s="1" t="s">
        <v>797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798</v>
      </c>
      <c r="C22" s="1" t="s">
        <v>799</v>
      </c>
      <c r="D22" s="1" t="s">
        <v>9</v>
      </c>
      <c r="E22" s="1" t="s">
        <v>15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3000</v>
      </c>
      <c r="E23" s="1" t="s">
        <v>9</v>
      </c>
      <c r="F23" s="1" t="s">
        <v>15</v>
      </c>
    </row>
    <row r="24" customFormat="false" ht="68.7" hidden="false" customHeight="false" outlineLevel="0" collapsed="false">
      <c r="A24" s="1" t="s">
        <v>671</v>
      </c>
      <c r="B24" s="4" t="s">
        <v>786</v>
      </c>
      <c r="C24" s="1" t="s">
        <v>787</v>
      </c>
      <c r="D24" s="1" t="s">
        <v>9</v>
      </c>
      <c r="E24" s="1" t="s">
        <v>788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793</v>
      </c>
      <c r="C25" s="1" t="s">
        <v>794</v>
      </c>
      <c r="D25" s="1" t="s">
        <v>9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795</v>
      </c>
      <c r="C27" s="1" t="s">
        <v>764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5000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790</v>
      </c>
      <c r="C29" s="1" t="s">
        <v>761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796</v>
      </c>
      <c r="C31" s="1" t="s">
        <v>797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2000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798</v>
      </c>
      <c r="C33" s="1" t="s">
        <v>799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790</v>
      </c>
      <c r="C34" s="1" t="s">
        <v>761</v>
      </c>
      <c r="D34" s="1" t="s">
        <v>9</v>
      </c>
      <c r="E34" s="1" t="s">
        <v>15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868</v>
      </c>
      <c r="C36" s="1" t="s">
        <v>27</v>
      </c>
      <c r="D36" s="1" t="s">
        <v>9</v>
      </c>
      <c r="E36" s="1" t="s">
        <v>869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802</v>
      </c>
      <c r="C38" s="1" t="s">
        <v>803</v>
      </c>
      <c r="D38" s="1" t="s">
        <v>9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859</v>
      </c>
      <c r="C40" s="1" t="s">
        <v>80</v>
      </c>
      <c r="D40" s="1" t="s">
        <v>836</v>
      </c>
      <c r="E40" s="1" t="s">
        <v>860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3500</v>
      </c>
      <c r="E41" s="1" t="s">
        <v>9</v>
      </c>
      <c r="F41" s="0" t="s">
        <v>15</v>
      </c>
    </row>
    <row r="42" customFormat="false" ht="13.8" hidden="false" customHeight="false" outlineLevel="0" collapsed="false">
      <c r="A42" s="1" t="s">
        <v>691</v>
      </c>
      <c r="B42" s="0" t="s">
        <v>71</v>
      </c>
      <c r="C42" s="0" t="s">
        <v>72</v>
      </c>
      <c r="D42" s="0" t="s">
        <v>9</v>
      </c>
      <c r="E42" s="0" t="s">
        <v>9</v>
      </c>
      <c r="F4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1" width="9.10526315789474"/>
    <col collapsed="false" hidden="false" max="2" min="2" style="1" width="33.8502024291498"/>
    <col collapsed="false" hidden="false" max="3" min="3" style="1" width="35.5627530364373"/>
    <col collapsed="false" hidden="false" max="4" min="4" style="1" width="67.0566801619433"/>
    <col collapsed="false" hidden="false" max="5" min="5" style="1" width="36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870</v>
      </c>
      <c r="C3" s="1" t="s">
        <v>13</v>
      </c>
      <c r="D3" s="1" t="s">
        <v>9</v>
      </c>
      <c r="E3" s="1" t="s">
        <v>871</v>
      </c>
      <c r="F3" s="1" t="s">
        <v>10</v>
      </c>
    </row>
    <row r="4" customFormat="false" ht="13.8" hidden="false" customHeight="false" outlineLevel="0" collapsed="false">
      <c r="A4" s="1" t="s">
        <v>643</v>
      </c>
      <c r="B4" s="1" t="s">
        <v>809</v>
      </c>
      <c r="C4" s="1" t="s">
        <v>13</v>
      </c>
      <c r="D4" s="1" t="s">
        <v>9</v>
      </c>
      <c r="E4" s="1" t="s">
        <v>872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17</v>
      </c>
      <c r="C5" s="1" t="s">
        <v>18</v>
      </c>
      <c r="D5" s="2" t="s">
        <v>19</v>
      </c>
      <c r="E5" s="1" t="s">
        <v>20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22</v>
      </c>
      <c r="C6" s="1" t="s">
        <v>18</v>
      </c>
      <c r="D6" s="2" t="s">
        <v>23</v>
      </c>
      <c r="E6" s="1" t="s">
        <v>24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26</v>
      </c>
      <c r="C7" s="1" t="s">
        <v>27</v>
      </c>
      <c r="D7" s="1" t="s">
        <v>9</v>
      </c>
      <c r="E7" s="1" t="s">
        <v>28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873</v>
      </c>
      <c r="C8" s="1" t="s">
        <v>27</v>
      </c>
      <c r="D8" s="1" t="s">
        <v>9</v>
      </c>
      <c r="E8" s="1" t="s">
        <v>874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3000</v>
      </c>
      <c r="E9" s="1" t="s">
        <v>9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875</v>
      </c>
      <c r="C10" s="1" t="s">
        <v>27</v>
      </c>
      <c r="D10" s="1" t="s">
        <v>9</v>
      </c>
      <c r="E10" s="1" t="s">
        <v>876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3000</v>
      </c>
      <c r="E11" s="1" t="s">
        <v>9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877</v>
      </c>
      <c r="C12" s="1" t="s">
        <v>27</v>
      </c>
      <c r="D12" s="1" t="s">
        <v>9</v>
      </c>
      <c r="E12" s="1" t="s">
        <v>878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879</v>
      </c>
      <c r="C14" s="1" t="s">
        <v>27</v>
      </c>
      <c r="D14" s="1" t="s">
        <v>9</v>
      </c>
      <c r="E14" s="1" t="s">
        <v>880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881</v>
      </c>
      <c r="C15" s="1" t="s">
        <v>27</v>
      </c>
      <c r="D15" s="1" t="s">
        <v>9</v>
      </c>
      <c r="E15" s="1" t="s">
        <v>862</v>
      </c>
      <c r="F15" s="1" t="s">
        <v>15</v>
      </c>
    </row>
    <row r="16" customFormat="false" ht="14.9" hidden="false" customHeight="false" outlineLevel="0" collapsed="false">
      <c r="A16" s="1" t="s">
        <v>661</v>
      </c>
      <c r="B16" s="1" t="s">
        <v>863</v>
      </c>
      <c r="C16" s="1" t="s">
        <v>755</v>
      </c>
      <c r="D16" s="4" t="s">
        <v>882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30</v>
      </c>
      <c r="C17" s="1" t="s">
        <v>31</v>
      </c>
      <c r="D17" s="1" t="n">
        <v>2000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757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3000</v>
      </c>
      <c r="E19" s="1" t="s">
        <v>9</v>
      </c>
      <c r="F19" s="1" t="s">
        <v>15</v>
      </c>
    </row>
    <row r="20" customFormat="false" ht="28.35" hidden="false" customHeight="false" outlineLevel="0" collapsed="false">
      <c r="A20" s="1" t="s">
        <v>666</v>
      </c>
      <c r="B20" s="4" t="s">
        <v>786</v>
      </c>
      <c r="C20" s="4" t="s">
        <v>787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2000</v>
      </c>
      <c r="E28" s="1" t="s">
        <v>9</v>
      </c>
      <c r="F28" s="1" t="s">
        <v>15</v>
      </c>
    </row>
    <row r="29" customFormat="false" ht="28.35" hidden="false" customHeight="false" outlineLevel="0" collapsed="false">
      <c r="A29" s="1" t="s">
        <v>676</v>
      </c>
      <c r="B29" s="4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28.6" hidden="false" customHeight="false" outlineLevel="0" collapsed="false">
      <c r="A30" s="1" t="s">
        <v>677</v>
      </c>
      <c r="B30" s="4" t="s">
        <v>883</v>
      </c>
      <c r="C30" s="4" t="s">
        <v>787</v>
      </c>
      <c r="D30" s="1" t="s">
        <v>9</v>
      </c>
      <c r="E30" s="1" t="s">
        <v>759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793</v>
      </c>
      <c r="C31" s="1" t="s">
        <v>794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4000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795</v>
      </c>
      <c r="C33" s="1" t="s">
        <v>764</v>
      </c>
      <c r="D33" s="1" t="s">
        <v>9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855</v>
      </c>
      <c r="C34" s="1" t="s">
        <v>27</v>
      </c>
      <c r="D34" s="1" t="s">
        <v>9</v>
      </c>
      <c r="E34" s="1" t="s">
        <v>856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796</v>
      </c>
      <c r="C36" s="1" t="s">
        <v>797</v>
      </c>
      <c r="D36" s="1" t="s">
        <v>9</v>
      </c>
      <c r="E36" s="1" t="s">
        <v>9</v>
      </c>
      <c r="F36" s="1" t="s">
        <v>15</v>
      </c>
    </row>
    <row r="37" customFormat="false" ht="28.6" hidden="false" customHeight="false" outlineLevel="0" collapsed="false">
      <c r="A37" s="1" t="s">
        <v>685</v>
      </c>
      <c r="B37" s="4" t="s">
        <v>798</v>
      </c>
      <c r="C37" s="1" t="s">
        <v>799</v>
      </c>
      <c r="D37" s="1" t="s">
        <v>9</v>
      </c>
      <c r="E37" s="1" t="s">
        <v>15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3000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790</v>
      </c>
      <c r="C39" s="1" t="s">
        <v>761</v>
      </c>
      <c r="D39" s="1" t="s">
        <v>9</v>
      </c>
      <c r="E39" s="1" t="s">
        <v>15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765</v>
      </c>
      <c r="C40" s="1" t="s">
        <v>766</v>
      </c>
      <c r="D40" s="1" t="s">
        <v>9</v>
      </c>
      <c r="E40" s="1" t="s">
        <v>767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3500</v>
      </c>
      <c r="E41" s="1" t="s">
        <v>9</v>
      </c>
      <c r="F41" s="0" t="s">
        <v>15</v>
      </c>
    </row>
    <row r="42" customFormat="false" ht="13.8" hidden="false" customHeight="false" outlineLevel="0" collapsed="false">
      <c r="A42" s="1" t="s">
        <v>691</v>
      </c>
      <c r="B42" s="0" t="s">
        <v>71</v>
      </c>
      <c r="C42" s="0" t="s">
        <v>72</v>
      </c>
      <c r="D42" s="0" t="s">
        <v>9</v>
      </c>
      <c r="E42" s="0" t="s">
        <v>9</v>
      </c>
      <c r="F4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1" width="9.10526315789474"/>
    <col collapsed="false" hidden="false" max="2" min="2" style="1" width="39.2064777327935"/>
    <col collapsed="false" hidden="false" max="3" min="3" style="1" width="31.17004048583"/>
    <col collapsed="false" hidden="false" max="4" min="4" style="1" width="52.0607287449393"/>
    <col collapsed="false" hidden="false" max="5" min="5" style="1" width="27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870</v>
      </c>
      <c r="C3" s="1" t="s">
        <v>13</v>
      </c>
      <c r="D3" s="1" t="s">
        <v>9</v>
      </c>
      <c r="E3" s="1" t="s">
        <v>871</v>
      </c>
      <c r="F3" s="1" t="s">
        <v>10</v>
      </c>
    </row>
    <row r="4" customFormat="false" ht="13.8" hidden="false" customHeight="false" outlineLevel="0" collapsed="false">
      <c r="A4" s="1" t="s">
        <v>643</v>
      </c>
      <c r="B4" s="1" t="s">
        <v>809</v>
      </c>
      <c r="C4" s="1" t="s">
        <v>13</v>
      </c>
      <c r="D4" s="1" t="s">
        <v>9</v>
      </c>
      <c r="E4" s="1" t="s">
        <v>872</v>
      </c>
      <c r="F4" s="1" t="s">
        <v>10</v>
      </c>
    </row>
    <row r="5" customFormat="false" ht="13.8" hidden="false" customHeight="false" outlineLevel="0" collapsed="false">
      <c r="A5" s="1" t="s">
        <v>644</v>
      </c>
      <c r="B5" s="1" t="s">
        <v>809</v>
      </c>
      <c r="C5" s="1" t="s">
        <v>13</v>
      </c>
      <c r="D5" s="1" t="s">
        <v>9</v>
      </c>
      <c r="E5" s="1" t="s">
        <v>884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17</v>
      </c>
      <c r="C6" s="1" t="s">
        <v>18</v>
      </c>
      <c r="D6" s="2" t="s">
        <v>19</v>
      </c>
      <c r="E6" s="1" t="s">
        <v>20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22</v>
      </c>
      <c r="C7" s="1" t="s">
        <v>18</v>
      </c>
      <c r="D7" s="2" t="s">
        <v>23</v>
      </c>
      <c r="E7" s="1" t="s">
        <v>24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26</v>
      </c>
      <c r="C8" s="1" t="s">
        <v>27</v>
      </c>
      <c r="D8" s="1" t="s">
        <v>9</v>
      </c>
      <c r="E8" s="1" t="s">
        <v>28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873</v>
      </c>
      <c r="C9" s="1" t="s">
        <v>27</v>
      </c>
      <c r="D9" s="1" t="s">
        <v>9</v>
      </c>
      <c r="E9" s="1" t="s">
        <v>874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875</v>
      </c>
      <c r="C11" s="1" t="s">
        <v>27</v>
      </c>
      <c r="D11" s="1" t="s">
        <v>9</v>
      </c>
      <c r="E11" s="1" t="s">
        <v>876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3000</v>
      </c>
      <c r="E12" s="1" t="s">
        <v>9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877</v>
      </c>
      <c r="C13" s="1" t="s">
        <v>27</v>
      </c>
      <c r="D13" s="1" t="s">
        <v>9</v>
      </c>
      <c r="E13" s="1" t="s">
        <v>878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879</v>
      </c>
      <c r="C15" s="1" t="s">
        <v>27</v>
      </c>
      <c r="D15" s="1" t="s">
        <v>9</v>
      </c>
      <c r="E15" s="1" t="s">
        <v>880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2000</v>
      </c>
      <c r="E16" s="1" t="s">
        <v>9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885</v>
      </c>
      <c r="C17" s="1" t="s">
        <v>27</v>
      </c>
      <c r="D17" s="1" t="s">
        <v>9</v>
      </c>
      <c r="E17" s="1" t="s">
        <v>886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881</v>
      </c>
      <c r="C18" s="1" t="s">
        <v>27</v>
      </c>
      <c r="D18" s="1" t="s">
        <v>9</v>
      </c>
      <c r="E18" s="1" t="s">
        <v>862</v>
      </c>
      <c r="F18" s="1" t="s">
        <v>15</v>
      </c>
    </row>
    <row r="19" customFormat="false" ht="14.9" hidden="false" customHeight="false" outlineLevel="0" collapsed="false">
      <c r="A19" s="1" t="s">
        <v>665</v>
      </c>
      <c r="B19" s="1" t="s">
        <v>863</v>
      </c>
      <c r="C19" s="1" t="s">
        <v>755</v>
      </c>
      <c r="D19" s="4" t="s">
        <v>887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757</v>
      </c>
      <c r="C21" s="1" t="s">
        <v>27</v>
      </c>
      <c r="D21" s="1" t="s">
        <v>9</v>
      </c>
      <c r="E21" s="1" t="s">
        <v>785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3000</v>
      </c>
      <c r="E22" s="1" t="s">
        <v>9</v>
      </c>
      <c r="F22" s="1" t="s">
        <v>15</v>
      </c>
    </row>
    <row r="23" customFormat="false" ht="68.85" hidden="false" customHeight="false" outlineLevel="0" collapsed="false">
      <c r="A23" s="1" t="s">
        <v>669</v>
      </c>
      <c r="B23" s="4" t="s">
        <v>786</v>
      </c>
      <c r="C23" s="4" t="s">
        <v>787</v>
      </c>
      <c r="D23" s="1" t="s">
        <v>9</v>
      </c>
      <c r="E23" s="1" t="s">
        <v>788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793</v>
      </c>
      <c r="C24" s="1" t="s">
        <v>794</v>
      </c>
      <c r="D24" s="1" t="s">
        <v>9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795</v>
      </c>
      <c r="C26" s="1" t="s">
        <v>764</v>
      </c>
      <c r="D26" s="1" t="s">
        <v>9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5000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790</v>
      </c>
      <c r="C28" s="1" t="s">
        <v>761</v>
      </c>
      <c r="D28" s="1" t="s">
        <v>9</v>
      </c>
      <c r="E28" s="1" t="s">
        <v>15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796</v>
      </c>
      <c r="C30" s="1" t="s">
        <v>797</v>
      </c>
      <c r="D30" s="1" t="s">
        <v>9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15</v>
      </c>
    </row>
    <row r="32" customFormat="false" ht="55.2" hidden="false" customHeight="false" outlineLevel="0" collapsed="false">
      <c r="A32" s="1" t="s">
        <v>680</v>
      </c>
      <c r="B32" s="4" t="s">
        <v>798</v>
      </c>
      <c r="C32" s="1" t="s">
        <v>799</v>
      </c>
      <c r="D32" s="1" t="s">
        <v>9</v>
      </c>
      <c r="E32" s="1" t="s">
        <v>15</v>
      </c>
      <c r="F32" s="1" t="s">
        <v>15</v>
      </c>
    </row>
    <row r="33" customFormat="false" ht="68.85" hidden="false" customHeight="false" outlineLevel="0" collapsed="false">
      <c r="A33" s="1" t="s">
        <v>681</v>
      </c>
      <c r="B33" s="4" t="s">
        <v>888</v>
      </c>
      <c r="C33" s="1" t="s">
        <v>27</v>
      </c>
      <c r="D33" s="1" t="s">
        <v>9</v>
      </c>
      <c r="E33" s="1" t="s">
        <v>889</v>
      </c>
      <c r="F33" s="1" t="s">
        <v>15</v>
      </c>
    </row>
    <row r="34" customFormat="false" ht="109.05" hidden="false" customHeight="false" outlineLevel="0" collapsed="false">
      <c r="A34" s="1" t="s">
        <v>682</v>
      </c>
      <c r="B34" s="4" t="s">
        <v>890</v>
      </c>
      <c r="C34" s="4" t="s">
        <v>766</v>
      </c>
      <c r="D34" s="1" t="s">
        <v>9</v>
      </c>
      <c r="E34" s="1" t="s">
        <v>767</v>
      </c>
      <c r="F34" s="1" t="s">
        <v>15</v>
      </c>
    </row>
    <row r="35" customFormat="false" ht="55.2" hidden="false" customHeight="false" outlineLevel="0" collapsed="false">
      <c r="A35" s="1" t="s">
        <v>683</v>
      </c>
      <c r="B35" s="4" t="s">
        <v>883</v>
      </c>
      <c r="C35" s="4" t="s">
        <v>787</v>
      </c>
      <c r="D35" s="1" t="s">
        <v>9</v>
      </c>
      <c r="E35" s="1" t="s">
        <v>759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793</v>
      </c>
      <c r="C36" s="1" t="s">
        <v>794</v>
      </c>
      <c r="D36" s="1" t="s">
        <v>9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4000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795</v>
      </c>
      <c r="C38" s="1" t="s">
        <v>764</v>
      </c>
      <c r="D38" s="1" t="s">
        <v>9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855</v>
      </c>
      <c r="C39" s="1" t="s">
        <v>27</v>
      </c>
      <c r="D39" s="1" t="s">
        <v>9</v>
      </c>
      <c r="E39" s="1" t="s">
        <v>856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2000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796</v>
      </c>
      <c r="C41" s="1" t="s">
        <v>797</v>
      </c>
      <c r="D41" s="1" t="s">
        <v>9</v>
      </c>
      <c r="E41" s="1" t="s">
        <v>9</v>
      </c>
      <c r="F41" s="1" t="s">
        <v>15</v>
      </c>
    </row>
    <row r="42" customFormat="false" ht="55.2" hidden="false" customHeight="false" outlineLevel="0" collapsed="false">
      <c r="A42" s="1" t="s">
        <v>691</v>
      </c>
      <c r="B42" s="4" t="s">
        <v>798</v>
      </c>
      <c r="C42" s="1" t="s">
        <v>799</v>
      </c>
      <c r="D42" s="1" t="s">
        <v>9</v>
      </c>
      <c r="E42" s="1" t="s">
        <v>15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3000</v>
      </c>
      <c r="E43" s="1" t="s">
        <v>9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790</v>
      </c>
      <c r="C44" s="1" t="s">
        <v>761</v>
      </c>
      <c r="D44" s="1" t="s">
        <v>9</v>
      </c>
      <c r="E44" s="1" t="s">
        <v>15</v>
      </c>
      <c r="F44" s="1" t="s">
        <v>15</v>
      </c>
    </row>
    <row r="45" customFormat="false" ht="28.35" hidden="false" customHeight="false" outlineLevel="0" collapsed="false">
      <c r="A45" s="1" t="s">
        <v>695</v>
      </c>
      <c r="B45" s="4" t="s">
        <v>891</v>
      </c>
      <c r="C45" s="4" t="s">
        <v>766</v>
      </c>
      <c r="D45" s="1" t="s">
        <v>9</v>
      </c>
      <c r="E45" s="1" t="s">
        <v>767</v>
      </c>
      <c r="F45" s="1" t="s">
        <v>15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1500</v>
      </c>
      <c r="E46" s="1" t="s">
        <v>9</v>
      </c>
      <c r="F46" s="0" t="s">
        <v>15</v>
      </c>
    </row>
    <row r="47" customFormat="false" ht="13.8" hidden="false" customHeight="false" outlineLevel="0" collapsed="false">
      <c r="A47" s="1" t="s">
        <v>697</v>
      </c>
      <c r="B47" s="0" t="s">
        <v>71</v>
      </c>
      <c r="C47" s="0" t="s">
        <v>72</v>
      </c>
      <c r="D47" s="0" t="s">
        <v>9</v>
      </c>
      <c r="E47" s="0" t="s">
        <v>9</v>
      </c>
      <c r="F4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8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110" activeCellId="0" sqref="D110"/>
    </sheetView>
  </sheetViews>
  <sheetFormatPr defaultRowHeight="12.8"/>
  <cols>
    <col collapsed="false" hidden="false" max="1" min="1" style="0" width="19.4939271255061"/>
    <col collapsed="false" hidden="false" max="2" min="2" style="0" width="45.8461538461538"/>
    <col collapsed="false" hidden="false" max="3" min="3" style="0" width="30.2064777327935"/>
    <col collapsed="false" hidden="false" max="4" min="4" style="0" width="44.668016194332"/>
    <col collapsed="false" hidden="false" max="5" min="5" style="0" width="39.9554655870445"/>
    <col collapsed="false" hidden="false" max="1025" min="6" style="0" width="9.1052631578947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7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55.2" hidden="false" customHeight="false" outlineLevel="0" collapsed="false">
      <c r="A3" s="4" t="s">
        <v>640</v>
      </c>
      <c r="B3" s="4" t="s">
        <v>892</v>
      </c>
      <c r="C3" s="4" t="s">
        <v>13</v>
      </c>
      <c r="D3" s="4" t="s">
        <v>9</v>
      </c>
      <c r="E3" s="4" t="s">
        <v>893</v>
      </c>
      <c r="F3" s="4" t="s">
        <v>15</v>
      </c>
    </row>
    <row r="4" customFormat="false" ht="28.35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14.9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14.9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14.9" hidden="false" customHeight="false" outlineLevel="0" collapsed="false">
      <c r="A7" s="4" t="s">
        <v>646</v>
      </c>
      <c r="B7" s="4" t="s">
        <v>30</v>
      </c>
      <c r="C7" s="4" t="s">
        <v>31</v>
      </c>
      <c r="D7" s="4" t="n">
        <v>2000</v>
      </c>
      <c r="E7" s="4" t="s">
        <v>9</v>
      </c>
      <c r="F7" s="4" t="s">
        <v>15</v>
      </c>
    </row>
    <row r="8" customFormat="false" ht="14.9" hidden="false" customHeight="false" outlineLevel="0" collapsed="false">
      <c r="A8" s="4" t="s">
        <v>647</v>
      </c>
      <c r="B8" s="4" t="s">
        <v>894</v>
      </c>
      <c r="C8" s="4" t="s">
        <v>80</v>
      </c>
      <c r="D8" s="4" t="s">
        <v>836</v>
      </c>
      <c r="E8" s="4" t="s">
        <v>895</v>
      </c>
      <c r="F8" s="4" t="s">
        <v>15</v>
      </c>
    </row>
    <row r="9" customFormat="false" ht="14.9" hidden="false" customHeight="false" outlineLevel="0" collapsed="false">
      <c r="A9" s="4" t="s">
        <v>649</v>
      </c>
      <c r="B9" s="4" t="s">
        <v>30</v>
      </c>
      <c r="C9" s="4" t="s">
        <v>31</v>
      </c>
      <c r="D9" s="4" t="n">
        <v>2000</v>
      </c>
      <c r="E9" s="4" t="s">
        <v>9</v>
      </c>
      <c r="F9" s="4" t="s">
        <v>15</v>
      </c>
    </row>
    <row r="10" customFormat="false" ht="14.9" hidden="false" customHeight="false" outlineLevel="0" collapsed="false">
      <c r="A10" s="4" t="s">
        <v>653</v>
      </c>
      <c r="B10" s="4" t="s">
        <v>896</v>
      </c>
      <c r="C10" s="4" t="s">
        <v>27</v>
      </c>
      <c r="D10" s="4" t="s">
        <v>9</v>
      </c>
      <c r="E10" s="4" t="s">
        <v>897</v>
      </c>
      <c r="F10" s="4" t="s">
        <v>15</v>
      </c>
    </row>
    <row r="11" customFormat="false" ht="28.35" hidden="false" customHeight="false" outlineLevel="0" collapsed="false">
      <c r="A11" s="4" t="s">
        <v>654</v>
      </c>
      <c r="B11" s="4" t="s">
        <v>898</v>
      </c>
      <c r="C11" s="4" t="s">
        <v>27</v>
      </c>
      <c r="D11" s="4" t="s">
        <v>9</v>
      </c>
      <c r="E11" s="4" t="s">
        <v>899</v>
      </c>
      <c r="F11" s="4" t="s">
        <v>15</v>
      </c>
    </row>
    <row r="12" customFormat="false" ht="14.9" hidden="false" customHeight="false" outlineLevel="0" collapsed="false">
      <c r="A12" s="4" t="s">
        <v>657</v>
      </c>
      <c r="B12" s="4" t="s">
        <v>900</v>
      </c>
      <c r="C12" s="4" t="s">
        <v>80</v>
      </c>
      <c r="D12" s="4" t="s">
        <v>901</v>
      </c>
      <c r="E12" s="4" t="s">
        <v>902</v>
      </c>
      <c r="F12" s="4" t="s">
        <v>15</v>
      </c>
    </row>
    <row r="13" customFormat="false" ht="14.9" hidden="false" customHeight="false" outlineLevel="0" collapsed="false">
      <c r="A13" s="4" t="s">
        <v>658</v>
      </c>
      <c r="B13" s="4" t="s">
        <v>903</v>
      </c>
      <c r="C13" s="4" t="s">
        <v>84</v>
      </c>
      <c r="D13" s="4" t="n">
        <v>2018</v>
      </c>
      <c r="E13" s="4" t="s">
        <v>904</v>
      </c>
      <c r="F13" s="4" t="s">
        <v>15</v>
      </c>
    </row>
    <row r="14" customFormat="false" ht="14.9" hidden="false" customHeight="false" outlineLevel="0" collapsed="false">
      <c r="A14" s="4" t="s">
        <v>659</v>
      </c>
      <c r="B14" s="4" t="s">
        <v>905</v>
      </c>
      <c r="C14" s="4" t="s">
        <v>27</v>
      </c>
      <c r="D14" s="4" t="s">
        <v>9</v>
      </c>
      <c r="E14" s="4" t="s">
        <v>906</v>
      </c>
      <c r="F14" s="4" t="s">
        <v>15</v>
      </c>
    </row>
    <row r="15" customFormat="false" ht="14.9" hidden="false" customHeight="false" outlineLevel="0" collapsed="false">
      <c r="A15" s="4" t="s">
        <v>660</v>
      </c>
      <c r="B15" s="4" t="s">
        <v>30</v>
      </c>
      <c r="C15" s="4" t="s">
        <v>31</v>
      </c>
      <c r="D15" s="4" t="n">
        <v>2000</v>
      </c>
      <c r="E15" s="4" t="s">
        <v>9</v>
      </c>
      <c r="F15" s="4" t="s">
        <v>15</v>
      </c>
    </row>
    <row r="16" customFormat="false" ht="14.9" hidden="false" customHeight="false" outlineLevel="0" collapsed="false">
      <c r="A16" s="4" t="s">
        <v>661</v>
      </c>
      <c r="B16" s="4" t="s">
        <v>907</v>
      </c>
      <c r="C16" s="4" t="s">
        <v>27</v>
      </c>
      <c r="D16" s="4" t="s">
        <v>9</v>
      </c>
      <c r="E16" s="4" t="s">
        <v>908</v>
      </c>
      <c r="F16" s="4" t="s">
        <v>15</v>
      </c>
    </row>
    <row r="17" customFormat="false" ht="14.9" hidden="false" customHeight="false" outlineLevel="0" collapsed="false">
      <c r="A17" s="4" t="s">
        <v>663</v>
      </c>
      <c r="B17" s="4" t="s">
        <v>909</v>
      </c>
      <c r="C17" s="4" t="s">
        <v>80</v>
      </c>
      <c r="D17" s="4" t="s">
        <v>248</v>
      </c>
      <c r="E17" s="4" t="s">
        <v>910</v>
      </c>
      <c r="F17" s="4" t="s">
        <v>15</v>
      </c>
    </row>
    <row r="18" customFormat="false" ht="14.9" hidden="false" customHeight="false" outlineLevel="0" collapsed="false">
      <c r="A18" s="4" t="s">
        <v>664</v>
      </c>
      <c r="B18" s="4" t="s">
        <v>911</v>
      </c>
      <c r="C18" s="4" t="s">
        <v>84</v>
      </c>
      <c r="D18" s="4" t="n">
        <v>2018</v>
      </c>
      <c r="E18" s="4" t="s">
        <v>912</v>
      </c>
      <c r="F18" s="4" t="s">
        <v>15</v>
      </c>
    </row>
    <row r="19" customFormat="false" ht="14.9" hidden="false" customHeight="false" outlineLevel="0" collapsed="false">
      <c r="A19" s="4" t="s">
        <v>665</v>
      </c>
      <c r="B19" s="4" t="s">
        <v>913</v>
      </c>
      <c r="C19" s="4" t="s">
        <v>27</v>
      </c>
      <c r="D19" s="4" t="s">
        <v>9</v>
      </c>
      <c r="E19" s="4" t="s">
        <v>914</v>
      </c>
      <c r="F19" s="4" t="s">
        <v>15</v>
      </c>
    </row>
    <row r="20" customFormat="false" ht="14.9" hidden="false" customHeight="false" outlineLevel="0" collapsed="false">
      <c r="A20" s="4" t="s">
        <v>666</v>
      </c>
      <c r="B20" s="4" t="s">
        <v>30</v>
      </c>
      <c r="C20" s="4" t="s">
        <v>31</v>
      </c>
      <c r="D20" s="4" t="n">
        <v>2000</v>
      </c>
      <c r="E20" s="4" t="s">
        <v>9</v>
      </c>
      <c r="F20" s="4" t="s">
        <v>15</v>
      </c>
    </row>
    <row r="21" customFormat="false" ht="28.35" hidden="false" customHeight="false" outlineLevel="0" collapsed="false">
      <c r="A21" s="4" t="s">
        <v>667</v>
      </c>
      <c r="B21" s="4" t="s">
        <v>915</v>
      </c>
      <c r="C21" s="4" t="s">
        <v>27</v>
      </c>
      <c r="D21" s="4" t="s">
        <v>9</v>
      </c>
      <c r="E21" s="4" t="s">
        <v>916</v>
      </c>
      <c r="F21" s="4" t="s">
        <v>15</v>
      </c>
    </row>
    <row r="22" customFormat="false" ht="28.35" hidden="false" customHeight="false" outlineLevel="0" collapsed="false">
      <c r="A22" s="4" t="s">
        <v>668</v>
      </c>
      <c r="B22" s="4" t="s">
        <v>163</v>
      </c>
      <c r="C22" s="4" t="s">
        <v>80</v>
      </c>
      <c r="D22" s="4" t="s">
        <v>917</v>
      </c>
      <c r="E22" s="4" t="s">
        <v>918</v>
      </c>
      <c r="F22" s="4" t="s">
        <v>15</v>
      </c>
    </row>
    <row r="23" customFormat="false" ht="28.35" hidden="false" customHeight="false" outlineLevel="0" collapsed="false">
      <c r="A23" s="4" t="s">
        <v>669</v>
      </c>
      <c r="B23" s="4" t="s">
        <v>839</v>
      </c>
      <c r="C23" s="4" t="s">
        <v>84</v>
      </c>
      <c r="D23" s="4" t="n">
        <v>2018</v>
      </c>
      <c r="E23" s="4" t="s">
        <v>919</v>
      </c>
      <c r="F23" s="4" t="s">
        <v>15</v>
      </c>
    </row>
    <row r="24" customFormat="false" ht="28.35" hidden="false" customHeight="false" outlineLevel="0" collapsed="false">
      <c r="A24" s="4" t="s">
        <v>671</v>
      </c>
      <c r="B24" s="4" t="s">
        <v>920</v>
      </c>
      <c r="C24" s="4" t="s">
        <v>27</v>
      </c>
      <c r="D24" s="4" t="s">
        <v>9</v>
      </c>
      <c r="E24" s="4" t="s">
        <v>921</v>
      </c>
      <c r="F24" s="4" t="s">
        <v>15</v>
      </c>
    </row>
    <row r="25" customFormat="false" ht="14.9" hidden="false" customHeight="false" outlineLevel="0" collapsed="false">
      <c r="A25" s="4" t="s">
        <v>672</v>
      </c>
      <c r="B25" s="4" t="s">
        <v>90</v>
      </c>
      <c r="C25" s="4" t="s">
        <v>27</v>
      </c>
      <c r="D25" s="4" t="s">
        <v>9</v>
      </c>
      <c r="E25" s="4" t="s">
        <v>28</v>
      </c>
      <c r="F25" s="4" t="s">
        <v>10</v>
      </c>
    </row>
    <row r="26" customFormat="false" ht="28.35" hidden="false" customHeight="false" outlineLevel="0" collapsed="false">
      <c r="A26" s="4" t="s">
        <v>673</v>
      </c>
      <c r="B26" s="4" t="s">
        <v>922</v>
      </c>
      <c r="C26" s="4" t="s">
        <v>27</v>
      </c>
      <c r="D26" s="4" t="s">
        <v>9</v>
      </c>
      <c r="E26" s="4" t="s">
        <v>923</v>
      </c>
      <c r="F26" s="4" t="s">
        <v>15</v>
      </c>
    </row>
    <row r="27" customFormat="false" ht="14.9" hidden="false" customHeight="false" outlineLevel="0" collapsed="false">
      <c r="A27" s="4" t="s">
        <v>674</v>
      </c>
      <c r="B27" s="4" t="s">
        <v>163</v>
      </c>
      <c r="C27" s="4" t="s">
        <v>80</v>
      </c>
      <c r="D27" s="4" t="s">
        <v>917</v>
      </c>
      <c r="E27" s="4" t="s">
        <v>924</v>
      </c>
      <c r="F27" s="4" t="s">
        <v>15</v>
      </c>
    </row>
    <row r="28" customFormat="false" ht="14.9" hidden="false" customHeight="false" outlineLevel="0" collapsed="false">
      <c r="A28" s="4" t="s">
        <v>675</v>
      </c>
      <c r="B28" s="4" t="s">
        <v>839</v>
      </c>
      <c r="C28" s="4" t="s">
        <v>84</v>
      </c>
      <c r="D28" s="4" t="n">
        <v>2018</v>
      </c>
      <c r="E28" s="4" t="s">
        <v>925</v>
      </c>
      <c r="F28" s="4" t="s">
        <v>15</v>
      </c>
    </row>
    <row r="29" customFormat="false" ht="14.9" hidden="false" customHeight="false" outlineLevel="0" collapsed="false">
      <c r="A29" s="4" t="s">
        <v>676</v>
      </c>
      <c r="B29" s="4" t="s">
        <v>920</v>
      </c>
      <c r="C29" s="4" t="s">
        <v>27</v>
      </c>
      <c r="D29" s="4" t="s">
        <v>9</v>
      </c>
      <c r="E29" s="4" t="s">
        <v>926</v>
      </c>
      <c r="F29" s="4" t="s">
        <v>15</v>
      </c>
    </row>
    <row r="30" customFormat="false" ht="14.9" hidden="false" customHeight="false" outlineLevel="0" collapsed="false">
      <c r="A30" s="4" t="s">
        <v>677</v>
      </c>
      <c r="B30" s="4" t="s">
        <v>30</v>
      </c>
      <c r="C30" s="4" t="s">
        <v>31</v>
      </c>
      <c r="D30" s="4" t="n">
        <v>2000</v>
      </c>
      <c r="E30" s="4" t="s">
        <v>9</v>
      </c>
      <c r="F30" s="4" t="s">
        <v>15</v>
      </c>
    </row>
    <row r="31" customFormat="false" ht="14.9" hidden="false" customHeight="false" outlineLevel="0" collapsed="false">
      <c r="A31" s="4" t="s">
        <v>679</v>
      </c>
      <c r="B31" s="4" t="s">
        <v>896</v>
      </c>
      <c r="C31" s="4" t="s">
        <v>27</v>
      </c>
      <c r="D31" s="4" t="s">
        <v>9</v>
      </c>
      <c r="E31" s="4" t="s">
        <v>927</v>
      </c>
      <c r="F31" s="4" t="s">
        <v>15</v>
      </c>
    </row>
    <row r="32" customFormat="false" ht="28.35" hidden="false" customHeight="false" outlineLevel="0" collapsed="false">
      <c r="A32" s="4" t="s">
        <v>680</v>
      </c>
      <c r="B32" s="4" t="s">
        <v>928</v>
      </c>
      <c r="C32" s="4" t="s">
        <v>27</v>
      </c>
      <c r="D32" s="4" t="s">
        <v>9</v>
      </c>
      <c r="E32" s="4" t="s">
        <v>929</v>
      </c>
      <c r="F32" s="4" t="s">
        <v>15</v>
      </c>
    </row>
    <row r="33" customFormat="false" ht="14.9" hidden="false" customHeight="false" outlineLevel="0" collapsed="false">
      <c r="A33" s="4" t="s">
        <v>681</v>
      </c>
      <c r="B33" s="4" t="s">
        <v>900</v>
      </c>
      <c r="C33" s="4" t="s">
        <v>80</v>
      </c>
      <c r="D33" s="4" t="s">
        <v>930</v>
      </c>
      <c r="E33" s="4" t="s">
        <v>931</v>
      </c>
      <c r="F33" s="4" t="s">
        <v>15</v>
      </c>
    </row>
    <row r="34" customFormat="false" ht="14.9" hidden="false" customHeight="false" outlineLevel="0" collapsed="false">
      <c r="A34" s="4" t="s">
        <v>682</v>
      </c>
      <c r="B34" s="4" t="s">
        <v>903</v>
      </c>
      <c r="C34" s="4" t="s">
        <v>84</v>
      </c>
      <c r="D34" s="4" t="n">
        <v>2018</v>
      </c>
      <c r="E34" s="4" t="s">
        <v>932</v>
      </c>
      <c r="F34" s="4" t="s">
        <v>15</v>
      </c>
    </row>
    <row r="35" customFormat="false" ht="14.9" hidden="false" customHeight="false" outlineLevel="0" collapsed="false">
      <c r="A35" s="4" t="s">
        <v>683</v>
      </c>
      <c r="B35" s="4" t="s">
        <v>905</v>
      </c>
      <c r="C35" s="4" t="s">
        <v>27</v>
      </c>
      <c r="D35" s="4" t="s">
        <v>9</v>
      </c>
      <c r="E35" s="4" t="s">
        <v>933</v>
      </c>
      <c r="F35" s="4" t="s">
        <v>15</v>
      </c>
    </row>
    <row r="36" customFormat="false" ht="14.9" hidden="false" customHeight="false" outlineLevel="0" collapsed="false">
      <c r="A36" s="4" t="s">
        <v>684</v>
      </c>
      <c r="B36" s="4" t="s">
        <v>30</v>
      </c>
      <c r="C36" s="4" t="s">
        <v>31</v>
      </c>
      <c r="D36" s="4" t="n">
        <v>2000</v>
      </c>
      <c r="E36" s="4" t="s">
        <v>9</v>
      </c>
      <c r="F36" s="4" t="s">
        <v>15</v>
      </c>
    </row>
    <row r="37" customFormat="false" ht="28.35" hidden="false" customHeight="false" outlineLevel="0" collapsed="false">
      <c r="A37" s="4" t="s">
        <v>685</v>
      </c>
      <c r="B37" s="4" t="s">
        <v>934</v>
      </c>
      <c r="C37" s="4" t="s">
        <v>27</v>
      </c>
      <c r="D37" s="4" t="s">
        <v>9</v>
      </c>
      <c r="E37" s="4" t="s">
        <v>935</v>
      </c>
      <c r="F37" s="4" t="s">
        <v>15</v>
      </c>
    </row>
    <row r="38" customFormat="false" ht="14.9" hidden="false" customHeight="false" outlineLevel="0" collapsed="false">
      <c r="A38" s="4" t="s">
        <v>687</v>
      </c>
      <c r="B38" s="4" t="s">
        <v>909</v>
      </c>
      <c r="C38" s="4" t="s">
        <v>80</v>
      </c>
      <c r="D38" s="4" t="s">
        <v>930</v>
      </c>
      <c r="E38" s="4" t="s">
        <v>936</v>
      </c>
      <c r="F38" s="4" t="s">
        <v>15</v>
      </c>
    </row>
    <row r="39" customFormat="false" ht="14.9" hidden="false" customHeight="false" outlineLevel="0" collapsed="false">
      <c r="A39" s="4" t="s">
        <v>688</v>
      </c>
      <c r="B39" s="4" t="s">
        <v>911</v>
      </c>
      <c r="C39" s="4" t="s">
        <v>84</v>
      </c>
      <c r="D39" s="4" t="n">
        <v>2018</v>
      </c>
      <c r="E39" s="4" t="s">
        <v>937</v>
      </c>
      <c r="F39" s="4" t="s">
        <v>15</v>
      </c>
    </row>
    <row r="40" customFormat="false" ht="14.9" hidden="false" customHeight="false" outlineLevel="0" collapsed="false">
      <c r="A40" s="4" t="s">
        <v>689</v>
      </c>
      <c r="B40" s="4" t="s">
        <v>913</v>
      </c>
      <c r="C40" s="4" t="s">
        <v>27</v>
      </c>
      <c r="D40" s="4" t="s">
        <v>9</v>
      </c>
      <c r="E40" s="4" t="s">
        <v>938</v>
      </c>
      <c r="F40" s="4" t="s">
        <v>15</v>
      </c>
    </row>
    <row r="41" customFormat="false" ht="14.9" hidden="false" customHeight="false" outlineLevel="0" collapsed="false">
      <c r="A41" s="4" t="s">
        <v>690</v>
      </c>
      <c r="B41" s="4" t="s">
        <v>30</v>
      </c>
      <c r="C41" s="4" t="s">
        <v>31</v>
      </c>
      <c r="D41" s="4" t="n">
        <v>2000</v>
      </c>
      <c r="E41" s="4" t="s">
        <v>9</v>
      </c>
      <c r="F41" s="4" t="s">
        <v>15</v>
      </c>
    </row>
    <row r="42" customFormat="false" ht="28.35" hidden="false" customHeight="false" outlineLevel="0" collapsed="false">
      <c r="A42" s="4" t="s">
        <v>691</v>
      </c>
      <c r="B42" s="4" t="s">
        <v>939</v>
      </c>
      <c r="C42" s="4" t="s">
        <v>27</v>
      </c>
      <c r="D42" s="4" t="s">
        <v>9</v>
      </c>
      <c r="E42" s="4" t="s">
        <v>940</v>
      </c>
      <c r="F42" s="4" t="s">
        <v>15</v>
      </c>
    </row>
    <row r="43" customFormat="false" ht="28.35" hidden="false" customHeight="false" outlineLevel="0" collapsed="false">
      <c r="A43" s="4" t="s">
        <v>692</v>
      </c>
      <c r="B43" s="4" t="s">
        <v>163</v>
      </c>
      <c r="C43" s="4" t="s">
        <v>80</v>
      </c>
      <c r="D43" s="4" t="s">
        <v>941</v>
      </c>
      <c r="E43" s="4" t="s">
        <v>942</v>
      </c>
      <c r="F43" s="4" t="s">
        <v>15</v>
      </c>
    </row>
    <row r="44" customFormat="false" ht="28.35" hidden="false" customHeight="false" outlineLevel="0" collapsed="false">
      <c r="A44" s="4" t="s">
        <v>693</v>
      </c>
      <c r="B44" s="4" t="s">
        <v>839</v>
      </c>
      <c r="C44" s="4" t="s">
        <v>84</v>
      </c>
      <c r="D44" s="4" t="n">
        <v>2018</v>
      </c>
      <c r="E44" s="4" t="s">
        <v>943</v>
      </c>
      <c r="F44" s="4" t="s">
        <v>15</v>
      </c>
    </row>
    <row r="45" customFormat="false" ht="28.35" hidden="false" customHeight="false" outlineLevel="0" collapsed="false">
      <c r="A45" s="4" t="s">
        <v>695</v>
      </c>
      <c r="B45" s="4" t="s">
        <v>920</v>
      </c>
      <c r="C45" s="4" t="s">
        <v>27</v>
      </c>
      <c r="D45" s="4" t="s">
        <v>9</v>
      </c>
      <c r="E45" s="4" t="s">
        <v>944</v>
      </c>
      <c r="F45" s="4" t="s">
        <v>15</v>
      </c>
    </row>
    <row r="46" customFormat="false" ht="14.9" hidden="false" customHeight="false" outlineLevel="0" collapsed="false">
      <c r="A46" s="4" t="s">
        <v>696</v>
      </c>
      <c r="B46" s="4" t="s">
        <v>30</v>
      </c>
      <c r="C46" s="4" t="s">
        <v>31</v>
      </c>
      <c r="D46" s="4" t="n">
        <v>2000</v>
      </c>
      <c r="E46" s="4" t="s">
        <v>9</v>
      </c>
      <c r="F46" s="4" t="s">
        <v>15</v>
      </c>
    </row>
    <row r="47" customFormat="false" ht="28.35" hidden="false" customHeight="false" outlineLevel="0" collapsed="false">
      <c r="A47" s="4" t="s">
        <v>697</v>
      </c>
      <c r="B47" s="4" t="s">
        <v>922</v>
      </c>
      <c r="C47" s="4" t="s">
        <v>27</v>
      </c>
      <c r="D47" s="4" t="s">
        <v>9</v>
      </c>
      <c r="E47" s="4" t="s">
        <v>945</v>
      </c>
      <c r="F47" s="4" t="s">
        <v>15</v>
      </c>
    </row>
    <row r="48" customFormat="false" ht="28.35" hidden="false" customHeight="false" outlineLevel="0" collapsed="false">
      <c r="A48" s="4" t="s">
        <v>698</v>
      </c>
      <c r="B48" s="4" t="s">
        <v>163</v>
      </c>
      <c r="C48" s="4" t="s">
        <v>80</v>
      </c>
      <c r="D48" s="4" t="s">
        <v>941</v>
      </c>
      <c r="E48" s="4" t="s">
        <v>946</v>
      </c>
      <c r="F48" s="4" t="s">
        <v>15</v>
      </c>
    </row>
    <row r="49" customFormat="false" ht="28.35" hidden="false" customHeight="false" outlineLevel="0" collapsed="false">
      <c r="A49" s="4" t="s">
        <v>699</v>
      </c>
      <c r="B49" s="4" t="s">
        <v>839</v>
      </c>
      <c r="C49" s="4" t="s">
        <v>84</v>
      </c>
      <c r="D49" s="4" t="n">
        <v>2018</v>
      </c>
      <c r="E49" s="4" t="s">
        <v>947</v>
      </c>
      <c r="F49" s="4" t="s">
        <v>15</v>
      </c>
    </row>
    <row r="50" customFormat="false" ht="28.35" hidden="false" customHeight="false" outlineLevel="0" collapsed="false">
      <c r="A50" s="4" t="s">
        <v>700</v>
      </c>
      <c r="B50" s="4" t="s">
        <v>920</v>
      </c>
      <c r="C50" s="4" t="s">
        <v>27</v>
      </c>
      <c r="D50" s="4" t="s">
        <v>9</v>
      </c>
      <c r="E50" s="4" t="s">
        <v>948</v>
      </c>
      <c r="F50" s="4" t="s">
        <v>15</v>
      </c>
    </row>
    <row r="51" customFormat="false" ht="14.9" hidden="false" customHeight="false" outlineLevel="0" collapsed="false">
      <c r="A51" s="4" t="s">
        <v>701</v>
      </c>
      <c r="B51" s="4" t="s">
        <v>90</v>
      </c>
      <c r="C51" s="4" t="s">
        <v>27</v>
      </c>
      <c r="D51" s="4" t="s">
        <v>9</v>
      </c>
      <c r="E51" s="4" t="s">
        <v>28</v>
      </c>
      <c r="F51" s="4" t="s">
        <v>10</v>
      </c>
    </row>
    <row r="52" customFormat="false" ht="14.9" hidden="false" customHeight="false" outlineLevel="0" collapsed="false">
      <c r="A52" s="4" t="s">
        <v>703</v>
      </c>
      <c r="B52" s="4" t="s">
        <v>896</v>
      </c>
      <c r="C52" s="4" t="s">
        <v>27</v>
      </c>
      <c r="D52" s="4" t="s">
        <v>9</v>
      </c>
      <c r="E52" s="4" t="s">
        <v>949</v>
      </c>
      <c r="F52" s="4" t="s">
        <v>15</v>
      </c>
    </row>
    <row r="53" customFormat="false" ht="14.9" hidden="false" customHeight="false" outlineLevel="0" collapsed="false">
      <c r="A53" s="4" t="s">
        <v>704</v>
      </c>
      <c r="B53" s="4" t="s">
        <v>30</v>
      </c>
      <c r="C53" s="4" t="s">
        <v>31</v>
      </c>
      <c r="D53" s="4" t="n">
        <v>2000</v>
      </c>
      <c r="E53" s="4" t="s">
        <v>9</v>
      </c>
      <c r="F53" s="4" t="s">
        <v>15</v>
      </c>
    </row>
    <row r="54" customFormat="false" ht="14.9" hidden="false" customHeight="false" outlineLevel="0" collapsed="false">
      <c r="A54" s="4" t="s">
        <v>705</v>
      </c>
      <c r="B54" s="4" t="s">
        <v>950</v>
      </c>
      <c r="C54" s="4" t="s">
        <v>27</v>
      </c>
      <c r="D54" s="4" t="s">
        <v>9</v>
      </c>
      <c r="E54" s="4" t="s">
        <v>951</v>
      </c>
      <c r="F54" s="4" t="s">
        <v>15</v>
      </c>
    </row>
    <row r="55" customFormat="false" ht="14.9" hidden="false" customHeight="false" outlineLevel="0" collapsed="false">
      <c r="A55" s="4" t="s">
        <v>706</v>
      </c>
      <c r="B55" s="4" t="s">
        <v>163</v>
      </c>
      <c r="C55" s="4" t="s">
        <v>80</v>
      </c>
      <c r="D55" s="4" t="s">
        <v>81</v>
      </c>
      <c r="E55" s="4" t="s">
        <v>952</v>
      </c>
      <c r="F55" s="4" t="s">
        <v>15</v>
      </c>
    </row>
    <row r="56" customFormat="false" ht="14.9" hidden="false" customHeight="false" outlineLevel="0" collapsed="false">
      <c r="A56" s="4" t="s">
        <v>707</v>
      </c>
      <c r="B56" s="4" t="s">
        <v>839</v>
      </c>
      <c r="C56" s="4" t="s">
        <v>84</v>
      </c>
      <c r="D56" s="4" t="n">
        <v>2018</v>
      </c>
      <c r="E56" s="4" t="s">
        <v>953</v>
      </c>
      <c r="F56" s="4" t="s">
        <v>15</v>
      </c>
    </row>
    <row r="57" customFormat="false" ht="14.9" hidden="false" customHeight="false" outlineLevel="0" collapsed="false">
      <c r="A57" s="4" t="s">
        <v>708</v>
      </c>
      <c r="B57" s="4" t="s">
        <v>920</v>
      </c>
      <c r="C57" s="4" t="s">
        <v>27</v>
      </c>
      <c r="D57" s="4" t="s">
        <v>9</v>
      </c>
      <c r="E57" s="4" t="s">
        <v>954</v>
      </c>
      <c r="F57" s="4" t="s">
        <v>15</v>
      </c>
    </row>
    <row r="58" customFormat="false" ht="14.9" hidden="false" customHeight="false" outlineLevel="0" collapsed="false">
      <c r="A58" s="4" t="s">
        <v>709</v>
      </c>
      <c r="B58" s="4" t="s">
        <v>30</v>
      </c>
      <c r="C58" s="4" t="s">
        <v>31</v>
      </c>
      <c r="D58" s="4" t="n">
        <v>2000</v>
      </c>
      <c r="E58" s="4" t="s">
        <v>9</v>
      </c>
      <c r="F58" s="4" t="s">
        <v>15</v>
      </c>
    </row>
    <row r="59" customFormat="false" ht="14.9" hidden="false" customHeight="false" outlineLevel="0" collapsed="false">
      <c r="A59" s="4" t="s">
        <v>711</v>
      </c>
      <c r="B59" s="4" t="s">
        <v>955</v>
      </c>
      <c r="C59" s="4" t="s">
        <v>27</v>
      </c>
      <c r="D59" s="4" t="s">
        <v>9</v>
      </c>
      <c r="E59" s="4" t="s">
        <v>956</v>
      </c>
      <c r="F59" s="4" t="s">
        <v>15</v>
      </c>
    </row>
    <row r="60" customFormat="false" ht="14.9" hidden="false" customHeight="false" outlineLevel="0" collapsed="false">
      <c r="A60" s="4" t="s">
        <v>712</v>
      </c>
      <c r="B60" s="4" t="s">
        <v>163</v>
      </c>
      <c r="C60" s="4" t="s">
        <v>80</v>
      </c>
      <c r="D60" s="4" t="s">
        <v>81</v>
      </c>
      <c r="E60" s="4" t="s">
        <v>957</v>
      </c>
      <c r="F60" s="4" t="s">
        <v>15</v>
      </c>
    </row>
    <row r="61" customFormat="false" ht="14.9" hidden="false" customHeight="false" outlineLevel="0" collapsed="false">
      <c r="A61" s="4" t="s">
        <v>713</v>
      </c>
      <c r="B61" s="4" t="s">
        <v>839</v>
      </c>
      <c r="C61" s="4" t="s">
        <v>84</v>
      </c>
      <c r="D61" s="4" t="n">
        <v>2018</v>
      </c>
      <c r="E61" s="4" t="s">
        <v>958</v>
      </c>
      <c r="F61" s="4" t="s">
        <v>15</v>
      </c>
    </row>
    <row r="62" customFormat="false" ht="14.9" hidden="false" customHeight="false" outlineLevel="0" collapsed="false">
      <c r="A62" s="4" t="s">
        <v>714</v>
      </c>
      <c r="B62" s="4" t="s">
        <v>920</v>
      </c>
      <c r="C62" s="4" t="s">
        <v>27</v>
      </c>
      <c r="D62" s="4" t="s">
        <v>9</v>
      </c>
      <c r="E62" s="4" t="s">
        <v>959</v>
      </c>
      <c r="F62" s="4" t="s">
        <v>15</v>
      </c>
    </row>
    <row r="63" customFormat="false" ht="14.9" hidden="false" customHeight="false" outlineLevel="0" collapsed="false">
      <c r="A63" s="4" t="s">
        <v>715</v>
      </c>
      <c r="B63" s="4" t="s">
        <v>30</v>
      </c>
      <c r="C63" s="4" t="s">
        <v>31</v>
      </c>
      <c r="D63" s="4" t="n">
        <v>2000</v>
      </c>
      <c r="E63" s="4" t="s">
        <v>9</v>
      </c>
      <c r="F63" s="4" t="s">
        <v>15</v>
      </c>
    </row>
    <row r="64" customFormat="false" ht="28.35" hidden="false" customHeight="false" outlineLevel="0" collapsed="false">
      <c r="A64" s="4" t="s">
        <v>716</v>
      </c>
      <c r="B64" s="4" t="s">
        <v>960</v>
      </c>
      <c r="C64" s="4" t="s">
        <v>27</v>
      </c>
      <c r="D64" s="4" t="s">
        <v>9</v>
      </c>
      <c r="E64" s="4" t="s">
        <v>961</v>
      </c>
      <c r="F64" s="4" t="s">
        <v>15</v>
      </c>
    </row>
    <row r="65" customFormat="false" ht="28.35" hidden="false" customHeight="false" outlineLevel="0" collapsed="false">
      <c r="A65" s="4" t="s">
        <v>717</v>
      </c>
      <c r="B65" s="4" t="s">
        <v>163</v>
      </c>
      <c r="C65" s="4" t="s">
        <v>80</v>
      </c>
      <c r="D65" s="4" t="s">
        <v>81</v>
      </c>
      <c r="E65" s="4" t="s">
        <v>962</v>
      </c>
      <c r="F65" s="4" t="s">
        <v>15</v>
      </c>
    </row>
    <row r="66" customFormat="false" ht="28.35" hidden="false" customHeight="false" outlineLevel="0" collapsed="false">
      <c r="A66" s="4" t="s">
        <v>718</v>
      </c>
      <c r="B66" s="4" t="s">
        <v>839</v>
      </c>
      <c r="C66" s="4" t="s">
        <v>84</v>
      </c>
      <c r="D66" s="4" t="n">
        <v>2019</v>
      </c>
      <c r="E66" s="4" t="s">
        <v>963</v>
      </c>
      <c r="F66" s="4" t="s">
        <v>15</v>
      </c>
    </row>
    <row r="67" customFormat="false" ht="28.35" hidden="false" customHeight="false" outlineLevel="0" collapsed="false">
      <c r="A67" s="4" t="s">
        <v>720</v>
      </c>
      <c r="B67" s="4" t="s">
        <v>920</v>
      </c>
      <c r="C67" s="4" t="s">
        <v>27</v>
      </c>
      <c r="D67" s="4" t="s">
        <v>9</v>
      </c>
      <c r="E67" s="4" t="s">
        <v>964</v>
      </c>
      <c r="F67" s="4" t="s">
        <v>15</v>
      </c>
    </row>
    <row r="68" customFormat="false" ht="14.9" hidden="false" customHeight="false" outlineLevel="0" collapsed="false">
      <c r="A68" s="4" t="s">
        <v>721</v>
      </c>
      <c r="B68" s="4" t="s">
        <v>30</v>
      </c>
      <c r="C68" s="4" t="s">
        <v>31</v>
      </c>
      <c r="D68" s="4" t="n">
        <v>2000</v>
      </c>
      <c r="E68" s="4" t="s">
        <v>9</v>
      </c>
      <c r="F68" s="4" t="s">
        <v>15</v>
      </c>
    </row>
    <row r="69" customFormat="false" ht="28.35" hidden="false" customHeight="false" outlineLevel="0" collapsed="false">
      <c r="A69" s="4" t="s">
        <v>722</v>
      </c>
      <c r="B69" s="4" t="s">
        <v>960</v>
      </c>
      <c r="C69" s="4" t="s">
        <v>27</v>
      </c>
      <c r="D69" s="4" t="s">
        <v>9</v>
      </c>
      <c r="E69" s="4" t="s">
        <v>965</v>
      </c>
      <c r="F69" s="4" t="s">
        <v>15</v>
      </c>
    </row>
    <row r="70" customFormat="false" ht="14.9" hidden="false" customHeight="false" outlineLevel="0" collapsed="false">
      <c r="A70" s="4" t="s">
        <v>723</v>
      </c>
      <c r="B70" s="4" t="s">
        <v>163</v>
      </c>
      <c r="C70" s="4" t="s">
        <v>80</v>
      </c>
      <c r="D70" s="4" t="s">
        <v>81</v>
      </c>
      <c r="E70" s="4" t="s">
        <v>966</v>
      </c>
      <c r="F70" s="4" t="s">
        <v>15</v>
      </c>
    </row>
    <row r="71" customFormat="false" ht="14.9" hidden="false" customHeight="false" outlineLevel="0" collapsed="false">
      <c r="A71" s="4" t="s">
        <v>724</v>
      </c>
      <c r="B71" s="4" t="s">
        <v>839</v>
      </c>
      <c r="C71" s="4" t="s">
        <v>84</v>
      </c>
      <c r="D71" s="4" t="n">
        <v>2019</v>
      </c>
      <c r="E71" s="4" t="s">
        <v>967</v>
      </c>
      <c r="F71" s="4" t="s">
        <v>15</v>
      </c>
    </row>
    <row r="72" customFormat="false" ht="14.9" hidden="false" customHeight="false" outlineLevel="0" collapsed="false">
      <c r="A72" s="4" t="s">
        <v>725</v>
      </c>
      <c r="B72" s="4" t="s">
        <v>920</v>
      </c>
      <c r="C72" s="4" t="s">
        <v>27</v>
      </c>
      <c r="D72" s="4" t="s">
        <v>9</v>
      </c>
      <c r="E72" s="4" t="s">
        <v>968</v>
      </c>
      <c r="F72" s="4" t="s">
        <v>15</v>
      </c>
    </row>
    <row r="73" customFormat="false" ht="14.9" hidden="false" customHeight="false" outlineLevel="0" collapsed="false">
      <c r="A73" s="4" t="s">
        <v>726</v>
      </c>
      <c r="B73" s="4" t="s">
        <v>90</v>
      </c>
      <c r="C73" s="4" t="s">
        <v>27</v>
      </c>
      <c r="D73" s="4" t="s">
        <v>9</v>
      </c>
      <c r="E73" s="4" t="s">
        <v>28</v>
      </c>
      <c r="F73" s="4" t="s">
        <v>10</v>
      </c>
    </row>
    <row r="74" customFormat="false" ht="14.9" hidden="false" customHeight="false" outlineLevel="0" collapsed="false">
      <c r="A74" s="4" t="s">
        <v>728</v>
      </c>
      <c r="B74" s="4" t="s">
        <v>896</v>
      </c>
      <c r="C74" s="4" t="s">
        <v>27</v>
      </c>
      <c r="D74" s="4" t="s">
        <v>9</v>
      </c>
      <c r="E74" s="4" t="s">
        <v>969</v>
      </c>
      <c r="F74" s="4" t="s">
        <v>15</v>
      </c>
    </row>
    <row r="75" customFormat="false" ht="14.9" hidden="false" customHeight="false" outlineLevel="0" collapsed="false">
      <c r="A75" s="4" t="s">
        <v>729</v>
      </c>
      <c r="B75" s="4" t="s">
        <v>30</v>
      </c>
      <c r="C75" s="4" t="s">
        <v>31</v>
      </c>
      <c r="D75" s="4" t="n">
        <v>2000</v>
      </c>
      <c r="E75" s="4" t="s">
        <v>9</v>
      </c>
      <c r="F75" s="4" t="s">
        <v>15</v>
      </c>
    </row>
    <row r="76" customFormat="false" ht="14.9" hidden="false" customHeight="false" outlineLevel="0" collapsed="false">
      <c r="A76" s="4" t="s">
        <v>730</v>
      </c>
      <c r="B76" s="4" t="s">
        <v>970</v>
      </c>
      <c r="C76" s="4" t="s">
        <v>27</v>
      </c>
      <c r="D76" s="4" t="s">
        <v>9</v>
      </c>
      <c r="E76" s="4" t="s">
        <v>971</v>
      </c>
      <c r="F76" s="4" t="s">
        <v>15</v>
      </c>
    </row>
    <row r="77" customFormat="false" ht="14.9" hidden="false" customHeight="false" outlineLevel="0" collapsed="false">
      <c r="A77" s="4" t="s">
        <v>731</v>
      </c>
      <c r="B77" s="4" t="s">
        <v>163</v>
      </c>
      <c r="C77" s="4" t="s">
        <v>80</v>
      </c>
      <c r="D77" s="4" t="s">
        <v>972</v>
      </c>
      <c r="E77" s="4" t="s">
        <v>973</v>
      </c>
      <c r="F77" s="4" t="s">
        <v>15</v>
      </c>
    </row>
    <row r="78" customFormat="false" ht="14.9" hidden="false" customHeight="false" outlineLevel="0" collapsed="false">
      <c r="A78" s="4" t="s">
        <v>732</v>
      </c>
      <c r="B78" s="4" t="s">
        <v>839</v>
      </c>
      <c r="C78" s="4" t="s">
        <v>84</v>
      </c>
      <c r="D78" s="4" t="n">
        <v>2019</v>
      </c>
      <c r="E78" s="4" t="s">
        <v>974</v>
      </c>
      <c r="F78" s="4" t="s">
        <v>15</v>
      </c>
    </row>
    <row r="79" customFormat="false" ht="14.9" hidden="false" customHeight="false" outlineLevel="0" collapsed="false">
      <c r="A79" s="4" t="s">
        <v>733</v>
      </c>
      <c r="B79" s="4" t="s">
        <v>920</v>
      </c>
      <c r="C79" s="4" t="s">
        <v>27</v>
      </c>
      <c r="D79" s="4" t="s">
        <v>9</v>
      </c>
      <c r="E79" s="4" t="s">
        <v>975</v>
      </c>
      <c r="F79" s="4" t="s">
        <v>15</v>
      </c>
    </row>
    <row r="80" customFormat="false" ht="14.9" hidden="false" customHeight="false" outlineLevel="0" collapsed="false">
      <c r="A80" s="4" t="s">
        <v>734</v>
      </c>
      <c r="B80" s="4" t="s">
        <v>30</v>
      </c>
      <c r="C80" s="4" t="s">
        <v>31</v>
      </c>
      <c r="D80" s="4" t="n">
        <v>2000</v>
      </c>
      <c r="E80" s="4" t="s">
        <v>9</v>
      </c>
      <c r="F80" s="4" t="s">
        <v>15</v>
      </c>
    </row>
    <row r="81" customFormat="false" ht="14.9" hidden="false" customHeight="false" outlineLevel="0" collapsed="false">
      <c r="A81" s="4" t="s">
        <v>736</v>
      </c>
      <c r="B81" s="4" t="s">
        <v>976</v>
      </c>
      <c r="C81" s="4" t="s">
        <v>27</v>
      </c>
      <c r="D81" s="4" t="s">
        <v>9</v>
      </c>
      <c r="E81" s="4" t="s">
        <v>977</v>
      </c>
      <c r="F81" s="4" t="s">
        <v>15</v>
      </c>
    </row>
    <row r="82" customFormat="false" ht="14.9" hidden="false" customHeight="false" outlineLevel="0" collapsed="false">
      <c r="A82" s="4" t="s">
        <v>737</v>
      </c>
      <c r="B82" s="4" t="s">
        <v>163</v>
      </c>
      <c r="C82" s="4" t="s">
        <v>80</v>
      </c>
      <c r="D82" s="4" t="s">
        <v>88</v>
      </c>
      <c r="E82" s="4" t="s">
        <v>978</v>
      </c>
      <c r="F82" s="4" t="s">
        <v>15</v>
      </c>
    </row>
    <row r="83" customFormat="false" ht="14.9" hidden="false" customHeight="false" outlineLevel="0" collapsed="false">
      <c r="A83" s="4" t="s">
        <v>738</v>
      </c>
      <c r="B83" s="4" t="s">
        <v>839</v>
      </c>
      <c r="C83" s="4" t="s">
        <v>84</v>
      </c>
      <c r="D83" s="4" t="n">
        <v>2019</v>
      </c>
      <c r="E83" s="4" t="s">
        <v>979</v>
      </c>
      <c r="F83" s="4" t="s">
        <v>15</v>
      </c>
    </row>
    <row r="84" customFormat="false" ht="14.9" hidden="false" customHeight="false" outlineLevel="0" collapsed="false">
      <c r="A84" s="4" t="s">
        <v>739</v>
      </c>
      <c r="B84" s="4" t="s">
        <v>920</v>
      </c>
      <c r="C84" s="4" t="s">
        <v>27</v>
      </c>
      <c r="D84" s="4" t="s">
        <v>9</v>
      </c>
      <c r="E84" s="4" t="s">
        <v>980</v>
      </c>
      <c r="F84" s="4" t="s">
        <v>15</v>
      </c>
    </row>
    <row r="85" customFormat="false" ht="14.9" hidden="false" customHeight="false" outlineLevel="0" collapsed="false">
      <c r="A85" s="4" t="s">
        <v>740</v>
      </c>
      <c r="B85" s="4" t="s">
        <v>30</v>
      </c>
      <c r="C85" s="4" t="s">
        <v>31</v>
      </c>
      <c r="D85" s="4" t="n">
        <v>2000</v>
      </c>
      <c r="E85" s="4" t="s">
        <v>9</v>
      </c>
      <c r="F85" s="4" t="s">
        <v>15</v>
      </c>
    </row>
    <row r="86" customFormat="false" ht="28.35" hidden="false" customHeight="false" outlineLevel="0" collapsed="false">
      <c r="A86" s="4" t="s">
        <v>741</v>
      </c>
      <c r="B86" s="4" t="s">
        <v>981</v>
      </c>
      <c r="C86" s="4" t="s">
        <v>27</v>
      </c>
      <c r="D86" s="4" t="s">
        <v>9</v>
      </c>
      <c r="E86" s="4" t="s">
        <v>982</v>
      </c>
      <c r="F86" s="4" t="s">
        <v>15</v>
      </c>
    </row>
    <row r="87" customFormat="false" ht="14.9" hidden="false" customHeight="false" outlineLevel="0" collapsed="false">
      <c r="A87" s="4" t="s">
        <v>742</v>
      </c>
      <c r="B87" s="4" t="s">
        <v>163</v>
      </c>
      <c r="C87" s="4" t="s">
        <v>80</v>
      </c>
      <c r="D87" s="4" t="s">
        <v>88</v>
      </c>
      <c r="E87" s="4" t="s">
        <v>983</v>
      </c>
      <c r="F87" s="4" t="s">
        <v>15</v>
      </c>
    </row>
    <row r="88" customFormat="false" ht="14.9" hidden="false" customHeight="false" outlineLevel="0" collapsed="false">
      <c r="A88" s="4" t="s">
        <v>744</v>
      </c>
      <c r="B88" s="4" t="s">
        <v>839</v>
      </c>
      <c r="C88" s="4" t="s">
        <v>84</v>
      </c>
      <c r="D88" s="4" t="n">
        <v>2019</v>
      </c>
      <c r="E88" s="4" t="s">
        <v>984</v>
      </c>
      <c r="F88" s="4" t="s">
        <v>15</v>
      </c>
    </row>
    <row r="89" customFormat="false" ht="14.9" hidden="false" customHeight="false" outlineLevel="0" collapsed="false">
      <c r="A89" s="4" t="s">
        <v>745</v>
      </c>
      <c r="B89" s="4" t="s">
        <v>920</v>
      </c>
      <c r="C89" s="4" t="s">
        <v>27</v>
      </c>
      <c r="D89" s="4" t="s">
        <v>9</v>
      </c>
      <c r="E89" s="4" t="s">
        <v>985</v>
      </c>
      <c r="F89" s="4" t="s">
        <v>15</v>
      </c>
    </row>
    <row r="90" customFormat="false" ht="14.9" hidden="false" customHeight="false" outlineLevel="0" collapsed="false">
      <c r="A90" s="4" t="s">
        <v>746</v>
      </c>
      <c r="B90" s="4" t="s">
        <v>30</v>
      </c>
      <c r="C90" s="4" t="s">
        <v>31</v>
      </c>
      <c r="D90" s="4" t="n">
        <v>2000</v>
      </c>
      <c r="E90" s="4" t="s">
        <v>9</v>
      </c>
      <c r="F90" s="4" t="s">
        <v>15</v>
      </c>
    </row>
    <row r="91" customFormat="false" ht="14.9" hidden="false" customHeight="false" outlineLevel="0" collapsed="false">
      <c r="A91" s="4" t="s">
        <v>747</v>
      </c>
      <c r="B91" s="4" t="s">
        <v>981</v>
      </c>
      <c r="C91" s="4" t="s">
        <v>27</v>
      </c>
      <c r="D91" s="4" t="s">
        <v>9</v>
      </c>
      <c r="E91" s="4" t="s">
        <v>986</v>
      </c>
      <c r="F91" s="4" t="s">
        <v>15</v>
      </c>
    </row>
    <row r="92" customFormat="false" ht="14.9" hidden="false" customHeight="false" outlineLevel="0" collapsed="false">
      <c r="A92" s="4" t="s">
        <v>748</v>
      </c>
      <c r="B92" s="4" t="s">
        <v>163</v>
      </c>
      <c r="C92" s="4" t="s">
        <v>80</v>
      </c>
      <c r="D92" s="4" t="s">
        <v>88</v>
      </c>
      <c r="E92" s="4" t="s">
        <v>987</v>
      </c>
      <c r="F92" s="4" t="s">
        <v>15</v>
      </c>
    </row>
    <row r="93" customFormat="false" ht="14.9" hidden="false" customHeight="false" outlineLevel="0" collapsed="false">
      <c r="A93" s="4" t="s">
        <v>749</v>
      </c>
      <c r="B93" s="4" t="s">
        <v>839</v>
      </c>
      <c r="C93" s="4" t="s">
        <v>84</v>
      </c>
      <c r="D93" s="4" t="n">
        <v>2019</v>
      </c>
      <c r="E93" s="4" t="s">
        <v>988</v>
      </c>
      <c r="F93" s="4" t="s">
        <v>15</v>
      </c>
    </row>
    <row r="94" customFormat="false" ht="14.9" hidden="false" customHeight="false" outlineLevel="0" collapsed="false">
      <c r="A94" s="4" t="s">
        <v>989</v>
      </c>
      <c r="B94" s="4" t="s">
        <v>920</v>
      </c>
      <c r="C94" s="4" t="s">
        <v>27</v>
      </c>
      <c r="D94" s="4" t="s">
        <v>9</v>
      </c>
      <c r="E94" s="4" t="s">
        <v>990</v>
      </c>
      <c r="F94" s="4" t="s">
        <v>15</v>
      </c>
    </row>
    <row r="95" customFormat="false" ht="14.9" hidden="false" customHeight="false" outlineLevel="0" collapsed="false">
      <c r="A95" s="4" t="s">
        <v>991</v>
      </c>
      <c r="B95" s="4" t="s">
        <v>30</v>
      </c>
      <c r="C95" s="4" t="s">
        <v>31</v>
      </c>
      <c r="D95" s="4" t="n">
        <v>2000</v>
      </c>
      <c r="E95" s="4" t="s">
        <v>9</v>
      </c>
      <c r="F95" s="4" t="s">
        <v>15</v>
      </c>
    </row>
    <row r="96" customFormat="false" ht="14.9" hidden="false" customHeight="false" outlineLevel="0" collapsed="false">
      <c r="A96" s="4" t="s">
        <v>992</v>
      </c>
      <c r="B96" s="0" t="s">
        <v>318</v>
      </c>
      <c r="C96" s="0" t="s">
        <v>27</v>
      </c>
      <c r="D96" s="0" t="s">
        <v>9</v>
      </c>
      <c r="E96" s="0" t="s">
        <v>28</v>
      </c>
      <c r="F96" s="4" t="s">
        <v>15</v>
      </c>
    </row>
    <row r="97" customFormat="false" ht="14.9" hidden="false" customHeight="false" outlineLevel="0" collapsed="false">
      <c r="A97" s="4" t="s">
        <v>993</v>
      </c>
      <c r="B97" s="1" t="s">
        <v>30</v>
      </c>
      <c r="C97" s="1" t="s">
        <v>31</v>
      </c>
      <c r="D97" s="1" t="n">
        <v>1500</v>
      </c>
      <c r="E97" s="1" t="s">
        <v>9</v>
      </c>
      <c r="F97" s="0" t="s">
        <v>15</v>
      </c>
    </row>
    <row r="98" customFormat="false" ht="14.9" hidden="false" customHeight="false" outlineLevel="0" collapsed="false">
      <c r="A98" s="4" t="s">
        <v>994</v>
      </c>
      <c r="B98" s="0" t="s">
        <v>71</v>
      </c>
      <c r="C98" s="0" t="s">
        <v>72</v>
      </c>
      <c r="D98" s="0" t="s">
        <v>9</v>
      </c>
      <c r="E98" s="0" t="s">
        <v>9</v>
      </c>
      <c r="F9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windowProtection="false" showFormulas="false" showGridLines="true" showRowColHeaders="true" showZeros="true" rightToLeft="false" tabSelected="false" showOutlineSymbols="true" defaultGridColor="true" view="normal" topLeftCell="A181" colorId="64" zoomScale="110" zoomScaleNormal="110" zoomScalePageLayoutView="100" workbookViewId="0">
      <selection pane="topLeft" activeCell="D210" activeCellId="0" sqref="D210"/>
    </sheetView>
  </sheetViews>
  <sheetFormatPr defaultRowHeight="12.8"/>
  <cols>
    <col collapsed="false" hidden="false" max="1" min="1" style="1" width="9.10526315789474"/>
    <col collapsed="false" hidden="false" max="2" min="2" style="1" width="44.2388663967611"/>
    <col collapsed="false" hidden="false" max="3" min="3" style="1" width="28.4939271255061"/>
    <col collapsed="false" hidden="false" max="4" min="4" style="1" width="38.3481781376518"/>
    <col collapsed="false" hidden="false" max="5" min="5" style="1" width="41.238866396761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3500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873</v>
      </c>
      <c r="C8" s="1" t="s">
        <v>27</v>
      </c>
      <c r="D8" s="1" t="s">
        <v>9</v>
      </c>
      <c r="E8" s="1" t="s">
        <v>874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5000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875</v>
      </c>
      <c r="C10" s="1" t="s">
        <v>27</v>
      </c>
      <c r="D10" s="1" t="s">
        <v>9</v>
      </c>
      <c r="E10" s="1" t="s">
        <v>876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5000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877</v>
      </c>
      <c r="C12" s="1" t="s">
        <v>27</v>
      </c>
      <c r="D12" s="1" t="s">
        <v>9</v>
      </c>
      <c r="E12" s="1" t="s">
        <v>878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995</v>
      </c>
      <c r="C13" s="1" t="s">
        <v>27</v>
      </c>
      <c r="D13" s="1" t="s">
        <v>9</v>
      </c>
      <c r="E13" s="1" t="s">
        <v>996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181</v>
      </c>
      <c r="C15" s="1" t="s">
        <v>27</v>
      </c>
      <c r="D15" s="1" t="s">
        <v>9</v>
      </c>
      <c r="E15" s="10" t="s">
        <v>133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1" t="s">
        <v>997</v>
      </c>
      <c r="C16" s="1" t="s">
        <v>27</v>
      </c>
      <c r="D16" s="1" t="s">
        <v>9</v>
      </c>
      <c r="E16" s="1" t="s">
        <v>998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835</v>
      </c>
      <c r="C17" s="1" t="s">
        <v>38</v>
      </c>
      <c r="D17" s="1" t="s">
        <v>999</v>
      </c>
      <c r="E17" s="1" t="s">
        <v>837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838</v>
      </c>
      <c r="C18" s="1" t="s">
        <v>27</v>
      </c>
      <c r="D18" s="1" t="s">
        <v>9</v>
      </c>
      <c r="E18" s="1" t="s">
        <v>78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839</v>
      </c>
      <c r="C20" s="1" t="s">
        <v>84</v>
      </c>
      <c r="D20" s="1" t="n">
        <v>2020</v>
      </c>
      <c r="E20" s="1" t="s">
        <v>840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163</v>
      </c>
      <c r="C22" s="1" t="s">
        <v>80</v>
      </c>
      <c r="D22" s="1" t="s">
        <v>841</v>
      </c>
      <c r="E22" s="1" t="s">
        <v>842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2000</v>
      </c>
      <c r="E23" s="1" t="s">
        <v>9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843</v>
      </c>
      <c r="C24" s="1" t="s">
        <v>27</v>
      </c>
      <c r="D24" s="1" t="s">
        <v>9</v>
      </c>
      <c r="E24" s="1" t="s">
        <v>844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845</v>
      </c>
      <c r="C26" s="1" t="s">
        <v>27</v>
      </c>
      <c r="D26" s="1" t="s">
        <v>9</v>
      </c>
      <c r="E26" s="1" t="s">
        <v>296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846</v>
      </c>
      <c r="C27" s="1" t="s">
        <v>27</v>
      </c>
      <c r="D27" s="1" t="s">
        <v>9</v>
      </c>
      <c r="E27" s="1" t="s">
        <v>87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839</v>
      </c>
      <c r="C28" s="1" t="s">
        <v>84</v>
      </c>
      <c r="D28" s="1" t="n">
        <v>2020</v>
      </c>
      <c r="E28" s="1" t="s">
        <v>847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163</v>
      </c>
      <c r="C30" s="1" t="s">
        <v>80</v>
      </c>
      <c r="D30" s="1" t="s">
        <v>841</v>
      </c>
      <c r="E30" s="1" t="s">
        <v>848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843</v>
      </c>
      <c r="C32" s="1" t="s">
        <v>27</v>
      </c>
      <c r="D32" s="1" t="s">
        <v>9</v>
      </c>
      <c r="E32" s="1" t="s">
        <v>849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845</v>
      </c>
      <c r="C33" s="1" t="s">
        <v>27</v>
      </c>
      <c r="D33" s="1" t="s">
        <v>9</v>
      </c>
      <c r="E33" s="1" t="s">
        <v>296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850</v>
      </c>
      <c r="C34" s="1" t="s">
        <v>27</v>
      </c>
      <c r="D34" s="1" t="s">
        <v>9</v>
      </c>
      <c r="E34" s="1" t="s">
        <v>28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1000</v>
      </c>
      <c r="C36" s="1" t="s">
        <v>27</v>
      </c>
      <c r="D36" s="1" t="s">
        <v>9</v>
      </c>
      <c r="E36" s="1" t="s">
        <v>1001</v>
      </c>
      <c r="F36" s="1" t="s">
        <v>10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10</v>
      </c>
    </row>
    <row r="38" customFormat="false" ht="13.8" hidden="false" customHeight="false" outlineLevel="0" collapsed="false">
      <c r="A38" s="1" t="s">
        <v>687</v>
      </c>
      <c r="B38" s="1" t="s">
        <v>1002</v>
      </c>
      <c r="C38" s="1" t="s">
        <v>27</v>
      </c>
      <c r="D38" s="1" t="s">
        <v>9</v>
      </c>
      <c r="E38" s="1" t="s">
        <v>1003</v>
      </c>
      <c r="F38" s="1" t="s">
        <v>15</v>
      </c>
    </row>
    <row r="39" customFormat="false" ht="28.35" hidden="false" customHeight="false" outlineLevel="0" collapsed="false">
      <c r="A39" s="1" t="s">
        <v>688</v>
      </c>
      <c r="B39" s="4" t="s">
        <v>1004</v>
      </c>
      <c r="C39" s="1" t="s">
        <v>27</v>
      </c>
      <c r="D39" s="1" t="s">
        <v>9</v>
      </c>
      <c r="E39" s="1" t="s">
        <v>1005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859</v>
      </c>
      <c r="C40" s="1" t="s">
        <v>80</v>
      </c>
      <c r="D40" s="1" t="s">
        <v>836</v>
      </c>
      <c r="E40" s="1" t="s">
        <v>860</v>
      </c>
      <c r="F40" s="1" t="s">
        <v>15</v>
      </c>
    </row>
    <row r="41" customFormat="false" ht="14.9" hidden="false" customHeight="false" outlineLevel="0" collapsed="false">
      <c r="A41" s="1" t="s">
        <v>690</v>
      </c>
      <c r="B41" s="1" t="s">
        <v>1006</v>
      </c>
      <c r="C41" s="1" t="s">
        <v>27</v>
      </c>
      <c r="D41" s="1" t="s">
        <v>9</v>
      </c>
      <c r="E41" s="4" t="s">
        <v>1007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839</v>
      </c>
      <c r="C43" s="1" t="s">
        <v>84</v>
      </c>
      <c r="D43" s="1" t="n">
        <v>2020</v>
      </c>
      <c r="E43" s="1" t="s">
        <v>1008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163</v>
      </c>
      <c r="C45" s="1" t="s">
        <v>80</v>
      </c>
      <c r="D45" s="1" t="s">
        <v>841</v>
      </c>
      <c r="E45" s="1" t="s">
        <v>1009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843</v>
      </c>
      <c r="C47" s="1" t="s">
        <v>27</v>
      </c>
      <c r="D47" s="1" t="s">
        <v>9</v>
      </c>
      <c r="E47" s="1" t="s">
        <v>1010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845</v>
      </c>
      <c r="C48" s="1" t="s">
        <v>27</v>
      </c>
      <c r="D48" s="1" t="s">
        <v>9</v>
      </c>
      <c r="E48" s="1" t="s">
        <v>296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30</v>
      </c>
      <c r="C49" s="1" t="s">
        <v>31</v>
      </c>
      <c r="D49" s="1" t="n">
        <v>2000</v>
      </c>
      <c r="E49" s="1" t="s">
        <v>9</v>
      </c>
      <c r="F49" s="1" t="s">
        <v>15</v>
      </c>
    </row>
    <row r="50" customFormat="false" ht="14.9" hidden="false" customHeight="false" outlineLevel="0" collapsed="false">
      <c r="A50" s="1" t="s">
        <v>700</v>
      </c>
      <c r="B50" s="1" t="s">
        <v>1006</v>
      </c>
      <c r="C50" s="1" t="s">
        <v>27</v>
      </c>
      <c r="D50" s="1" t="s">
        <v>9</v>
      </c>
      <c r="E50" s="4" t="s">
        <v>1007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845</v>
      </c>
      <c r="C52" s="1" t="s">
        <v>27</v>
      </c>
      <c r="D52" s="1" t="s">
        <v>9</v>
      </c>
      <c r="E52" s="1" t="s">
        <v>296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30</v>
      </c>
      <c r="C53" s="1" t="s">
        <v>31</v>
      </c>
      <c r="D53" s="1" t="n">
        <v>2000</v>
      </c>
      <c r="E53" s="1" t="s">
        <v>9</v>
      </c>
      <c r="F53" s="1" t="s">
        <v>15</v>
      </c>
    </row>
    <row r="54" customFormat="false" ht="14.9" hidden="false" customHeight="false" outlineLevel="0" collapsed="false">
      <c r="A54" s="1" t="s">
        <v>705</v>
      </c>
      <c r="B54" s="1" t="s">
        <v>1011</v>
      </c>
      <c r="C54" s="1" t="s">
        <v>27</v>
      </c>
      <c r="D54" s="1" t="s">
        <v>9</v>
      </c>
      <c r="E54" s="4" t="s">
        <v>1012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839</v>
      </c>
      <c r="C56" s="1" t="s">
        <v>84</v>
      </c>
      <c r="D56" s="1" t="n">
        <v>2020</v>
      </c>
      <c r="E56" s="1" t="s">
        <v>1013</v>
      </c>
      <c r="F56" s="1" t="s">
        <v>10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10</v>
      </c>
    </row>
    <row r="58" customFormat="false" ht="13.8" hidden="false" customHeight="false" outlineLevel="0" collapsed="false">
      <c r="A58" s="1" t="s">
        <v>709</v>
      </c>
      <c r="B58" s="1" t="s">
        <v>163</v>
      </c>
      <c r="C58" s="1" t="s">
        <v>80</v>
      </c>
      <c r="D58" s="1" t="s">
        <v>841</v>
      </c>
      <c r="E58" s="1" t="s">
        <v>1014</v>
      </c>
      <c r="F58" s="1" t="s">
        <v>10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2000</v>
      </c>
      <c r="E59" s="1" t="s">
        <v>9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843</v>
      </c>
      <c r="C60" s="1" t="s">
        <v>27</v>
      </c>
      <c r="D60" s="1" t="s">
        <v>9</v>
      </c>
      <c r="E60" s="1" t="s">
        <v>1015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845</v>
      </c>
      <c r="C61" s="1" t="s">
        <v>27</v>
      </c>
      <c r="D61" s="1" t="s">
        <v>9</v>
      </c>
      <c r="E61" s="1" t="s">
        <v>296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15</v>
      </c>
    </row>
    <row r="63" customFormat="false" ht="14.9" hidden="false" customHeight="false" outlineLevel="0" collapsed="false">
      <c r="A63" s="1" t="s">
        <v>715</v>
      </c>
      <c r="B63" s="1" t="s">
        <v>1011</v>
      </c>
      <c r="C63" s="1" t="s">
        <v>27</v>
      </c>
      <c r="D63" s="1" t="s">
        <v>9</v>
      </c>
      <c r="E63" s="4" t="s">
        <v>1012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2000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28.35" hidden="false" customHeight="false" outlineLevel="0" collapsed="false">
      <c r="A67" s="1" t="s">
        <v>720</v>
      </c>
      <c r="B67" s="4" t="s">
        <v>915</v>
      </c>
      <c r="C67" s="1" t="s">
        <v>27</v>
      </c>
      <c r="D67" s="1" t="s">
        <v>9</v>
      </c>
      <c r="E67" s="4" t="s">
        <v>1016</v>
      </c>
      <c r="F67" s="1" t="s">
        <v>15</v>
      </c>
    </row>
    <row r="68" customFormat="false" ht="28.35" hidden="false" customHeight="false" outlineLevel="0" collapsed="false">
      <c r="A68" s="1" t="s">
        <v>721</v>
      </c>
      <c r="B68" s="1" t="s">
        <v>839</v>
      </c>
      <c r="C68" s="1" t="s">
        <v>84</v>
      </c>
      <c r="D68" s="1" t="n">
        <v>2019</v>
      </c>
      <c r="E68" s="4" t="s">
        <v>1017</v>
      </c>
      <c r="F68" s="1" t="s">
        <v>10</v>
      </c>
    </row>
    <row r="69" customFormat="false" ht="13.8" hidden="false" customHeight="false" outlineLevel="0" collapsed="false">
      <c r="A69" s="1" t="s">
        <v>722</v>
      </c>
      <c r="B69" s="1" t="s">
        <v>30</v>
      </c>
      <c r="C69" s="1" t="s">
        <v>31</v>
      </c>
      <c r="D69" s="1" t="n">
        <v>2000</v>
      </c>
      <c r="E69" s="1" t="s">
        <v>9</v>
      </c>
      <c r="F69" s="1" t="s">
        <v>10</v>
      </c>
    </row>
    <row r="70" customFormat="false" ht="28.35" hidden="false" customHeight="false" outlineLevel="0" collapsed="false">
      <c r="A70" s="1" t="s">
        <v>723</v>
      </c>
      <c r="B70" s="1" t="s">
        <v>163</v>
      </c>
      <c r="C70" s="1" t="s">
        <v>80</v>
      </c>
      <c r="D70" s="3" t="s">
        <v>841</v>
      </c>
      <c r="E70" s="4" t="s">
        <v>1018</v>
      </c>
      <c r="F70" s="1" t="s">
        <v>10</v>
      </c>
    </row>
    <row r="71" customFormat="false" ht="13.8" hidden="false" customHeight="false" outlineLevel="0" collapsed="false">
      <c r="A71" s="1" t="s">
        <v>724</v>
      </c>
      <c r="B71" s="1" t="s">
        <v>30</v>
      </c>
      <c r="C71" s="1" t="s">
        <v>31</v>
      </c>
      <c r="D71" s="1" t="n">
        <v>2000</v>
      </c>
      <c r="E71" s="1" t="s">
        <v>9</v>
      </c>
      <c r="F71" s="1" t="s">
        <v>10</v>
      </c>
    </row>
    <row r="72" customFormat="false" ht="28.35" hidden="false" customHeight="false" outlineLevel="0" collapsed="false">
      <c r="A72" s="1" t="s">
        <v>725</v>
      </c>
      <c r="B72" s="1" t="s">
        <v>920</v>
      </c>
      <c r="C72" s="1" t="s">
        <v>27</v>
      </c>
      <c r="D72" s="1" t="s">
        <v>9</v>
      </c>
      <c r="E72" s="4" t="s">
        <v>1019</v>
      </c>
      <c r="F72" s="1" t="s">
        <v>10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2000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845</v>
      </c>
      <c r="C74" s="1" t="s">
        <v>27</v>
      </c>
      <c r="D74" s="1" t="s">
        <v>9</v>
      </c>
      <c r="E74" s="1" t="s">
        <v>296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2000</v>
      </c>
      <c r="E75" s="1" t="s">
        <v>9</v>
      </c>
      <c r="F75" s="1" t="s">
        <v>15</v>
      </c>
    </row>
    <row r="76" customFormat="false" ht="28.35" hidden="false" customHeight="false" outlineLevel="0" collapsed="false">
      <c r="A76" s="1" t="s">
        <v>730</v>
      </c>
      <c r="B76" s="4" t="s">
        <v>915</v>
      </c>
      <c r="C76" s="1" t="s">
        <v>27</v>
      </c>
      <c r="D76" s="1" t="s">
        <v>9</v>
      </c>
      <c r="E76" s="4" t="s">
        <v>1016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845</v>
      </c>
      <c r="C78" s="1" t="s">
        <v>27</v>
      </c>
      <c r="D78" s="1" t="s">
        <v>9</v>
      </c>
      <c r="E78" s="1" t="s">
        <v>296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28.35" hidden="false" customHeight="false" outlineLevel="0" collapsed="false">
      <c r="A80" s="1" t="s">
        <v>734</v>
      </c>
      <c r="B80" s="12" t="s">
        <v>1020</v>
      </c>
      <c r="C80" s="13" t="s">
        <v>27</v>
      </c>
      <c r="D80" s="13" t="s">
        <v>9</v>
      </c>
      <c r="E80" s="12" t="s">
        <v>1021</v>
      </c>
      <c r="F80" s="13" t="s">
        <v>15</v>
      </c>
    </row>
    <row r="81" customFormat="false" ht="13.8" hidden="false" customHeight="false" outlineLevel="0" collapsed="false">
      <c r="A81" s="1" t="s">
        <v>736</v>
      </c>
      <c r="B81" s="13" t="s">
        <v>839</v>
      </c>
      <c r="C81" s="13" t="s">
        <v>84</v>
      </c>
      <c r="D81" s="13" t="n">
        <v>2019</v>
      </c>
      <c r="E81" s="13" t="s">
        <v>1022</v>
      </c>
      <c r="F81" s="13" t="s">
        <v>10</v>
      </c>
    </row>
    <row r="82" customFormat="false" ht="13.8" hidden="false" customHeight="false" outlineLevel="0" collapsed="false">
      <c r="A82" s="1" t="s">
        <v>737</v>
      </c>
      <c r="B82" s="13" t="s">
        <v>163</v>
      </c>
      <c r="C82" s="13" t="s">
        <v>80</v>
      </c>
      <c r="D82" s="14" t="s">
        <v>841</v>
      </c>
      <c r="E82" s="13" t="s">
        <v>1023</v>
      </c>
      <c r="F82" s="13" t="s">
        <v>10</v>
      </c>
    </row>
    <row r="83" customFormat="false" ht="13.8" hidden="false" customHeight="false" outlineLevel="0" collapsed="false">
      <c r="A83" s="1" t="s">
        <v>738</v>
      </c>
      <c r="B83" s="13" t="s">
        <v>843</v>
      </c>
      <c r="C83" s="13" t="s">
        <v>27</v>
      </c>
      <c r="D83" s="13" t="s">
        <v>9</v>
      </c>
      <c r="E83" s="13" t="s">
        <v>1024</v>
      </c>
      <c r="F83" s="13" t="s">
        <v>10</v>
      </c>
    </row>
    <row r="84" customFormat="false" ht="13.8" hidden="false" customHeight="false" outlineLevel="0" collapsed="false">
      <c r="A84" s="1" t="s">
        <v>739</v>
      </c>
      <c r="B84" s="13" t="s">
        <v>845</v>
      </c>
      <c r="C84" s="13" t="s">
        <v>27</v>
      </c>
      <c r="D84" s="13" t="s">
        <v>9</v>
      </c>
      <c r="E84" s="13" t="s">
        <v>296</v>
      </c>
      <c r="F84" s="13" t="s">
        <v>15</v>
      </c>
    </row>
    <row r="85" customFormat="false" ht="13.8" hidden="false" customHeight="false" outlineLevel="0" collapsed="false">
      <c r="A85" s="1" t="s">
        <v>740</v>
      </c>
      <c r="B85" s="13" t="s">
        <v>30</v>
      </c>
      <c r="C85" s="13" t="s">
        <v>31</v>
      </c>
      <c r="D85" s="13" t="n">
        <v>2000</v>
      </c>
      <c r="E85" s="13" t="s">
        <v>9</v>
      </c>
      <c r="F85" s="13" t="s">
        <v>15</v>
      </c>
    </row>
    <row r="86" customFormat="false" ht="13.8" hidden="false" customHeight="false" outlineLevel="0" collapsed="false">
      <c r="A86" s="1" t="s">
        <v>741</v>
      </c>
      <c r="B86" s="1" t="s">
        <v>30</v>
      </c>
      <c r="C86" s="1" t="s">
        <v>31</v>
      </c>
      <c r="D86" s="1" t="n">
        <v>2000</v>
      </c>
      <c r="E86" s="1" t="s">
        <v>9</v>
      </c>
      <c r="F86" s="1" t="s">
        <v>15</v>
      </c>
    </row>
    <row r="87" customFormat="false" ht="28.35" hidden="false" customHeight="false" outlineLevel="0" collapsed="false">
      <c r="A87" s="1" t="s">
        <v>742</v>
      </c>
      <c r="B87" s="12" t="s">
        <v>1020</v>
      </c>
      <c r="C87" s="13" t="s">
        <v>27</v>
      </c>
      <c r="D87" s="13" t="s">
        <v>9</v>
      </c>
      <c r="E87" s="12" t="s">
        <v>1021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13.8" hidden="false" customHeight="false" outlineLevel="0" collapsed="false">
      <c r="A89" s="1" t="s">
        <v>745</v>
      </c>
      <c r="B89" s="13" t="s">
        <v>845</v>
      </c>
      <c r="C89" s="13" t="s">
        <v>27</v>
      </c>
      <c r="D89" s="13" t="s">
        <v>9</v>
      </c>
      <c r="E89" s="13" t="s">
        <v>296</v>
      </c>
      <c r="F89" s="13" t="s">
        <v>15</v>
      </c>
    </row>
    <row r="90" customFormat="false" ht="13.8" hidden="false" customHeight="false" outlineLevel="0" collapsed="false">
      <c r="A90" s="1" t="s">
        <v>746</v>
      </c>
      <c r="B90" s="13" t="s">
        <v>30</v>
      </c>
      <c r="C90" s="13" t="s">
        <v>31</v>
      </c>
      <c r="D90" s="13" t="n">
        <v>2000</v>
      </c>
      <c r="E90" s="13" t="s">
        <v>9</v>
      </c>
      <c r="F90" s="13" t="s">
        <v>15</v>
      </c>
    </row>
    <row r="91" customFormat="false" ht="13.8" hidden="false" customHeight="false" outlineLevel="0" collapsed="false">
      <c r="A91" s="1" t="s">
        <v>747</v>
      </c>
      <c r="B91" s="1" t="s">
        <v>318</v>
      </c>
      <c r="C91" s="1" t="s">
        <v>27</v>
      </c>
      <c r="D91" s="1" t="s">
        <v>9</v>
      </c>
      <c r="E91" s="1" t="s">
        <v>28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4500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1025</v>
      </c>
      <c r="C93" s="1" t="s">
        <v>27</v>
      </c>
      <c r="D93" s="1" t="s">
        <v>9</v>
      </c>
      <c r="E93" s="1" t="s">
        <v>1026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2000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1027</v>
      </c>
      <c r="C95" s="1" t="s">
        <v>27</v>
      </c>
      <c r="D95" s="1" t="s">
        <v>9</v>
      </c>
      <c r="E95" s="1" t="s">
        <v>1028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750</v>
      </c>
      <c r="C96" s="1" t="s">
        <v>13</v>
      </c>
      <c r="D96" s="1" t="s">
        <v>9</v>
      </c>
      <c r="E96" s="1" t="s">
        <v>871</v>
      </c>
      <c r="F96" s="1" t="s">
        <v>10</v>
      </c>
    </row>
    <row r="97" customFormat="false" ht="13.8" hidden="false" customHeight="false" outlineLevel="0" collapsed="false">
      <c r="A97" s="1" t="s">
        <v>993</v>
      </c>
      <c r="B97" s="1" t="s">
        <v>17</v>
      </c>
      <c r="C97" s="1" t="s">
        <v>243</v>
      </c>
      <c r="D97" s="2" t="n">
        <v>275</v>
      </c>
      <c r="E97" s="1" t="s">
        <v>20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22</v>
      </c>
      <c r="C98" s="1" t="s">
        <v>243</v>
      </c>
      <c r="D98" s="2" t="n">
        <v>275123</v>
      </c>
      <c r="E98" s="1" t="s">
        <v>24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26</v>
      </c>
      <c r="C99" s="1" t="s">
        <v>27</v>
      </c>
      <c r="D99" s="1" t="s">
        <v>9</v>
      </c>
      <c r="E99" s="1" t="s">
        <v>28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873</v>
      </c>
      <c r="C100" s="1" t="s">
        <v>27</v>
      </c>
      <c r="D100" s="1" t="s">
        <v>9</v>
      </c>
      <c r="E100" s="1" t="s">
        <v>874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5000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875</v>
      </c>
      <c r="C102" s="1" t="s">
        <v>27</v>
      </c>
      <c r="D102" s="1" t="s">
        <v>9</v>
      </c>
      <c r="E102" s="1" t="s">
        <v>876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30</v>
      </c>
      <c r="C103" s="1" t="s">
        <v>31</v>
      </c>
      <c r="D103" s="1" t="n">
        <v>5000</v>
      </c>
      <c r="E103" s="1" t="s">
        <v>9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1035</v>
      </c>
      <c r="C104" s="1" t="s">
        <v>27</v>
      </c>
      <c r="D104" s="1" t="s">
        <v>9</v>
      </c>
      <c r="E104" s="1" t="s">
        <v>1036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2000</v>
      </c>
      <c r="E105" s="1" t="s">
        <v>9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1039</v>
      </c>
      <c r="C106" s="1" t="s">
        <v>27</v>
      </c>
      <c r="D106" s="1" t="s">
        <v>9</v>
      </c>
      <c r="E106" s="1" t="s">
        <v>1040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1042</v>
      </c>
      <c r="C107" s="1" t="s">
        <v>27</v>
      </c>
      <c r="D107" s="1" t="s">
        <v>9</v>
      </c>
      <c r="E107" s="1" t="s">
        <v>1043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1045</v>
      </c>
      <c r="C108" s="1" t="s">
        <v>80</v>
      </c>
      <c r="D108" s="1" t="str">
        <f aca="false">CONCATENATE("ele", "5")</f>
        <v>ele5</v>
      </c>
      <c r="E108" s="1" t="s">
        <v>1046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30</v>
      </c>
      <c r="C109" s="1" t="s">
        <v>31</v>
      </c>
      <c r="D109" s="1" t="n">
        <v>2000</v>
      </c>
      <c r="E109" s="1" t="s">
        <v>9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1049</v>
      </c>
      <c r="C110" s="1" t="s">
        <v>27</v>
      </c>
      <c r="D110" s="1" t="s">
        <v>9</v>
      </c>
      <c r="E110" s="1" t="s">
        <v>1050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30</v>
      </c>
      <c r="C111" s="1" t="s">
        <v>31</v>
      </c>
      <c r="D111" s="1" t="n">
        <v>2000</v>
      </c>
      <c r="E111" s="1" t="s">
        <v>9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1053</v>
      </c>
      <c r="C112" s="1" t="s">
        <v>80</v>
      </c>
      <c r="D112" s="1" t="str">
        <f aca="false">CONCATENATE("ele", "7")</f>
        <v>ele7</v>
      </c>
      <c r="E112" s="1" t="s">
        <v>1054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1049</v>
      </c>
      <c r="C114" s="1" t="s">
        <v>27</v>
      </c>
      <c r="D114" s="1" t="s">
        <v>9</v>
      </c>
      <c r="E114" s="1" t="s">
        <v>1057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1060</v>
      </c>
      <c r="C116" s="1" t="s">
        <v>80</v>
      </c>
      <c r="D116" s="1" t="str">
        <f aca="false">CONCATENATE("ele", "13")</f>
        <v>ele13</v>
      </c>
      <c r="E116" s="1" t="s">
        <v>1061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1064</v>
      </c>
      <c r="C118" s="1" t="s">
        <v>27</v>
      </c>
      <c r="D118" s="1" t="s">
        <v>9</v>
      </c>
      <c r="E118" s="1" t="s">
        <v>1065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1068</v>
      </c>
      <c r="C120" s="1" t="s">
        <v>80</v>
      </c>
      <c r="D120" s="1" t="str">
        <f aca="false">CONCATENATE("ele", "19")</f>
        <v>ele19</v>
      </c>
      <c r="E120" s="1" t="s">
        <v>1069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1072</v>
      </c>
      <c r="C122" s="1" t="s">
        <v>27</v>
      </c>
      <c r="D122" s="1" t="s">
        <v>9</v>
      </c>
      <c r="E122" s="1" t="s">
        <v>1073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1076</v>
      </c>
      <c r="C124" s="1" t="s">
        <v>80</v>
      </c>
      <c r="D124" s="1" t="str">
        <f aca="false">CONCATENATE("ele", "25")</f>
        <v>ele25</v>
      </c>
      <c r="E124" s="1" t="s">
        <v>1077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1080</v>
      </c>
      <c r="C126" s="1" t="s">
        <v>27</v>
      </c>
      <c r="D126" s="1" t="s">
        <v>9</v>
      </c>
      <c r="E126" s="1" t="s">
        <v>1081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1084</v>
      </c>
      <c r="C128" s="1" t="s">
        <v>27</v>
      </c>
      <c r="D128" s="1" t="s">
        <v>9</v>
      </c>
      <c r="E128" s="1" t="s">
        <v>1085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2000</v>
      </c>
      <c r="E129" s="1" t="s">
        <v>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1088</v>
      </c>
      <c r="C130" s="1" t="s">
        <v>27</v>
      </c>
      <c r="D130" s="1" t="s">
        <v>9</v>
      </c>
      <c r="E130" s="1" t="s">
        <v>1089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3000</v>
      </c>
      <c r="E131" s="1" t="s">
        <v>9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1092</v>
      </c>
      <c r="C132" s="1" t="s">
        <v>80</v>
      </c>
      <c r="D132" s="1" t="str">
        <f aca="false">CONCATENATE("ele", "10")</f>
        <v>ele10</v>
      </c>
      <c r="E132" s="1" t="s">
        <v>1093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3000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1049</v>
      </c>
      <c r="C134" s="1" t="s">
        <v>27</v>
      </c>
      <c r="D134" s="1" t="s">
        <v>9</v>
      </c>
      <c r="E134" s="1" t="s">
        <v>1096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3000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1088</v>
      </c>
      <c r="C136" s="1" t="s">
        <v>27</v>
      </c>
      <c r="D136" s="1" t="s">
        <v>9</v>
      </c>
      <c r="E136" s="1" t="s">
        <v>1089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4000</v>
      </c>
      <c r="E137" s="1" t="s">
        <v>9</v>
      </c>
      <c r="F137" s="1" t="s">
        <v>15</v>
      </c>
    </row>
    <row r="138" customFormat="false" ht="14.9" hidden="false" customHeight="false" outlineLevel="0" collapsed="false">
      <c r="A138" s="1" t="s">
        <v>1100</v>
      </c>
      <c r="B138" s="4" t="s">
        <v>1101</v>
      </c>
      <c r="C138" s="1" t="s">
        <v>80</v>
      </c>
      <c r="D138" s="1" t="str">
        <f aca="false">CONCATENATE("ele", "16")</f>
        <v>ele16</v>
      </c>
      <c r="E138" s="1" t="s">
        <v>1102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4000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1049</v>
      </c>
      <c r="C140" s="1" t="s">
        <v>27</v>
      </c>
      <c r="D140" s="1" t="s">
        <v>9</v>
      </c>
      <c r="E140" s="1" t="s">
        <v>1105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3500</v>
      </c>
      <c r="E141" s="1" t="s">
        <v>9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808</v>
      </c>
      <c r="C142" s="1" t="s">
        <v>27</v>
      </c>
      <c r="D142" s="1" t="s">
        <v>9</v>
      </c>
      <c r="E142" s="1" t="s">
        <v>28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4000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1025</v>
      </c>
      <c r="C144" s="1" t="s">
        <v>27</v>
      </c>
      <c r="D144" s="1" t="s">
        <v>9</v>
      </c>
      <c r="E144" s="1" t="s">
        <v>1026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2000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1" t="s">
        <v>1027</v>
      </c>
      <c r="C146" s="1" t="s">
        <v>27</v>
      </c>
      <c r="D146" s="1" t="s">
        <v>9</v>
      </c>
      <c r="E146" s="1" t="s">
        <v>1028</v>
      </c>
      <c r="F146" s="1" t="s">
        <v>15</v>
      </c>
    </row>
    <row r="147" customFormat="false" ht="28.35" hidden="false" customHeight="false" outlineLevel="0" collapsed="false">
      <c r="A147" s="1" t="s">
        <v>1112</v>
      </c>
      <c r="B147" s="1" t="s">
        <v>809</v>
      </c>
      <c r="C147" s="1" t="s">
        <v>13</v>
      </c>
      <c r="D147" s="1" t="s">
        <v>9</v>
      </c>
      <c r="E147" s="4" t="s">
        <v>1113</v>
      </c>
      <c r="F147" s="1" t="s">
        <v>10</v>
      </c>
    </row>
    <row r="148" customFormat="false" ht="13.8" hidden="false" customHeight="false" outlineLevel="0" collapsed="false">
      <c r="A148" s="1" t="s">
        <v>1114</v>
      </c>
      <c r="B148" s="1" t="s">
        <v>17</v>
      </c>
      <c r="C148" s="1" t="s">
        <v>18</v>
      </c>
      <c r="D148" s="5" t="s">
        <v>193</v>
      </c>
      <c r="E148" s="1" t="s">
        <v>20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22</v>
      </c>
      <c r="C149" s="1" t="s">
        <v>18</v>
      </c>
      <c r="D149" s="5" t="s">
        <v>1116</v>
      </c>
      <c r="E149" s="1" t="s">
        <v>24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26</v>
      </c>
      <c r="C150" s="1" t="s">
        <v>27</v>
      </c>
      <c r="D150" s="1" t="s">
        <v>9</v>
      </c>
      <c r="E150" s="1" t="s">
        <v>28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30</v>
      </c>
      <c r="C151" s="1" t="s">
        <v>31</v>
      </c>
      <c r="D151" s="1" t="n">
        <v>2000</v>
      </c>
      <c r="E151" s="1" t="s">
        <v>9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873</v>
      </c>
      <c r="C152" s="1" t="s">
        <v>27</v>
      </c>
      <c r="D152" s="1" t="s">
        <v>9</v>
      </c>
      <c r="E152" s="1" t="s">
        <v>874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30</v>
      </c>
      <c r="C153" s="1" t="s">
        <v>31</v>
      </c>
      <c r="D153" s="1" t="n">
        <v>5000</v>
      </c>
      <c r="E153" s="1" t="s">
        <v>9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875</v>
      </c>
      <c r="C154" s="1" t="s">
        <v>27</v>
      </c>
      <c r="D154" s="1" t="s">
        <v>9</v>
      </c>
      <c r="E154" s="1" t="s">
        <v>876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30</v>
      </c>
      <c r="C155" s="1" t="s">
        <v>31</v>
      </c>
      <c r="D155" s="1" t="n">
        <v>5000</v>
      </c>
      <c r="E155" s="1" t="s">
        <v>9</v>
      </c>
      <c r="F155" s="1" t="s">
        <v>15</v>
      </c>
    </row>
    <row r="156" customFormat="false" ht="13.8" hidden="false" customHeight="false" outlineLevel="0" collapsed="false">
      <c r="A156" s="1" t="s">
        <v>1123</v>
      </c>
      <c r="B156" s="1" t="s">
        <v>1124</v>
      </c>
      <c r="C156" s="1" t="s">
        <v>27</v>
      </c>
      <c r="D156" s="1" t="s">
        <v>9</v>
      </c>
      <c r="E156" s="1" t="s">
        <v>1125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30</v>
      </c>
      <c r="C157" s="1" t="s">
        <v>31</v>
      </c>
      <c r="D157" s="1" t="n">
        <v>2000</v>
      </c>
      <c r="E157" s="1" t="s">
        <v>9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1128</v>
      </c>
      <c r="C158" s="1" t="s">
        <v>27</v>
      </c>
      <c r="D158" s="1" t="s">
        <v>9</v>
      </c>
      <c r="E158" s="1" t="s">
        <v>1129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30</v>
      </c>
      <c r="C159" s="1" t="s">
        <v>31</v>
      </c>
      <c r="D159" s="1" t="n">
        <v>2000</v>
      </c>
      <c r="E159" s="1" t="s">
        <v>9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1132</v>
      </c>
      <c r="C160" s="1" t="s">
        <v>80</v>
      </c>
      <c r="D160" s="1" t="str">
        <f aca="false">CONCATENATE("ele", "5-","18")</f>
        <v>ele5-18</v>
      </c>
      <c r="E160" s="1" t="s">
        <v>1133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1135</v>
      </c>
      <c r="C161" s="1" t="s">
        <v>27</v>
      </c>
      <c r="D161" s="1" t="s">
        <v>9</v>
      </c>
      <c r="E161" s="1" t="s">
        <v>1136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1138</v>
      </c>
      <c r="C162" s="1" t="s">
        <v>18</v>
      </c>
      <c r="D162" s="1" t="s">
        <v>1139</v>
      </c>
      <c r="E162" s="1" t="s">
        <v>1140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30</v>
      </c>
      <c r="C163" s="1" t="s">
        <v>31</v>
      </c>
      <c r="D163" s="1" t="n">
        <v>2000</v>
      </c>
      <c r="E163" s="1" t="s">
        <v>9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1143</v>
      </c>
      <c r="C164" s="1" t="s">
        <v>27</v>
      </c>
      <c r="D164" s="1" t="s">
        <v>9</v>
      </c>
      <c r="E164" s="1" t="s">
        <v>1144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30</v>
      </c>
      <c r="C165" s="1" t="s">
        <v>31</v>
      </c>
      <c r="D165" s="1" t="n">
        <v>2000</v>
      </c>
      <c r="E165" s="1" t="s">
        <v>9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1132</v>
      </c>
      <c r="C166" s="1" t="s">
        <v>80</v>
      </c>
      <c r="D166" s="1" t="str">
        <f aca="false">CONCATENATE("ele", "7-","19")</f>
        <v>ele7-19</v>
      </c>
      <c r="E166" s="1" t="s">
        <v>1133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1135</v>
      </c>
      <c r="C167" s="1" t="s">
        <v>27</v>
      </c>
      <c r="D167" s="1" t="s">
        <v>9</v>
      </c>
      <c r="E167" s="1" t="s">
        <v>1136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1138</v>
      </c>
      <c r="C168" s="1" t="s">
        <v>18</v>
      </c>
      <c r="D168" s="1" t="s">
        <v>1149</v>
      </c>
      <c r="E168" s="1" t="s">
        <v>1140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30</v>
      </c>
      <c r="C169" s="1" t="s">
        <v>31</v>
      </c>
      <c r="D169" s="1" t="n">
        <v>2000</v>
      </c>
      <c r="E169" s="1" t="s">
        <v>9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1152</v>
      </c>
      <c r="C170" s="1" t="s">
        <v>27</v>
      </c>
      <c r="D170" s="1" t="s">
        <v>9</v>
      </c>
      <c r="E170" s="6" t="s">
        <v>1153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30</v>
      </c>
      <c r="C171" s="1" t="s">
        <v>31</v>
      </c>
      <c r="D171" s="1" t="n">
        <v>2000</v>
      </c>
      <c r="E171" s="1" t="s">
        <v>9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1132</v>
      </c>
      <c r="C172" s="1" t="s">
        <v>80</v>
      </c>
      <c r="D172" s="1" t="str">
        <f aca="false">CONCATENATE("ele", "13-","22")</f>
        <v>ele13-22</v>
      </c>
      <c r="E172" s="1" t="s">
        <v>1133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1135</v>
      </c>
      <c r="C173" s="1" t="s">
        <v>27</v>
      </c>
      <c r="D173" s="1" t="s">
        <v>9</v>
      </c>
      <c r="E173" s="1" t="s">
        <v>1136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1138</v>
      </c>
      <c r="C174" s="1" t="s">
        <v>18</v>
      </c>
      <c r="D174" s="1" t="s">
        <v>1158</v>
      </c>
      <c r="E174" s="1" t="s">
        <v>1140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1152</v>
      </c>
      <c r="C175" s="1" t="s">
        <v>27</v>
      </c>
      <c r="D175" s="1" t="s">
        <v>9</v>
      </c>
      <c r="E175" s="1" t="s">
        <v>1153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30</v>
      </c>
      <c r="C176" s="1" t="s">
        <v>31</v>
      </c>
      <c r="D176" s="1" t="n">
        <v>2000</v>
      </c>
      <c r="E176" s="1" t="s">
        <v>9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1132</v>
      </c>
      <c r="C177" s="1" t="s">
        <v>80</v>
      </c>
      <c r="D177" s="1" t="str">
        <f aca="false">CONCATENATE("ele", "19-","25")</f>
        <v>ele19-25</v>
      </c>
      <c r="E177" s="1" t="s">
        <v>1133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1135</v>
      </c>
      <c r="C178" s="1" t="s">
        <v>27</v>
      </c>
      <c r="D178" s="1" t="s">
        <v>9</v>
      </c>
      <c r="E178" s="1" t="s">
        <v>1136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1138</v>
      </c>
      <c r="C179" s="1" t="s">
        <v>18</v>
      </c>
      <c r="D179" s="1" t="s">
        <v>1164</v>
      </c>
      <c r="E179" s="1" t="s">
        <v>1140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30</v>
      </c>
      <c r="C180" s="1" t="s">
        <v>31</v>
      </c>
      <c r="D180" s="1" t="n">
        <v>2000</v>
      </c>
      <c r="E180" s="1" t="s">
        <v>9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1143</v>
      </c>
      <c r="C181" s="1" t="s">
        <v>27</v>
      </c>
      <c r="D181" s="1" t="s">
        <v>9</v>
      </c>
      <c r="E181" s="1" t="s">
        <v>1144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1132</v>
      </c>
      <c r="C182" s="1" t="s">
        <v>80</v>
      </c>
      <c r="D182" s="1" t="str">
        <f aca="false">CONCATENATE("ele", "10-","20")</f>
        <v>ele10-20</v>
      </c>
      <c r="E182" s="1" t="s">
        <v>1133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1135</v>
      </c>
      <c r="C183" s="1" t="s">
        <v>27</v>
      </c>
      <c r="D183" s="1" t="s">
        <v>9</v>
      </c>
      <c r="E183" s="1" t="s">
        <v>1136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1138</v>
      </c>
      <c r="C184" s="1" t="s">
        <v>18</v>
      </c>
      <c r="D184" s="1" t="s">
        <v>1170</v>
      </c>
      <c r="E184" s="1" t="s">
        <v>1140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1143</v>
      </c>
      <c r="C185" s="1" t="s">
        <v>27</v>
      </c>
      <c r="D185" s="1" t="s">
        <v>9</v>
      </c>
      <c r="E185" s="1" t="s">
        <v>1144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30</v>
      </c>
      <c r="C186" s="1" t="s">
        <v>31</v>
      </c>
      <c r="D186" s="1" t="n">
        <v>2000</v>
      </c>
      <c r="E186" s="1" t="s">
        <v>9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1132</v>
      </c>
      <c r="C187" s="1" t="s">
        <v>80</v>
      </c>
      <c r="D187" s="1" t="str">
        <f aca="false">CONCATENATE("ele", "16-","23")</f>
        <v>ele16-23</v>
      </c>
      <c r="E187" s="1" t="s">
        <v>1133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1135</v>
      </c>
      <c r="C188" s="1" t="s">
        <v>27</v>
      </c>
      <c r="D188" s="1" t="s">
        <v>9</v>
      </c>
      <c r="E188" s="1" t="s">
        <v>1136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1138</v>
      </c>
      <c r="C189" s="1" t="s">
        <v>18</v>
      </c>
      <c r="D189" s="1" t="s">
        <v>1176</v>
      </c>
      <c r="E189" s="1" t="s">
        <v>1140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1143</v>
      </c>
      <c r="C190" s="1" t="s">
        <v>27</v>
      </c>
      <c r="D190" s="1" t="s">
        <v>9</v>
      </c>
      <c r="E190" s="1" t="s">
        <v>1144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30</v>
      </c>
      <c r="C191" s="1" t="s">
        <v>31</v>
      </c>
      <c r="D191" s="1" t="n">
        <v>4000</v>
      </c>
      <c r="E191" s="1" t="s">
        <v>9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1025</v>
      </c>
      <c r="C192" s="1" t="s">
        <v>27</v>
      </c>
      <c r="D192" s="1" t="s">
        <v>9</v>
      </c>
      <c r="E192" s="1" t="s">
        <v>1026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30</v>
      </c>
      <c r="C193" s="1" t="s">
        <v>31</v>
      </c>
      <c r="D193" s="1" t="n">
        <v>2000</v>
      </c>
      <c r="E193" s="1" t="s">
        <v>9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1027</v>
      </c>
      <c r="C194" s="1" t="s">
        <v>27</v>
      </c>
      <c r="D194" s="1" t="s">
        <v>9</v>
      </c>
      <c r="E194" s="1" t="s">
        <v>1028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750</v>
      </c>
      <c r="C195" s="1" t="s">
        <v>13</v>
      </c>
      <c r="D195" s="1" t="s">
        <v>9</v>
      </c>
      <c r="E195" s="1" t="s">
        <v>871</v>
      </c>
      <c r="F195" s="1" t="s">
        <v>10</v>
      </c>
    </row>
    <row r="196" customFormat="false" ht="13.8" hidden="false" customHeight="false" outlineLevel="0" collapsed="false">
      <c r="A196" s="1" t="s">
        <v>1183</v>
      </c>
      <c r="B196" s="1" t="s">
        <v>17</v>
      </c>
      <c r="C196" s="1" t="s">
        <v>243</v>
      </c>
      <c r="D196" s="2" t="n">
        <v>275</v>
      </c>
      <c r="E196" s="1" t="s">
        <v>20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22</v>
      </c>
      <c r="C197" s="1" t="s">
        <v>243</v>
      </c>
      <c r="D197" s="2" t="n">
        <v>275123</v>
      </c>
      <c r="E197" s="1" t="s">
        <v>24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26</v>
      </c>
      <c r="C198" s="1" t="s">
        <v>27</v>
      </c>
      <c r="D198" s="1" t="s">
        <v>9</v>
      </c>
      <c r="E198" s="1" t="s">
        <v>28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30</v>
      </c>
      <c r="C199" s="1" t="s">
        <v>31</v>
      </c>
      <c r="D199" s="1" t="n">
        <v>5000</v>
      </c>
      <c r="E199" s="1" t="s">
        <v>9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873</v>
      </c>
      <c r="C200" s="1" t="s">
        <v>27</v>
      </c>
      <c r="D200" s="1" t="s">
        <v>9</v>
      </c>
      <c r="E200" s="1" t="s">
        <v>874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30</v>
      </c>
      <c r="C201" s="1" t="s">
        <v>31</v>
      </c>
      <c r="D201" s="1" t="n">
        <v>5000</v>
      </c>
      <c r="E201" s="1" t="s">
        <v>9</v>
      </c>
      <c r="F201" s="1" t="s">
        <v>15</v>
      </c>
    </row>
    <row r="202" customFormat="false" ht="13.8" hidden="false" customHeight="false" outlineLevel="0" collapsed="false">
      <c r="A202" s="1" t="s">
        <v>1189</v>
      </c>
      <c r="B202" s="1" t="s">
        <v>875</v>
      </c>
      <c r="C202" s="1" t="s">
        <v>27</v>
      </c>
      <c r="D202" s="1" t="s">
        <v>9</v>
      </c>
      <c r="E202" s="1" t="s">
        <v>876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30</v>
      </c>
      <c r="C203" s="1" t="s">
        <v>31</v>
      </c>
      <c r="D203" s="1" t="n">
        <v>5000</v>
      </c>
      <c r="E203" s="1" t="s">
        <v>9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1035</v>
      </c>
      <c r="C204" s="1" t="s">
        <v>27</v>
      </c>
      <c r="D204" s="1" t="s">
        <v>9</v>
      </c>
      <c r="E204" s="1" t="s">
        <v>1036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30</v>
      </c>
      <c r="C205" s="1" t="s">
        <v>31</v>
      </c>
      <c r="D205" s="1" t="n">
        <v>2000</v>
      </c>
      <c r="E205" s="1" t="s">
        <v>9</v>
      </c>
      <c r="F205" s="1" t="s">
        <v>15</v>
      </c>
    </row>
    <row r="206" customFormat="false" ht="13.8" hidden="false" customHeight="false" outlineLevel="0" collapsed="false">
      <c r="A206" s="1" t="s">
        <v>1193</v>
      </c>
      <c r="B206" s="1" t="s">
        <v>1039</v>
      </c>
      <c r="C206" s="1" t="s">
        <v>27</v>
      </c>
      <c r="D206" s="1" t="s">
        <v>9</v>
      </c>
      <c r="E206" s="1" t="s">
        <v>1040</v>
      </c>
      <c r="F206" s="1" t="s">
        <v>15</v>
      </c>
    </row>
    <row r="207" customFormat="false" ht="13.8" hidden="false" customHeight="false" outlineLevel="0" collapsed="false">
      <c r="A207" s="1" t="s">
        <v>1194</v>
      </c>
      <c r="B207" s="1" t="s">
        <v>1195</v>
      </c>
      <c r="C207" s="1" t="s">
        <v>27</v>
      </c>
      <c r="D207" s="1" t="s">
        <v>9</v>
      </c>
      <c r="E207" s="1" t="s">
        <v>1196</v>
      </c>
      <c r="F207" s="1" t="s">
        <v>15</v>
      </c>
    </row>
    <row r="208" customFormat="false" ht="13.8" hidden="false" customHeight="false" outlineLevel="0" collapsed="false">
      <c r="A208" s="1" t="s">
        <v>1197</v>
      </c>
      <c r="B208" s="1" t="s">
        <v>30</v>
      </c>
      <c r="C208" s="1" t="s">
        <v>31</v>
      </c>
      <c r="D208" s="1" t="n">
        <v>3000</v>
      </c>
      <c r="E208" s="1" t="s">
        <v>9</v>
      </c>
      <c r="F208" s="1" t="s">
        <v>15</v>
      </c>
    </row>
    <row r="209" customFormat="false" ht="13.8" hidden="false" customHeight="false" outlineLevel="0" collapsed="false">
      <c r="A209" s="1" t="s">
        <v>1198</v>
      </c>
      <c r="B209" s="1" t="s">
        <v>859</v>
      </c>
      <c r="C209" s="1" t="s">
        <v>80</v>
      </c>
      <c r="D209" s="1" t="s">
        <v>836</v>
      </c>
      <c r="E209" s="1" t="s">
        <v>860</v>
      </c>
      <c r="F209" s="1" t="s">
        <v>15</v>
      </c>
    </row>
    <row r="210" customFormat="false" ht="13.8" hidden="false" customHeight="false" outlineLevel="0" collapsed="false">
      <c r="A210" s="1" t="s">
        <v>1199</v>
      </c>
      <c r="B210" s="1" t="s">
        <v>30</v>
      </c>
      <c r="C210" s="1" t="s">
        <v>31</v>
      </c>
      <c r="D210" s="1" t="n">
        <v>2000</v>
      </c>
      <c r="E210" s="1" t="s">
        <v>9</v>
      </c>
      <c r="F210" s="0" t="s">
        <v>15</v>
      </c>
    </row>
    <row r="211" customFormat="false" ht="13.8" hidden="false" customHeight="false" outlineLevel="0" collapsed="false">
      <c r="A211" s="1" t="s">
        <v>1200</v>
      </c>
      <c r="B211" s="1" t="s">
        <v>765</v>
      </c>
      <c r="C211" s="1" t="s">
        <v>766</v>
      </c>
      <c r="D211" s="1" t="s">
        <v>9</v>
      </c>
      <c r="E211" s="1" t="s">
        <v>767</v>
      </c>
      <c r="F211" s="1" t="s">
        <v>15</v>
      </c>
    </row>
    <row r="212" customFormat="false" ht="13.8" hidden="false" customHeight="false" outlineLevel="0" collapsed="false">
      <c r="A212" s="1" t="s">
        <v>1201</v>
      </c>
      <c r="B212" s="1" t="s">
        <v>30</v>
      </c>
      <c r="C212" s="1" t="s">
        <v>31</v>
      </c>
      <c r="D212" s="1" t="n">
        <v>1500</v>
      </c>
      <c r="E212" s="1" t="s">
        <v>9</v>
      </c>
      <c r="F212" s="0" t="s">
        <v>15</v>
      </c>
    </row>
    <row r="213" customFormat="false" ht="13.8" hidden="false" customHeight="false" outlineLevel="0" collapsed="false">
      <c r="A213" s="1" t="s">
        <v>1202</v>
      </c>
      <c r="B213" s="0" t="s">
        <v>71</v>
      </c>
      <c r="C213" s="0" t="s">
        <v>72</v>
      </c>
      <c r="D213" s="0" t="s">
        <v>9</v>
      </c>
      <c r="E213" s="0" t="s">
        <v>9</v>
      </c>
      <c r="F21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6.3886639676113"/>
    <col collapsed="false" hidden="false" max="2" min="2" style="0" width="34.8137651821862"/>
    <col collapsed="false" hidden="false" max="3" min="3" style="0" width="30.6356275303644"/>
    <col collapsed="false" hidden="false" max="4" min="4" style="0" width="34.17004048583"/>
    <col collapsed="false" hidden="false" max="5" min="5" style="0" width="29.3522267206478"/>
    <col collapsed="false" hidden="false" max="1025" min="6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9</v>
      </c>
      <c r="F2" s="0" t="s">
        <v>10</v>
      </c>
    </row>
    <row r="3" customFormat="false" ht="13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9</v>
      </c>
      <c r="E3" s="1" t="s">
        <v>73</v>
      </c>
      <c r="F3" s="0" t="s">
        <v>15</v>
      </c>
    </row>
    <row r="4" customFormat="false" ht="13.8" hidden="false" customHeight="false" outlineLevel="0" collapsed="false">
      <c r="A4" s="0" t="s">
        <v>16</v>
      </c>
      <c r="B4" s="0" t="s">
        <v>17</v>
      </c>
      <c r="C4" s="0" t="s">
        <v>18</v>
      </c>
      <c r="D4" s="2" t="s">
        <v>19</v>
      </c>
      <c r="E4" s="0" t="s">
        <v>20</v>
      </c>
      <c r="F4" s="0" t="s">
        <v>15</v>
      </c>
    </row>
    <row r="5" customFormat="false" ht="13.8" hidden="false" customHeight="false" outlineLevel="0" collapsed="false">
      <c r="A5" s="0" t="s">
        <v>21</v>
      </c>
      <c r="B5" s="0" t="s">
        <v>22</v>
      </c>
      <c r="C5" s="0" t="s">
        <v>18</v>
      </c>
      <c r="D5" s="2" t="s">
        <v>23</v>
      </c>
      <c r="E5" s="0" t="s">
        <v>24</v>
      </c>
      <c r="F5" s="0" t="s">
        <v>15</v>
      </c>
    </row>
    <row r="6" customFormat="false" ht="13.8" hidden="false" customHeight="false" outlineLevel="0" collapsed="false">
      <c r="A6" s="0" t="s">
        <v>25</v>
      </c>
      <c r="B6" s="0" t="s">
        <v>26</v>
      </c>
      <c r="C6" s="0" t="s">
        <v>27</v>
      </c>
      <c r="D6" s="0" t="s">
        <v>9</v>
      </c>
      <c r="E6" s="0" t="s">
        <v>28</v>
      </c>
      <c r="F6" s="0" t="s">
        <v>15</v>
      </c>
    </row>
    <row r="7" customFormat="false" ht="13.8" hidden="false" customHeight="false" outlineLevel="0" collapsed="false">
      <c r="A7" s="0" t="s">
        <v>29</v>
      </c>
      <c r="B7" s="0" t="s">
        <v>74</v>
      </c>
      <c r="C7" s="0" t="s">
        <v>27</v>
      </c>
      <c r="D7" s="0" t="s">
        <v>9</v>
      </c>
      <c r="E7" s="1" t="s">
        <v>75</v>
      </c>
      <c r="F7" s="0" t="s">
        <v>15</v>
      </c>
    </row>
    <row r="8" customFormat="false" ht="13.8" hidden="false" customHeight="false" outlineLevel="0" collapsed="false">
      <c r="A8" s="0" t="s">
        <v>32</v>
      </c>
      <c r="B8" s="0" t="s">
        <v>76</v>
      </c>
      <c r="C8" s="0" t="s">
        <v>27</v>
      </c>
      <c r="D8" s="1" t="s">
        <v>77</v>
      </c>
      <c r="E8" s="1" t="s">
        <v>78</v>
      </c>
      <c r="F8" s="0" t="s">
        <v>15</v>
      </c>
    </row>
    <row r="9" customFormat="false" ht="13.8" hidden="false" customHeight="false" outlineLevel="0" collapsed="false">
      <c r="A9" s="0" t="s">
        <v>35</v>
      </c>
      <c r="B9" s="0" t="s">
        <v>79</v>
      </c>
      <c r="C9" s="1" t="s">
        <v>80</v>
      </c>
      <c r="D9" s="3" t="s">
        <v>81</v>
      </c>
      <c r="E9" s="0" t="s">
        <v>82</v>
      </c>
      <c r="F9" s="0" t="s">
        <v>15</v>
      </c>
    </row>
    <row r="10" customFormat="false" ht="13.8" hidden="false" customHeight="false" outlineLevel="0" collapsed="false">
      <c r="A10" s="0" t="s">
        <v>36</v>
      </c>
      <c r="B10" s="0" t="s">
        <v>83</v>
      </c>
      <c r="C10" s="1" t="s">
        <v>84</v>
      </c>
      <c r="D10" s="0" t="n">
        <v>2019</v>
      </c>
      <c r="E10" s="1" t="s">
        <v>85</v>
      </c>
      <c r="F10" s="0" t="s">
        <v>15</v>
      </c>
    </row>
    <row r="11" customFormat="false" ht="13.8" hidden="false" customHeight="false" outlineLevel="0" collapsed="false">
      <c r="A11" s="0" t="s">
        <v>41</v>
      </c>
      <c r="B11" s="0" t="s">
        <v>76</v>
      </c>
      <c r="C11" s="0" t="s">
        <v>27</v>
      </c>
      <c r="D11" s="0" t="s">
        <v>9</v>
      </c>
      <c r="E11" s="0" t="s">
        <v>86</v>
      </c>
      <c r="F11" s="0" t="s">
        <v>15</v>
      </c>
    </row>
    <row r="12" customFormat="false" ht="13.8" hidden="false" customHeight="false" outlineLevel="0" collapsed="false">
      <c r="A12" s="0" t="s">
        <v>42</v>
      </c>
      <c r="B12" s="0" t="s">
        <v>76</v>
      </c>
      <c r="C12" s="0" t="s">
        <v>27</v>
      </c>
      <c r="D12" s="0" t="s">
        <v>9</v>
      </c>
      <c r="E12" s="1" t="s">
        <v>87</v>
      </c>
      <c r="F12" s="0" t="s">
        <v>15</v>
      </c>
    </row>
    <row r="13" customFormat="false" ht="13.8" hidden="false" customHeight="false" outlineLevel="0" collapsed="false">
      <c r="A13" s="0" t="s">
        <v>46</v>
      </c>
      <c r="B13" s="0" t="s">
        <v>79</v>
      </c>
      <c r="C13" s="1" t="s">
        <v>80</v>
      </c>
      <c r="D13" s="3" t="s">
        <v>88</v>
      </c>
      <c r="E13" s="0" t="s">
        <v>82</v>
      </c>
      <c r="F13" s="0" t="s">
        <v>15</v>
      </c>
    </row>
    <row r="14" customFormat="false" ht="13.8" hidden="false" customHeight="false" outlineLevel="0" collapsed="false">
      <c r="A14" s="0" t="s">
        <v>47</v>
      </c>
      <c r="B14" s="0" t="s">
        <v>83</v>
      </c>
      <c r="C14" s="1" t="s">
        <v>84</v>
      </c>
      <c r="D14" s="0" t="n">
        <v>2020</v>
      </c>
      <c r="E14" s="1" t="s">
        <v>85</v>
      </c>
      <c r="F14" s="0" t="s">
        <v>15</v>
      </c>
    </row>
    <row r="15" customFormat="false" ht="13.8" hidden="false" customHeight="false" outlineLevel="0" collapsed="false">
      <c r="A15" s="0" t="s">
        <v>51</v>
      </c>
      <c r="B15" s="0" t="s">
        <v>76</v>
      </c>
      <c r="C15" s="0" t="s">
        <v>27</v>
      </c>
      <c r="D15" s="0" t="s">
        <v>9</v>
      </c>
      <c r="E15" s="0" t="s">
        <v>89</v>
      </c>
      <c r="F15" s="0" t="s">
        <v>15</v>
      </c>
    </row>
    <row r="16" customFormat="false" ht="13.8" hidden="false" customHeight="false" outlineLevel="0" collapsed="false">
      <c r="A16" s="0" t="s">
        <v>52</v>
      </c>
      <c r="B16" s="0" t="s">
        <v>30</v>
      </c>
      <c r="C16" s="0" t="s">
        <v>31</v>
      </c>
      <c r="D16" s="0" t="n">
        <v>2000</v>
      </c>
      <c r="E16" s="0" t="s">
        <v>9</v>
      </c>
      <c r="F16" s="0" t="s">
        <v>15</v>
      </c>
    </row>
    <row r="17" customFormat="false" ht="13.8" hidden="false" customHeight="false" outlineLevel="0" collapsed="false">
      <c r="A17" s="0" t="s">
        <v>56</v>
      </c>
      <c r="B17" s="0" t="s">
        <v>90</v>
      </c>
      <c r="C17" s="0" t="s">
        <v>27</v>
      </c>
      <c r="D17" s="0" t="s">
        <v>9</v>
      </c>
      <c r="E17" s="1" t="s">
        <v>28</v>
      </c>
      <c r="F17" s="0" t="s">
        <v>15</v>
      </c>
    </row>
    <row r="18" customFormat="false" ht="13.8" hidden="false" customHeight="false" outlineLevel="0" collapsed="false">
      <c r="A18" s="0" t="s">
        <v>57</v>
      </c>
      <c r="B18" s="0" t="s">
        <v>91</v>
      </c>
      <c r="C18" s="0" t="s">
        <v>27</v>
      </c>
      <c r="D18" s="0" t="s">
        <v>9</v>
      </c>
      <c r="E18" s="1" t="s">
        <v>92</v>
      </c>
      <c r="F18" s="0" t="s">
        <v>15</v>
      </c>
    </row>
    <row r="19" customFormat="false" ht="28.6" hidden="false" customHeight="false" outlineLevel="0" collapsed="false">
      <c r="A19" s="0" t="s">
        <v>61</v>
      </c>
      <c r="B19" s="0" t="s">
        <v>93</v>
      </c>
      <c r="C19" s="1" t="s">
        <v>80</v>
      </c>
      <c r="D19" s="4" t="s">
        <v>94</v>
      </c>
      <c r="E19" s="1" t="s">
        <v>95</v>
      </c>
      <c r="F19" s="0" t="s">
        <v>15</v>
      </c>
    </row>
    <row r="20" customFormat="false" ht="13.8" hidden="false" customHeight="false" outlineLevel="0" collapsed="false">
      <c r="A20" s="0" t="s">
        <v>62</v>
      </c>
      <c r="B20" s="0" t="s">
        <v>30</v>
      </c>
      <c r="C20" s="0" t="s">
        <v>31</v>
      </c>
      <c r="D20" s="0" t="n">
        <v>2000</v>
      </c>
      <c r="E20" s="0" t="s">
        <v>9</v>
      </c>
      <c r="F20" s="0" t="s">
        <v>15</v>
      </c>
    </row>
    <row r="21" customFormat="false" ht="13.8" hidden="false" customHeight="false" outlineLevel="0" collapsed="false">
      <c r="A21" s="0" t="s">
        <v>66</v>
      </c>
      <c r="B21" s="0" t="s">
        <v>90</v>
      </c>
      <c r="C21" s="0" t="s">
        <v>27</v>
      </c>
      <c r="D21" s="0" t="s">
        <v>9</v>
      </c>
      <c r="E21" s="1" t="s">
        <v>28</v>
      </c>
      <c r="F21" s="0" t="s">
        <v>15</v>
      </c>
    </row>
    <row r="22" customFormat="false" ht="13.8" hidden="false" customHeight="false" outlineLevel="0" collapsed="false">
      <c r="A22" s="0" t="s">
        <v>67</v>
      </c>
      <c r="B22" s="1" t="s">
        <v>30</v>
      </c>
      <c r="C22" s="1" t="s">
        <v>31</v>
      </c>
      <c r="D22" s="1" t="n">
        <v>1500</v>
      </c>
      <c r="E22" s="1" t="s">
        <v>9</v>
      </c>
      <c r="F22" s="0" t="s">
        <v>15</v>
      </c>
    </row>
    <row r="23" customFormat="false" ht="13.8" hidden="false" customHeight="false" outlineLevel="0" collapsed="false">
      <c r="A23" s="0" t="s">
        <v>69</v>
      </c>
      <c r="B23" s="0" t="s">
        <v>71</v>
      </c>
      <c r="C23" s="0" t="s">
        <v>72</v>
      </c>
      <c r="D23" s="0" t="s">
        <v>9</v>
      </c>
      <c r="E23" s="0" t="s">
        <v>9</v>
      </c>
      <c r="F2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8"/>
  <sheetViews>
    <sheetView windowProtection="false" showFormulas="false" showGridLines="true" showRowColHeaders="true" showZeros="true" rightToLeft="false" tabSelected="false" showOutlineSymbols="true" defaultGridColor="true" view="normal" topLeftCell="A622" colorId="64" zoomScale="110" zoomScaleNormal="110" zoomScalePageLayoutView="100" workbookViewId="0">
      <selection pane="topLeft" activeCell="D645" activeCellId="0" sqref="D645"/>
    </sheetView>
  </sheetViews>
  <sheetFormatPr defaultRowHeight="12.8"/>
  <cols>
    <col collapsed="false" hidden="false" max="1" min="1" style="1" width="9.10526315789474"/>
    <col collapsed="false" hidden="false" max="2" min="2" style="1" width="49.919028340081"/>
    <col collapsed="false" hidden="false" max="3" min="3" style="1" width="31.7085020242915"/>
    <col collapsed="false" hidden="false" max="4" min="4" style="1" width="34.3846153846154"/>
    <col collapsed="false" hidden="false" max="5" min="5" style="1" width="42.526315789473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4000</v>
      </c>
      <c r="E8" s="1" t="s">
        <v>9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5000</v>
      </c>
      <c r="E10" s="1" t="s">
        <v>9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6" t="s">
        <v>997</v>
      </c>
      <c r="C15" s="1" t="s">
        <v>27</v>
      </c>
      <c r="D15" s="1" t="s">
        <v>9</v>
      </c>
      <c r="E15" s="6" t="s">
        <v>998</v>
      </c>
      <c r="F15" s="6" t="s">
        <v>10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6" t="s">
        <v>10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2000</v>
      </c>
      <c r="E18" s="1" t="s">
        <v>9</v>
      </c>
      <c r="F18" s="6" t="s">
        <v>10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2000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6" t="s">
        <v>10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6" t="s">
        <v>10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2021</v>
      </c>
      <c r="E27" s="1" t="s">
        <v>847</v>
      </c>
      <c r="F27" s="6" t="s">
        <v>10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2000</v>
      </c>
      <c r="E28" s="1" t="s">
        <v>9</v>
      </c>
      <c r="F28" s="6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6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6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6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6" t="s">
        <v>10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6" t="s">
        <v>10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3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859</v>
      </c>
      <c r="C40" s="1" t="s">
        <v>80</v>
      </c>
      <c r="D40" s="15" t="s">
        <v>836</v>
      </c>
      <c r="E40" s="1" t="s">
        <v>860</v>
      </c>
      <c r="F40" s="1" t="s">
        <v>15</v>
      </c>
    </row>
    <row r="41" customFormat="false" ht="14.9" hidden="false" customHeight="false" outlineLevel="0" collapsed="false">
      <c r="A41" s="1" t="s">
        <v>690</v>
      </c>
      <c r="B41" s="1" t="s">
        <v>1006</v>
      </c>
      <c r="C41" s="1" t="s">
        <v>27</v>
      </c>
      <c r="D41" s="1" t="s">
        <v>9</v>
      </c>
      <c r="E41" s="4" t="s">
        <v>1007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839</v>
      </c>
      <c r="C43" s="1" t="s">
        <v>84</v>
      </c>
      <c r="D43" s="1" t="n">
        <v>2020</v>
      </c>
      <c r="E43" s="1" t="s">
        <v>1008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163</v>
      </c>
      <c r="C45" s="1" t="s">
        <v>80</v>
      </c>
      <c r="D45" s="1" t="s">
        <v>841</v>
      </c>
      <c r="E45" s="1" t="s">
        <v>1009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843</v>
      </c>
      <c r="C47" s="1" t="s">
        <v>27</v>
      </c>
      <c r="D47" s="1" t="s">
        <v>9</v>
      </c>
      <c r="E47" s="1" t="s">
        <v>1010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845</v>
      </c>
      <c r="C48" s="1" t="s">
        <v>27</v>
      </c>
      <c r="D48" s="1" t="s">
        <v>9</v>
      </c>
      <c r="E48" s="1" t="s">
        <v>296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30</v>
      </c>
      <c r="C49" s="1" t="s">
        <v>31</v>
      </c>
      <c r="D49" s="1" t="n">
        <v>2000</v>
      </c>
      <c r="E49" s="1" t="s">
        <v>9</v>
      </c>
      <c r="F49" s="1" t="s">
        <v>15</v>
      </c>
    </row>
    <row r="50" customFormat="false" ht="14.9" hidden="false" customHeight="false" outlineLevel="0" collapsed="false">
      <c r="A50" s="1" t="s">
        <v>700</v>
      </c>
      <c r="B50" s="1" t="s">
        <v>1006</v>
      </c>
      <c r="C50" s="1" t="s">
        <v>27</v>
      </c>
      <c r="D50" s="1" t="s">
        <v>9</v>
      </c>
      <c r="E50" s="4" t="s">
        <v>1007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845</v>
      </c>
      <c r="C52" s="1" t="s">
        <v>27</v>
      </c>
      <c r="D52" s="1" t="s">
        <v>9</v>
      </c>
      <c r="E52" s="1" t="s">
        <v>296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30</v>
      </c>
      <c r="C53" s="1" t="s">
        <v>31</v>
      </c>
      <c r="D53" s="1" t="n">
        <v>2000</v>
      </c>
      <c r="E53" s="1" t="s">
        <v>9</v>
      </c>
      <c r="F53" s="1" t="s">
        <v>15</v>
      </c>
    </row>
    <row r="54" customFormat="false" ht="14.9" hidden="false" customHeight="false" outlineLevel="0" collapsed="false">
      <c r="A54" s="1" t="s">
        <v>705</v>
      </c>
      <c r="B54" s="1" t="s">
        <v>1011</v>
      </c>
      <c r="C54" s="1" t="s">
        <v>27</v>
      </c>
      <c r="D54" s="1" t="s">
        <v>9</v>
      </c>
      <c r="E54" s="4" t="s">
        <v>1012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839</v>
      </c>
      <c r="C56" s="1" t="s">
        <v>84</v>
      </c>
      <c r="D56" s="1" t="n">
        <v>2020</v>
      </c>
      <c r="E56" s="1" t="s">
        <v>1013</v>
      </c>
      <c r="F56" s="1" t="s">
        <v>10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10</v>
      </c>
    </row>
    <row r="58" customFormat="false" ht="13.8" hidden="false" customHeight="false" outlineLevel="0" collapsed="false">
      <c r="A58" s="1" t="s">
        <v>709</v>
      </c>
      <c r="B58" s="1" t="s">
        <v>163</v>
      </c>
      <c r="C58" s="1" t="s">
        <v>80</v>
      </c>
      <c r="D58" s="1" t="s">
        <v>841</v>
      </c>
      <c r="E58" s="1" t="s">
        <v>1014</v>
      </c>
      <c r="F58" s="1" t="s">
        <v>10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2000</v>
      </c>
      <c r="E59" s="1" t="s">
        <v>9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843</v>
      </c>
      <c r="C60" s="1" t="s">
        <v>27</v>
      </c>
      <c r="D60" s="1" t="s">
        <v>9</v>
      </c>
      <c r="E60" s="1" t="s">
        <v>1015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845</v>
      </c>
      <c r="C61" s="1" t="s">
        <v>27</v>
      </c>
      <c r="D61" s="1" t="s">
        <v>9</v>
      </c>
      <c r="E61" s="1" t="s">
        <v>296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15</v>
      </c>
    </row>
    <row r="63" customFormat="false" ht="14.9" hidden="false" customHeight="false" outlineLevel="0" collapsed="false">
      <c r="A63" s="1" t="s">
        <v>715</v>
      </c>
      <c r="B63" s="1" t="s">
        <v>1011</v>
      </c>
      <c r="C63" s="1" t="s">
        <v>27</v>
      </c>
      <c r="D63" s="1" t="s">
        <v>9</v>
      </c>
      <c r="E63" s="4" t="s">
        <v>1012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2000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28.35" hidden="false" customHeight="false" outlineLevel="0" collapsed="false">
      <c r="A67" s="1" t="s">
        <v>720</v>
      </c>
      <c r="B67" s="4" t="s">
        <v>915</v>
      </c>
      <c r="C67" s="1" t="s">
        <v>27</v>
      </c>
      <c r="D67" s="1" t="s">
        <v>9</v>
      </c>
      <c r="E67" s="4" t="s">
        <v>1016</v>
      </c>
      <c r="F67" s="1" t="s">
        <v>15</v>
      </c>
    </row>
    <row r="68" customFormat="false" ht="28.35" hidden="false" customHeight="false" outlineLevel="0" collapsed="false">
      <c r="A68" s="1" t="s">
        <v>721</v>
      </c>
      <c r="B68" s="1" t="s">
        <v>839</v>
      </c>
      <c r="C68" s="1" t="s">
        <v>84</v>
      </c>
      <c r="D68" s="1" t="n">
        <v>2019</v>
      </c>
      <c r="E68" s="4" t="s">
        <v>1017</v>
      </c>
      <c r="F68" s="1" t="s">
        <v>10</v>
      </c>
    </row>
    <row r="69" customFormat="false" ht="13.8" hidden="false" customHeight="false" outlineLevel="0" collapsed="false">
      <c r="A69" s="1" t="s">
        <v>722</v>
      </c>
      <c r="B69" s="1" t="s">
        <v>30</v>
      </c>
      <c r="C69" s="1" t="s">
        <v>31</v>
      </c>
      <c r="D69" s="1" t="n">
        <v>2000</v>
      </c>
      <c r="E69" s="1" t="s">
        <v>9</v>
      </c>
      <c r="F69" s="1" t="s">
        <v>10</v>
      </c>
    </row>
    <row r="70" customFormat="false" ht="28.35" hidden="false" customHeight="false" outlineLevel="0" collapsed="false">
      <c r="A70" s="1" t="s">
        <v>723</v>
      </c>
      <c r="B70" s="1" t="s">
        <v>163</v>
      </c>
      <c r="C70" s="1" t="s">
        <v>80</v>
      </c>
      <c r="D70" s="3" t="s">
        <v>841</v>
      </c>
      <c r="E70" s="4" t="s">
        <v>1018</v>
      </c>
      <c r="F70" s="1" t="s">
        <v>10</v>
      </c>
    </row>
    <row r="71" customFormat="false" ht="13.8" hidden="false" customHeight="false" outlineLevel="0" collapsed="false">
      <c r="A71" s="1" t="s">
        <v>724</v>
      </c>
      <c r="B71" s="1" t="s">
        <v>30</v>
      </c>
      <c r="C71" s="1" t="s">
        <v>31</v>
      </c>
      <c r="D71" s="1" t="n">
        <v>2000</v>
      </c>
      <c r="E71" s="1" t="s">
        <v>9</v>
      </c>
      <c r="F71" s="1" t="s">
        <v>10</v>
      </c>
    </row>
    <row r="72" customFormat="false" ht="28.35" hidden="false" customHeight="false" outlineLevel="0" collapsed="false">
      <c r="A72" s="1" t="s">
        <v>725</v>
      </c>
      <c r="B72" s="1" t="s">
        <v>920</v>
      </c>
      <c r="C72" s="1" t="s">
        <v>27</v>
      </c>
      <c r="D72" s="1" t="s">
        <v>9</v>
      </c>
      <c r="E72" s="4" t="s">
        <v>1019</v>
      </c>
      <c r="F72" s="1" t="s">
        <v>10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2000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845</v>
      </c>
      <c r="C74" s="1" t="s">
        <v>27</v>
      </c>
      <c r="D74" s="1" t="s">
        <v>9</v>
      </c>
      <c r="E74" s="1" t="s">
        <v>296</v>
      </c>
      <c r="F74" s="6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2000</v>
      </c>
      <c r="E75" s="1" t="s">
        <v>9</v>
      </c>
      <c r="F75" s="1" t="s">
        <v>15</v>
      </c>
    </row>
    <row r="76" customFormat="false" ht="28.35" hidden="false" customHeight="false" outlineLevel="0" collapsed="false">
      <c r="A76" s="1" t="s">
        <v>730</v>
      </c>
      <c r="B76" s="4" t="s">
        <v>915</v>
      </c>
      <c r="C76" s="1" t="s">
        <v>27</v>
      </c>
      <c r="D76" s="1" t="s">
        <v>9</v>
      </c>
      <c r="E76" s="4" t="s">
        <v>1016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845</v>
      </c>
      <c r="C78" s="1" t="s">
        <v>27</v>
      </c>
      <c r="D78" s="1" t="s">
        <v>9</v>
      </c>
      <c r="E78" s="1" t="s">
        <v>296</v>
      </c>
      <c r="F78" s="6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28.35" hidden="false" customHeight="false" outlineLevel="0" collapsed="false">
      <c r="A80" s="1" t="s">
        <v>734</v>
      </c>
      <c r="B80" s="12" t="s">
        <v>1020</v>
      </c>
      <c r="C80" s="13" t="s">
        <v>27</v>
      </c>
      <c r="D80" s="13" t="s">
        <v>9</v>
      </c>
      <c r="E80" s="12" t="s">
        <v>1021</v>
      </c>
      <c r="F80" s="13" t="s">
        <v>15</v>
      </c>
    </row>
    <row r="81" customFormat="false" ht="13.8" hidden="false" customHeight="false" outlineLevel="0" collapsed="false">
      <c r="A81" s="1" t="s">
        <v>736</v>
      </c>
      <c r="B81" s="13" t="s">
        <v>839</v>
      </c>
      <c r="C81" s="13" t="s">
        <v>84</v>
      </c>
      <c r="D81" s="13" t="n">
        <v>2019</v>
      </c>
      <c r="E81" s="13" t="s">
        <v>1022</v>
      </c>
      <c r="F81" s="13" t="s">
        <v>10</v>
      </c>
    </row>
    <row r="82" customFormat="false" ht="13.8" hidden="false" customHeight="false" outlineLevel="0" collapsed="false">
      <c r="A82" s="1" t="s">
        <v>737</v>
      </c>
      <c r="B82" s="13" t="s">
        <v>163</v>
      </c>
      <c r="C82" s="13" t="s">
        <v>80</v>
      </c>
      <c r="D82" s="14" t="s">
        <v>841</v>
      </c>
      <c r="E82" s="13" t="s">
        <v>1023</v>
      </c>
      <c r="F82" s="13" t="s">
        <v>10</v>
      </c>
    </row>
    <row r="83" customFormat="false" ht="13.8" hidden="false" customHeight="false" outlineLevel="0" collapsed="false">
      <c r="A83" s="1" t="s">
        <v>738</v>
      </c>
      <c r="B83" s="13" t="s">
        <v>843</v>
      </c>
      <c r="C83" s="13" t="s">
        <v>27</v>
      </c>
      <c r="D83" s="13" t="s">
        <v>9</v>
      </c>
      <c r="E83" s="13" t="s">
        <v>1024</v>
      </c>
      <c r="F83" s="13" t="s">
        <v>10</v>
      </c>
    </row>
    <row r="84" customFormat="false" ht="13.8" hidden="false" customHeight="false" outlineLevel="0" collapsed="false">
      <c r="A84" s="1" t="s">
        <v>739</v>
      </c>
      <c r="B84" s="13" t="s">
        <v>845</v>
      </c>
      <c r="C84" s="13" t="s">
        <v>27</v>
      </c>
      <c r="D84" s="13" t="s">
        <v>9</v>
      </c>
      <c r="E84" s="13" t="s">
        <v>296</v>
      </c>
      <c r="F84" s="13" t="s">
        <v>15</v>
      </c>
    </row>
    <row r="85" customFormat="false" ht="13.8" hidden="false" customHeight="false" outlineLevel="0" collapsed="false">
      <c r="A85" s="1" t="s">
        <v>740</v>
      </c>
      <c r="B85" s="13" t="s">
        <v>30</v>
      </c>
      <c r="C85" s="13" t="s">
        <v>31</v>
      </c>
      <c r="D85" s="13" t="n">
        <v>2000</v>
      </c>
      <c r="E85" s="13" t="s">
        <v>9</v>
      </c>
      <c r="F85" s="13" t="s">
        <v>15</v>
      </c>
    </row>
    <row r="86" customFormat="false" ht="28.35" hidden="false" customHeight="false" outlineLevel="0" collapsed="false">
      <c r="A86" s="1" t="s">
        <v>741</v>
      </c>
      <c r="B86" s="12" t="s">
        <v>1020</v>
      </c>
      <c r="C86" s="13" t="s">
        <v>27</v>
      </c>
      <c r="D86" s="13" t="s">
        <v>9</v>
      </c>
      <c r="E86" s="12" t="s">
        <v>1021</v>
      </c>
      <c r="F86" s="13" t="s">
        <v>15</v>
      </c>
    </row>
    <row r="87" customFormat="false" ht="13.8" hidden="false" customHeight="false" outlineLevel="0" collapsed="false">
      <c r="A87" s="1" t="s">
        <v>742</v>
      </c>
      <c r="B87" s="13" t="s">
        <v>845</v>
      </c>
      <c r="C87" s="13" t="s">
        <v>27</v>
      </c>
      <c r="D87" s="13" t="s">
        <v>9</v>
      </c>
      <c r="E87" s="13" t="s">
        <v>296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13.8" hidden="false" customHeight="false" outlineLevel="0" collapsed="false">
      <c r="A89" s="1" t="s">
        <v>745</v>
      </c>
      <c r="B89" s="1" t="s">
        <v>318</v>
      </c>
      <c r="C89" s="1" t="s">
        <v>27</v>
      </c>
      <c r="D89" s="1" t="s">
        <v>9</v>
      </c>
      <c r="E89" s="1" t="s">
        <v>28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4500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1025</v>
      </c>
      <c r="C91" s="1" t="s">
        <v>27</v>
      </c>
      <c r="D91" s="1" t="s">
        <v>9</v>
      </c>
      <c r="E91" s="1" t="s">
        <v>1026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2000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1027</v>
      </c>
      <c r="C93" s="1" t="s">
        <v>27</v>
      </c>
      <c r="D93" s="1" t="s">
        <v>9</v>
      </c>
      <c r="E93" s="1" t="s">
        <v>1028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750</v>
      </c>
      <c r="C94" s="1" t="s">
        <v>13</v>
      </c>
      <c r="D94" s="1" t="s">
        <v>9</v>
      </c>
      <c r="E94" s="1" t="s">
        <v>871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17</v>
      </c>
      <c r="C95" s="1" t="s">
        <v>243</v>
      </c>
      <c r="D95" s="2" t="n">
        <v>281</v>
      </c>
      <c r="E95" s="1" t="s">
        <v>20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22</v>
      </c>
      <c r="C96" s="1" t="s">
        <v>243</v>
      </c>
      <c r="D96" s="2" t="n">
        <v>281123</v>
      </c>
      <c r="E96" s="1" t="s">
        <v>24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26</v>
      </c>
      <c r="C97" s="1" t="s">
        <v>27</v>
      </c>
      <c r="D97" s="1" t="s">
        <v>9</v>
      </c>
      <c r="E97" s="1" t="s">
        <v>28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873</v>
      </c>
      <c r="C98" s="1" t="s">
        <v>27</v>
      </c>
      <c r="D98" s="1" t="s">
        <v>9</v>
      </c>
      <c r="E98" s="1" t="s">
        <v>874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30</v>
      </c>
      <c r="C99" s="1" t="s">
        <v>31</v>
      </c>
      <c r="D99" s="1" t="n">
        <v>4500</v>
      </c>
      <c r="E99" s="1" t="s">
        <v>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875</v>
      </c>
      <c r="C100" s="1" t="s">
        <v>27</v>
      </c>
      <c r="D100" s="1" t="s">
        <v>9</v>
      </c>
      <c r="E100" s="1" t="s">
        <v>876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4000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1035</v>
      </c>
      <c r="C102" s="1" t="s">
        <v>27</v>
      </c>
      <c r="D102" s="1" t="s">
        <v>9</v>
      </c>
      <c r="E102" s="1" t="s">
        <v>1036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1039</v>
      </c>
      <c r="C103" s="1" t="s">
        <v>27</v>
      </c>
      <c r="D103" s="1" t="s">
        <v>9</v>
      </c>
      <c r="E103" s="1" t="s">
        <v>1040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1042</v>
      </c>
      <c r="C104" s="1" t="s">
        <v>27</v>
      </c>
      <c r="D104" s="1" t="s">
        <v>9</v>
      </c>
      <c r="E104" s="1" t="s">
        <v>1043</v>
      </c>
      <c r="F104" s="1" t="s">
        <v>15</v>
      </c>
    </row>
    <row r="105" customFormat="false" ht="28.35" hidden="false" customHeight="false" outlineLevel="0" collapsed="false">
      <c r="A105" s="1" t="s">
        <v>1037</v>
      </c>
      <c r="B105" s="4" t="s">
        <v>1203</v>
      </c>
      <c r="C105" s="1" t="s">
        <v>27</v>
      </c>
      <c r="D105" s="1" t="s">
        <v>9</v>
      </c>
      <c r="E105" s="1" t="s">
        <v>1204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1045</v>
      </c>
      <c r="C106" s="1" t="s">
        <v>80</v>
      </c>
      <c r="D106" s="1" t="str">
        <f aca="false">CONCATENATE("ele", "5")</f>
        <v>ele5</v>
      </c>
      <c r="E106" s="1" t="s">
        <v>1046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30</v>
      </c>
      <c r="C107" s="1" t="s">
        <v>31</v>
      </c>
      <c r="D107" s="1" t="n">
        <v>2000</v>
      </c>
      <c r="E107" s="1" t="s">
        <v>9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1049</v>
      </c>
      <c r="C108" s="1" t="s">
        <v>27</v>
      </c>
      <c r="D108" s="1" t="s">
        <v>9</v>
      </c>
      <c r="E108" s="1" t="s">
        <v>1050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30</v>
      </c>
      <c r="C109" s="1" t="s">
        <v>31</v>
      </c>
      <c r="D109" s="1" t="n">
        <v>2000</v>
      </c>
      <c r="E109" s="1" t="s">
        <v>9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1053</v>
      </c>
      <c r="C110" s="1" t="s">
        <v>80</v>
      </c>
      <c r="D110" s="1" t="str">
        <f aca="false">CONCATENATE("ele", "7")</f>
        <v>ele7</v>
      </c>
      <c r="E110" s="1" t="s">
        <v>1054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30</v>
      </c>
      <c r="C111" s="1" t="s">
        <v>31</v>
      </c>
      <c r="D111" s="1" t="n">
        <v>2000</v>
      </c>
      <c r="E111" s="1" t="s">
        <v>9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1049</v>
      </c>
      <c r="C112" s="1" t="s">
        <v>27</v>
      </c>
      <c r="D112" s="1" t="s">
        <v>9</v>
      </c>
      <c r="E112" s="1" t="s">
        <v>1057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1060</v>
      </c>
      <c r="C114" s="1" t="s">
        <v>80</v>
      </c>
      <c r="D114" s="1" t="str">
        <f aca="false">CONCATENATE("ele", "13")</f>
        <v>ele13</v>
      </c>
      <c r="E114" s="1" t="s">
        <v>1061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1064</v>
      </c>
      <c r="C116" s="1" t="s">
        <v>27</v>
      </c>
      <c r="D116" s="1" t="s">
        <v>9</v>
      </c>
      <c r="E116" s="1" t="s">
        <v>1065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1068</v>
      </c>
      <c r="C118" s="1" t="s">
        <v>80</v>
      </c>
      <c r="D118" s="1" t="str">
        <f aca="false">CONCATENATE("ele", "19")</f>
        <v>ele19</v>
      </c>
      <c r="E118" s="1" t="s">
        <v>1069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1072</v>
      </c>
      <c r="C120" s="1" t="s">
        <v>27</v>
      </c>
      <c r="D120" s="1" t="s">
        <v>9</v>
      </c>
      <c r="E120" s="1" t="s">
        <v>1073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6" t="s">
        <v>10</v>
      </c>
    </row>
    <row r="122" customFormat="false" ht="13.8" hidden="false" customHeight="false" outlineLevel="0" collapsed="false">
      <c r="A122" s="1" t="s">
        <v>1071</v>
      </c>
      <c r="B122" s="1" t="s">
        <v>1076</v>
      </c>
      <c r="C122" s="1" t="s">
        <v>80</v>
      </c>
      <c r="D122" s="1" t="str">
        <f aca="false">CONCATENATE("ele", "25")</f>
        <v>ele25</v>
      </c>
      <c r="E122" s="1" t="s">
        <v>1077</v>
      </c>
      <c r="F122" s="6" t="s">
        <v>10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6" t="s">
        <v>10</v>
      </c>
    </row>
    <row r="124" customFormat="false" ht="13.8" hidden="false" customHeight="false" outlineLevel="0" collapsed="false">
      <c r="A124" s="1" t="s">
        <v>1075</v>
      </c>
      <c r="B124" s="1" t="s">
        <v>1080</v>
      </c>
      <c r="C124" s="1" t="s">
        <v>27</v>
      </c>
      <c r="D124" s="1" t="s">
        <v>9</v>
      </c>
      <c r="E124" s="1" t="s">
        <v>1081</v>
      </c>
      <c r="F124" s="6" t="s">
        <v>10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1084</v>
      </c>
      <c r="C126" s="1" t="s">
        <v>27</v>
      </c>
      <c r="D126" s="1" t="s">
        <v>9</v>
      </c>
      <c r="E126" s="1" t="s">
        <v>1085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1088</v>
      </c>
      <c r="C128" s="1" t="s">
        <v>27</v>
      </c>
      <c r="D128" s="1" t="s">
        <v>9</v>
      </c>
      <c r="E128" s="1" t="s">
        <v>1089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3000</v>
      </c>
      <c r="E129" s="1" t="s">
        <v>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1092</v>
      </c>
      <c r="C130" s="1" t="s">
        <v>80</v>
      </c>
      <c r="D130" s="1" t="str">
        <f aca="false">CONCATENATE("ele", "10")</f>
        <v>ele10</v>
      </c>
      <c r="E130" s="1" t="s">
        <v>1093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3000</v>
      </c>
      <c r="E131" s="1" t="s">
        <v>9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1049</v>
      </c>
      <c r="C132" s="1" t="s">
        <v>27</v>
      </c>
      <c r="D132" s="1" t="s">
        <v>9</v>
      </c>
      <c r="E132" s="1" t="s">
        <v>1096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3000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1088</v>
      </c>
      <c r="C134" s="1" t="s">
        <v>27</v>
      </c>
      <c r="D134" s="1" t="s">
        <v>9</v>
      </c>
      <c r="E134" s="1" t="s">
        <v>1089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2500</v>
      </c>
      <c r="E135" s="1" t="s">
        <v>9</v>
      </c>
      <c r="F135" s="1" t="s">
        <v>15</v>
      </c>
    </row>
    <row r="136" customFormat="false" ht="14.9" hidden="false" customHeight="false" outlineLevel="0" collapsed="false">
      <c r="A136" s="1" t="s">
        <v>1098</v>
      </c>
      <c r="B136" s="4" t="s">
        <v>1101</v>
      </c>
      <c r="C136" s="1" t="s">
        <v>80</v>
      </c>
      <c r="D136" s="1" t="str">
        <f aca="false">CONCATENATE("ele", "16")</f>
        <v>ele16</v>
      </c>
      <c r="E136" s="1" t="s">
        <v>1102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2500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6" t="s">
        <v>1205</v>
      </c>
      <c r="C138" s="1" t="s">
        <v>27</v>
      </c>
      <c r="D138" s="1" t="s">
        <v>9</v>
      </c>
      <c r="E138" s="1" t="s">
        <v>1206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3500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1049</v>
      </c>
      <c r="C140" s="1" t="s">
        <v>27</v>
      </c>
      <c r="D140" s="1" t="s">
        <v>9</v>
      </c>
      <c r="E140" s="1" t="s">
        <v>1105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2000</v>
      </c>
      <c r="E141" s="1" t="s">
        <v>9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808</v>
      </c>
      <c r="C142" s="1" t="s">
        <v>27</v>
      </c>
      <c r="D142" s="1" t="s">
        <v>9</v>
      </c>
      <c r="E142" s="1" t="s">
        <v>28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2000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1025</v>
      </c>
      <c r="C144" s="1" t="s">
        <v>27</v>
      </c>
      <c r="D144" s="1" t="s">
        <v>9</v>
      </c>
      <c r="E144" s="1" t="s">
        <v>1026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4500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1" t="s">
        <v>1027</v>
      </c>
      <c r="C146" s="1" t="s">
        <v>27</v>
      </c>
      <c r="D146" s="1" t="s">
        <v>9</v>
      </c>
      <c r="E146" s="1" t="s">
        <v>1028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17</v>
      </c>
      <c r="C148" s="1" t="s">
        <v>18</v>
      </c>
      <c r="D148" s="5" t="s">
        <v>193</v>
      </c>
      <c r="E148" s="1" t="s">
        <v>20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22</v>
      </c>
      <c r="C149" s="1" t="s">
        <v>18</v>
      </c>
      <c r="D149" s="5" t="s">
        <v>1116</v>
      </c>
      <c r="E149" s="1" t="s">
        <v>24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26</v>
      </c>
      <c r="C150" s="1" t="s">
        <v>27</v>
      </c>
      <c r="D150" s="1" t="s">
        <v>9</v>
      </c>
      <c r="E150" s="1" t="s">
        <v>28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873</v>
      </c>
      <c r="C151" s="1" t="s">
        <v>27</v>
      </c>
      <c r="D151" s="1" t="s">
        <v>9</v>
      </c>
      <c r="E151" s="1" t="s">
        <v>874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30</v>
      </c>
      <c r="C152" s="1" t="s">
        <v>31</v>
      </c>
      <c r="D152" s="1" t="n">
        <v>4500</v>
      </c>
      <c r="E152" s="1" t="s">
        <v>9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875</v>
      </c>
      <c r="C153" s="1" t="s">
        <v>27</v>
      </c>
      <c r="D153" s="1" t="s">
        <v>9</v>
      </c>
      <c r="E153" s="1" t="s">
        <v>876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30</v>
      </c>
      <c r="C154" s="1" t="s">
        <v>31</v>
      </c>
      <c r="D154" s="1" t="n">
        <v>5500</v>
      </c>
      <c r="E154" s="1" t="s">
        <v>9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1124</v>
      </c>
      <c r="C155" s="1" t="s">
        <v>27</v>
      </c>
      <c r="D155" s="1" t="s">
        <v>9</v>
      </c>
      <c r="E155" s="1" t="s">
        <v>1125</v>
      </c>
      <c r="F155" s="1" t="s">
        <v>15</v>
      </c>
    </row>
    <row r="156" customFormat="false" ht="13.8" hidden="false" customHeight="false" outlineLevel="0" collapsed="false">
      <c r="A156" s="1" t="s">
        <v>1123</v>
      </c>
      <c r="B156" s="1" t="s">
        <v>30</v>
      </c>
      <c r="C156" s="1" t="s">
        <v>31</v>
      </c>
      <c r="D156" s="1" t="n">
        <v>4500</v>
      </c>
      <c r="E156" s="1" t="s">
        <v>9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1128</v>
      </c>
      <c r="C157" s="1" t="s">
        <v>27</v>
      </c>
      <c r="D157" s="1" t="s">
        <v>9</v>
      </c>
      <c r="E157" s="1" t="s">
        <v>1129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30</v>
      </c>
      <c r="C158" s="1" t="s">
        <v>31</v>
      </c>
      <c r="D158" s="1" t="n">
        <v>2000</v>
      </c>
      <c r="E158" s="1" t="s">
        <v>9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1132</v>
      </c>
      <c r="C159" s="1" t="s">
        <v>80</v>
      </c>
      <c r="D159" s="1" t="str">
        <f aca="false">CONCATENATE("ele", "5-","18")</f>
        <v>ele5-18</v>
      </c>
      <c r="E159" s="1" t="s">
        <v>1133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1135</v>
      </c>
      <c r="C160" s="1" t="s">
        <v>27</v>
      </c>
      <c r="D160" s="1" t="s">
        <v>9</v>
      </c>
      <c r="E160" s="1" t="s">
        <v>1207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1138</v>
      </c>
      <c r="C161" s="1" t="s">
        <v>18</v>
      </c>
      <c r="D161" s="1" t="s">
        <v>1139</v>
      </c>
      <c r="E161" s="1" t="s">
        <v>1140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30</v>
      </c>
      <c r="C162" s="1" t="s">
        <v>31</v>
      </c>
      <c r="D162" s="1" t="n">
        <v>2000</v>
      </c>
      <c r="E162" s="1" t="s">
        <v>9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1143</v>
      </c>
      <c r="C163" s="1" t="s">
        <v>27</v>
      </c>
      <c r="D163" s="1" t="s">
        <v>9</v>
      </c>
      <c r="E163" s="1" t="s">
        <v>1144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30</v>
      </c>
      <c r="C164" s="1" t="s">
        <v>31</v>
      </c>
      <c r="D164" s="1" t="n">
        <v>2000</v>
      </c>
      <c r="E164" s="1" t="s">
        <v>9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1132</v>
      </c>
      <c r="C165" s="1" t="s">
        <v>80</v>
      </c>
      <c r="D165" s="1" t="str">
        <f aca="false">CONCATENATE("ele", "7-","19")</f>
        <v>ele7-19</v>
      </c>
      <c r="E165" s="1" t="s">
        <v>1133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1135</v>
      </c>
      <c r="C166" s="1" t="s">
        <v>27</v>
      </c>
      <c r="D166" s="1" t="s">
        <v>9</v>
      </c>
      <c r="E166" s="1" t="s">
        <v>1207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1138</v>
      </c>
      <c r="C167" s="1" t="s">
        <v>18</v>
      </c>
      <c r="D167" s="1" t="s">
        <v>1149</v>
      </c>
      <c r="E167" s="1" t="s">
        <v>1140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30</v>
      </c>
      <c r="C168" s="1" t="s">
        <v>31</v>
      </c>
      <c r="D168" s="1" t="n">
        <v>2000</v>
      </c>
      <c r="E168" s="1" t="s">
        <v>9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1152</v>
      </c>
      <c r="C169" s="1" t="s">
        <v>27</v>
      </c>
      <c r="D169" s="1" t="s">
        <v>9</v>
      </c>
      <c r="E169" s="6" t="s">
        <v>1153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30</v>
      </c>
      <c r="C170" s="1" t="s">
        <v>31</v>
      </c>
      <c r="D170" s="1" t="n">
        <v>2000</v>
      </c>
      <c r="E170" s="1" t="s">
        <v>9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1132</v>
      </c>
      <c r="C171" s="1" t="s">
        <v>80</v>
      </c>
      <c r="D171" s="1" t="str">
        <f aca="false">CONCATENATE("ele", "13-","22")</f>
        <v>ele13-22</v>
      </c>
      <c r="E171" s="1" t="s">
        <v>1133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1135</v>
      </c>
      <c r="C172" s="1" t="s">
        <v>27</v>
      </c>
      <c r="D172" s="1" t="s">
        <v>9</v>
      </c>
      <c r="E172" s="1" t="s">
        <v>1207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1138</v>
      </c>
      <c r="C173" s="1" t="s">
        <v>18</v>
      </c>
      <c r="D173" s="1" t="s">
        <v>1208</v>
      </c>
      <c r="E173" s="1" t="s">
        <v>1140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1152</v>
      </c>
      <c r="C174" s="1" t="s">
        <v>27</v>
      </c>
      <c r="D174" s="1" t="s">
        <v>9</v>
      </c>
      <c r="E174" s="1" t="s">
        <v>1153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30</v>
      </c>
      <c r="C175" s="1" t="s">
        <v>31</v>
      </c>
      <c r="D175" s="1" t="n">
        <v>2000</v>
      </c>
      <c r="E175" s="1" t="s">
        <v>9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1132</v>
      </c>
      <c r="C176" s="1" t="s">
        <v>80</v>
      </c>
      <c r="D176" s="1" t="str">
        <f aca="false">CONCATENATE("ele", "19-","25")</f>
        <v>ele19-25</v>
      </c>
      <c r="E176" s="1" t="s">
        <v>1133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1135</v>
      </c>
      <c r="C177" s="1" t="s">
        <v>27</v>
      </c>
      <c r="D177" s="1" t="s">
        <v>9</v>
      </c>
      <c r="E177" s="1" t="s">
        <v>1207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1138</v>
      </c>
      <c r="C178" s="1" t="s">
        <v>18</v>
      </c>
      <c r="D178" s="1" t="s">
        <v>1164</v>
      </c>
      <c r="E178" s="1" t="s">
        <v>1140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30</v>
      </c>
      <c r="C179" s="1" t="s">
        <v>31</v>
      </c>
      <c r="D179" s="1" t="n">
        <v>2000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1143</v>
      </c>
      <c r="C180" s="1" t="s">
        <v>27</v>
      </c>
      <c r="D180" s="1" t="s">
        <v>9</v>
      </c>
      <c r="E180" s="1" t="s">
        <v>1144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1132</v>
      </c>
      <c r="C181" s="1" t="s">
        <v>80</v>
      </c>
      <c r="D181" s="1" t="str">
        <f aca="false">CONCATENATE("ele", "10-","20")</f>
        <v>ele10-20</v>
      </c>
      <c r="E181" s="1" t="s">
        <v>1133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1135</v>
      </c>
      <c r="C182" s="1" t="s">
        <v>27</v>
      </c>
      <c r="D182" s="1" t="s">
        <v>9</v>
      </c>
      <c r="E182" s="1" t="s">
        <v>1207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1138</v>
      </c>
      <c r="C183" s="1" t="s">
        <v>18</v>
      </c>
      <c r="D183" s="1" t="s">
        <v>1170</v>
      </c>
      <c r="E183" s="1" t="s">
        <v>1140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1143</v>
      </c>
      <c r="C184" s="1" t="s">
        <v>27</v>
      </c>
      <c r="D184" s="1" t="s">
        <v>9</v>
      </c>
      <c r="E184" s="1" t="s">
        <v>1144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30</v>
      </c>
      <c r="C185" s="1" t="s">
        <v>31</v>
      </c>
      <c r="D185" s="1" t="n">
        <v>2000</v>
      </c>
      <c r="E185" s="1" t="s">
        <v>9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1132</v>
      </c>
      <c r="C186" s="1" t="s">
        <v>80</v>
      </c>
      <c r="D186" s="1" t="str">
        <f aca="false">CONCATENATE("ele", "16-","23")</f>
        <v>ele16-23</v>
      </c>
      <c r="E186" s="1" t="s">
        <v>1133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1135</v>
      </c>
      <c r="C187" s="1" t="s">
        <v>27</v>
      </c>
      <c r="D187" s="1" t="s">
        <v>9</v>
      </c>
      <c r="E187" s="1" t="s">
        <v>1207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1138</v>
      </c>
      <c r="C188" s="1" t="s">
        <v>18</v>
      </c>
      <c r="D188" s="1" t="s">
        <v>1176</v>
      </c>
      <c r="E188" s="1" t="s">
        <v>1140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1143</v>
      </c>
      <c r="C189" s="1" t="s">
        <v>27</v>
      </c>
      <c r="D189" s="1" t="s">
        <v>9</v>
      </c>
      <c r="E189" s="1" t="s">
        <v>1144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30</v>
      </c>
      <c r="C190" s="1" t="s">
        <v>31</v>
      </c>
      <c r="D190" s="1" t="n">
        <v>3000</v>
      </c>
      <c r="E190" s="1" t="s">
        <v>9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1152</v>
      </c>
      <c r="C191" s="1" t="s">
        <v>27</v>
      </c>
      <c r="D191" s="1" t="s">
        <v>9</v>
      </c>
      <c r="E191" s="1" t="s">
        <v>1153</v>
      </c>
      <c r="F191" s="1" t="s">
        <v>10</v>
      </c>
    </row>
    <row r="192" customFormat="false" ht="13.8" hidden="false" customHeight="false" outlineLevel="0" collapsed="false">
      <c r="A192" s="1" t="s">
        <v>1179</v>
      </c>
      <c r="B192" s="1" t="s">
        <v>30</v>
      </c>
      <c r="C192" s="1" t="s">
        <v>31</v>
      </c>
      <c r="D192" s="1" t="n">
        <v>2000</v>
      </c>
      <c r="E192" s="1" t="s">
        <v>9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1025</v>
      </c>
      <c r="C193" s="1" t="s">
        <v>27</v>
      </c>
      <c r="D193" s="1" t="s">
        <v>9</v>
      </c>
      <c r="E193" s="1" t="s">
        <v>1026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4500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1027</v>
      </c>
      <c r="C195" s="1" t="s">
        <v>27</v>
      </c>
      <c r="D195" s="1" t="s">
        <v>9</v>
      </c>
      <c r="E195" s="1" t="s">
        <v>1028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30</v>
      </c>
      <c r="C196" s="1" t="s">
        <v>31</v>
      </c>
      <c r="D196" s="1" t="n">
        <v>2000</v>
      </c>
      <c r="E196" s="1" t="s">
        <v>9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17</v>
      </c>
      <c r="C197" s="1" t="s">
        <v>18</v>
      </c>
      <c r="D197" s="1" t="str">
        <f aca="false">CONCATENATE("e-", "11")</f>
        <v>e-11</v>
      </c>
      <c r="E197" s="1" t="s">
        <v>20</v>
      </c>
      <c r="F197" s="1" t="s">
        <v>10</v>
      </c>
    </row>
    <row r="198" customFormat="false" ht="13.8" hidden="false" customHeight="false" outlineLevel="0" collapsed="false">
      <c r="A198" s="1" t="s">
        <v>1185</v>
      </c>
      <c r="B198" s="1" t="s">
        <v>22</v>
      </c>
      <c r="C198" s="1" t="s">
        <v>18</v>
      </c>
      <c r="D198" s="1" t="str">
        <f aca="false">CONCATENATE("e-", "11","123")</f>
        <v>e-11123</v>
      </c>
      <c r="E198" s="1" t="s">
        <v>24</v>
      </c>
      <c r="F198" s="1" t="s">
        <v>10</v>
      </c>
    </row>
    <row r="199" customFormat="false" ht="13.8" hidden="false" customHeight="false" outlineLevel="0" collapsed="false">
      <c r="A199" s="1" t="s">
        <v>1186</v>
      </c>
      <c r="B199" s="1" t="s">
        <v>26</v>
      </c>
      <c r="C199" s="1" t="s">
        <v>27</v>
      </c>
      <c r="D199" s="1" t="s">
        <v>9</v>
      </c>
      <c r="E199" s="1" t="s">
        <v>28</v>
      </c>
      <c r="F199" s="1" t="s">
        <v>10</v>
      </c>
    </row>
    <row r="200" customFormat="false" ht="13.8" hidden="false" customHeight="false" outlineLevel="0" collapsed="false">
      <c r="A200" s="1" t="s">
        <v>1187</v>
      </c>
      <c r="B200" s="1" t="s">
        <v>873</v>
      </c>
      <c r="C200" s="1" t="s">
        <v>27</v>
      </c>
      <c r="D200" s="1" t="s">
        <v>9</v>
      </c>
      <c r="E200" s="1" t="s">
        <v>874</v>
      </c>
      <c r="F200" s="1" t="s">
        <v>10</v>
      </c>
    </row>
    <row r="201" customFormat="false" ht="13.8" hidden="false" customHeight="false" outlineLevel="0" collapsed="false">
      <c r="A201" s="1" t="s">
        <v>1188</v>
      </c>
      <c r="B201" s="1" t="s">
        <v>30</v>
      </c>
      <c r="C201" s="1" t="s">
        <v>31</v>
      </c>
      <c r="D201" s="1" t="n">
        <v>2000</v>
      </c>
      <c r="E201" s="1" t="s">
        <v>9</v>
      </c>
      <c r="F201" s="1" t="s">
        <v>10</v>
      </c>
    </row>
    <row r="202" customFormat="false" ht="13.8" hidden="false" customHeight="false" outlineLevel="0" collapsed="false">
      <c r="A202" s="1" t="s">
        <v>1189</v>
      </c>
      <c r="B202" s="1" t="s">
        <v>875</v>
      </c>
      <c r="C202" s="1" t="s">
        <v>27</v>
      </c>
      <c r="D202" s="1" t="s">
        <v>9</v>
      </c>
      <c r="E202" s="1" t="s">
        <v>876</v>
      </c>
      <c r="F202" s="1" t="s">
        <v>10</v>
      </c>
    </row>
    <row r="203" customFormat="false" ht="13.8" hidden="false" customHeight="false" outlineLevel="0" collapsed="false">
      <c r="A203" s="1" t="s">
        <v>1190</v>
      </c>
      <c r="B203" s="1" t="s">
        <v>30</v>
      </c>
      <c r="C203" s="1" t="s">
        <v>31</v>
      </c>
      <c r="D203" s="1" t="n">
        <v>2000</v>
      </c>
      <c r="E203" s="1" t="s">
        <v>9</v>
      </c>
      <c r="F203" s="1" t="s">
        <v>10</v>
      </c>
    </row>
    <row r="204" customFormat="false" ht="13.8" hidden="false" customHeight="false" outlineLevel="0" collapsed="false">
      <c r="A204" s="1" t="s">
        <v>1191</v>
      </c>
      <c r="B204" s="1" t="s">
        <v>1124</v>
      </c>
      <c r="C204" s="1" t="s">
        <v>27</v>
      </c>
      <c r="D204" s="1" t="s">
        <v>9</v>
      </c>
      <c r="E204" s="1" t="s">
        <v>1125</v>
      </c>
      <c r="F204" s="1" t="s">
        <v>10</v>
      </c>
    </row>
    <row r="205" customFormat="false" ht="13.8" hidden="false" customHeight="false" outlineLevel="0" collapsed="false">
      <c r="A205" s="1" t="s">
        <v>1192</v>
      </c>
      <c r="B205" s="1" t="s">
        <v>30</v>
      </c>
      <c r="C205" s="1" t="s">
        <v>31</v>
      </c>
      <c r="D205" s="1" t="n">
        <v>2000</v>
      </c>
      <c r="E205" s="1" t="s">
        <v>9</v>
      </c>
      <c r="F205" s="1" t="s">
        <v>10</v>
      </c>
    </row>
    <row r="206" customFormat="false" ht="13.8" hidden="false" customHeight="false" outlineLevel="0" collapsed="false">
      <c r="A206" s="1" t="s">
        <v>1193</v>
      </c>
      <c r="B206" s="1" t="s">
        <v>1128</v>
      </c>
      <c r="C206" s="1" t="s">
        <v>27</v>
      </c>
      <c r="D206" s="1" t="s">
        <v>9</v>
      </c>
      <c r="E206" s="1" t="s">
        <v>1129</v>
      </c>
      <c r="F206" s="1" t="s">
        <v>10</v>
      </c>
    </row>
    <row r="207" customFormat="false" ht="13.8" hidden="false" customHeight="false" outlineLevel="0" collapsed="false">
      <c r="A207" s="1" t="s">
        <v>1194</v>
      </c>
      <c r="B207" s="1" t="s">
        <v>30</v>
      </c>
      <c r="C207" s="1" t="s">
        <v>31</v>
      </c>
      <c r="D207" s="1" t="n">
        <v>2000</v>
      </c>
      <c r="E207" s="1" t="s">
        <v>9</v>
      </c>
      <c r="F207" s="1" t="s">
        <v>10</v>
      </c>
    </row>
    <row r="208" customFormat="false" ht="13.8" hidden="false" customHeight="false" outlineLevel="0" collapsed="false">
      <c r="A208" s="1" t="s">
        <v>1197</v>
      </c>
      <c r="B208" s="1" t="s">
        <v>1132</v>
      </c>
      <c r="C208" s="1" t="s">
        <v>80</v>
      </c>
      <c r="D208" s="1" t="str">
        <f aca="false">CONCATENATE("IIT-Course", " 8")</f>
        <v>IIT-Course 8</v>
      </c>
      <c r="E208" s="1" t="s">
        <v>1133</v>
      </c>
      <c r="F208" s="1" t="s">
        <v>10</v>
      </c>
    </row>
    <row r="209" customFormat="false" ht="13.8" hidden="false" customHeight="false" outlineLevel="0" collapsed="false">
      <c r="A209" s="1" t="s">
        <v>1198</v>
      </c>
      <c r="B209" s="1" t="s">
        <v>1135</v>
      </c>
      <c r="C209" s="1" t="s">
        <v>27</v>
      </c>
      <c r="D209" s="1" t="s">
        <v>9</v>
      </c>
      <c r="E209" s="1" t="s">
        <v>1207</v>
      </c>
      <c r="F209" s="1" t="s">
        <v>10</v>
      </c>
    </row>
    <row r="210" customFormat="false" ht="13.8" hidden="false" customHeight="false" outlineLevel="0" collapsed="false">
      <c r="A210" s="1" t="s">
        <v>1199</v>
      </c>
      <c r="B210" s="1" t="s">
        <v>30</v>
      </c>
      <c r="C210" s="1" t="s">
        <v>31</v>
      </c>
      <c r="D210" s="1" t="n">
        <v>2000</v>
      </c>
      <c r="E210" s="1" t="s">
        <v>9</v>
      </c>
      <c r="F210" s="1" t="s">
        <v>10</v>
      </c>
    </row>
    <row r="211" customFormat="false" ht="13.8" hidden="false" customHeight="false" outlineLevel="0" collapsed="false">
      <c r="A211" s="1" t="s">
        <v>1200</v>
      </c>
      <c r="B211" s="1" t="s">
        <v>1138</v>
      </c>
      <c r="C211" s="1" t="s">
        <v>18</v>
      </c>
      <c r="D211" s="1" t="s">
        <v>1158</v>
      </c>
      <c r="E211" s="1" t="s">
        <v>1140</v>
      </c>
      <c r="F211" s="1" t="s">
        <v>10</v>
      </c>
    </row>
    <row r="212" customFormat="false" ht="13.8" hidden="false" customHeight="false" outlineLevel="0" collapsed="false">
      <c r="A212" s="1" t="s">
        <v>1201</v>
      </c>
      <c r="B212" s="1" t="s">
        <v>1143</v>
      </c>
      <c r="C212" s="1" t="s">
        <v>27</v>
      </c>
      <c r="D212" s="1" t="s">
        <v>9</v>
      </c>
      <c r="E212" s="1" t="s">
        <v>1144</v>
      </c>
      <c r="F212" s="1" t="s">
        <v>10</v>
      </c>
    </row>
    <row r="213" customFormat="false" ht="13.8" hidden="false" customHeight="false" outlineLevel="0" collapsed="false">
      <c r="A213" s="1" t="s">
        <v>1202</v>
      </c>
      <c r="B213" s="1" t="s">
        <v>30</v>
      </c>
      <c r="C213" s="1" t="s">
        <v>31</v>
      </c>
      <c r="D213" s="1" t="n">
        <v>2000</v>
      </c>
      <c r="E213" s="1" t="s">
        <v>9</v>
      </c>
      <c r="F213" s="1" t="s">
        <v>10</v>
      </c>
    </row>
    <row r="214" customFormat="false" ht="13.8" hidden="false" customHeight="false" outlineLevel="0" collapsed="false">
      <c r="A214" s="1" t="s">
        <v>1209</v>
      </c>
      <c r="B214" s="1" t="s">
        <v>1132</v>
      </c>
      <c r="C214" s="1" t="s">
        <v>80</v>
      </c>
      <c r="D214" s="1" t="str">
        <f aca="false">CONCATENATE("IIT-Course", " 9")</f>
        <v>IIT-Course 9</v>
      </c>
      <c r="E214" s="1" t="s">
        <v>1133</v>
      </c>
      <c r="F214" s="1" t="s">
        <v>10</v>
      </c>
    </row>
    <row r="215" customFormat="false" ht="13.8" hidden="false" customHeight="false" outlineLevel="0" collapsed="false">
      <c r="A215" s="1" t="s">
        <v>1210</v>
      </c>
      <c r="B215" s="1" t="s">
        <v>1135</v>
      </c>
      <c r="C215" s="1" t="s">
        <v>27</v>
      </c>
      <c r="D215" s="1" t="s">
        <v>9</v>
      </c>
      <c r="E215" s="1" t="s">
        <v>1207</v>
      </c>
      <c r="F215" s="1" t="s">
        <v>10</v>
      </c>
    </row>
    <row r="216" customFormat="false" ht="13.8" hidden="false" customHeight="false" outlineLevel="0" collapsed="false">
      <c r="A216" s="1" t="s">
        <v>1211</v>
      </c>
      <c r="B216" s="1" t="s">
        <v>30</v>
      </c>
      <c r="C216" s="1" t="s">
        <v>31</v>
      </c>
      <c r="D216" s="1" t="n">
        <v>2000</v>
      </c>
      <c r="E216" s="1" t="s">
        <v>9</v>
      </c>
      <c r="F216" s="1" t="s">
        <v>10</v>
      </c>
    </row>
    <row r="217" customFormat="false" ht="13.8" hidden="false" customHeight="false" outlineLevel="0" collapsed="false">
      <c r="A217" s="1" t="s">
        <v>1212</v>
      </c>
      <c r="B217" s="1" t="s">
        <v>1138</v>
      </c>
      <c r="C217" s="1" t="s">
        <v>18</v>
      </c>
      <c r="D217" s="1" t="s">
        <v>1213</v>
      </c>
      <c r="E217" s="1" t="s">
        <v>1140</v>
      </c>
      <c r="F217" s="1" t="s">
        <v>10</v>
      </c>
    </row>
    <row r="218" customFormat="false" ht="13.8" hidden="false" customHeight="false" outlineLevel="0" collapsed="false">
      <c r="A218" s="1" t="s">
        <v>1214</v>
      </c>
      <c r="B218" s="1" t="s">
        <v>1152</v>
      </c>
      <c r="C218" s="1" t="s">
        <v>27</v>
      </c>
      <c r="D218" s="1" t="s">
        <v>9</v>
      </c>
      <c r="E218" s="1" t="s">
        <v>1153</v>
      </c>
      <c r="F218" s="1" t="s">
        <v>10</v>
      </c>
    </row>
    <row r="219" customFormat="false" ht="13.8" hidden="false" customHeight="false" outlineLevel="0" collapsed="false">
      <c r="A219" s="1" t="s">
        <v>1215</v>
      </c>
      <c r="B219" s="1" t="s">
        <v>30</v>
      </c>
      <c r="C219" s="1" t="s">
        <v>31</v>
      </c>
      <c r="D219" s="1" t="n">
        <v>2000</v>
      </c>
      <c r="E219" s="1" t="s">
        <v>9</v>
      </c>
      <c r="F219" s="1" t="s">
        <v>10</v>
      </c>
    </row>
    <row r="220" customFormat="false" ht="13.8" hidden="false" customHeight="false" outlineLevel="0" collapsed="false">
      <c r="A220" s="1" t="s">
        <v>1216</v>
      </c>
      <c r="B220" s="1" t="s">
        <v>1025</v>
      </c>
      <c r="C220" s="1" t="s">
        <v>27</v>
      </c>
      <c r="D220" s="1" t="s">
        <v>9</v>
      </c>
      <c r="E220" s="1" t="s">
        <v>1026</v>
      </c>
      <c r="F220" s="1" t="s">
        <v>10</v>
      </c>
    </row>
    <row r="221" customFormat="false" ht="13.8" hidden="false" customHeight="false" outlineLevel="0" collapsed="false">
      <c r="A221" s="1" t="s">
        <v>1217</v>
      </c>
      <c r="B221" s="1" t="s">
        <v>30</v>
      </c>
      <c r="C221" s="1" t="s">
        <v>31</v>
      </c>
      <c r="D221" s="1" t="n">
        <v>2000</v>
      </c>
      <c r="E221" s="1" t="s">
        <v>9</v>
      </c>
      <c r="F221" s="1" t="s">
        <v>10</v>
      </c>
    </row>
    <row r="222" customFormat="false" ht="13.8" hidden="false" customHeight="false" outlineLevel="0" collapsed="false">
      <c r="A222" s="1" t="s">
        <v>1218</v>
      </c>
      <c r="B222" s="1" t="s">
        <v>1027</v>
      </c>
      <c r="C222" s="1" t="s">
        <v>27</v>
      </c>
      <c r="D222" s="1" t="s">
        <v>9</v>
      </c>
      <c r="E222" s="1" t="s">
        <v>1028</v>
      </c>
      <c r="F222" s="1" t="s">
        <v>10</v>
      </c>
    </row>
    <row r="223" customFormat="false" ht="13.8" hidden="false" customHeight="false" outlineLevel="0" collapsed="false">
      <c r="A223" s="1" t="s">
        <v>1219</v>
      </c>
      <c r="B223" s="1" t="s">
        <v>30</v>
      </c>
      <c r="C223" s="1" t="s">
        <v>31</v>
      </c>
      <c r="D223" s="1" t="n">
        <v>2000</v>
      </c>
      <c r="E223" s="1" t="s">
        <v>9</v>
      </c>
      <c r="F223" s="1" t="s">
        <v>10</v>
      </c>
    </row>
    <row r="224" customFormat="false" ht="14.9" hidden="false" customHeight="false" outlineLevel="0" collapsed="false">
      <c r="A224" s="1" t="s">
        <v>1220</v>
      </c>
      <c r="B224" s="1" t="s">
        <v>809</v>
      </c>
      <c r="C224" s="1" t="s">
        <v>13</v>
      </c>
      <c r="D224" s="1" t="s">
        <v>9</v>
      </c>
      <c r="E224" s="4" t="s">
        <v>1113</v>
      </c>
      <c r="F224" s="1" t="s">
        <v>15</v>
      </c>
    </row>
    <row r="225" customFormat="false" ht="13.8" hidden="false" customHeight="false" outlineLevel="0" collapsed="false">
      <c r="A225" s="1" t="s">
        <v>1221</v>
      </c>
      <c r="B225" s="1" t="s">
        <v>17</v>
      </c>
      <c r="C225" s="1" t="s">
        <v>18</v>
      </c>
      <c r="D225" s="2" t="s">
        <v>19</v>
      </c>
      <c r="E225" s="1" t="s">
        <v>20</v>
      </c>
      <c r="F225" s="1" t="s">
        <v>15</v>
      </c>
    </row>
    <row r="226" customFormat="false" ht="13.8" hidden="false" customHeight="false" outlineLevel="0" collapsed="false">
      <c r="A226" s="1" t="s">
        <v>1222</v>
      </c>
      <c r="B226" s="1" t="s">
        <v>22</v>
      </c>
      <c r="C226" s="1" t="s">
        <v>18</v>
      </c>
      <c r="D226" s="2" t="s">
        <v>23</v>
      </c>
      <c r="E226" s="1" t="s">
        <v>24</v>
      </c>
      <c r="F226" s="1" t="s">
        <v>15</v>
      </c>
    </row>
    <row r="227" customFormat="false" ht="13.8" hidden="false" customHeight="false" outlineLevel="0" collapsed="false">
      <c r="A227" s="1" t="s">
        <v>1223</v>
      </c>
      <c r="B227" s="1" t="s">
        <v>26</v>
      </c>
      <c r="C227" s="1" t="s">
        <v>27</v>
      </c>
      <c r="D227" s="1" t="s">
        <v>9</v>
      </c>
      <c r="E227" s="1" t="s">
        <v>28</v>
      </c>
      <c r="F227" s="1" t="s">
        <v>15</v>
      </c>
    </row>
    <row r="228" customFormat="false" ht="13.8" hidden="false" customHeight="false" outlineLevel="0" collapsed="false">
      <c r="A228" s="1" t="s">
        <v>1224</v>
      </c>
      <c r="B228" s="1" t="s">
        <v>30</v>
      </c>
      <c r="C228" s="1" t="s">
        <v>31</v>
      </c>
      <c r="D228" s="1" t="n">
        <v>2000</v>
      </c>
      <c r="E228" s="1" t="s">
        <v>9</v>
      </c>
      <c r="F228" s="1" t="s">
        <v>15</v>
      </c>
    </row>
    <row r="229" customFormat="false" ht="13.8" hidden="false" customHeight="false" outlineLevel="0" collapsed="false">
      <c r="A229" s="1" t="s">
        <v>1225</v>
      </c>
      <c r="B229" s="1" t="s">
        <v>859</v>
      </c>
      <c r="C229" s="1" t="s">
        <v>80</v>
      </c>
      <c r="D229" s="15" t="s">
        <v>836</v>
      </c>
      <c r="E229" s="1" t="s">
        <v>860</v>
      </c>
      <c r="F229" s="1" t="s">
        <v>15</v>
      </c>
    </row>
    <row r="230" customFormat="false" ht="13.8" hidden="false" customHeight="false" outlineLevel="0" collapsed="false">
      <c r="A230" s="1" t="s">
        <v>1226</v>
      </c>
      <c r="B230" s="1" t="s">
        <v>30</v>
      </c>
      <c r="C230" s="1" t="s">
        <v>31</v>
      </c>
      <c r="D230" s="1" t="n">
        <v>2000</v>
      </c>
      <c r="E230" s="1" t="s">
        <v>9</v>
      </c>
      <c r="F230" s="1" t="s">
        <v>15</v>
      </c>
    </row>
    <row r="231" customFormat="false" ht="14.9" hidden="false" customHeight="false" outlineLevel="0" collapsed="false">
      <c r="A231" s="1" t="s">
        <v>1227</v>
      </c>
      <c r="B231" s="1" t="s">
        <v>1006</v>
      </c>
      <c r="C231" s="1" t="s">
        <v>27</v>
      </c>
      <c r="D231" s="1" t="s">
        <v>9</v>
      </c>
      <c r="E231" s="4" t="s">
        <v>1007</v>
      </c>
      <c r="F231" s="1" t="s">
        <v>15</v>
      </c>
    </row>
    <row r="232" customFormat="false" ht="13.8" hidden="false" customHeight="false" outlineLevel="0" collapsed="false">
      <c r="A232" s="1" t="s">
        <v>1228</v>
      </c>
      <c r="B232" s="1" t="s">
        <v>30</v>
      </c>
      <c r="C232" s="1" t="s">
        <v>31</v>
      </c>
      <c r="D232" s="1" t="n">
        <v>2000</v>
      </c>
      <c r="E232" s="1" t="s">
        <v>9</v>
      </c>
      <c r="F232" s="1" t="s">
        <v>15</v>
      </c>
    </row>
    <row r="233" customFormat="false" ht="13.8" hidden="false" customHeight="false" outlineLevel="0" collapsed="false">
      <c r="A233" s="1" t="s">
        <v>1229</v>
      </c>
      <c r="B233" s="1" t="s">
        <v>839</v>
      </c>
      <c r="C233" s="1" t="s">
        <v>84</v>
      </c>
      <c r="D233" s="6" t="n">
        <v>2020</v>
      </c>
      <c r="E233" s="1" t="s">
        <v>1008</v>
      </c>
      <c r="F233" s="1" t="s">
        <v>15</v>
      </c>
    </row>
    <row r="234" customFormat="false" ht="13.8" hidden="false" customHeight="false" outlineLevel="0" collapsed="false">
      <c r="A234" s="1" t="s">
        <v>1230</v>
      </c>
      <c r="B234" s="1" t="s">
        <v>30</v>
      </c>
      <c r="C234" s="1" t="s">
        <v>31</v>
      </c>
      <c r="D234" s="1" t="n">
        <v>2000</v>
      </c>
      <c r="E234" s="1" t="s">
        <v>9</v>
      </c>
      <c r="F234" s="1" t="s">
        <v>15</v>
      </c>
    </row>
    <row r="235" customFormat="false" ht="13.8" hidden="false" customHeight="false" outlineLevel="0" collapsed="false">
      <c r="A235" s="1" t="s">
        <v>1231</v>
      </c>
      <c r="B235" s="1" t="s">
        <v>163</v>
      </c>
      <c r="C235" s="1" t="s">
        <v>80</v>
      </c>
      <c r="D235" s="6" t="s">
        <v>841</v>
      </c>
      <c r="E235" s="1" t="s">
        <v>1009</v>
      </c>
      <c r="F235" s="1" t="s">
        <v>15</v>
      </c>
    </row>
    <row r="236" customFormat="false" ht="13.8" hidden="false" customHeight="false" outlineLevel="0" collapsed="false">
      <c r="A236" s="1" t="s">
        <v>1232</v>
      </c>
      <c r="B236" s="1" t="s">
        <v>30</v>
      </c>
      <c r="C236" s="1" t="s">
        <v>31</v>
      </c>
      <c r="D236" s="1" t="n">
        <v>2000</v>
      </c>
      <c r="E236" s="1" t="s">
        <v>9</v>
      </c>
      <c r="F236" s="1" t="s">
        <v>15</v>
      </c>
    </row>
    <row r="237" customFormat="false" ht="13.8" hidden="false" customHeight="false" outlineLevel="0" collapsed="false">
      <c r="A237" s="1" t="s">
        <v>1233</v>
      </c>
      <c r="B237" s="1" t="s">
        <v>843</v>
      </c>
      <c r="C237" s="1" t="s">
        <v>27</v>
      </c>
      <c r="D237" s="6" t="s">
        <v>9</v>
      </c>
      <c r="E237" s="6" t="s">
        <v>1010</v>
      </c>
      <c r="F237" s="1" t="s">
        <v>15</v>
      </c>
    </row>
    <row r="238" customFormat="false" ht="13.8" hidden="false" customHeight="false" outlineLevel="0" collapsed="false">
      <c r="A238" s="1" t="s">
        <v>1234</v>
      </c>
      <c r="B238" s="1" t="s">
        <v>845</v>
      </c>
      <c r="C238" s="1" t="s">
        <v>27</v>
      </c>
      <c r="D238" s="1" t="s">
        <v>9</v>
      </c>
      <c r="E238" s="1" t="s">
        <v>296</v>
      </c>
      <c r="F238" s="6" t="s">
        <v>10</v>
      </c>
    </row>
    <row r="239" customFormat="false" ht="13.8" hidden="false" customHeight="false" outlineLevel="0" collapsed="false">
      <c r="A239" s="1" t="s">
        <v>1235</v>
      </c>
      <c r="B239" s="1" t="s">
        <v>30</v>
      </c>
      <c r="C239" s="1" t="s">
        <v>31</v>
      </c>
      <c r="D239" s="1" t="n">
        <v>2000</v>
      </c>
      <c r="E239" s="1" t="s">
        <v>9</v>
      </c>
      <c r="F239" s="1" t="s">
        <v>15</v>
      </c>
    </row>
    <row r="240" customFormat="false" ht="14.9" hidden="false" customHeight="false" outlineLevel="0" collapsed="false">
      <c r="A240" s="1" t="s">
        <v>1236</v>
      </c>
      <c r="B240" s="1" t="s">
        <v>1011</v>
      </c>
      <c r="C240" s="1" t="s">
        <v>27</v>
      </c>
      <c r="D240" s="1" t="s">
        <v>9</v>
      </c>
      <c r="E240" s="4" t="s">
        <v>1012</v>
      </c>
      <c r="F240" s="1" t="s">
        <v>15</v>
      </c>
    </row>
    <row r="241" customFormat="false" ht="13.8" hidden="false" customHeight="false" outlineLevel="0" collapsed="false">
      <c r="A241" s="1" t="s">
        <v>1237</v>
      </c>
      <c r="B241" s="1" t="s">
        <v>30</v>
      </c>
      <c r="C241" s="1" t="s">
        <v>31</v>
      </c>
      <c r="D241" s="1" t="n">
        <v>2000</v>
      </c>
      <c r="E241" s="1" t="s">
        <v>9</v>
      </c>
      <c r="F241" s="1" t="s">
        <v>15</v>
      </c>
    </row>
    <row r="242" customFormat="false" ht="13.8" hidden="false" customHeight="false" outlineLevel="0" collapsed="false">
      <c r="A242" s="1" t="s">
        <v>1238</v>
      </c>
      <c r="B242" s="1" t="s">
        <v>839</v>
      </c>
      <c r="C242" s="1" t="s">
        <v>84</v>
      </c>
      <c r="D242" s="6" t="n">
        <v>2020</v>
      </c>
      <c r="E242" s="1" t="s">
        <v>1013</v>
      </c>
      <c r="F242" s="1" t="s">
        <v>15</v>
      </c>
    </row>
    <row r="243" customFormat="false" ht="13.8" hidden="false" customHeight="false" outlineLevel="0" collapsed="false">
      <c r="A243" s="1" t="s">
        <v>1239</v>
      </c>
      <c r="B243" s="1" t="s">
        <v>30</v>
      </c>
      <c r="C243" s="1" t="s">
        <v>31</v>
      </c>
      <c r="D243" s="1" t="n">
        <v>2000</v>
      </c>
      <c r="E243" s="1" t="s">
        <v>9</v>
      </c>
      <c r="F243" s="1" t="s">
        <v>15</v>
      </c>
    </row>
    <row r="244" customFormat="false" ht="13.8" hidden="false" customHeight="false" outlineLevel="0" collapsed="false">
      <c r="A244" s="1" t="s">
        <v>1240</v>
      </c>
      <c r="B244" s="1" t="s">
        <v>163</v>
      </c>
      <c r="C244" s="1" t="s">
        <v>80</v>
      </c>
      <c r="D244" s="6" t="s">
        <v>841</v>
      </c>
      <c r="E244" s="1" t="s">
        <v>1014</v>
      </c>
      <c r="F244" s="1" t="s">
        <v>15</v>
      </c>
    </row>
    <row r="245" customFormat="false" ht="13.8" hidden="false" customHeight="false" outlineLevel="0" collapsed="false">
      <c r="A245" s="1" t="s">
        <v>1241</v>
      </c>
      <c r="B245" s="1" t="s">
        <v>30</v>
      </c>
      <c r="C245" s="1" t="s">
        <v>31</v>
      </c>
      <c r="D245" s="1" t="n">
        <v>2000</v>
      </c>
      <c r="E245" s="1" t="s">
        <v>9</v>
      </c>
      <c r="F245" s="1" t="s">
        <v>15</v>
      </c>
    </row>
    <row r="246" customFormat="false" ht="13.8" hidden="false" customHeight="false" outlineLevel="0" collapsed="false">
      <c r="A246" s="1" t="s">
        <v>1242</v>
      </c>
      <c r="B246" s="1" t="s">
        <v>843</v>
      </c>
      <c r="C246" s="1" t="s">
        <v>27</v>
      </c>
      <c r="D246" s="6" t="s">
        <v>9</v>
      </c>
      <c r="E246" s="6" t="s">
        <v>1015</v>
      </c>
      <c r="F246" s="1" t="s">
        <v>15</v>
      </c>
    </row>
    <row r="247" customFormat="false" ht="13.8" hidden="false" customHeight="false" outlineLevel="0" collapsed="false">
      <c r="A247" s="1" t="s">
        <v>1243</v>
      </c>
      <c r="B247" s="1" t="s">
        <v>845</v>
      </c>
      <c r="C247" s="1" t="s">
        <v>27</v>
      </c>
      <c r="D247" s="1" t="s">
        <v>9</v>
      </c>
      <c r="E247" s="1" t="s">
        <v>296</v>
      </c>
      <c r="F247" s="6" t="s">
        <v>10</v>
      </c>
    </row>
    <row r="248" customFormat="false" ht="13.8" hidden="false" customHeight="false" outlineLevel="0" collapsed="false">
      <c r="A248" s="1" t="s">
        <v>1244</v>
      </c>
      <c r="B248" s="1" t="s">
        <v>30</v>
      </c>
      <c r="C248" s="1" t="s">
        <v>31</v>
      </c>
      <c r="D248" s="1" t="n">
        <v>2000</v>
      </c>
      <c r="E248" s="1" t="s">
        <v>9</v>
      </c>
      <c r="F248" s="1" t="s">
        <v>15</v>
      </c>
    </row>
    <row r="249" customFormat="false" ht="28.35" hidden="false" customHeight="false" outlineLevel="0" collapsed="false">
      <c r="A249" s="1" t="s">
        <v>1245</v>
      </c>
      <c r="B249" s="4" t="s">
        <v>915</v>
      </c>
      <c r="C249" s="1" t="s">
        <v>27</v>
      </c>
      <c r="D249" s="1" t="s">
        <v>9</v>
      </c>
      <c r="E249" s="4" t="s">
        <v>1016</v>
      </c>
      <c r="F249" s="1" t="s">
        <v>15</v>
      </c>
    </row>
    <row r="250" customFormat="false" ht="28.35" hidden="false" customHeight="false" outlineLevel="0" collapsed="false">
      <c r="A250" s="1" t="s">
        <v>1246</v>
      </c>
      <c r="B250" s="1" t="s">
        <v>839</v>
      </c>
      <c r="C250" s="1" t="s">
        <v>84</v>
      </c>
      <c r="D250" s="6" t="n">
        <v>2020</v>
      </c>
      <c r="E250" s="4" t="s">
        <v>1017</v>
      </c>
      <c r="F250" s="1" t="s">
        <v>15</v>
      </c>
    </row>
    <row r="251" customFormat="false" ht="13.8" hidden="false" customHeight="false" outlineLevel="0" collapsed="false">
      <c r="A251" s="1" t="s">
        <v>1247</v>
      </c>
      <c r="B251" s="1" t="s">
        <v>30</v>
      </c>
      <c r="C251" s="1" t="s">
        <v>31</v>
      </c>
      <c r="D251" s="1" t="n">
        <v>2000</v>
      </c>
      <c r="E251" s="1" t="s">
        <v>9</v>
      </c>
      <c r="F251" s="1" t="s">
        <v>15</v>
      </c>
    </row>
    <row r="252" customFormat="false" ht="28.35" hidden="false" customHeight="false" outlineLevel="0" collapsed="false">
      <c r="A252" s="1" t="s">
        <v>1248</v>
      </c>
      <c r="B252" s="1" t="s">
        <v>163</v>
      </c>
      <c r="C252" s="1" t="s">
        <v>80</v>
      </c>
      <c r="D252" s="16" t="s">
        <v>841</v>
      </c>
      <c r="E252" s="4" t="s">
        <v>1018</v>
      </c>
      <c r="F252" s="1" t="s">
        <v>15</v>
      </c>
    </row>
    <row r="253" customFormat="false" ht="13.8" hidden="false" customHeight="false" outlineLevel="0" collapsed="false">
      <c r="A253" s="1" t="s">
        <v>1249</v>
      </c>
      <c r="B253" s="1" t="s">
        <v>30</v>
      </c>
      <c r="C253" s="1" t="s">
        <v>31</v>
      </c>
      <c r="D253" s="1" t="n">
        <v>2000</v>
      </c>
      <c r="E253" s="1" t="s">
        <v>9</v>
      </c>
      <c r="F253" s="1" t="s">
        <v>15</v>
      </c>
    </row>
    <row r="254" customFormat="false" ht="28.35" hidden="false" customHeight="false" outlineLevel="0" collapsed="false">
      <c r="A254" s="1" t="s">
        <v>1250</v>
      </c>
      <c r="B254" s="1" t="s">
        <v>920</v>
      </c>
      <c r="C254" s="1" t="s">
        <v>27</v>
      </c>
      <c r="D254" s="6" t="s">
        <v>9</v>
      </c>
      <c r="E254" s="9" t="s">
        <v>1019</v>
      </c>
      <c r="F254" s="1" t="s">
        <v>15</v>
      </c>
    </row>
    <row r="255" customFormat="false" ht="13.8" hidden="false" customHeight="false" outlineLevel="0" collapsed="false">
      <c r="A255" s="1" t="s">
        <v>1251</v>
      </c>
      <c r="B255" s="1" t="s">
        <v>30</v>
      </c>
      <c r="C255" s="1" t="s">
        <v>31</v>
      </c>
      <c r="D255" s="1" t="n">
        <v>2000</v>
      </c>
      <c r="E255" s="1" t="s">
        <v>9</v>
      </c>
      <c r="F255" s="1" t="s">
        <v>15</v>
      </c>
    </row>
    <row r="256" customFormat="false" ht="13.8" hidden="false" customHeight="false" outlineLevel="0" collapsed="false">
      <c r="A256" s="1" t="s">
        <v>1252</v>
      </c>
      <c r="B256" s="1" t="s">
        <v>845</v>
      </c>
      <c r="C256" s="1" t="s">
        <v>27</v>
      </c>
      <c r="D256" s="1" t="s">
        <v>9</v>
      </c>
      <c r="E256" s="1" t="s">
        <v>296</v>
      </c>
      <c r="F256" s="6" t="s">
        <v>10</v>
      </c>
    </row>
    <row r="257" customFormat="false" ht="28.35" hidden="false" customHeight="false" outlineLevel="0" collapsed="false">
      <c r="A257" s="1" t="s">
        <v>1253</v>
      </c>
      <c r="B257" s="17" t="s">
        <v>1020</v>
      </c>
      <c r="C257" s="18" t="s">
        <v>27</v>
      </c>
      <c r="D257" s="18" t="s">
        <v>9</v>
      </c>
      <c r="E257" s="17" t="s">
        <v>1021</v>
      </c>
      <c r="F257" s="18" t="s">
        <v>15</v>
      </c>
    </row>
    <row r="258" customFormat="false" ht="13.8" hidden="false" customHeight="false" outlineLevel="0" collapsed="false">
      <c r="A258" s="1" t="s">
        <v>1254</v>
      </c>
      <c r="B258" s="18" t="s">
        <v>839</v>
      </c>
      <c r="C258" s="18" t="s">
        <v>84</v>
      </c>
      <c r="D258" s="18" t="n">
        <v>2020</v>
      </c>
      <c r="E258" s="18" t="s">
        <v>1022</v>
      </c>
      <c r="F258" s="19" t="s">
        <v>15</v>
      </c>
    </row>
    <row r="259" customFormat="false" ht="13.8" hidden="false" customHeight="false" outlineLevel="0" collapsed="false">
      <c r="A259" s="1" t="s">
        <v>1255</v>
      </c>
      <c r="B259" s="18" t="s">
        <v>163</v>
      </c>
      <c r="C259" s="18" t="s">
        <v>80</v>
      </c>
      <c r="D259" s="20" t="s">
        <v>841</v>
      </c>
      <c r="E259" s="18" t="s">
        <v>1023</v>
      </c>
      <c r="F259" s="19" t="s">
        <v>15</v>
      </c>
    </row>
    <row r="260" customFormat="false" ht="13.8" hidden="false" customHeight="false" outlineLevel="0" collapsed="false">
      <c r="A260" s="1" t="s">
        <v>1256</v>
      </c>
      <c r="B260" s="18" t="s">
        <v>843</v>
      </c>
      <c r="C260" s="18" t="s">
        <v>27</v>
      </c>
      <c r="D260" s="18" t="s">
        <v>9</v>
      </c>
      <c r="E260" s="18" t="s">
        <v>1024</v>
      </c>
      <c r="F260" s="19" t="s">
        <v>15</v>
      </c>
    </row>
    <row r="261" customFormat="false" ht="13.8" hidden="false" customHeight="false" outlineLevel="0" collapsed="false">
      <c r="A261" s="1" t="s">
        <v>1257</v>
      </c>
      <c r="B261" s="18" t="s">
        <v>845</v>
      </c>
      <c r="C261" s="18" t="s">
        <v>27</v>
      </c>
      <c r="D261" s="18" t="s">
        <v>9</v>
      </c>
      <c r="E261" s="18" t="s">
        <v>296</v>
      </c>
      <c r="F261" s="19" t="s">
        <v>10</v>
      </c>
    </row>
    <row r="262" customFormat="false" ht="13.8" hidden="false" customHeight="false" outlineLevel="0" collapsed="false">
      <c r="A262" s="1" t="s">
        <v>1258</v>
      </c>
      <c r="B262" s="18" t="s">
        <v>30</v>
      </c>
      <c r="C262" s="18" t="s">
        <v>31</v>
      </c>
      <c r="D262" s="18" t="n">
        <v>2000</v>
      </c>
      <c r="E262" s="18" t="s">
        <v>9</v>
      </c>
      <c r="F262" s="18" t="s">
        <v>15</v>
      </c>
    </row>
    <row r="263" customFormat="false" ht="13.8" hidden="false" customHeight="false" outlineLevel="0" collapsed="false">
      <c r="A263" s="1" t="s">
        <v>1259</v>
      </c>
      <c r="B263" s="18" t="s">
        <v>318</v>
      </c>
      <c r="C263" s="18" t="s">
        <v>27</v>
      </c>
      <c r="D263" s="18" t="s">
        <v>9</v>
      </c>
      <c r="E263" s="18" t="s">
        <v>28</v>
      </c>
      <c r="F263" s="18" t="s">
        <v>15</v>
      </c>
    </row>
    <row r="264" customFormat="false" ht="13.8" hidden="false" customHeight="false" outlineLevel="0" collapsed="false">
      <c r="A264" s="1" t="s">
        <v>1260</v>
      </c>
      <c r="B264" s="18" t="s">
        <v>30</v>
      </c>
      <c r="C264" s="18" t="s">
        <v>31</v>
      </c>
      <c r="D264" s="18" t="n">
        <v>4000</v>
      </c>
      <c r="E264" s="18" t="s">
        <v>9</v>
      </c>
      <c r="F264" s="18" t="s">
        <v>15</v>
      </c>
    </row>
    <row r="265" customFormat="false" ht="13.8" hidden="false" customHeight="false" outlineLevel="0" collapsed="false">
      <c r="A265" s="1" t="s">
        <v>1261</v>
      </c>
      <c r="B265" s="18" t="s">
        <v>859</v>
      </c>
      <c r="C265" s="18" t="s">
        <v>80</v>
      </c>
      <c r="D265" s="18" t="s">
        <v>836</v>
      </c>
      <c r="E265" s="18" t="s">
        <v>860</v>
      </c>
      <c r="F265" s="18" t="s">
        <v>15</v>
      </c>
    </row>
    <row r="266" customFormat="false" ht="13.8" hidden="false" customHeight="false" outlineLevel="0" collapsed="false">
      <c r="A266" s="1" t="s">
        <v>1262</v>
      </c>
      <c r="B266" s="18" t="s">
        <v>30</v>
      </c>
      <c r="C266" s="18" t="s">
        <v>31</v>
      </c>
      <c r="D266" s="18" t="n">
        <v>2000</v>
      </c>
      <c r="E266" s="18" t="s">
        <v>9</v>
      </c>
      <c r="F266" s="18" t="s">
        <v>10</v>
      </c>
    </row>
    <row r="267" customFormat="false" ht="13.8" hidden="false" customHeight="false" outlineLevel="0" collapsed="false">
      <c r="A267" s="1" t="s">
        <v>1263</v>
      </c>
      <c r="B267" s="1" t="s">
        <v>318</v>
      </c>
      <c r="C267" s="1" t="s">
        <v>27</v>
      </c>
      <c r="D267" s="1" t="s">
        <v>9</v>
      </c>
      <c r="E267" s="1" t="s">
        <v>28</v>
      </c>
      <c r="F267" s="1" t="s">
        <v>10</v>
      </c>
    </row>
    <row r="268" customFormat="false" ht="13.8" hidden="false" customHeight="false" outlineLevel="0" collapsed="false">
      <c r="A268" s="1" t="s">
        <v>1264</v>
      </c>
      <c r="B268" s="1" t="s">
        <v>30</v>
      </c>
      <c r="C268" s="1" t="s">
        <v>31</v>
      </c>
      <c r="D268" s="1" t="n">
        <v>2000</v>
      </c>
      <c r="E268" s="1" t="s">
        <v>9</v>
      </c>
      <c r="F268" s="1" t="s">
        <v>15</v>
      </c>
    </row>
    <row r="269" customFormat="false" ht="13.8" hidden="false" customHeight="false" outlineLevel="0" collapsed="false">
      <c r="A269" s="1" t="s">
        <v>1265</v>
      </c>
      <c r="B269" s="1" t="s">
        <v>859</v>
      </c>
      <c r="C269" s="1" t="s">
        <v>80</v>
      </c>
      <c r="D269" s="15" t="s">
        <v>836</v>
      </c>
      <c r="E269" s="1" t="s">
        <v>860</v>
      </c>
      <c r="F269" s="1" t="s">
        <v>10</v>
      </c>
    </row>
    <row r="270" customFormat="false" ht="13.8" hidden="false" customHeight="false" outlineLevel="0" collapsed="false">
      <c r="A270" s="1" t="s">
        <v>1266</v>
      </c>
      <c r="B270" s="1" t="s">
        <v>30</v>
      </c>
      <c r="C270" s="1" t="s">
        <v>31</v>
      </c>
      <c r="D270" s="1" t="n">
        <v>2000</v>
      </c>
      <c r="E270" s="1" t="s">
        <v>9</v>
      </c>
      <c r="F270" s="1" t="s">
        <v>15</v>
      </c>
    </row>
    <row r="271" customFormat="false" ht="28.35" hidden="false" customHeight="false" outlineLevel="0" collapsed="false">
      <c r="A271" s="1" t="s">
        <v>1267</v>
      </c>
      <c r="B271" s="4" t="s">
        <v>1268</v>
      </c>
      <c r="C271" s="1" t="s">
        <v>27</v>
      </c>
      <c r="D271" s="1" t="s">
        <v>9</v>
      </c>
      <c r="E271" s="4" t="s">
        <v>1269</v>
      </c>
      <c r="F271" s="1" t="s">
        <v>15</v>
      </c>
    </row>
    <row r="272" customFormat="false" ht="13.8" hidden="false" customHeight="false" outlineLevel="0" collapsed="false">
      <c r="A272" s="1" t="s">
        <v>1270</v>
      </c>
      <c r="B272" s="1" t="s">
        <v>30</v>
      </c>
      <c r="C272" s="1" t="s">
        <v>31</v>
      </c>
      <c r="D272" s="1" t="n">
        <v>2000</v>
      </c>
      <c r="E272" s="1" t="s">
        <v>9</v>
      </c>
      <c r="F272" s="1" t="s">
        <v>15</v>
      </c>
    </row>
    <row r="273" customFormat="false" ht="13.8" hidden="false" customHeight="false" outlineLevel="0" collapsed="false">
      <c r="A273" s="1" t="s">
        <v>1271</v>
      </c>
      <c r="B273" s="1" t="s">
        <v>839</v>
      </c>
      <c r="C273" s="1" t="s">
        <v>84</v>
      </c>
      <c r="D273" s="6" t="n">
        <v>2020</v>
      </c>
      <c r="E273" s="1" t="s">
        <v>1272</v>
      </c>
      <c r="F273" s="1" t="s">
        <v>10</v>
      </c>
    </row>
    <row r="274" customFormat="false" ht="13.8" hidden="false" customHeight="false" outlineLevel="0" collapsed="false">
      <c r="A274" s="1" t="s">
        <v>1273</v>
      </c>
      <c r="B274" s="1" t="s">
        <v>30</v>
      </c>
      <c r="C274" s="1" t="s">
        <v>31</v>
      </c>
      <c r="D274" s="1" t="n">
        <v>2000</v>
      </c>
      <c r="E274" s="1" t="s">
        <v>9</v>
      </c>
      <c r="F274" s="1" t="s">
        <v>10</v>
      </c>
    </row>
    <row r="275" customFormat="false" ht="13.8" hidden="false" customHeight="false" outlineLevel="0" collapsed="false">
      <c r="A275" s="1" t="s">
        <v>1274</v>
      </c>
      <c r="B275" s="1" t="s">
        <v>163</v>
      </c>
      <c r="C275" s="1" t="s">
        <v>80</v>
      </c>
      <c r="D275" s="6" t="s">
        <v>841</v>
      </c>
      <c r="E275" s="1" t="s">
        <v>1275</v>
      </c>
      <c r="F275" s="1" t="s">
        <v>10</v>
      </c>
    </row>
    <row r="276" customFormat="false" ht="13.8" hidden="false" customHeight="false" outlineLevel="0" collapsed="false">
      <c r="A276" s="1" t="s">
        <v>1276</v>
      </c>
      <c r="B276" s="1" t="s">
        <v>30</v>
      </c>
      <c r="C276" s="1" t="s">
        <v>31</v>
      </c>
      <c r="D276" s="1" t="n">
        <v>2000</v>
      </c>
      <c r="E276" s="1" t="s">
        <v>9</v>
      </c>
      <c r="F276" s="1" t="s">
        <v>10</v>
      </c>
    </row>
    <row r="277" customFormat="false" ht="13.8" hidden="false" customHeight="false" outlineLevel="0" collapsed="false">
      <c r="A277" s="1" t="s">
        <v>1277</v>
      </c>
      <c r="B277" s="1" t="s">
        <v>843</v>
      </c>
      <c r="C277" s="1" t="s">
        <v>27</v>
      </c>
      <c r="D277" s="6" t="s">
        <v>9</v>
      </c>
      <c r="E277" s="6" t="s">
        <v>1278</v>
      </c>
      <c r="F277" s="1" t="s">
        <v>10</v>
      </c>
    </row>
    <row r="278" customFormat="false" ht="13.8" hidden="false" customHeight="false" outlineLevel="0" collapsed="false">
      <c r="A278" s="1" t="s">
        <v>1279</v>
      </c>
      <c r="B278" s="1" t="s">
        <v>845</v>
      </c>
      <c r="C278" s="1" t="s">
        <v>27</v>
      </c>
      <c r="D278" s="1" t="s">
        <v>9</v>
      </c>
      <c r="E278" s="1" t="s">
        <v>296</v>
      </c>
      <c r="F278" s="6" t="s">
        <v>15</v>
      </c>
    </row>
    <row r="279" customFormat="false" ht="13.8" hidden="false" customHeight="false" outlineLevel="0" collapsed="false">
      <c r="A279" s="1" t="s">
        <v>1280</v>
      </c>
      <c r="B279" s="1" t="s">
        <v>30</v>
      </c>
      <c r="C279" s="1" t="s">
        <v>31</v>
      </c>
      <c r="D279" s="1" t="n">
        <v>2000</v>
      </c>
      <c r="E279" s="1" t="s">
        <v>9</v>
      </c>
      <c r="F279" s="1" t="s">
        <v>15</v>
      </c>
    </row>
    <row r="280" customFormat="false" ht="28.35" hidden="false" customHeight="false" outlineLevel="0" collapsed="false">
      <c r="A280" s="1" t="s">
        <v>1281</v>
      </c>
      <c r="B280" s="4" t="s">
        <v>1268</v>
      </c>
      <c r="C280" s="1" t="s">
        <v>27</v>
      </c>
      <c r="D280" s="1" t="s">
        <v>9</v>
      </c>
      <c r="E280" s="4" t="s">
        <v>1269</v>
      </c>
      <c r="F280" s="1" t="s">
        <v>15</v>
      </c>
    </row>
    <row r="281" customFormat="false" ht="13.8" hidden="false" customHeight="false" outlineLevel="0" collapsed="false">
      <c r="A281" s="1" t="s">
        <v>1282</v>
      </c>
      <c r="B281" s="1" t="s">
        <v>30</v>
      </c>
      <c r="C281" s="1" t="s">
        <v>31</v>
      </c>
      <c r="D281" s="1" t="n">
        <v>2000</v>
      </c>
      <c r="E281" s="1" t="s">
        <v>9</v>
      </c>
      <c r="F281" s="1" t="s">
        <v>15</v>
      </c>
    </row>
    <row r="282" customFormat="false" ht="13.8" hidden="false" customHeight="false" outlineLevel="0" collapsed="false">
      <c r="A282" s="1" t="s">
        <v>1283</v>
      </c>
      <c r="B282" s="1" t="s">
        <v>845</v>
      </c>
      <c r="C282" s="1" t="s">
        <v>27</v>
      </c>
      <c r="D282" s="1" t="s">
        <v>9</v>
      </c>
      <c r="E282" s="1" t="s">
        <v>296</v>
      </c>
      <c r="F282" s="6" t="s">
        <v>15</v>
      </c>
    </row>
    <row r="283" customFormat="false" ht="13.8" hidden="false" customHeight="false" outlineLevel="0" collapsed="false">
      <c r="A283" s="1" t="s">
        <v>1284</v>
      </c>
      <c r="B283" s="1" t="s">
        <v>30</v>
      </c>
      <c r="C283" s="1" t="s">
        <v>31</v>
      </c>
      <c r="D283" s="1" t="n">
        <v>2000</v>
      </c>
      <c r="E283" s="1" t="s">
        <v>9</v>
      </c>
      <c r="F283" s="1" t="s">
        <v>15</v>
      </c>
    </row>
    <row r="284" customFormat="false" ht="28.35" hidden="false" customHeight="false" outlineLevel="0" collapsed="false">
      <c r="A284" s="1" t="s">
        <v>1285</v>
      </c>
      <c r="B284" s="4" t="s">
        <v>1286</v>
      </c>
      <c r="C284" s="1" t="s">
        <v>27</v>
      </c>
      <c r="D284" s="1" t="s">
        <v>9</v>
      </c>
      <c r="E284" s="4" t="s">
        <v>1287</v>
      </c>
      <c r="F284" s="1" t="s">
        <v>15</v>
      </c>
    </row>
    <row r="285" customFormat="false" ht="13.8" hidden="false" customHeight="false" outlineLevel="0" collapsed="false">
      <c r="A285" s="1" t="s">
        <v>1288</v>
      </c>
      <c r="B285" s="1" t="s">
        <v>30</v>
      </c>
      <c r="C285" s="1" t="s">
        <v>31</v>
      </c>
      <c r="D285" s="1" t="n">
        <v>2000</v>
      </c>
      <c r="E285" s="1" t="s">
        <v>9</v>
      </c>
      <c r="F285" s="1" t="s">
        <v>15</v>
      </c>
    </row>
    <row r="286" customFormat="false" ht="13.8" hidden="false" customHeight="false" outlineLevel="0" collapsed="false">
      <c r="A286" s="1" t="s">
        <v>1289</v>
      </c>
      <c r="B286" s="1" t="s">
        <v>839</v>
      </c>
      <c r="C286" s="1" t="s">
        <v>84</v>
      </c>
      <c r="D286" s="6" t="n">
        <v>2020</v>
      </c>
      <c r="E286" s="1" t="s">
        <v>1013</v>
      </c>
      <c r="F286" s="1" t="s">
        <v>10</v>
      </c>
    </row>
    <row r="287" customFormat="false" ht="13.8" hidden="false" customHeight="false" outlineLevel="0" collapsed="false">
      <c r="A287" s="1" t="s">
        <v>1290</v>
      </c>
      <c r="B287" s="1" t="s">
        <v>30</v>
      </c>
      <c r="C287" s="1" t="s">
        <v>31</v>
      </c>
      <c r="D287" s="1" t="n">
        <v>2000</v>
      </c>
      <c r="E287" s="1" t="s">
        <v>9</v>
      </c>
      <c r="F287" s="1" t="s">
        <v>10</v>
      </c>
    </row>
    <row r="288" customFormat="false" ht="13.8" hidden="false" customHeight="false" outlineLevel="0" collapsed="false">
      <c r="A288" s="1" t="s">
        <v>1291</v>
      </c>
      <c r="B288" s="1" t="s">
        <v>163</v>
      </c>
      <c r="C288" s="1" t="s">
        <v>80</v>
      </c>
      <c r="D288" s="6" t="s">
        <v>841</v>
      </c>
      <c r="E288" s="1" t="s">
        <v>1292</v>
      </c>
      <c r="F288" s="1" t="s">
        <v>10</v>
      </c>
    </row>
    <row r="289" customFormat="false" ht="13.8" hidden="false" customHeight="false" outlineLevel="0" collapsed="false">
      <c r="A289" s="1" t="s">
        <v>1293</v>
      </c>
      <c r="B289" s="1" t="s">
        <v>30</v>
      </c>
      <c r="C289" s="1" t="s">
        <v>31</v>
      </c>
      <c r="D289" s="1" t="n">
        <v>2000</v>
      </c>
      <c r="E289" s="1" t="s">
        <v>9</v>
      </c>
      <c r="F289" s="1" t="s">
        <v>10</v>
      </c>
    </row>
    <row r="290" customFormat="false" ht="13.8" hidden="false" customHeight="false" outlineLevel="0" collapsed="false">
      <c r="A290" s="1" t="s">
        <v>1294</v>
      </c>
      <c r="B290" s="1" t="s">
        <v>843</v>
      </c>
      <c r="C290" s="1" t="s">
        <v>27</v>
      </c>
      <c r="D290" s="6" t="s">
        <v>9</v>
      </c>
      <c r="E290" s="6" t="s">
        <v>1295</v>
      </c>
      <c r="F290" s="1" t="s">
        <v>10</v>
      </c>
    </row>
    <row r="291" customFormat="false" ht="13.8" hidden="false" customHeight="false" outlineLevel="0" collapsed="false">
      <c r="A291" s="1" t="s">
        <v>1296</v>
      </c>
      <c r="B291" s="1" t="s">
        <v>845</v>
      </c>
      <c r="C291" s="1" t="s">
        <v>27</v>
      </c>
      <c r="D291" s="1" t="s">
        <v>9</v>
      </c>
      <c r="E291" s="1" t="s">
        <v>296</v>
      </c>
      <c r="F291" s="6" t="s">
        <v>15</v>
      </c>
    </row>
    <row r="292" customFormat="false" ht="13.8" hidden="false" customHeight="false" outlineLevel="0" collapsed="false">
      <c r="A292" s="1" t="s">
        <v>1297</v>
      </c>
      <c r="B292" s="1" t="s">
        <v>30</v>
      </c>
      <c r="C292" s="1" t="s">
        <v>31</v>
      </c>
      <c r="D292" s="1" t="n">
        <v>2000</v>
      </c>
      <c r="E292" s="1" t="s">
        <v>9</v>
      </c>
      <c r="F292" s="1" t="s">
        <v>15</v>
      </c>
    </row>
    <row r="293" customFormat="false" ht="28.35" hidden="false" customHeight="false" outlineLevel="0" collapsed="false">
      <c r="A293" s="1" t="s">
        <v>1298</v>
      </c>
      <c r="B293" s="4" t="s">
        <v>1286</v>
      </c>
      <c r="C293" s="1" t="s">
        <v>27</v>
      </c>
      <c r="D293" s="1" t="s">
        <v>9</v>
      </c>
      <c r="E293" s="4" t="s">
        <v>1287</v>
      </c>
      <c r="F293" s="1" t="s">
        <v>15</v>
      </c>
    </row>
    <row r="294" customFormat="false" ht="13.8" hidden="false" customHeight="false" outlineLevel="0" collapsed="false">
      <c r="A294" s="1" t="s">
        <v>1299</v>
      </c>
      <c r="B294" s="1" t="s">
        <v>30</v>
      </c>
      <c r="C294" s="1" t="s">
        <v>31</v>
      </c>
      <c r="D294" s="1" t="n">
        <v>2000</v>
      </c>
      <c r="E294" s="1" t="s">
        <v>9</v>
      </c>
      <c r="F294" s="1" t="s">
        <v>15</v>
      </c>
    </row>
    <row r="295" customFormat="false" ht="13.8" hidden="false" customHeight="false" outlineLevel="0" collapsed="false">
      <c r="A295" s="1" t="s">
        <v>1300</v>
      </c>
      <c r="B295" s="1" t="s">
        <v>845</v>
      </c>
      <c r="C295" s="1" t="s">
        <v>27</v>
      </c>
      <c r="D295" s="1" t="s">
        <v>9</v>
      </c>
      <c r="E295" s="1" t="s">
        <v>296</v>
      </c>
      <c r="F295" s="6" t="s">
        <v>15</v>
      </c>
    </row>
    <row r="296" customFormat="false" ht="13.8" hidden="false" customHeight="false" outlineLevel="0" collapsed="false">
      <c r="A296" s="1" t="s">
        <v>1301</v>
      </c>
      <c r="B296" s="1" t="s">
        <v>30</v>
      </c>
      <c r="C296" s="1" t="s">
        <v>31</v>
      </c>
      <c r="D296" s="1" t="n">
        <v>2000</v>
      </c>
      <c r="E296" s="1" t="s">
        <v>9</v>
      </c>
      <c r="F296" s="1" t="s">
        <v>15</v>
      </c>
    </row>
    <row r="297" customFormat="false" ht="28.35" hidden="false" customHeight="false" outlineLevel="0" collapsed="false">
      <c r="A297" s="1" t="s">
        <v>1302</v>
      </c>
      <c r="B297" s="4" t="s">
        <v>1303</v>
      </c>
      <c r="C297" s="1" t="s">
        <v>27</v>
      </c>
      <c r="D297" s="1" t="s">
        <v>9</v>
      </c>
      <c r="E297" s="4" t="s">
        <v>1304</v>
      </c>
      <c r="F297" s="1" t="s">
        <v>15</v>
      </c>
    </row>
    <row r="298" customFormat="false" ht="28.35" hidden="false" customHeight="false" outlineLevel="0" collapsed="false">
      <c r="A298" s="1" t="s">
        <v>1305</v>
      </c>
      <c r="B298" s="1" t="s">
        <v>839</v>
      </c>
      <c r="C298" s="1" t="s">
        <v>84</v>
      </c>
      <c r="D298" s="6" t="n">
        <v>2020</v>
      </c>
      <c r="E298" s="4" t="s">
        <v>1306</v>
      </c>
      <c r="F298" s="1" t="s">
        <v>10</v>
      </c>
    </row>
    <row r="299" customFormat="false" ht="13.8" hidden="false" customHeight="false" outlineLevel="0" collapsed="false">
      <c r="A299" s="1" t="s">
        <v>1307</v>
      </c>
      <c r="B299" s="1" t="s">
        <v>30</v>
      </c>
      <c r="C299" s="1" t="s">
        <v>31</v>
      </c>
      <c r="D299" s="1" t="n">
        <v>2000</v>
      </c>
      <c r="E299" s="1" t="s">
        <v>9</v>
      </c>
      <c r="F299" s="1" t="s">
        <v>10</v>
      </c>
    </row>
    <row r="300" customFormat="false" ht="28.35" hidden="false" customHeight="false" outlineLevel="0" collapsed="false">
      <c r="A300" s="1" t="s">
        <v>1308</v>
      </c>
      <c r="B300" s="1" t="s">
        <v>163</v>
      </c>
      <c r="C300" s="1" t="s">
        <v>80</v>
      </c>
      <c r="D300" s="16" t="s">
        <v>841</v>
      </c>
      <c r="E300" s="4" t="s">
        <v>1309</v>
      </c>
      <c r="F300" s="1" t="s">
        <v>10</v>
      </c>
    </row>
    <row r="301" customFormat="false" ht="13.8" hidden="false" customHeight="false" outlineLevel="0" collapsed="false">
      <c r="A301" s="1" t="s">
        <v>1310</v>
      </c>
      <c r="B301" s="1" t="s">
        <v>30</v>
      </c>
      <c r="C301" s="1" t="s">
        <v>31</v>
      </c>
      <c r="D301" s="1" t="n">
        <v>2000</v>
      </c>
      <c r="E301" s="1" t="s">
        <v>9</v>
      </c>
      <c r="F301" s="1" t="s">
        <v>10</v>
      </c>
    </row>
    <row r="302" customFormat="false" ht="28.35" hidden="false" customHeight="false" outlineLevel="0" collapsed="false">
      <c r="A302" s="1" t="s">
        <v>1311</v>
      </c>
      <c r="B302" s="1" t="s">
        <v>920</v>
      </c>
      <c r="C302" s="1" t="s">
        <v>27</v>
      </c>
      <c r="D302" s="6" t="s">
        <v>9</v>
      </c>
      <c r="E302" s="9" t="s">
        <v>1312</v>
      </c>
      <c r="F302" s="1" t="s">
        <v>10</v>
      </c>
    </row>
    <row r="303" customFormat="false" ht="13.8" hidden="false" customHeight="false" outlineLevel="0" collapsed="false">
      <c r="A303" s="1" t="s">
        <v>1313</v>
      </c>
      <c r="B303" s="1" t="s">
        <v>30</v>
      </c>
      <c r="C303" s="1" t="s">
        <v>31</v>
      </c>
      <c r="D303" s="1" t="n">
        <v>2000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1314</v>
      </c>
      <c r="B304" s="1" t="s">
        <v>845</v>
      </c>
      <c r="C304" s="1" t="s">
        <v>27</v>
      </c>
      <c r="D304" s="1" t="s">
        <v>9</v>
      </c>
      <c r="E304" s="1" t="s">
        <v>296</v>
      </c>
      <c r="F304" s="6" t="s">
        <v>15</v>
      </c>
    </row>
    <row r="305" customFormat="false" ht="13.8" hidden="false" customHeight="false" outlineLevel="0" collapsed="false">
      <c r="A305" s="1" t="s">
        <v>1315</v>
      </c>
      <c r="B305" s="1" t="s">
        <v>30</v>
      </c>
      <c r="C305" s="1" t="s">
        <v>31</v>
      </c>
      <c r="D305" s="1" t="n">
        <v>2000</v>
      </c>
      <c r="E305" s="1" t="s">
        <v>9</v>
      </c>
      <c r="F305" s="1" t="s">
        <v>15</v>
      </c>
    </row>
    <row r="306" customFormat="false" ht="28.35" hidden="false" customHeight="false" outlineLevel="0" collapsed="false">
      <c r="A306" s="1" t="s">
        <v>1316</v>
      </c>
      <c r="B306" s="4" t="s">
        <v>1303</v>
      </c>
      <c r="C306" s="1" t="s">
        <v>27</v>
      </c>
      <c r="D306" s="1" t="s">
        <v>9</v>
      </c>
      <c r="E306" s="4" t="s">
        <v>1304</v>
      </c>
      <c r="F306" s="1" t="s">
        <v>15</v>
      </c>
    </row>
    <row r="307" customFormat="false" ht="13.8" hidden="false" customHeight="false" outlineLevel="0" collapsed="false">
      <c r="A307" s="1" t="s">
        <v>1317</v>
      </c>
      <c r="B307" s="1" t="s">
        <v>30</v>
      </c>
      <c r="C307" s="1" t="s">
        <v>31</v>
      </c>
      <c r="D307" s="1" t="n">
        <v>2000</v>
      </c>
      <c r="E307" s="1" t="s">
        <v>9</v>
      </c>
      <c r="F307" s="1" t="s">
        <v>15</v>
      </c>
    </row>
    <row r="308" customFormat="false" ht="13.8" hidden="false" customHeight="false" outlineLevel="0" collapsed="false">
      <c r="A308" s="1" t="s">
        <v>1318</v>
      </c>
      <c r="B308" s="1" t="s">
        <v>845</v>
      </c>
      <c r="C308" s="1" t="s">
        <v>27</v>
      </c>
      <c r="D308" s="1" t="s">
        <v>9</v>
      </c>
      <c r="E308" s="1" t="s">
        <v>296</v>
      </c>
      <c r="F308" s="6" t="s">
        <v>15</v>
      </c>
    </row>
    <row r="309" customFormat="false" ht="13.8" hidden="false" customHeight="false" outlineLevel="0" collapsed="false">
      <c r="A309" s="1" t="s">
        <v>1319</v>
      </c>
      <c r="B309" s="1" t="s">
        <v>30</v>
      </c>
      <c r="C309" s="1" t="s">
        <v>31</v>
      </c>
      <c r="D309" s="1" t="n">
        <v>2000</v>
      </c>
      <c r="E309" s="1" t="s">
        <v>9</v>
      </c>
      <c r="F309" s="1" t="s">
        <v>15</v>
      </c>
    </row>
    <row r="310" customFormat="false" ht="28.35" hidden="false" customHeight="false" outlineLevel="0" collapsed="false">
      <c r="A310" s="1" t="s">
        <v>1320</v>
      </c>
      <c r="B310" s="4" t="s">
        <v>1321</v>
      </c>
      <c r="C310" s="1" t="s">
        <v>27</v>
      </c>
      <c r="D310" s="1" t="s">
        <v>9</v>
      </c>
      <c r="E310" s="4" t="s">
        <v>1322</v>
      </c>
      <c r="F310" s="1" t="s">
        <v>15</v>
      </c>
    </row>
    <row r="311" customFormat="false" ht="14.9" hidden="false" customHeight="false" outlineLevel="0" collapsed="false">
      <c r="A311" s="1" t="s">
        <v>1323</v>
      </c>
      <c r="B311" s="1" t="s">
        <v>839</v>
      </c>
      <c r="C311" s="1" t="s">
        <v>84</v>
      </c>
      <c r="D311" s="6" t="n">
        <v>2020</v>
      </c>
      <c r="E311" s="4" t="s">
        <v>1324</v>
      </c>
      <c r="F311" s="1" t="s">
        <v>10</v>
      </c>
    </row>
    <row r="312" customFormat="false" ht="13.8" hidden="false" customHeight="false" outlineLevel="0" collapsed="false">
      <c r="A312" s="1" t="s">
        <v>1325</v>
      </c>
      <c r="B312" s="1" t="s">
        <v>30</v>
      </c>
      <c r="C312" s="1" t="s">
        <v>31</v>
      </c>
      <c r="D312" s="1" t="n">
        <v>2000</v>
      </c>
      <c r="E312" s="1" t="s">
        <v>9</v>
      </c>
      <c r="F312" s="1" t="s">
        <v>10</v>
      </c>
    </row>
    <row r="313" customFormat="false" ht="28.35" hidden="false" customHeight="false" outlineLevel="0" collapsed="false">
      <c r="A313" s="1" t="s">
        <v>1326</v>
      </c>
      <c r="B313" s="1" t="s">
        <v>163</v>
      </c>
      <c r="C313" s="1" t="s">
        <v>80</v>
      </c>
      <c r="D313" s="16" t="s">
        <v>841</v>
      </c>
      <c r="E313" s="4" t="s">
        <v>1018</v>
      </c>
      <c r="F313" s="1" t="s">
        <v>10</v>
      </c>
    </row>
    <row r="314" customFormat="false" ht="13.8" hidden="false" customHeight="false" outlineLevel="0" collapsed="false">
      <c r="A314" s="1" t="s">
        <v>1327</v>
      </c>
      <c r="B314" s="1" t="s">
        <v>30</v>
      </c>
      <c r="C314" s="1" t="s">
        <v>31</v>
      </c>
      <c r="D314" s="1" t="n">
        <v>2000</v>
      </c>
      <c r="E314" s="1" t="s">
        <v>9</v>
      </c>
      <c r="F314" s="1" t="s">
        <v>10</v>
      </c>
    </row>
    <row r="315" customFormat="false" ht="28.35" hidden="false" customHeight="false" outlineLevel="0" collapsed="false">
      <c r="A315" s="1" t="s">
        <v>1328</v>
      </c>
      <c r="B315" s="1" t="s">
        <v>920</v>
      </c>
      <c r="C315" s="1" t="s">
        <v>27</v>
      </c>
      <c r="D315" s="6" t="s">
        <v>9</v>
      </c>
      <c r="E315" s="9" t="s">
        <v>1329</v>
      </c>
      <c r="F315" s="1" t="s">
        <v>10</v>
      </c>
    </row>
    <row r="316" customFormat="false" ht="13.8" hidden="false" customHeight="false" outlineLevel="0" collapsed="false">
      <c r="A316" s="1" t="s">
        <v>1330</v>
      </c>
      <c r="B316" s="1" t="s">
        <v>30</v>
      </c>
      <c r="C316" s="1" t="s">
        <v>31</v>
      </c>
      <c r="D316" s="1" t="n">
        <v>2000</v>
      </c>
      <c r="E316" s="1" t="s">
        <v>9</v>
      </c>
      <c r="F316" s="1" t="s">
        <v>15</v>
      </c>
    </row>
    <row r="317" customFormat="false" ht="13.8" hidden="false" customHeight="false" outlineLevel="0" collapsed="false">
      <c r="A317" s="1" t="s">
        <v>1331</v>
      </c>
      <c r="B317" s="1" t="s">
        <v>845</v>
      </c>
      <c r="C317" s="1" t="s">
        <v>27</v>
      </c>
      <c r="D317" s="1" t="s">
        <v>9</v>
      </c>
      <c r="E317" s="1" t="s">
        <v>296</v>
      </c>
      <c r="F317" s="6" t="s">
        <v>15</v>
      </c>
    </row>
    <row r="318" customFormat="false" ht="13.8" hidden="false" customHeight="false" outlineLevel="0" collapsed="false">
      <c r="A318" s="1" t="s">
        <v>1332</v>
      </c>
      <c r="B318" s="1" t="s">
        <v>30</v>
      </c>
      <c r="C318" s="1" t="s">
        <v>31</v>
      </c>
      <c r="D318" s="1" t="n">
        <v>2000</v>
      </c>
      <c r="E318" s="1" t="s">
        <v>9</v>
      </c>
      <c r="F318" s="1" t="s">
        <v>15</v>
      </c>
    </row>
    <row r="319" customFormat="false" ht="28.35" hidden="false" customHeight="false" outlineLevel="0" collapsed="false">
      <c r="A319" s="1" t="s">
        <v>1333</v>
      </c>
      <c r="B319" s="4" t="s">
        <v>1321</v>
      </c>
      <c r="C319" s="1" t="s">
        <v>27</v>
      </c>
      <c r="D319" s="1" t="s">
        <v>9</v>
      </c>
      <c r="E319" s="4" t="s">
        <v>1322</v>
      </c>
      <c r="F319" s="1" t="s">
        <v>15</v>
      </c>
    </row>
    <row r="320" customFormat="false" ht="13.8" hidden="false" customHeight="false" outlineLevel="0" collapsed="false">
      <c r="A320" s="1" t="s">
        <v>1334</v>
      </c>
      <c r="B320" s="1" t="s">
        <v>30</v>
      </c>
      <c r="C320" s="1" t="s">
        <v>31</v>
      </c>
      <c r="D320" s="1" t="n">
        <v>2000</v>
      </c>
      <c r="E320" s="1" t="s">
        <v>9</v>
      </c>
      <c r="F320" s="1" t="s">
        <v>15</v>
      </c>
    </row>
    <row r="321" customFormat="false" ht="13.8" hidden="false" customHeight="false" outlineLevel="0" collapsed="false">
      <c r="A321" s="1" t="s">
        <v>1335</v>
      </c>
      <c r="B321" s="1" t="s">
        <v>845</v>
      </c>
      <c r="C321" s="1" t="s">
        <v>27</v>
      </c>
      <c r="D321" s="1" t="s">
        <v>9</v>
      </c>
      <c r="E321" s="1" t="s">
        <v>296</v>
      </c>
      <c r="F321" s="6" t="s">
        <v>15</v>
      </c>
    </row>
    <row r="322" customFormat="false" ht="13.8" hidden="false" customHeight="false" outlineLevel="0" collapsed="false">
      <c r="A322" s="1" t="s">
        <v>1336</v>
      </c>
      <c r="B322" s="1" t="s">
        <v>30</v>
      </c>
      <c r="C322" s="1" t="s">
        <v>31</v>
      </c>
      <c r="D322" s="1" t="n">
        <v>2000</v>
      </c>
      <c r="E322" s="1" t="s">
        <v>9</v>
      </c>
      <c r="F322" s="1" t="s">
        <v>15</v>
      </c>
    </row>
    <row r="323" customFormat="false" ht="13.8" hidden="false" customHeight="false" outlineLevel="0" collapsed="false">
      <c r="A323" s="1" t="s">
        <v>1337</v>
      </c>
      <c r="B323" s="1" t="s">
        <v>318</v>
      </c>
      <c r="C323" s="1" t="s">
        <v>27</v>
      </c>
      <c r="D323" s="1" t="s">
        <v>9</v>
      </c>
      <c r="E323" s="1" t="s">
        <v>28</v>
      </c>
      <c r="F323" s="1" t="s">
        <v>15</v>
      </c>
    </row>
    <row r="324" customFormat="false" ht="13.8" hidden="false" customHeight="false" outlineLevel="0" collapsed="false">
      <c r="A324" s="1" t="s">
        <v>1338</v>
      </c>
      <c r="B324" s="1" t="s">
        <v>30</v>
      </c>
      <c r="C324" s="1" t="s">
        <v>31</v>
      </c>
      <c r="D324" s="1" t="n">
        <v>4500</v>
      </c>
      <c r="E324" s="1" t="s">
        <v>9</v>
      </c>
      <c r="F324" s="1" t="s">
        <v>15</v>
      </c>
    </row>
    <row r="325" customFormat="false" ht="13.8" hidden="false" customHeight="false" outlineLevel="0" collapsed="false">
      <c r="A325" s="1" t="s">
        <v>1339</v>
      </c>
      <c r="B325" s="1" t="s">
        <v>1025</v>
      </c>
      <c r="C325" s="1" t="s">
        <v>27</v>
      </c>
      <c r="D325" s="1" t="s">
        <v>9</v>
      </c>
      <c r="E325" s="1" t="s">
        <v>1026</v>
      </c>
      <c r="F325" s="1" t="s">
        <v>15</v>
      </c>
    </row>
    <row r="326" customFormat="false" ht="13.8" hidden="false" customHeight="false" outlineLevel="0" collapsed="false">
      <c r="A326" s="1" t="s">
        <v>1340</v>
      </c>
      <c r="B326" s="1" t="s">
        <v>30</v>
      </c>
      <c r="C326" s="1" t="s">
        <v>31</v>
      </c>
      <c r="D326" s="1" t="n">
        <v>2000</v>
      </c>
      <c r="E326" s="1" t="s">
        <v>9</v>
      </c>
      <c r="F326" s="1" t="s">
        <v>15</v>
      </c>
    </row>
    <row r="327" customFormat="false" ht="13.8" hidden="false" customHeight="false" outlineLevel="0" collapsed="false">
      <c r="A327" s="1" t="s">
        <v>1341</v>
      </c>
      <c r="B327" s="1" t="s">
        <v>1027</v>
      </c>
      <c r="C327" s="1" t="s">
        <v>27</v>
      </c>
      <c r="D327" s="1" t="s">
        <v>9</v>
      </c>
      <c r="E327" s="1" t="s">
        <v>1028</v>
      </c>
      <c r="F327" s="1" t="s">
        <v>15</v>
      </c>
    </row>
    <row r="328" customFormat="false" ht="14.9" hidden="false" customHeight="false" outlineLevel="0" collapsed="false">
      <c r="A328" s="1" t="s">
        <v>1342</v>
      </c>
      <c r="B328" s="1" t="s">
        <v>809</v>
      </c>
      <c r="C328" s="1" t="s">
        <v>13</v>
      </c>
      <c r="D328" s="1" t="s">
        <v>9</v>
      </c>
      <c r="E328" s="4" t="s">
        <v>871</v>
      </c>
      <c r="F328" s="1" t="s">
        <v>10</v>
      </c>
    </row>
    <row r="329" customFormat="false" ht="13.8" hidden="false" customHeight="false" outlineLevel="0" collapsed="false">
      <c r="A329" s="1" t="s">
        <v>1343</v>
      </c>
      <c r="B329" s="0"/>
      <c r="C329" s="0"/>
      <c r="D329" s="0"/>
      <c r="E329" s="4"/>
      <c r="F329" s="0"/>
    </row>
    <row r="330" customFormat="false" ht="13.8" hidden="false" customHeight="false" outlineLevel="0" collapsed="false">
      <c r="A330" s="1" t="s">
        <v>1344</v>
      </c>
      <c r="B330" s="1" t="s">
        <v>17</v>
      </c>
      <c r="C330" s="1" t="s">
        <v>243</v>
      </c>
      <c r="D330" s="2" t="n">
        <v>281</v>
      </c>
      <c r="E330" s="1" t="s">
        <v>20</v>
      </c>
      <c r="F330" s="1" t="s">
        <v>15</v>
      </c>
    </row>
    <row r="331" customFormat="false" ht="13.8" hidden="false" customHeight="false" outlineLevel="0" collapsed="false">
      <c r="A331" s="1" t="s">
        <v>1345</v>
      </c>
      <c r="B331" s="1" t="s">
        <v>22</v>
      </c>
      <c r="C331" s="1" t="s">
        <v>243</v>
      </c>
      <c r="D331" s="2" t="n">
        <v>281123</v>
      </c>
      <c r="E331" s="1" t="s">
        <v>24</v>
      </c>
      <c r="F331" s="1" t="s">
        <v>15</v>
      </c>
    </row>
    <row r="332" customFormat="false" ht="13.8" hidden="false" customHeight="false" outlineLevel="0" collapsed="false">
      <c r="A332" s="1" t="s">
        <v>1346</v>
      </c>
      <c r="B332" s="1" t="s">
        <v>26</v>
      </c>
      <c r="C332" s="1" t="s">
        <v>27</v>
      </c>
      <c r="D332" s="1" t="s">
        <v>9</v>
      </c>
      <c r="E332" s="1" t="s">
        <v>28</v>
      </c>
      <c r="F332" s="1" t="s">
        <v>15</v>
      </c>
    </row>
    <row r="333" customFormat="false" ht="13.8" hidden="false" customHeight="false" outlineLevel="0" collapsed="false">
      <c r="A333" s="1" t="s">
        <v>1347</v>
      </c>
      <c r="B333" s="1" t="s">
        <v>30</v>
      </c>
      <c r="C333" s="1" t="s">
        <v>31</v>
      </c>
      <c r="D333" s="1" t="n">
        <v>4000</v>
      </c>
      <c r="E333" s="1" t="s">
        <v>9</v>
      </c>
      <c r="F333" s="1" t="s">
        <v>15</v>
      </c>
    </row>
    <row r="334" customFormat="false" ht="13.8" hidden="false" customHeight="false" outlineLevel="0" collapsed="false">
      <c r="A334" s="1" t="s">
        <v>1348</v>
      </c>
      <c r="B334" s="1" t="s">
        <v>873</v>
      </c>
      <c r="C334" s="1" t="s">
        <v>27</v>
      </c>
      <c r="D334" s="1" t="s">
        <v>9</v>
      </c>
      <c r="E334" s="1" t="s">
        <v>874</v>
      </c>
      <c r="F334" s="1" t="s">
        <v>15</v>
      </c>
    </row>
    <row r="335" customFormat="false" ht="13.8" hidden="false" customHeight="false" outlineLevel="0" collapsed="false">
      <c r="A335" s="1" t="s">
        <v>1349</v>
      </c>
      <c r="B335" s="1" t="s">
        <v>30</v>
      </c>
      <c r="C335" s="1" t="s">
        <v>31</v>
      </c>
      <c r="D335" s="1" t="n">
        <v>2500</v>
      </c>
      <c r="E335" s="1" t="s">
        <v>9</v>
      </c>
      <c r="F335" s="1" t="s">
        <v>15</v>
      </c>
    </row>
    <row r="336" customFormat="false" ht="13.8" hidden="false" customHeight="false" outlineLevel="0" collapsed="false">
      <c r="A336" s="1" t="s">
        <v>1350</v>
      </c>
      <c r="B336" s="1" t="s">
        <v>875</v>
      </c>
      <c r="C336" s="1" t="s">
        <v>27</v>
      </c>
      <c r="D336" s="1" t="s">
        <v>9</v>
      </c>
      <c r="E336" s="1" t="s">
        <v>876</v>
      </c>
      <c r="F336" s="1" t="s">
        <v>15</v>
      </c>
    </row>
    <row r="337" customFormat="false" ht="13.8" hidden="false" customHeight="false" outlineLevel="0" collapsed="false">
      <c r="A337" s="1" t="s">
        <v>1351</v>
      </c>
      <c r="B337" s="1" t="s">
        <v>30</v>
      </c>
      <c r="C337" s="1" t="s">
        <v>31</v>
      </c>
      <c r="D337" s="1" t="n">
        <v>4000</v>
      </c>
      <c r="E337" s="1" t="s">
        <v>9</v>
      </c>
      <c r="F337" s="1" t="s">
        <v>15</v>
      </c>
    </row>
    <row r="338" customFormat="false" ht="13.8" hidden="false" customHeight="false" outlineLevel="0" collapsed="false">
      <c r="A338" s="1" t="s">
        <v>1352</v>
      </c>
      <c r="B338" s="1" t="s">
        <v>1035</v>
      </c>
      <c r="C338" s="1" t="s">
        <v>27</v>
      </c>
      <c r="D338" s="1" t="s">
        <v>9</v>
      </c>
      <c r="E338" s="1" t="s">
        <v>1036</v>
      </c>
      <c r="F338" s="1" t="s">
        <v>15</v>
      </c>
    </row>
    <row r="339" customFormat="false" ht="13.8" hidden="false" customHeight="false" outlineLevel="0" collapsed="false">
      <c r="A339" s="1" t="s">
        <v>1353</v>
      </c>
      <c r="B339" s="1" t="s">
        <v>1039</v>
      </c>
      <c r="C339" s="1" t="s">
        <v>27</v>
      </c>
      <c r="D339" s="1" t="s">
        <v>9</v>
      </c>
      <c r="E339" s="1" t="s">
        <v>1040</v>
      </c>
      <c r="F339" s="1" t="s">
        <v>15</v>
      </c>
    </row>
    <row r="340" customFormat="false" ht="13.8" hidden="false" customHeight="false" outlineLevel="0" collapsed="false">
      <c r="A340" s="1" t="s">
        <v>1354</v>
      </c>
      <c r="B340" s="1" t="s">
        <v>30</v>
      </c>
      <c r="C340" s="1" t="s">
        <v>31</v>
      </c>
      <c r="D340" s="1" t="n">
        <v>2000</v>
      </c>
      <c r="E340" s="1" t="s">
        <v>9</v>
      </c>
      <c r="F340" s="1" t="s">
        <v>15</v>
      </c>
    </row>
    <row r="341" customFormat="false" ht="13.8" hidden="false" customHeight="false" outlineLevel="0" collapsed="false">
      <c r="A341" s="1" t="s">
        <v>1355</v>
      </c>
      <c r="B341" s="1" t="s">
        <v>1356</v>
      </c>
      <c r="C341" s="1" t="s">
        <v>27</v>
      </c>
      <c r="D341" s="1" t="s">
        <v>9</v>
      </c>
      <c r="E341" s="1" t="s">
        <v>1357</v>
      </c>
      <c r="F341" s="1" t="s">
        <v>15</v>
      </c>
    </row>
    <row r="342" customFormat="false" ht="13.8" hidden="false" customHeight="false" outlineLevel="0" collapsed="false">
      <c r="A342" s="1" t="s">
        <v>1358</v>
      </c>
      <c r="B342" s="1" t="s">
        <v>30</v>
      </c>
      <c r="C342" s="1" t="s">
        <v>31</v>
      </c>
      <c r="D342" s="1" t="n">
        <v>2000</v>
      </c>
      <c r="E342" s="1" t="s">
        <v>9</v>
      </c>
      <c r="F342" s="1" t="s">
        <v>15</v>
      </c>
    </row>
    <row r="343" customFormat="false" ht="13.8" hidden="false" customHeight="false" outlineLevel="0" collapsed="false">
      <c r="A343" s="1" t="s">
        <v>1359</v>
      </c>
      <c r="B343" s="1" t="s">
        <v>1360</v>
      </c>
      <c r="C343" s="1" t="s">
        <v>27</v>
      </c>
      <c r="D343" s="1" t="s">
        <v>9</v>
      </c>
      <c r="E343" s="1" t="s">
        <v>1361</v>
      </c>
      <c r="F343" s="1" t="s">
        <v>10</v>
      </c>
    </row>
    <row r="344" customFormat="false" ht="13.8" hidden="false" customHeight="false" outlineLevel="0" collapsed="false">
      <c r="A344" s="1" t="s">
        <v>1362</v>
      </c>
      <c r="B344" s="1" t="s">
        <v>30</v>
      </c>
      <c r="C344" s="1" t="s">
        <v>31</v>
      </c>
      <c r="D344" s="1" t="n">
        <v>3000</v>
      </c>
      <c r="E344" s="1" t="s">
        <v>9</v>
      </c>
      <c r="F344" s="1" t="s">
        <v>10</v>
      </c>
    </row>
    <row r="345" customFormat="false" ht="13.8" hidden="false" customHeight="false" outlineLevel="0" collapsed="false">
      <c r="A345" s="1" t="s">
        <v>1363</v>
      </c>
      <c r="B345" s="1" t="s">
        <v>1364</v>
      </c>
      <c r="C345" s="1" t="s">
        <v>27</v>
      </c>
      <c r="D345" s="1" t="s">
        <v>9</v>
      </c>
      <c r="E345" s="1" t="s">
        <v>1365</v>
      </c>
      <c r="F345" s="1" t="s">
        <v>10</v>
      </c>
    </row>
    <row r="346" customFormat="false" ht="13.8" hidden="false" customHeight="false" outlineLevel="0" collapsed="false">
      <c r="A346" s="1" t="s">
        <v>1366</v>
      </c>
      <c r="B346" s="1" t="s">
        <v>1367</v>
      </c>
      <c r="C346" s="1" t="s">
        <v>27</v>
      </c>
      <c r="D346" s="1" t="s">
        <v>9</v>
      </c>
      <c r="E346" s="1" t="s">
        <v>1368</v>
      </c>
      <c r="F346" s="1" t="s">
        <v>10</v>
      </c>
    </row>
    <row r="347" customFormat="false" ht="13.8" hidden="false" customHeight="false" outlineLevel="0" collapsed="false">
      <c r="A347" s="1" t="s">
        <v>1369</v>
      </c>
      <c r="B347" s="1" t="s">
        <v>1364</v>
      </c>
      <c r="C347" s="1" t="s">
        <v>27</v>
      </c>
      <c r="D347" s="1" t="s">
        <v>9</v>
      </c>
      <c r="E347" s="1" t="s">
        <v>1365</v>
      </c>
      <c r="F347" s="1" t="s">
        <v>10</v>
      </c>
    </row>
    <row r="348" customFormat="false" ht="13.8" hidden="false" customHeight="false" outlineLevel="0" collapsed="false">
      <c r="A348" s="1" t="s">
        <v>1370</v>
      </c>
      <c r="B348" s="1" t="s">
        <v>30</v>
      </c>
      <c r="C348" s="1" t="s">
        <v>31</v>
      </c>
      <c r="D348" s="1" t="n">
        <v>2000</v>
      </c>
      <c r="E348" s="1" t="s">
        <v>9</v>
      </c>
      <c r="F348" s="1" t="s">
        <v>10</v>
      </c>
    </row>
    <row r="349" customFormat="false" ht="13.8" hidden="false" customHeight="false" outlineLevel="0" collapsed="false">
      <c r="A349" s="1" t="s">
        <v>1371</v>
      </c>
      <c r="B349" s="1" t="s">
        <v>1372</v>
      </c>
      <c r="C349" s="1" t="s">
        <v>27</v>
      </c>
      <c r="D349" s="1" t="s">
        <v>9</v>
      </c>
      <c r="E349" s="1" t="s">
        <v>1373</v>
      </c>
      <c r="F349" s="1" t="s">
        <v>10</v>
      </c>
    </row>
    <row r="350" customFormat="false" ht="13.8" hidden="false" customHeight="false" outlineLevel="0" collapsed="false">
      <c r="A350" s="1" t="s">
        <v>1374</v>
      </c>
      <c r="B350" s="1" t="s">
        <v>30</v>
      </c>
      <c r="C350" s="1" t="s">
        <v>31</v>
      </c>
      <c r="D350" s="1" t="n">
        <v>2000</v>
      </c>
      <c r="E350" s="1" t="s">
        <v>9</v>
      </c>
      <c r="F350" s="1" t="s">
        <v>15</v>
      </c>
    </row>
    <row r="351" customFormat="false" ht="13.8" hidden="false" customHeight="false" outlineLevel="0" collapsed="false">
      <c r="A351" s="1" t="s">
        <v>1375</v>
      </c>
      <c r="B351" s="1" t="s">
        <v>1045</v>
      </c>
      <c r="C351" s="1" t="s">
        <v>80</v>
      </c>
      <c r="D351" s="1" t="str">
        <f aca="false">CONCATENATE("ele", "1")</f>
        <v>ele1</v>
      </c>
      <c r="E351" s="1" t="s">
        <v>1046</v>
      </c>
      <c r="F351" s="1" t="s">
        <v>15</v>
      </c>
    </row>
    <row r="352" customFormat="false" ht="13.8" hidden="false" customHeight="false" outlineLevel="0" collapsed="false">
      <c r="A352" s="1" t="s">
        <v>1376</v>
      </c>
      <c r="B352" s="1" t="s">
        <v>30</v>
      </c>
      <c r="C352" s="1" t="s">
        <v>31</v>
      </c>
      <c r="D352" s="1" t="n">
        <v>2000</v>
      </c>
      <c r="E352" s="1" t="s">
        <v>9</v>
      </c>
      <c r="F352" s="1" t="s">
        <v>15</v>
      </c>
    </row>
    <row r="353" customFormat="false" ht="13.8" hidden="false" customHeight="false" outlineLevel="0" collapsed="false">
      <c r="A353" s="1" t="s">
        <v>1377</v>
      </c>
      <c r="B353" s="1" t="s">
        <v>1049</v>
      </c>
      <c r="C353" s="1" t="s">
        <v>27</v>
      </c>
      <c r="D353" s="1" t="s">
        <v>9</v>
      </c>
      <c r="E353" s="1" t="s">
        <v>1050</v>
      </c>
      <c r="F353" s="1" t="s">
        <v>15</v>
      </c>
    </row>
    <row r="354" customFormat="false" ht="13.8" hidden="false" customHeight="false" outlineLevel="0" collapsed="false">
      <c r="A354" s="1" t="s">
        <v>1378</v>
      </c>
      <c r="B354" s="1" t="s">
        <v>765</v>
      </c>
      <c r="C354" s="1" t="s">
        <v>766</v>
      </c>
      <c r="D354" s="1" t="s">
        <v>9</v>
      </c>
      <c r="E354" s="1" t="s">
        <v>767</v>
      </c>
      <c r="F354" s="1" t="s">
        <v>15</v>
      </c>
    </row>
    <row r="355" customFormat="false" ht="13.8" hidden="false" customHeight="false" outlineLevel="0" collapsed="false">
      <c r="A355" s="1" t="s">
        <v>1379</v>
      </c>
      <c r="B355" s="1" t="s">
        <v>30</v>
      </c>
      <c r="C355" s="1" t="s">
        <v>31</v>
      </c>
      <c r="D355" s="1" t="n">
        <v>2000</v>
      </c>
      <c r="E355" s="1" t="s">
        <v>9</v>
      </c>
      <c r="F355" s="1" t="s">
        <v>15</v>
      </c>
    </row>
    <row r="356" customFormat="false" ht="13.8" hidden="false" customHeight="false" outlineLevel="0" collapsed="false">
      <c r="A356" s="1" t="s">
        <v>1380</v>
      </c>
      <c r="B356" s="1" t="s">
        <v>1053</v>
      </c>
      <c r="C356" s="1" t="s">
        <v>80</v>
      </c>
      <c r="D356" s="1" t="str">
        <f aca="false">CONCATENATE("ele", "12")</f>
        <v>ele12</v>
      </c>
      <c r="E356" s="1" t="s">
        <v>1054</v>
      </c>
      <c r="F356" s="1" t="s">
        <v>15</v>
      </c>
    </row>
    <row r="357" customFormat="false" ht="13.8" hidden="false" customHeight="false" outlineLevel="0" collapsed="false">
      <c r="A357" s="1" t="s">
        <v>1381</v>
      </c>
      <c r="B357" s="1" t="s">
        <v>30</v>
      </c>
      <c r="C357" s="1" t="s">
        <v>31</v>
      </c>
      <c r="D357" s="1" t="n">
        <v>2000</v>
      </c>
      <c r="E357" s="1" t="s">
        <v>9</v>
      </c>
      <c r="F357" s="1" t="s">
        <v>15</v>
      </c>
    </row>
    <row r="358" customFormat="false" ht="13.8" hidden="false" customHeight="false" outlineLevel="0" collapsed="false">
      <c r="A358" s="1" t="s">
        <v>1382</v>
      </c>
      <c r="B358" s="1" t="s">
        <v>1049</v>
      </c>
      <c r="C358" s="1" t="s">
        <v>27</v>
      </c>
      <c r="D358" s="1" t="s">
        <v>9</v>
      </c>
      <c r="E358" s="1" t="s">
        <v>1057</v>
      </c>
      <c r="F358" s="1" t="s">
        <v>15</v>
      </c>
    </row>
    <row r="359" customFormat="false" ht="13.8" hidden="false" customHeight="false" outlineLevel="0" collapsed="false">
      <c r="A359" s="1" t="s">
        <v>1383</v>
      </c>
      <c r="B359" s="1" t="s">
        <v>30</v>
      </c>
      <c r="C359" s="1" t="s">
        <v>31</v>
      </c>
      <c r="D359" s="1" t="n">
        <v>2000</v>
      </c>
      <c r="E359" s="1" t="s">
        <v>9</v>
      </c>
      <c r="F359" s="1" t="s">
        <v>15</v>
      </c>
    </row>
    <row r="360" customFormat="false" ht="13.8" hidden="false" customHeight="false" outlineLevel="0" collapsed="false">
      <c r="A360" s="1" t="s">
        <v>1384</v>
      </c>
      <c r="B360" s="1" t="s">
        <v>1060</v>
      </c>
      <c r="C360" s="1" t="s">
        <v>80</v>
      </c>
      <c r="D360" s="1" t="str">
        <f aca="false">CONCATENATE("ele", "18")</f>
        <v>ele18</v>
      </c>
      <c r="E360" s="1" t="s">
        <v>1061</v>
      </c>
      <c r="F360" s="1" t="s">
        <v>15</v>
      </c>
    </row>
    <row r="361" customFormat="false" ht="13.8" hidden="false" customHeight="false" outlineLevel="0" collapsed="false">
      <c r="A361" s="1" t="s">
        <v>1385</v>
      </c>
      <c r="B361" s="1" t="s">
        <v>30</v>
      </c>
      <c r="C361" s="1" t="s">
        <v>31</v>
      </c>
      <c r="D361" s="1" t="n">
        <v>2000</v>
      </c>
      <c r="E361" s="1" t="s">
        <v>9</v>
      </c>
      <c r="F361" s="1" t="s">
        <v>15</v>
      </c>
    </row>
    <row r="362" customFormat="false" ht="13.8" hidden="false" customHeight="false" outlineLevel="0" collapsed="false">
      <c r="A362" s="1" t="s">
        <v>1386</v>
      </c>
      <c r="B362" s="1" t="s">
        <v>1049</v>
      </c>
      <c r="C362" s="1" t="s">
        <v>27</v>
      </c>
      <c r="D362" s="1" t="s">
        <v>9</v>
      </c>
      <c r="E362" s="1" t="s">
        <v>1065</v>
      </c>
      <c r="F362" s="1" t="s">
        <v>15</v>
      </c>
    </row>
    <row r="363" customFormat="false" ht="13.8" hidden="false" customHeight="false" outlineLevel="0" collapsed="false">
      <c r="A363" s="1" t="s">
        <v>1387</v>
      </c>
      <c r="B363" s="1" t="s">
        <v>30</v>
      </c>
      <c r="C363" s="1" t="s">
        <v>31</v>
      </c>
      <c r="D363" s="1" t="n">
        <v>2000</v>
      </c>
      <c r="E363" s="1" t="s">
        <v>9</v>
      </c>
      <c r="F363" s="1" t="s">
        <v>15</v>
      </c>
    </row>
    <row r="364" customFormat="false" ht="13.8" hidden="false" customHeight="false" outlineLevel="0" collapsed="false">
      <c r="A364" s="1" t="s">
        <v>1388</v>
      </c>
      <c r="B364" s="1" t="s">
        <v>1084</v>
      </c>
      <c r="C364" s="1" t="s">
        <v>27</v>
      </c>
      <c r="D364" s="1" t="s">
        <v>9</v>
      </c>
      <c r="E364" s="1" t="s">
        <v>1085</v>
      </c>
      <c r="F364" s="1" t="s">
        <v>15</v>
      </c>
    </row>
    <row r="365" customFormat="false" ht="13.8" hidden="false" customHeight="false" outlineLevel="0" collapsed="false">
      <c r="A365" s="1" t="s">
        <v>1389</v>
      </c>
      <c r="B365" s="1" t="s">
        <v>30</v>
      </c>
      <c r="C365" s="1" t="s">
        <v>31</v>
      </c>
      <c r="D365" s="1" t="n">
        <v>2000</v>
      </c>
      <c r="E365" s="1" t="s">
        <v>9</v>
      </c>
      <c r="F365" s="1" t="s">
        <v>15</v>
      </c>
    </row>
    <row r="366" customFormat="false" ht="13.8" hidden="false" customHeight="false" outlineLevel="0" collapsed="false">
      <c r="A366" s="1" t="s">
        <v>1390</v>
      </c>
      <c r="B366" s="1" t="s">
        <v>1068</v>
      </c>
      <c r="C366" s="1" t="s">
        <v>80</v>
      </c>
      <c r="D366" s="1" t="str">
        <f aca="false">CONCATENATE("ele", "21")</f>
        <v>ele21</v>
      </c>
      <c r="E366" s="1" t="s">
        <v>1069</v>
      </c>
      <c r="F366" s="1" t="s">
        <v>15</v>
      </c>
    </row>
    <row r="367" customFormat="false" ht="13.8" hidden="false" customHeight="false" outlineLevel="0" collapsed="false">
      <c r="A367" s="1" t="s">
        <v>1391</v>
      </c>
      <c r="B367" s="1" t="s">
        <v>30</v>
      </c>
      <c r="C367" s="1" t="s">
        <v>31</v>
      </c>
      <c r="D367" s="1" t="n">
        <v>2000</v>
      </c>
      <c r="E367" s="1" t="s">
        <v>9</v>
      </c>
      <c r="F367" s="1" t="s">
        <v>15</v>
      </c>
    </row>
    <row r="368" customFormat="false" ht="13.8" hidden="false" customHeight="false" outlineLevel="0" collapsed="false">
      <c r="A368" s="1" t="s">
        <v>1392</v>
      </c>
      <c r="B368" s="1" t="s">
        <v>1072</v>
      </c>
      <c r="C368" s="1" t="s">
        <v>27</v>
      </c>
      <c r="D368" s="1" t="s">
        <v>9</v>
      </c>
      <c r="E368" s="1" t="s">
        <v>1073</v>
      </c>
      <c r="F368" s="1" t="s">
        <v>15</v>
      </c>
    </row>
    <row r="369" customFormat="false" ht="13.8" hidden="false" customHeight="false" outlineLevel="0" collapsed="false">
      <c r="A369" s="1" t="s">
        <v>1393</v>
      </c>
      <c r="B369" s="1" t="s">
        <v>30</v>
      </c>
      <c r="C369" s="1" t="s">
        <v>31</v>
      </c>
      <c r="D369" s="1" t="n">
        <v>2000</v>
      </c>
      <c r="E369" s="1" t="s">
        <v>9</v>
      </c>
      <c r="F369" s="1" t="s">
        <v>15</v>
      </c>
    </row>
    <row r="370" customFormat="false" ht="13.8" hidden="false" customHeight="false" outlineLevel="0" collapsed="false">
      <c r="A370" s="1" t="s">
        <v>1394</v>
      </c>
      <c r="B370" s="1" t="s">
        <v>1076</v>
      </c>
      <c r="C370" s="1" t="s">
        <v>80</v>
      </c>
      <c r="D370" s="1" t="str">
        <f aca="false">CONCATENATE("ele", "29")</f>
        <v>ele29</v>
      </c>
      <c r="E370" s="1" t="s">
        <v>1077</v>
      </c>
      <c r="F370" s="1" t="s">
        <v>15</v>
      </c>
    </row>
    <row r="371" customFormat="false" ht="13.8" hidden="false" customHeight="false" outlineLevel="0" collapsed="false">
      <c r="A371" s="1" t="s">
        <v>1395</v>
      </c>
      <c r="B371" s="1" t="s">
        <v>30</v>
      </c>
      <c r="C371" s="1" t="s">
        <v>31</v>
      </c>
      <c r="D371" s="1" t="n">
        <v>2000</v>
      </c>
      <c r="E371" s="1" t="s">
        <v>9</v>
      </c>
      <c r="F371" s="1" t="s">
        <v>15</v>
      </c>
    </row>
    <row r="372" customFormat="false" ht="13.8" hidden="false" customHeight="false" outlineLevel="0" collapsed="false">
      <c r="A372" s="1" t="s">
        <v>1396</v>
      </c>
      <c r="B372" s="6" t="s">
        <v>1205</v>
      </c>
      <c r="C372" s="1" t="s">
        <v>27</v>
      </c>
      <c r="D372" s="1" t="s">
        <v>9</v>
      </c>
      <c r="E372" s="1" t="s">
        <v>1206</v>
      </c>
      <c r="F372" s="1" t="s">
        <v>15</v>
      </c>
    </row>
    <row r="373" customFormat="false" ht="13.8" hidden="false" customHeight="false" outlineLevel="0" collapsed="false">
      <c r="A373" s="1" t="s">
        <v>1397</v>
      </c>
      <c r="B373" s="1" t="s">
        <v>30</v>
      </c>
      <c r="C373" s="1" t="s">
        <v>31</v>
      </c>
      <c r="D373" s="1" t="n">
        <v>2000</v>
      </c>
      <c r="E373" s="1" t="s">
        <v>9</v>
      </c>
      <c r="F373" s="1" t="s">
        <v>15</v>
      </c>
    </row>
    <row r="374" customFormat="false" ht="13.8" hidden="false" customHeight="false" outlineLevel="0" collapsed="false">
      <c r="A374" s="1" t="s">
        <v>1398</v>
      </c>
      <c r="B374" s="1" t="s">
        <v>1080</v>
      </c>
      <c r="C374" s="1" t="s">
        <v>27</v>
      </c>
      <c r="D374" s="1" t="s">
        <v>9</v>
      </c>
      <c r="E374" s="1" t="s">
        <v>1081</v>
      </c>
      <c r="F374" s="1" t="s">
        <v>15</v>
      </c>
    </row>
    <row r="375" customFormat="false" ht="13.8" hidden="false" customHeight="false" outlineLevel="0" collapsed="false">
      <c r="A375" s="1" t="s">
        <v>1399</v>
      </c>
      <c r="B375" s="1" t="s">
        <v>30</v>
      </c>
      <c r="C375" s="1" t="s">
        <v>31</v>
      </c>
      <c r="D375" s="1" t="n">
        <v>2000</v>
      </c>
      <c r="E375" s="1" t="s">
        <v>9</v>
      </c>
      <c r="F375" s="1" t="s">
        <v>15</v>
      </c>
    </row>
    <row r="376" customFormat="false" ht="13.8" hidden="false" customHeight="false" outlineLevel="0" collapsed="false">
      <c r="A376" s="1" t="s">
        <v>1400</v>
      </c>
      <c r="B376" s="1" t="s">
        <v>1084</v>
      </c>
      <c r="C376" s="1" t="s">
        <v>27</v>
      </c>
      <c r="D376" s="1" t="s">
        <v>9</v>
      </c>
      <c r="E376" s="1" t="s">
        <v>1085</v>
      </c>
      <c r="F376" s="1" t="s">
        <v>10</v>
      </c>
    </row>
    <row r="377" customFormat="false" ht="13.8" hidden="false" customHeight="false" outlineLevel="0" collapsed="false">
      <c r="A377" s="1" t="s">
        <v>1401</v>
      </c>
      <c r="B377" s="1" t="s">
        <v>1088</v>
      </c>
      <c r="C377" s="1" t="s">
        <v>27</v>
      </c>
      <c r="D377" s="1" t="s">
        <v>9</v>
      </c>
      <c r="E377" s="1" t="s">
        <v>1089</v>
      </c>
      <c r="F377" s="1" t="s">
        <v>10</v>
      </c>
    </row>
    <row r="378" customFormat="false" ht="13.8" hidden="false" customHeight="false" outlineLevel="0" collapsed="false">
      <c r="A378" s="1" t="s">
        <v>1402</v>
      </c>
      <c r="B378" s="1" t="s">
        <v>1092</v>
      </c>
      <c r="C378" s="1" t="s">
        <v>80</v>
      </c>
      <c r="D378" s="1" t="str">
        <f aca="false">CONCATENATE("IIT-Course", " 1")</f>
        <v>IIT-Course 1</v>
      </c>
      <c r="E378" s="1" t="s">
        <v>1093</v>
      </c>
      <c r="F378" s="1" t="s">
        <v>10</v>
      </c>
    </row>
    <row r="379" customFormat="false" ht="13.8" hidden="false" customHeight="false" outlineLevel="0" collapsed="false">
      <c r="A379" s="1" t="s">
        <v>1403</v>
      </c>
      <c r="B379" s="1" t="s">
        <v>30</v>
      </c>
      <c r="C379" s="1" t="s">
        <v>31</v>
      </c>
      <c r="D379" s="1" t="n">
        <v>2000</v>
      </c>
      <c r="E379" s="1" t="s">
        <v>9</v>
      </c>
      <c r="F379" s="1" t="s">
        <v>10</v>
      </c>
    </row>
    <row r="380" customFormat="false" ht="13.8" hidden="false" customHeight="false" outlineLevel="0" collapsed="false">
      <c r="A380" s="1" t="s">
        <v>1404</v>
      </c>
      <c r="B380" s="1" t="s">
        <v>1049</v>
      </c>
      <c r="C380" s="1" t="s">
        <v>27</v>
      </c>
      <c r="D380" s="1" t="s">
        <v>9</v>
      </c>
      <c r="E380" s="1" t="s">
        <v>1096</v>
      </c>
      <c r="F380" s="1" t="s">
        <v>10</v>
      </c>
    </row>
    <row r="381" customFormat="false" ht="13.8" hidden="false" customHeight="false" outlineLevel="0" collapsed="false">
      <c r="A381" s="1" t="s">
        <v>1405</v>
      </c>
      <c r="B381" s="1" t="s">
        <v>30</v>
      </c>
      <c r="C381" s="1" t="s">
        <v>31</v>
      </c>
      <c r="D381" s="1" t="n">
        <v>2000</v>
      </c>
      <c r="E381" s="1" t="s">
        <v>9</v>
      </c>
      <c r="F381" s="1" t="s">
        <v>10</v>
      </c>
    </row>
    <row r="382" customFormat="false" ht="13.8" hidden="false" customHeight="false" outlineLevel="0" collapsed="false">
      <c r="A382" s="1" t="s">
        <v>1406</v>
      </c>
      <c r="B382" s="1" t="s">
        <v>1088</v>
      </c>
      <c r="C382" s="1" t="s">
        <v>27</v>
      </c>
      <c r="D382" s="1" t="s">
        <v>9</v>
      </c>
      <c r="E382" s="1" t="s">
        <v>1089</v>
      </c>
      <c r="F382" s="1" t="s">
        <v>10</v>
      </c>
    </row>
    <row r="383" customFormat="false" ht="13.8" hidden="false" customHeight="false" outlineLevel="0" collapsed="false">
      <c r="A383" s="1" t="s">
        <v>1407</v>
      </c>
      <c r="B383" s="1" t="s">
        <v>1092</v>
      </c>
      <c r="C383" s="1" t="s">
        <v>80</v>
      </c>
      <c r="D383" s="1" t="str">
        <f aca="false">CONCATENATE("IIT-Course", " 1")</f>
        <v>IIT-Course 1</v>
      </c>
      <c r="E383" s="1" t="s">
        <v>1093</v>
      </c>
      <c r="F383" s="1" t="s">
        <v>10</v>
      </c>
    </row>
    <row r="384" customFormat="false" ht="13.8" hidden="false" customHeight="false" outlineLevel="0" collapsed="false">
      <c r="A384" s="1" t="s">
        <v>1408</v>
      </c>
      <c r="B384" s="1" t="s">
        <v>30</v>
      </c>
      <c r="C384" s="1" t="s">
        <v>31</v>
      </c>
      <c r="D384" s="1" t="n">
        <v>2000</v>
      </c>
      <c r="E384" s="1" t="s">
        <v>9</v>
      </c>
      <c r="F384" s="1" t="s">
        <v>10</v>
      </c>
    </row>
    <row r="385" customFormat="false" ht="13.8" hidden="false" customHeight="false" outlineLevel="0" collapsed="false">
      <c r="A385" s="1" t="s">
        <v>1409</v>
      </c>
      <c r="B385" s="1" t="s">
        <v>1049</v>
      </c>
      <c r="C385" s="1" t="s">
        <v>27</v>
      </c>
      <c r="D385" s="1" t="s">
        <v>9</v>
      </c>
      <c r="E385" s="1" t="s">
        <v>1096</v>
      </c>
      <c r="F385" s="1" t="s">
        <v>10</v>
      </c>
    </row>
    <row r="386" customFormat="false" ht="13.8" hidden="false" customHeight="false" outlineLevel="0" collapsed="false">
      <c r="A386" s="1" t="s">
        <v>1410</v>
      </c>
      <c r="B386" s="1" t="s">
        <v>30</v>
      </c>
      <c r="C386" s="1" t="s">
        <v>31</v>
      </c>
      <c r="D386" s="1" t="n">
        <v>2000</v>
      </c>
      <c r="E386" s="1" t="s">
        <v>9</v>
      </c>
      <c r="F386" s="1" t="s">
        <v>15</v>
      </c>
    </row>
    <row r="387" customFormat="false" ht="13.8" hidden="false" customHeight="false" outlineLevel="0" collapsed="false">
      <c r="A387" s="1" t="s">
        <v>1411</v>
      </c>
      <c r="B387" s="1" t="s">
        <v>808</v>
      </c>
      <c r="C387" s="1" t="s">
        <v>27</v>
      </c>
      <c r="D387" s="1" t="s">
        <v>9</v>
      </c>
      <c r="E387" s="1" t="s">
        <v>28</v>
      </c>
      <c r="F387" s="1" t="s">
        <v>15</v>
      </c>
    </row>
    <row r="388" customFormat="false" ht="13.8" hidden="false" customHeight="false" outlineLevel="0" collapsed="false">
      <c r="A388" s="1" t="s">
        <v>1412</v>
      </c>
      <c r="B388" s="1" t="s">
        <v>30</v>
      </c>
      <c r="C388" s="1" t="s">
        <v>31</v>
      </c>
      <c r="D388" s="1" t="n">
        <v>2000</v>
      </c>
      <c r="E388" s="1" t="s">
        <v>9</v>
      </c>
      <c r="F388" s="1" t="s">
        <v>15</v>
      </c>
    </row>
    <row r="389" customFormat="false" ht="13.8" hidden="false" customHeight="false" outlineLevel="0" collapsed="false">
      <c r="A389" s="1" t="s">
        <v>1413</v>
      </c>
      <c r="B389" s="1" t="s">
        <v>1025</v>
      </c>
      <c r="C389" s="1" t="s">
        <v>27</v>
      </c>
      <c r="D389" s="1" t="s">
        <v>9</v>
      </c>
      <c r="E389" s="1" t="s">
        <v>1026</v>
      </c>
      <c r="F389" s="1" t="s">
        <v>15</v>
      </c>
    </row>
    <row r="390" customFormat="false" ht="13.8" hidden="false" customHeight="false" outlineLevel="0" collapsed="false">
      <c r="A390" s="1" t="s">
        <v>1414</v>
      </c>
      <c r="B390" s="1" t="s">
        <v>30</v>
      </c>
      <c r="C390" s="1" t="s">
        <v>31</v>
      </c>
      <c r="D390" s="1" t="n">
        <v>4500</v>
      </c>
      <c r="E390" s="1" t="s">
        <v>9</v>
      </c>
      <c r="F390" s="1" t="s">
        <v>15</v>
      </c>
    </row>
    <row r="391" customFormat="false" ht="13.8" hidden="false" customHeight="false" outlineLevel="0" collapsed="false">
      <c r="A391" s="1" t="s">
        <v>1415</v>
      </c>
      <c r="B391" s="1" t="s">
        <v>1027</v>
      </c>
      <c r="C391" s="1" t="s">
        <v>27</v>
      </c>
      <c r="D391" s="1" t="s">
        <v>9</v>
      </c>
      <c r="E391" s="1" t="s">
        <v>1028</v>
      </c>
      <c r="F391" s="1" t="s">
        <v>15</v>
      </c>
    </row>
    <row r="392" customFormat="false" ht="13.8" hidden="false" customHeight="false" outlineLevel="0" collapsed="false">
      <c r="A392" s="1" t="s">
        <v>1416</v>
      </c>
      <c r="B392" s="1" t="s">
        <v>30</v>
      </c>
      <c r="C392" s="1" t="s">
        <v>31</v>
      </c>
      <c r="D392" s="1" t="n">
        <v>2000</v>
      </c>
      <c r="E392" s="1" t="s">
        <v>9</v>
      </c>
      <c r="F392" s="1" t="s">
        <v>15</v>
      </c>
    </row>
    <row r="393" customFormat="false" ht="13.8" hidden="false" customHeight="false" outlineLevel="0" collapsed="false">
      <c r="A393" s="1" t="s">
        <v>1417</v>
      </c>
      <c r="B393" s="1" t="s">
        <v>1418</v>
      </c>
      <c r="C393" s="1" t="s">
        <v>18</v>
      </c>
      <c r="D393" s="5" t="s">
        <v>193</v>
      </c>
      <c r="E393" s="1" t="s">
        <v>20</v>
      </c>
      <c r="F393" s="1" t="s">
        <v>15</v>
      </c>
    </row>
    <row r="394" customFormat="false" ht="13.8" hidden="false" customHeight="false" outlineLevel="0" collapsed="false">
      <c r="A394" s="1" t="s">
        <v>1419</v>
      </c>
      <c r="B394" s="1" t="s">
        <v>22</v>
      </c>
      <c r="C394" s="1" t="s">
        <v>18</v>
      </c>
      <c r="D394" s="5" t="s">
        <v>1116</v>
      </c>
      <c r="E394" s="1" t="s">
        <v>24</v>
      </c>
      <c r="F394" s="1" t="s">
        <v>15</v>
      </c>
    </row>
    <row r="395" customFormat="false" ht="13.8" hidden="false" customHeight="false" outlineLevel="0" collapsed="false">
      <c r="A395" s="1" t="s">
        <v>1420</v>
      </c>
      <c r="B395" s="1" t="s">
        <v>26</v>
      </c>
      <c r="C395" s="1" t="s">
        <v>27</v>
      </c>
      <c r="D395" s="1" t="s">
        <v>9</v>
      </c>
      <c r="E395" s="1" t="s">
        <v>28</v>
      </c>
      <c r="F395" s="1" t="s">
        <v>15</v>
      </c>
    </row>
    <row r="396" customFormat="false" ht="13.8" hidden="false" customHeight="false" outlineLevel="0" collapsed="false">
      <c r="A396" s="1" t="s">
        <v>1421</v>
      </c>
      <c r="B396" s="1" t="s">
        <v>873</v>
      </c>
      <c r="C396" s="1" t="s">
        <v>27</v>
      </c>
      <c r="D396" s="1" t="s">
        <v>9</v>
      </c>
      <c r="E396" s="1" t="s">
        <v>874</v>
      </c>
      <c r="F396" s="1" t="s">
        <v>15</v>
      </c>
    </row>
    <row r="397" customFormat="false" ht="13.8" hidden="false" customHeight="false" outlineLevel="0" collapsed="false">
      <c r="A397" s="1" t="s">
        <v>1422</v>
      </c>
      <c r="B397" s="1" t="s">
        <v>30</v>
      </c>
      <c r="C397" s="1" t="s">
        <v>31</v>
      </c>
      <c r="D397" s="1" t="n">
        <v>4500</v>
      </c>
      <c r="E397" s="1" t="s">
        <v>9</v>
      </c>
      <c r="F397" s="1" t="s">
        <v>15</v>
      </c>
    </row>
    <row r="398" customFormat="false" ht="13.8" hidden="false" customHeight="false" outlineLevel="0" collapsed="false">
      <c r="A398" s="1" t="s">
        <v>1423</v>
      </c>
      <c r="B398" s="1" t="s">
        <v>875</v>
      </c>
      <c r="C398" s="1" t="s">
        <v>27</v>
      </c>
      <c r="D398" s="1" t="s">
        <v>9</v>
      </c>
      <c r="E398" s="1" t="s">
        <v>876</v>
      </c>
      <c r="F398" s="1" t="s">
        <v>15</v>
      </c>
    </row>
    <row r="399" customFormat="false" ht="13.8" hidden="false" customHeight="false" outlineLevel="0" collapsed="false">
      <c r="A399" s="1" t="s">
        <v>1424</v>
      </c>
      <c r="B399" s="1" t="s">
        <v>30</v>
      </c>
      <c r="C399" s="1" t="s">
        <v>31</v>
      </c>
      <c r="D399" s="1" t="n">
        <v>4500</v>
      </c>
      <c r="E399" s="1" t="s">
        <v>9</v>
      </c>
      <c r="F399" s="1" t="s">
        <v>15</v>
      </c>
    </row>
    <row r="400" customFormat="false" ht="13.8" hidden="false" customHeight="false" outlineLevel="0" collapsed="false">
      <c r="A400" s="1" t="s">
        <v>1425</v>
      </c>
      <c r="B400" s="1" t="s">
        <v>1124</v>
      </c>
      <c r="C400" s="1" t="s">
        <v>27</v>
      </c>
      <c r="D400" s="1" t="s">
        <v>9</v>
      </c>
      <c r="E400" s="1" t="s">
        <v>1125</v>
      </c>
      <c r="F400" s="1" t="s">
        <v>15</v>
      </c>
    </row>
    <row r="401" customFormat="false" ht="13.8" hidden="false" customHeight="false" outlineLevel="0" collapsed="false">
      <c r="A401" s="1" t="s">
        <v>1426</v>
      </c>
      <c r="B401" s="1" t="s">
        <v>30</v>
      </c>
      <c r="C401" s="1" t="s">
        <v>31</v>
      </c>
      <c r="D401" s="1" t="n">
        <v>2000</v>
      </c>
      <c r="E401" s="1" t="s">
        <v>9</v>
      </c>
      <c r="F401" s="1" t="s">
        <v>15</v>
      </c>
    </row>
    <row r="402" customFormat="false" ht="13.8" hidden="false" customHeight="false" outlineLevel="0" collapsed="false">
      <c r="A402" s="1" t="s">
        <v>1427</v>
      </c>
      <c r="B402" s="1" t="s">
        <v>1128</v>
      </c>
      <c r="C402" s="1" t="s">
        <v>27</v>
      </c>
      <c r="D402" s="1" t="s">
        <v>9</v>
      </c>
      <c r="E402" s="1" t="s">
        <v>1129</v>
      </c>
      <c r="F402" s="1" t="s">
        <v>15</v>
      </c>
    </row>
    <row r="403" customFormat="false" ht="13.8" hidden="false" customHeight="false" outlineLevel="0" collapsed="false">
      <c r="A403" s="1" t="s">
        <v>1428</v>
      </c>
      <c r="B403" s="1" t="s">
        <v>30</v>
      </c>
      <c r="C403" s="1" t="s">
        <v>31</v>
      </c>
      <c r="D403" s="1" t="n">
        <v>2000</v>
      </c>
      <c r="E403" s="1" t="s">
        <v>9</v>
      </c>
      <c r="F403" s="1" t="s">
        <v>15</v>
      </c>
    </row>
    <row r="404" customFormat="false" ht="13.8" hidden="false" customHeight="false" outlineLevel="0" collapsed="false">
      <c r="A404" s="1" t="s">
        <v>1429</v>
      </c>
      <c r="B404" s="1" t="s">
        <v>1132</v>
      </c>
      <c r="C404" s="1" t="s">
        <v>80</v>
      </c>
      <c r="D404" s="1" t="str">
        <f aca="false">CONCATENATE("ele", "1-","14")</f>
        <v>ele1-14</v>
      </c>
      <c r="E404" s="1" t="s">
        <v>1133</v>
      </c>
      <c r="F404" s="1" t="s">
        <v>15</v>
      </c>
    </row>
    <row r="405" customFormat="false" ht="13.8" hidden="false" customHeight="false" outlineLevel="0" collapsed="false">
      <c r="A405" s="1" t="s">
        <v>1430</v>
      </c>
      <c r="B405" s="1" t="s">
        <v>30</v>
      </c>
      <c r="C405" s="1" t="s">
        <v>31</v>
      </c>
      <c r="D405" s="1" t="n">
        <v>2000</v>
      </c>
      <c r="E405" s="1" t="s">
        <v>9</v>
      </c>
      <c r="F405" s="1" t="s">
        <v>15</v>
      </c>
    </row>
    <row r="406" customFormat="false" ht="13.8" hidden="false" customHeight="false" outlineLevel="0" collapsed="false">
      <c r="A406" s="1" t="s">
        <v>1431</v>
      </c>
      <c r="B406" s="1" t="s">
        <v>1135</v>
      </c>
      <c r="C406" s="1" t="s">
        <v>27</v>
      </c>
      <c r="D406" s="1" t="s">
        <v>9</v>
      </c>
      <c r="E406" s="1" t="s">
        <v>1207</v>
      </c>
      <c r="F406" s="1" t="s">
        <v>15</v>
      </c>
    </row>
    <row r="407" customFormat="false" ht="13.8" hidden="false" customHeight="false" outlineLevel="0" collapsed="false">
      <c r="A407" s="1" t="s">
        <v>1432</v>
      </c>
      <c r="B407" s="1" t="s">
        <v>1138</v>
      </c>
      <c r="C407" s="1" t="s">
        <v>18</v>
      </c>
      <c r="D407" s="1" t="s">
        <v>1433</v>
      </c>
      <c r="E407" s="1" t="s">
        <v>1140</v>
      </c>
      <c r="F407" s="1" t="s">
        <v>15</v>
      </c>
    </row>
    <row r="408" customFormat="false" ht="13.8" hidden="false" customHeight="false" outlineLevel="0" collapsed="false">
      <c r="A408" s="1" t="s">
        <v>1434</v>
      </c>
      <c r="B408" s="1" t="s">
        <v>30</v>
      </c>
      <c r="C408" s="1" t="s">
        <v>31</v>
      </c>
      <c r="D408" s="1" t="n">
        <v>2000</v>
      </c>
      <c r="E408" s="1" t="s">
        <v>9</v>
      </c>
      <c r="F408" s="1" t="s">
        <v>15</v>
      </c>
    </row>
    <row r="409" customFormat="false" ht="13.8" hidden="false" customHeight="false" outlineLevel="0" collapsed="false">
      <c r="A409" s="1" t="s">
        <v>1435</v>
      </c>
      <c r="B409" s="1" t="s">
        <v>1143</v>
      </c>
      <c r="C409" s="1" t="s">
        <v>27</v>
      </c>
      <c r="D409" s="1" t="s">
        <v>9</v>
      </c>
      <c r="E409" s="6" t="s">
        <v>1144</v>
      </c>
      <c r="F409" s="1" t="s">
        <v>15</v>
      </c>
    </row>
    <row r="410" customFormat="false" ht="13.8" hidden="false" customHeight="false" outlineLevel="0" collapsed="false">
      <c r="A410" s="1" t="s">
        <v>1436</v>
      </c>
      <c r="B410" s="1" t="s">
        <v>1138</v>
      </c>
      <c r="C410" s="1" t="s">
        <v>18</v>
      </c>
      <c r="D410" s="1" t="s">
        <v>1437</v>
      </c>
      <c r="E410" s="1" t="s">
        <v>1140</v>
      </c>
      <c r="F410" s="1" t="s">
        <v>10</v>
      </c>
    </row>
    <row r="411" customFormat="false" ht="13.8" hidden="false" customHeight="false" outlineLevel="0" collapsed="false">
      <c r="A411" s="1" t="s">
        <v>1438</v>
      </c>
      <c r="B411" s="1" t="s">
        <v>30</v>
      </c>
      <c r="C411" s="1" t="s">
        <v>31</v>
      </c>
      <c r="D411" s="1" t="n">
        <v>2000</v>
      </c>
      <c r="E411" s="1" t="s">
        <v>9</v>
      </c>
      <c r="F411" s="1" t="s">
        <v>15</v>
      </c>
    </row>
    <row r="412" customFormat="false" ht="13.8" hidden="false" customHeight="false" outlineLevel="0" collapsed="false">
      <c r="A412" s="1" t="s">
        <v>1439</v>
      </c>
      <c r="B412" s="1" t="s">
        <v>1132</v>
      </c>
      <c r="C412" s="1" t="s">
        <v>80</v>
      </c>
      <c r="D412" s="1" t="str">
        <f aca="false">CONCATENATE("ele", "12-","21")</f>
        <v>ele12-21</v>
      </c>
      <c r="E412" s="1" t="s">
        <v>1133</v>
      </c>
      <c r="F412" s="1" t="s">
        <v>15</v>
      </c>
    </row>
    <row r="413" customFormat="false" ht="13.8" hidden="false" customHeight="false" outlineLevel="0" collapsed="false">
      <c r="A413" s="1" t="s">
        <v>1440</v>
      </c>
      <c r="B413" s="1" t="s">
        <v>30</v>
      </c>
      <c r="C413" s="1" t="s">
        <v>31</v>
      </c>
      <c r="D413" s="1" t="n">
        <v>2000</v>
      </c>
      <c r="E413" s="1" t="s">
        <v>9</v>
      </c>
      <c r="F413" s="1" t="s">
        <v>15</v>
      </c>
    </row>
    <row r="414" customFormat="false" ht="13.8" hidden="false" customHeight="false" outlineLevel="0" collapsed="false">
      <c r="A414" s="1" t="s">
        <v>1441</v>
      </c>
      <c r="B414" s="1" t="s">
        <v>1135</v>
      </c>
      <c r="C414" s="1" t="s">
        <v>27</v>
      </c>
      <c r="D414" s="1" t="s">
        <v>9</v>
      </c>
      <c r="E414" s="1" t="s">
        <v>1207</v>
      </c>
      <c r="F414" s="1" t="s">
        <v>15</v>
      </c>
    </row>
    <row r="415" customFormat="false" ht="13.8" hidden="false" customHeight="false" outlineLevel="0" collapsed="false">
      <c r="A415" s="1" t="s">
        <v>1442</v>
      </c>
      <c r="B415" s="1" t="s">
        <v>1138</v>
      </c>
      <c r="C415" s="1" t="s">
        <v>18</v>
      </c>
      <c r="D415" s="1" t="s">
        <v>1443</v>
      </c>
      <c r="E415" s="1" t="s">
        <v>1140</v>
      </c>
      <c r="F415" s="1" t="s">
        <v>10</v>
      </c>
    </row>
    <row r="416" customFormat="false" ht="13.8" hidden="false" customHeight="false" outlineLevel="0" collapsed="false">
      <c r="A416" s="1" t="s">
        <v>1444</v>
      </c>
      <c r="B416" s="1" t="s">
        <v>30</v>
      </c>
      <c r="C416" s="1" t="s">
        <v>31</v>
      </c>
      <c r="D416" s="1" t="n">
        <v>2000</v>
      </c>
      <c r="E416" s="1" t="s">
        <v>9</v>
      </c>
      <c r="F416" s="1" t="s">
        <v>15</v>
      </c>
    </row>
    <row r="417" customFormat="false" ht="13.8" hidden="false" customHeight="false" outlineLevel="0" collapsed="false">
      <c r="A417" s="1" t="s">
        <v>1445</v>
      </c>
      <c r="B417" s="1" t="s">
        <v>1138</v>
      </c>
      <c r="C417" s="1" t="s">
        <v>18</v>
      </c>
      <c r="D417" s="1" t="s">
        <v>1446</v>
      </c>
      <c r="E417" s="1" t="s">
        <v>1140</v>
      </c>
      <c r="F417" s="1" t="s">
        <v>15</v>
      </c>
    </row>
    <row r="418" customFormat="false" ht="13.8" hidden="false" customHeight="false" outlineLevel="0" collapsed="false">
      <c r="A418" s="1" t="s">
        <v>1447</v>
      </c>
      <c r="B418" s="1" t="s">
        <v>1152</v>
      </c>
      <c r="C418" s="1" t="s">
        <v>27</v>
      </c>
      <c r="D418" s="1" t="s">
        <v>9</v>
      </c>
      <c r="E418" s="6" t="s">
        <v>1153</v>
      </c>
      <c r="F418" s="1" t="s">
        <v>15</v>
      </c>
    </row>
    <row r="419" customFormat="false" ht="13.8" hidden="false" customHeight="false" outlineLevel="0" collapsed="false">
      <c r="A419" s="1" t="s">
        <v>1448</v>
      </c>
      <c r="B419" s="1" t="s">
        <v>30</v>
      </c>
      <c r="C419" s="1" t="s">
        <v>31</v>
      </c>
      <c r="D419" s="1" t="n">
        <v>2000</v>
      </c>
      <c r="E419" s="1" t="s">
        <v>9</v>
      </c>
      <c r="F419" s="1" t="s">
        <v>15</v>
      </c>
    </row>
    <row r="420" customFormat="false" ht="13.8" hidden="false" customHeight="false" outlineLevel="0" collapsed="false">
      <c r="A420" s="1" t="s">
        <v>1449</v>
      </c>
      <c r="B420" s="1" t="s">
        <v>1132</v>
      </c>
      <c r="C420" s="1" t="s">
        <v>80</v>
      </c>
      <c r="D420" s="1" t="str">
        <f aca="false">CONCATENATE("ele", "18-","24")</f>
        <v>ele18-24</v>
      </c>
      <c r="E420" s="1" t="s">
        <v>1133</v>
      </c>
      <c r="F420" s="1" t="s">
        <v>15</v>
      </c>
    </row>
    <row r="421" customFormat="false" ht="13.8" hidden="false" customHeight="false" outlineLevel="0" collapsed="false">
      <c r="A421" s="1" t="s">
        <v>1450</v>
      </c>
      <c r="B421" s="1" t="s">
        <v>1135</v>
      </c>
      <c r="C421" s="1" t="s">
        <v>27</v>
      </c>
      <c r="D421" s="1" t="s">
        <v>9</v>
      </c>
      <c r="E421" s="1" t="s">
        <v>1207</v>
      </c>
      <c r="F421" s="1" t="s">
        <v>15</v>
      </c>
    </row>
    <row r="422" customFormat="false" ht="13.8" hidden="false" customHeight="false" outlineLevel="0" collapsed="false">
      <c r="A422" s="1" t="s">
        <v>1451</v>
      </c>
      <c r="B422" s="1" t="s">
        <v>1138</v>
      </c>
      <c r="C422" s="1" t="s">
        <v>18</v>
      </c>
      <c r="D422" s="1" t="s">
        <v>1452</v>
      </c>
      <c r="E422" s="1" t="s">
        <v>1140</v>
      </c>
      <c r="F422" s="1" t="s">
        <v>15</v>
      </c>
    </row>
    <row r="423" customFormat="false" ht="13.8" hidden="false" customHeight="false" outlineLevel="0" collapsed="false">
      <c r="A423" s="1" t="s">
        <v>1453</v>
      </c>
      <c r="B423" s="1" t="s">
        <v>30</v>
      </c>
      <c r="C423" s="1" t="s">
        <v>31</v>
      </c>
      <c r="D423" s="1" t="n">
        <v>2000</v>
      </c>
      <c r="E423" s="1" t="s">
        <v>9</v>
      </c>
      <c r="F423" s="1" t="s">
        <v>15</v>
      </c>
    </row>
    <row r="424" customFormat="false" ht="13.8" hidden="false" customHeight="false" outlineLevel="0" collapsed="false">
      <c r="A424" s="1" t="s">
        <v>1454</v>
      </c>
      <c r="B424" s="1" t="s">
        <v>1143</v>
      </c>
      <c r="C424" s="1" t="s">
        <v>27</v>
      </c>
      <c r="D424" s="1" t="s">
        <v>9</v>
      </c>
      <c r="E424" s="6" t="s">
        <v>1144</v>
      </c>
      <c r="F424" s="1" t="s">
        <v>15</v>
      </c>
    </row>
    <row r="425" customFormat="false" ht="13.8" hidden="false" customHeight="false" outlineLevel="0" collapsed="false">
      <c r="A425" s="1" t="s">
        <v>1455</v>
      </c>
      <c r="B425" s="1" t="s">
        <v>30</v>
      </c>
      <c r="C425" s="1" t="s">
        <v>31</v>
      </c>
      <c r="D425" s="1" t="n">
        <v>2000</v>
      </c>
      <c r="E425" s="1" t="s">
        <v>9</v>
      </c>
      <c r="F425" s="1" t="s">
        <v>15</v>
      </c>
    </row>
    <row r="426" customFormat="false" ht="13.8" hidden="false" customHeight="false" outlineLevel="0" collapsed="false">
      <c r="A426" s="1" t="s">
        <v>1456</v>
      </c>
      <c r="B426" s="1" t="s">
        <v>1025</v>
      </c>
      <c r="C426" s="1" t="s">
        <v>27</v>
      </c>
      <c r="D426" s="1" t="s">
        <v>9</v>
      </c>
      <c r="E426" s="1" t="s">
        <v>1026</v>
      </c>
      <c r="F426" s="1" t="s">
        <v>15</v>
      </c>
    </row>
    <row r="427" customFormat="false" ht="13.8" hidden="false" customHeight="false" outlineLevel="0" collapsed="false">
      <c r="A427" s="1" t="s">
        <v>1457</v>
      </c>
      <c r="B427" s="1" t="s">
        <v>30</v>
      </c>
      <c r="C427" s="1" t="s">
        <v>31</v>
      </c>
      <c r="D427" s="1" t="n">
        <v>4500</v>
      </c>
      <c r="E427" s="1" t="s">
        <v>9</v>
      </c>
      <c r="F427" s="1" t="s">
        <v>15</v>
      </c>
    </row>
    <row r="428" customFormat="false" ht="13.8" hidden="false" customHeight="false" outlineLevel="0" collapsed="false">
      <c r="A428" s="1" t="s">
        <v>1458</v>
      </c>
      <c r="B428" s="1" t="s">
        <v>1027</v>
      </c>
      <c r="C428" s="1" t="s">
        <v>27</v>
      </c>
      <c r="D428" s="1" t="s">
        <v>9</v>
      </c>
      <c r="E428" s="1" t="s">
        <v>1028</v>
      </c>
      <c r="F428" s="1" t="s">
        <v>15</v>
      </c>
    </row>
    <row r="429" customFormat="false" ht="13.8" hidden="false" customHeight="false" outlineLevel="0" collapsed="false">
      <c r="A429" s="1" t="s">
        <v>1459</v>
      </c>
      <c r="B429" s="1" t="s">
        <v>30</v>
      </c>
      <c r="C429" s="1" t="s">
        <v>31</v>
      </c>
      <c r="D429" s="1" t="n">
        <v>2000</v>
      </c>
      <c r="E429" s="1" t="s">
        <v>9</v>
      </c>
      <c r="F429" s="1" t="s">
        <v>15</v>
      </c>
    </row>
    <row r="430" customFormat="false" ht="13.8" hidden="false" customHeight="false" outlineLevel="0" collapsed="false">
      <c r="A430" s="1" t="s">
        <v>1460</v>
      </c>
      <c r="B430" s="21"/>
      <c r="C430" s="21"/>
      <c r="D430" s="21"/>
      <c r="E430" s="21"/>
      <c r="F430" s="21"/>
    </row>
    <row r="431" customFormat="false" ht="13.8" hidden="false" customHeight="false" outlineLevel="0" collapsed="false">
      <c r="A431" s="1" t="s">
        <v>1461</v>
      </c>
      <c r="B431" s="1" t="s">
        <v>1462</v>
      </c>
      <c r="C431" s="1" t="s">
        <v>18</v>
      </c>
      <c r="D431" s="5" t="s">
        <v>19</v>
      </c>
      <c r="E431" s="1" t="s">
        <v>20</v>
      </c>
      <c r="F431" s="1" t="s">
        <v>15</v>
      </c>
    </row>
    <row r="432" customFormat="false" ht="13.8" hidden="false" customHeight="false" outlineLevel="0" collapsed="false">
      <c r="A432" s="1" t="s">
        <v>1463</v>
      </c>
      <c r="B432" s="1" t="s">
        <v>22</v>
      </c>
      <c r="C432" s="1" t="s">
        <v>18</v>
      </c>
      <c r="D432" s="5" t="s">
        <v>23</v>
      </c>
      <c r="E432" s="1" t="s">
        <v>24</v>
      </c>
      <c r="F432" s="1" t="s">
        <v>15</v>
      </c>
    </row>
    <row r="433" customFormat="false" ht="13.8" hidden="false" customHeight="false" outlineLevel="0" collapsed="false">
      <c r="A433" s="1" t="s">
        <v>1464</v>
      </c>
      <c r="B433" s="1" t="s">
        <v>26</v>
      </c>
      <c r="C433" s="1" t="s">
        <v>27</v>
      </c>
      <c r="D433" s="1" t="s">
        <v>9</v>
      </c>
      <c r="E433" s="1" t="s">
        <v>28</v>
      </c>
      <c r="F433" s="1" t="s">
        <v>15</v>
      </c>
    </row>
    <row r="434" customFormat="false" ht="13.8" hidden="false" customHeight="false" outlineLevel="0" collapsed="false">
      <c r="A434" s="1" t="s">
        <v>1465</v>
      </c>
      <c r="B434" s="1" t="s">
        <v>30</v>
      </c>
      <c r="C434" s="1" t="s">
        <v>31</v>
      </c>
      <c r="D434" s="1" t="n">
        <v>4500</v>
      </c>
      <c r="E434" s="1" t="s">
        <v>9</v>
      </c>
      <c r="F434" s="1" t="s">
        <v>15</v>
      </c>
    </row>
    <row r="435" customFormat="false" ht="13.8" hidden="false" customHeight="false" outlineLevel="0" collapsed="false">
      <c r="A435" s="1" t="s">
        <v>1466</v>
      </c>
      <c r="B435" s="1" t="s">
        <v>873</v>
      </c>
      <c r="C435" s="1" t="s">
        <v>27</v>
      </c>
      <c r="D435" s="1" t="s">
        <v>9</v>
      </c>
      <c r="E435" s="1" t="s">
        <v>874</v>
      </c>
      <c r="F435" s="1" t="s">
        <v>15</v>
      </c>
    </row>
    <row r="436" customFormat="false" ht="13.8" hidden="false" customHeight="false" outlineLevel="0" collapsed="false">
      <c r="A436" s="1" t="s">
        <v>1467</v>
      </c>
      <c r="B436" s="1" t="s">
        <v>30</v>
      </c>
      <c r="C436" s="1" t="s">
        <v>31</v>
      </c>
      <c r="D436" s="1" t="n">
        <v>4500</v>
      </c>
      <c r="E436" s="1" t="s">
        <v>9</v>
      </c>
      <c r="F436" s="1" t="s">
        <v>15</v>
      </c>
    </row>
    <row r="437" customFormat="false" ht="13.8" hidden="false" customHeight="false" outlineLevel="0" collapsed="false">
      <c r="A437" s="1" t="s">
        <v>1468</v>
      </c>
      <c r="B437" s="1" t="s">
        <v>875</v>
      </c>
      <c r="C437" s="1" t="s">
        <v>27</v>
      </c>
      <c r="D437" s="1" t="s">
        <v>9</v>
      </c>
      <c r="E437" s="1" t="s">
        <v>876</v>
      </c>
      <c r="F437" s="1" t="s">
        <v>15</v>
      </c>
    </row>
    <row r="438" customFormat="false" ht="13.8" hidden="false" customHeight="false" outlineLevel="0" collapsed="false">
      <c r="A438" s="1" t="s">
        <v>1469</v>
      </c>
      <c r="B438" s="1" t="s">
        <v>30</v>
      </c>
      <c r="C438" s="1" t="s">
        <v>31</v>
      </c>
      <c r="D438" s="1" t="n">
        <v>5500</v>
      </c>
      <c r="E438" s="1" t="s">
        <v>9</v>
      </c>
      <c r="F438" s="1" t="s">
        <v>15</v>
      </c>
    </row>
    <row r="439" customFormat="false" ht="13.8" hidden="false" customHeight="false" outlineLevel="0" collapsed="false">
      <c r="A439" s="1" t="s">
        <v>1470</v>
      </c>
      <c r="B439" s="1" t="s">
        <v>1124</v>
      </c>
      <c r="C439" s="1" t="s">
        <v>27</v>
      </c>
      <c r="D439" s="1" t="s">
        <v>9</v>
      </c>
      <c r="E439" s="1" t="s">
        <v>1125</v>
      </c>
      <c r="F439" s="1" t="s">
        <v>15</v>
      </c>
    </row>
    <row r="440" customFormat="false" ht="13.8" hidden="false" customHeight="false" outlineLevel="0" collapsed="false">
      <c r="A440" s="1" t="s">
        <v>1471</v>
      </c>
      <c r="B440" s="1" t="s">
        <v>30</v>
      </c>
      <c r="C440" s="1" t="s">
        <v>31</v>
      </c>
      <c r="D440" s="1" t="n">
        <v>2000</v>
      </c>
      <c r="E440" s="1" t="s">
        <v>9</v>
      </c>
      <c r="F440" s="1" t="s">
        <v>15</v>
      </c>
    </row>
    <row r="441" customFormat="false" ht="13.8" hidden="false" customHeight="false" outlineLevel="0" collapsed="false">
      <c r="A441" s="1" t="s">
        <v>1472</v>
      </c>
      <c r="B441" s="1" t="s">
        <v>1473</v>
      </c>
      <c r="C441" s="1" t="s">
        <v>27</v>
      </c>
      <c r="D441" s="1" t="s">
        <v>9</v>
      </c>
      <c r="E441" s="1" t="s">
        <v>1474</v>
      </c>
      <c r="F441" s="1" t="s">
        <v>15</v>
      </c>
    </row>
    <row r="442" customFormat="false" ht="13.8" hidden="false" customHeight="false" outlineLevel="0" collapsed="false">
      <c r="A442" s="1" t="s">
        <v>1475</v>
      </c>
      <c r="B442" s="1" t="s">
        <v>30</v>
      </c>
      <c r="C442" s="1" t="s">
        <v>31</v>
      </c>
      <c r="D442" s="1" t="n">
        <v>2000</v>
      </c>
      <c r="E442" s="1" t="s">
        <v>9</v>
      </c>
      <c r="F442" s="1" t="s">
        <v>15</v>
      </c>
    </row>
    <row r="443" customFormat="false" ht="13.8" hidden="false" customHeight="false" outlineLevel="0" collapsed="false">
      <c r="A443" s="1" t="s">
        <v>1476</v>
      </c>
      <c r="B443" s="1" t="s">
        <v>859</v>
      </c>
      <c r="C443" s="1" t="s">
        <v>80</v>
      </c>
      <c r="D443" s="15" t="s">
        <v>836</v>
      </c>
      <c r="E443" s="1" t="s">
        <v>860</v>
      </c>
      <c r="F443" s="1" t="s">
        <v>15</v>
      </c>
    </row>
    <row r="444" customFormat="false" ht="13.8" hidden="false" customHeight="false" outlineLevel="0" collapsed="false">
      <c r="A444" s="1" t="s">
        <v>1477</v>
      </c>
      <c r="B444" s="1" t="s">
        <v>30</v>
      </c>
      <c r="C444" s="1" t="s">
        <v>31</v>
      </c>
      <c r="D444" s="1" t="n">
        <v>2000</v>
      </c>
      <c r="E444" s="1" t="s">
        <v>9</v>
      </c>
      <c r="F444" s="1" t="s">
        <v>15</v>
      </c>
    </row>
    <row r="445" customFormat="false" ht="13.8" hidden="false" customHeight="false" outlineLevel="0" collapsed="false">
      <c r="A445" s="1" t="s">
        <v>1478</v>
      </c>
      <c r="B445" s="1" t="s">
        <v>1479</v>
      </c>
      <c r="C445" s="1" t="s">
        <v>27</v>
      </c>
      <c r="D445" s="1" t="s">
        <v>9</v>
      </c>
      <c r="E445" s="6" t="s">
        <v>1480</v>
      </c>
      <c r="F445" s="1" t="s">
        <v>15</v>
      </c>
    </row>
    <row r="446" customFormat="false" ht="13.8" hidden="false" customHeight="false" outlineLevel="0" collapsed="false">
      <c r="A446" s="1" t="s">
        <v>1481</v>
      </c>
      <c r="B446" s="1" t="s">
        <v>30</v>
      </c>
      <c r="C446" s="1" t="s">
        <v>31</v>
      </c>
      <c r="D446" s="1" t="n">
        <v>2000</v>
      </c>
      <c r="E446" s="1" t="s">
        <v>9</v>
      </c>
      <c r="F446" s="1" t="s">
        <v>15</v>
      </c>
    </row>
    <row r="447" customFormat="false" ht="13.8" hidden="false" customHeight="false" outlineLevel="0" collapsed="false">
      <c r="A447" s="1" t="s">
        <v>1482</v>
      </c>
      <c r="B447" s="1" t="s">
        <v>1483</v>
      </c>
      <c r="C447" s="1" t="s">
        <v>27</v>
      </c>
      <c r="D447" s="1" t="s">
        <v>9</v>
      </c>
      <c r="E447" s="1" t="s">
        <v>1484</v>
      </c>
      <c r="F447" s="1" t="s">
        <v>15</v>
      </c>
    </row>
    <row r="448" customFormat="false" ht="13.8" hidden="false" customHeight="false" outlineLevel="0" collapsed="false">
      <c r="A448" s="1" t="s">
        <v>1485</v>
      </c>
      <c r="B448" s="1" t="s">
        <v>30</v>
      </c>
      <c r="C448" s="1" t="s">
        <v>31</v>
      </c>
      <c r="D448" s="1" t="n">
        <v>2000</v>
      </c>
      <c r="E448" s="1" t="s">
        <v>9</v>
      </c>
      <c r="F448" s="1" t="s">
        <v>15</v>
      </c>
    </row>
    <row r="449" customFormat="false" ht="13.8" hidden="false" customHeight="false" outlineLevel="0" collapsed="false">
      <c r="A449" s="1" t="s">
        <v>1486</v>
      </c>
      <c r="B449" s="1" t="s">
        <v>1487</v>
      </c>
      <c r="C449" s="1" t="s">
        <v>27</v>
      </c>
      <c r="D449" s="1" t="s">
        <v>9</v>
      </c>
      <c r="E449" s="1" t="s">
        <v>1488</v>
      </c>
      <c r="F449" s="1" t="s">
        <v>15</v>
      </c>
    </row>
    <row r="450" customFormat="false" ht="13.8" hidden="false" customHeight="false" outlineLevel="0" collapsed="false">
      <c r="A450" s="1" t="s">
        <v>1489</v>
      </c>
      <c r="B450" s="1" t="s">
        <v>30</v>
      </c>
      <c r="C450" s="1" t="s">
        <v>31</v>
      </c>
      <c r="D450" s="1" t="n">
        <v>2000</v>
      </c>
      <c r="E450" s="1" t="s">
        <v>9</v>
      </c>
      <c r="F450" s="1" t="s">
        <v>15</v>
      </c>
    </row>
    <row r="451" customFormat="false" ht="13.8" hidden="false" customHeight="false" outlineLevel="0" collapsed="false">
      <c r="A451" s="1" t="s">
        <v>1490</v>
      </c>
      <c r="B451" s="1" t="s">
        <v>1138</v>
      </c>
      <c r="C451" s="1" t="s">
        <v>18</v>
      </c>
      <c r="D451" s="1" t="s">
        <v>1491</v>
      </c>
      <c r="E451" s="1" t="s">
        <v>1492</v>
      </c>
      <c r="F451" s="1" t="s">
        <v>15</v>
      </c>
    </row>
    <row r="452" customFormat="false" ht="13.8" hidden="false" customHeight="false" outlineLevel="0" collapsed="false">
      <c r="A452" s="1" t="s">
        <v>1493</v>
      </c>
      <c r="B452" s="1" t="s">
        <v>1143</v>
      </c>
      <c r="C452" s="1" t="s">
        <v>27</v>
      </c>
      <c r="D452" s="1" t="s">
        <v>9</v>
      </c>
      <c r="E452" s="6" t="s">
        <v>1494</v>
      </c>
      <c r="F452" s="1" t="s">
        <v>15</v>
      </c>
    </row>
    <row r="453" customFormat="false" ht="13.8" hidden="false" customHeight="false" outlineLevel="0" collapsed="false">
      <c r="A453" s="1" t="s">
        <v>1495</v>
      </c>
      <c r="B453" s="1" t="s">
        <v>30</v>
      </c>
      <c r="C453" s="1" t="s">
        <v>31</v>
      </c>
      <c r="D453" s="1" t="n">
        <v>2000</v>
      </c>
      <c r="E453" s="1" t="s">
        <v>9</v>
      </c>
      <c r="F453" s="1" t="s">
        <v>15</v>
      </c>
    </row>
    <row r="454" customFormat="false" ht="13.8" hidden="false" customHeight="false" outlineLevel="0" collapsed="false">
      <c r="A454" s="1" t="s">
        <v>1496</v>
      </c>
      <c r="B454" s="1" t="s">
        <v>1497</v>
      </c>
      <c r="C454" s="1" t="s">
        <v>27</v>
      </c>
      <c r="D454" s="1" t="s">
        <v>9</v>
      </c>
      <c r="E454" s="1" t="s">
        <v>1498</v>
      </c>
      <c r="F454" s="1" t="s">
        <v>15</v>
      </c>
    </row>
    <row r="455" customFormat="false" ht="13.8" hidden="false" customHeight="false" outlineLevel="0" collapsed="false">
      <c r="A455" s="1" t="s">
        <v>1499</v>
      </c>
      <c r="B455" s="1" t="s">
        <v>30</v>
      </c>
      <c r="C455" s="1" t="s">
        <v>31</v>
      </c>
      <c r="D455" s="1" t="n">
        <v>3000</v>
      </c>
      <c r="E455" s="1" t="s">
        <v>9</v>
      </c>
      <c r="F455" s="1" t="s">
        <v>15</v>
      </c>
    </row>
    <row r="456" customFormat="false" ht="13.8" hidden="false" customHeight="false" outlineLevel="0" collapsed="false">
      <c r="A456" s="1" t="s">
        <v>1500</v>
      </c>
      <c r="B456" s="1" t="s">
        <v>1501</v>
      </c>
      <c r="C456" s="1" t="s">
        <v>27</v>
      </c>
      <c r="D456" s="1" t="s">
        <v>9</v>
      </c>
      <c r="E456" s="1" t="s">
        <v>1502</v>
      </c>
      <c r="F456" s="1" t="s">
        <v>15</v>
      </c>
    </row>
    <row r="457" customFormat="false" ht="13.8" hidden="false" customHeight="false" outlineLevel="0" collapsed="false">
      <c r="A457" s="1" t="s">
        <v>1503</v>
      </c>
      <c r="B457" s="1" t="s">
        <v>30</v>
      </c>
      <c r="C457" s="1" t="s">
        <v>31</v>
      </c>
      <c r="D457" s="1" t="n">
        <v>2000</v>
      </c>
      <c r="E457" s="1" t="s">
        <v>9</v>
      </c>
      <c r="F457" s="1" t="s">
        <v>15</v>
      </c>
    </row>
    <row r="458" customFormat="false" ht="13.8" hidden="false" customHeight="false" outlineLevel="0" collapsed="false">
      <c r="A458" s="1" t="s">
        <v>1504</v>
      </c>
      <c r="B458" s="1" t="s">
        <v>1505</v>
      </c>
      <c r="C458" s="1" t="s">
        <v>27</v>
      </c>
      <c r="D458" s="1" t="s">
        <v>9</v>
      </c>
      <c r="E458" s="1" t="s">
        <v>1502</v>
      </c>
      <c r="F458" s="1" t="s">
        <v>15</v>
      </c>
    </row>
    <row r="459" customFormat="false" ht="13.8" hidden="false" customHeight="false" outlineLevel="0" collapsed="false">
      <c r="A459" s="1" t="s">
        <v>1506</v>
      </c>
      <c r="B459" s="1" t="s">
        <v>30</v>
      </c>
      <c r="C459" s="1" t="s">
        <v>31</v>
      </c>
      <c r="D459" s="1" t="n">
        <v>2000</v>
      </c>
      <c r="E459" s="1" t="s">
        <v>9</v>
      </c>
      <c r="F459" s="1" t="s">
        <v>15</v>
      </c>
    </row>
    <row r="460" customFormat="false" ht="13.8" hidden="false" customHeight="false" outlineLevel="0" collapsed="false">
      <c r="A460" s="1" t="s">
        <v>1507</v>
      </c>
      <c r="B460" s="1" t="s">
        <v>30</v>
      </c>
      <c r="C460" s="1" t="s">
        <v>31</v>
      </c>
      <c r="D460" s="1" t="n">
        <v>2000</v>
      </c>
      <c r="E460" s="1" t="s">
        <v>9</v>
      </c>
      <c r="F460" s="1" t="s">
        <v>15</v>
      </c>
    </row>
    <row r="461" customFormat="false" ht="13.8" hidden="false" customHeight="false" outlineLevel="0" collapsed="false">
      <c r="A461" s="1" t="s">
        <v>1508</v>
      </c>
      <c r="B461" s="1" t="s">
        <v>1509</v>
      </c>
      <c r="C461" s="1" t="s">
        <v>27</v>
      </c>
      <c r="D461" s="1" t="s">
        <v>9</v>
      </c>
      <c r="E461" s="1" t="s">
        <v>1510</v>
      </c>
      <c r="F461" s="1" t="s">
        <v>15</v>
      </c>
    </row>
    <row r="462" customFormat="false" ht="13.8" hidden="false" customHeight="false" outlineLevel="0" collapsed="false">
      <c r="A462" s="1" t="s">
        <v>1511</v>
      </c>
      <c r="B462" s="1" t="s">
        <v>1138</v>
      </c>
      <c r="C462" s="1" t="s">
        <v>18</v>
      </c>
      <c r="D462" s="1" t="s">
        <v>1512</v>
      </c>
      <c r="E462" s="1" t="s">
        <v>1492</v>
      </c>
      <c r="F462" s="1" t="s">
        <v>15</v>
      </c>
    </row>
    <row r="463" customFormat="false" ht="13.8" hidden="false" customHeight="false" outlineLevel="0" collapsed="false">
      <c r="A463" s="1" t="s">
        <v>1513</v>
      </c>
      <c r="B463" s="1" t="s">
        <v>1152</v>
      </c>
      <c r="C463" s="1" t="s">
        <v>27</v>
      </c>
      <c r="D463" s="1" t="s">
        <v>9</v>
      </c>
      <c r="E463" s="6" t="s">
        <v>1514</v>
      </c>
      <c r="F463" s="1" t="s">
        <v>15</v>
      </c>
    </row>
    <row r="464" customFormat="false" ht="13.8" hidden="false" customHeight="false" outlineLevel="0" collapsed="false">
      <c r="A464" s="1" t="s">
        <v>1515</v>
      </c>
      <c r="B464" s="1" t="s">
        <v>30</v>
      </c>
      <c r="C464" s="1" t="s">
        <v>31</v>
      </c>
      <c r="D464" s="1" t="n">
        <v>2000</v>
      </c>
      <c r="E464" s="1" t="s">
        <v>9</v>
      </c>
      <c r="F464" s="1" t="s">
        <v>15</v>
      </c>
    </row>
    <row r="465" customFormat="false" ht="13.8" hidden="false" customHeight="false" outlineLevel="0" collapsed="false">
      <c r="A465" s="1" t="s">
        <v>1516</v>
      </c>
      <c r="B465" s="1" t="s">
        <v>1025</v>
      </c>
      <c r="C465" s="1" t="s">
        <v>27</v>
      </c>
      <c r="D465" s="1" t="s">
        <v>9</v>
      </c>
      <c r="E465" s="1" t="s">
        <v>1026</v>
      </c>
      <c r="F465" s="1" t="s">
        <v>15</v>
      </c>
    </row>
    <row r="466" customFormat="false" ht="13.8" hidden="false" customHeight="false" outlineLevel="0" collapsed="false">
      <c r="A466" s="1" t="s">
        <v>1517</v>
      </c>
      <c r="B466" s="1" t="s">
        <v>30</v>
      </c>
      <c r="C466" s="1" t="s">
        <v>31</v>
      </c>
      <c r="D466" s="1" t="n">
        <v>2000</v>
      </c>
      <c r="E466" s="1" t="s">
        <v>9</v>
      </c>
      <c r="F466" s="1" t="s">
        <v>15</v>
      </c>
    </row>
    <row r="467" customFormat="false" ht="13.8" hidden="false" customHeight="false" outlineLevel="0" collapsed="false">
      <c r="A467" s="1" t="s">
        <v>1518</v>
      </c>
      <c r="B467" s="1" t="s">
        <v>1027</v>
      </c>
      <c r="C467" s="1" t="s">
        <v>27</v>
      </c>
      <c r="D467" s="1" t="s">
        <v>9</v>
      </c>
      <c r="E467" s="1" t="s">
        <v>1028</v>
      </c>
      <c r="F467" s="1" t="s">
        <v>15</v>
      </c>
    </row>
    <row r="468" customFormat="false" ht="13.8" hidden="false" customHeight="false" outlineLevel="0" collapsed="false">
      <c r="A468" s="1" t="s">
        <v>1519</v>
      </c>
      <c r="B468" s="1" t="s">
        <v>30</v>
      </c>
      <c r="C468" s="1" t="s">
        <v>31</v>
      </c>
      <c r="D468" s="1" t="n">
        <v>2000</v>
      </c>
      <c r="E468" s="1" t="s">
        <v>9</v>
      </c>
      <c r="F468" s="1" t="s">
        <v>15</v>
      </c>
    </row>
    <row r="469" customFormat="false" ht="14.9" hidden="false" customHeight="false" outlineLevel="0" collapsed="false">
      <c r="A469" s="1" t="s">
        <v>1520</v>
      </c>
      <c r="B469" s="1" t="s">
        <v>809</v>
      </c>
      <c r="C469" s="1" t="s">
        <v>13</v>
      </c>
      <c r="D469" s="1" t="s">
        <v>9</v>
      </c>
      <c r="E469" s="4" t="s">
        <v>1113</v>
      </c>
      <c r="F469" s="1" t="s">
        <v>15</v>
      </c>
    </row>
    <row r="470" customFormat="false" ht="13.8" hidden="false" customHeight="false" outlineLevel="0" collapsed="false">
      <c r="A470" s="1" t="s">
        <v>1521</v>
      </c>
      <c r="B470" s="1" t="s">
        <v>1522</v>
      </c>
      <c r="C470" s="1" t="s">
        <v>18</v>
      </c>
      <c r="D470" s="5" t="s">
        <v>19</v>
      </c>
      <c r="E470" s="1" t="s">
        <v>20</v>
      </c>
      <c r="F470" s="1" t="s">
        <v>15</v>
      </c>
    </row>
    <row r="471" customFormat="false" ht="13.8" hidden="false" customHeight="false" outlineLevel="0" collapsed="false">
      <c r="A471" s="1" t="s">
        <v>1523</v>
      </c>
      <c r="B471" s="1" t="s">
        <v>22</v>
      </c>
      <c r="C471" s="1" t="s">
        <v>18</v>
      </c>
      <c r="D471" s="5" t="s">
        <v>23</v>
      </c>
      <c r="E471" s="1" t="s">
        <v>24</v>
      </c>
      <c r="F471" s="1" t="s">
        <v>15</v>
      </c>
    </row>
    <row r="472" customFormat="false" ht="13.8" hidden="false" customHeight="false" outlineLevel="0" collapsed="false">
      <c r="A472" s="1" t="s">
        <v>1524</v>
      </c>
      <c r="B472" s="1" t="s">
        <v>26</v>
      </c>
      <c r="C472" s="1" t="s">
        <v>27</v>
      </c>
      <c r="D472" s="1" t="s">
        <v>9</v>
      </c>
      <c r="E472" s="1" t="s">
        <v>28</v>
      </c>
      <c r="F472" s="1" t="s">
        <v>15</v>
      </c>
    </row>
    <row r="473" customFormat="false" ht="13.8" hidden="false" customHeight="false" outlineLevel="0" collapsed="false">
      <c r="A473" s="1" t="s">
        <v>1525</v>
      </c>
      <c r="B473" s="1" t="s">
        <v>30</v>
      </c>
      <c r="C473" s="1" t="s">
        <v>31</v>
      </c>
      <c r="D473" s="1" t="n">
        <v>3000</v>
      </c>
      <c r="E473" s="1" t="s">
        <v>9</v>
      </c>
      <c r="F473" s="1" t="s">
        <v>15</v>
      </c>
    </row>
    <row r="474" customFormat="false" ht="13.8" hidden="false" customHeight="false" outlineLevel="0" collapsed="false">
      <c r="A474" s="1" t="s">
        <v>1526</v>
      </c>
      <c r="B474" s="1" t="s">
        <v>859</v>
      </c>
      <c r="C474" s="1" t="s">
        <v>80</v>
      </c>
      <c r="D474" s="15" t="s">
        <v>836</v>
      </c>
      <c r="E474" s="1" t="s">
        <v>860</v>
      </c>
      <c r="F474" s="1" t="s">
        <v>15</v>
      </c>
    </row>
    <row r="475" customFormat="false" ht="13.8" hidden="false" customHeight="false" outlineLevel="0" collapsed="false">
      <c r="A475" s="1" t="s">
        <v>1527</v>
      </c>
      <c r="B475" s="1" t="s">
        <v>30</v>
      </c>
      <c r="C475" s="1" t="s">
        <v>31</v>
      </c>
      <c r="D475" s="1" t="n">
        <v>2000</v>
      </c>
      <c r="E475" s="1" t="s">
        <v>9</v>
      </c>
      <c r="F475" s="1" t="s">
        <v>15</v>
      </c>
    </row>
    <row r="476" customFormat="false" ht="13.8" hidden="false" customHeight="false" outlineLevel="0" collapsed="false">
      <c r="A476" s="1" t="s">
        <v>1528</v>
      </c>
      <c r="B476" s="22"/>
      <c r="C476" s="22"/>
      <c r="D476" s="22"/>
      <c r="E476" s="22"/>
      <c r="F476" s="22"/>
    </row>
    <row r="477" customFormat="false" ht="14.9" hidden="false" customHeight="false" outlineLevel="0" collapsed="false">
      <c r="A477" s="1" t="s">
        <v>1529</v>
      </c>
      <c r="B477" s="23" t="s">
        <v>1006</v>
      </c>
      <c r="C477" s="23" t="s">
        <v>27</v>
      </c>
      <c r="D477" s="23" t="s">
        <v>9</v>
      </c>
      <c r="E477" s="24" t="s">
        <v>1007</v>
      </c>
      <c r="F477" s="23" t="s">
        <v>15</v>
      </c>
    </row>
    <row r="478" customFormat="false" ht="13.8" hidden="false" customHeight="false" outlineLevel="0" collapsed="false">
      <c r="A478" s="1" t="s">
        <v>1530</v>
      </c>
      <c r="B478" s="23" t="s">
        <v>30</v>
      </c>
      <c r="C478" s="23" t="s">
        <v>31</v>
      </c>
      <c r="D478" s="23" t="n">
        <v>2000</v>
      </c>
      <c r="E478" s="23" t="s">
        <v>9</v>
      </c>
      <c r="F478" s="23" t="s">
        <v>15</v>
      </c>
    </row>
    <row r="479" customFormat="false" ht="13.8" hidden="false" customHeight="false" outlineLevel="0" collapsed="false">
      <c r="A479" s="1" t="s">
        <v>1531</v>
      </c>
      <c r="B479" s="23" t="s">
        <v>839</v>
      </c>
      <c r="C479" s="23" t="s">
        <v>84</v>
      </c>
      <c r="D479" s="25" t="n">
        <v>2020</v>
      </c>
      <c r="E479" s="23" t="s">
        <v>1008</v>
      </c>
      <c r="F479" s="23" t="s">
        <v>15</v>
      </c>
    </row>
    <row r="480" customFormat="false" ht="13.8" hidden="false" customHeight="false" outlineLevel="0" collapsed="false">
      <c r="A480" s="1" t="s">
        <v>1532</v>
      </c>
      <c r="B480" s="23" t="s">
        <v>30</v>
      </c>
      <c r="C480" s="23" t="s">
        <v>31</v>
      </c>
      <c r="D480" s="23" t="n">
        <v>2000</v>
      </c>
      <c r="E480" s="23" t="s">
        <v>9</v>
      </c>
      <c r="F480" s="23" t="s">
        <v>15</v>
      </c>
    </row>
    <row r="481" customFormat="false" ht="13.8" hidden="false" customHeight="false" outlineLevel="0" collapsed="false">
      <c r="A481" s="1" t="s">
        <v>1533</v>
      </c>
      <c r="B481" s="23" t="s">
        <v>163</v>
      </c>
      <c r="C481" s="23" t="s">
        <v>80</v>
      </c>
      <c r="D481" s="25" t="s">
        <v>841</v>
      </c>
      <c r="E481" s="23" t="s">
        <v>1009</v>
      </c>
      <c r="F481" s="23" t="s">
        <v>15</v>
      </c>
    </row>
    <row r="482" customFormat="false" ht="13.8" hidden="false" customHeight="false" outlineLevel="0" collapsed="false">
      <c r="A482" s="1" t="s">
        <v>1534</v>
      </c>
      <c r="B482" s="23" t="s">
        <v>30</v>
      </c>
      <c r="C482" s="23" t="s">
        <v>31</v>
      </c>
      <c r="D482" s="23" t="n">
        <v>2000</v>
      </c>
      <c r="E482" s="23" t="s">
        <v>9</v>
      </c>
      <c r="F482" s="23" t="s">
        <v>15</v>
      </c>
    </row>
    <row r="483" customFormat="false" ht="13.8" hidden="false" customHeight="false" outlineLevel="0" collapsed="false">
      <c r="A483" s="1" t="s">
        <v>1535</v>
      </c>
      <c r="B483" s="23" t="s">
        <v>843</v>
      </c>
      <c r="C483" s="23" t="s">
        <v>27</v>
      </c>
      <c r="D483" s="25" t="s">
        <v>9</v>
      </c>
      <c r="E483" s="25" t="s">
        <v>1010</v>
      </c>
      <c r="F483" s="23" t="s">
        <v>15</v>
      </c>
    </row>
    <row r="484" customFormat="false" ht="13.8" hidden="false" customHeight="false" outlineLevel="0" collapsed="false">
      <c r="A484" s="1" t="s">
        <v>1536</v>
      </c>
      <c r="B484" s="23" t="s">
        <v>845</v>
      </c>
      <c r="C484" s="23" t="s">
        <v>27</v>
      </c>
      <c r="D484" s="23" t="s">
        <v>9</v>
      </c>
      <c r="E484" s="23" t="s">
        <v>296</v>
      </c>
      <c r="F484" s="25" t="s">
        <v>10</v>
      </c>
    </row>
    <row r="485" customFormat="false" ht="13.8" hidden="false" customHeight="false" outlineLevel="0" collapsed="false">
      <c r="A485" s="1" t="s">
        <v>1537</v>
      </c>
      <c r="B485" s="23" t="s">
        <v>30</v>
      </c>
      <c r="C485" s="23" t="s">
        <v>31</v>
      </c>
      <c r="D485" s="23" t="n">
        <v>2000</v>
      </c>
      <c r="E485" s="23" t="s">
        <v>9</v>
      </c>
      <c r="F485" s="23" t="s">
        <v>15</v>
      </c>
    </row>
    <row r="486" customFormat="false" ht="14.9" hidden="false" customHeight="false" outlineLevel="0" collapsed="false">
      <c r="A486" s="1" t="s">
        <v>1538</v>
      </c>
      <c r="B486" s="23" t="s">
        <v>1011</v>
      </c>
      <c r="C486" s="23" t="s">
        <v>27</v>
      </c>
      <c r="D486" s="23" t="s">
        <v>9</v>
      </c>
      <c r="E486" s="24" t="s">
        <v>1012</v>
      </c>
      <c r="F486" s="23" t="s">
        <v>15</v>
      </c>
    </row>
    <row r="487" customFormat="false" ht="13.8" hidden="false" customHeight="false" outlineLevel="0" collapsed="false">
      <c r="A487" s="1" t="s">
        <v>1539</v>
      </c>
      <c r="B487" s="23" t="s">
        <v>30</v>
      </c>
      <c r="C487" s="23" t="s">
        <v>31</v>
      </c>
      <c r="D487" s="23" t="n">
        <v>2000</v>
      </c>
      <c r="E487" s="23" t="s">
        <v>9</v>
      </c>
      <c r="F487" s="23" t="s">
        <v>15</v>
      </c>
    </row>
    <row r="488" customFormat="false" ht="13.8" hidden="false" customHeight="false" outlineLevel="0" collapsed="false">
      <c r="A488" s="1" t="s">
        <v>1540</v>
      </c>
      <c r="B488" s="23" t="s">
        <v>839</v>
      </c>
      <c r="C488" s="23" t="s">
        <v>84</v>
      </c>
      <c r="D488" s="25" t="n">
        <v>2020</v>
      </c>
      <c r="E488" s="23" t="s">
        <v>1013</v>
      </c>
      <c r="F488" s="23" t="s">
        <v>15</v>
      </c>
    </row>
    <row r="489" customFormat="false" ht="13.8" hidden="false" customHeight="false" outlineLevel="0" collapsed="false">
      <c r="A489" s="1" t="s">
        <v>1541</v>
      </c>
      <c r="B489" s="23" t="s">
        <v>30</v>
      </c>
      <c r="C489" s="23" t="s">
        <v>31</v>
      </c>
      <c r="D489" s="23" t="n">
        <v>2000</v>
      </c>
      <c r="E489" s="23" t="s">
        <v>9</v>
      </c>
      <c r="F489" s="23" t="s">
        <v>15</v>
      </c>
    </row>
    <row r="490" customFormat="false" ht="13.8" hidden="false" customHeight="false" outlineLevel="0" collapsed="false">
      <c r="A490" s="1" t="s">
        <v>1542</v>
      </c>
      <c r="B490" s="23" t="s">
        <v>163</v>
      </c>
      <c r="C490" s="23" t="s">
        <v>80</v>
      </c>
      <c r="D490" s="25" t="s">
        <v>841</v>
      </c>
      <c r="E490" s="23" t="s">
        <v>1014</v>
      </c>
      <c r="F490" s="23" t="s">
        <v>15</v>
      </c>
    </row>
    <row r="491" customFormat="false" ht="13.8" hidden="false" customHeight="false" outlineLevel="0" collapsed="false">
      <c r="A491" s="1" t="s">
        <v>1543</v>
      </c>
      <c r="B491" s="23" t="s">
        <v>30</v>
      </c>
      <c r="C491" s="23" t="s">
        <v>31</v>
      </c>
      <c r="D491" s="23" t="n">
        <v>2000</v>
      </c>
      <c r="E491" s="23" t="s">
        <v>9</v>
      </c>
      <c r="F491" s="23" t="s">
        <v>15</v>
      </c>
    </row>
    <row r="492" customFormat="false" ht="13.8" hidden="false" customHeight="false" outlineLevel="0" collapsed="false">
      <c r="A492" s="1" t="s">
        <v>1544</v>
      </c>
      <c r="B492" s="23" t="s">
        <v>843</v>
      </c>
      <c r="C492" s="23" t="s">
        <v>27</v>
      </c>
      <c r="D492" s="25" t="s">
        <v>9</v>
      </c>
      <c r="E492" s="25" t="s">
        <v>1015</v>
      </c>
      <c r="F492" s="23" t="s">
        <v>15</v>
      </c>
    </row>
    <row r="493" customFormat="false" ht="13.8" hidden="false" customHeight="false" outlineLevel="0" collapsed="false">
      <c r="A493" s="1" t="s">
        <v>1545</v>
      </c>
      <c r="B493" s="23" t="s">
        <v>845</v>
      </c>
      <c r="C493" s="23" t="s">
        <v>27</v>
      </c>
      <c r="D493" s="23" t="s">
        <v>9</v>
      </c>
      <c r="E493" s="23" t="s">
        <v>296</v>
      </c>
      <c r="F493" s="25" t="s">
        <v>10</v>
      </c>
    </row>
    <row r="494" customFormat="false" ht="13.8" hidden="false" customHeight="false" outlineLevel="0" collapsed="false">
      <c r="A494" s="1" t="s">
        <v>1546</v>
      </c>
      <c r="B494" s="23" t="s">
        <v>30</v>
      </c>
      <c r="C494" s="23" t="s">
        <v>31</v>
      </c>
      <c r="D494" s="23" t="n">
        <v>2000</v>
      </c>
      <c r="E494" s="23" t="s">
        <v>9</v>
      </c>
      <c r="F494" s="23" t="s">
        <v>15</v>
      </c>
    </row>
    <row r="495" customFormat="false" ht="28.35" hidden="false" customHeight="false" outlineLevel="0" collapsed="false">
      <c r="A495" s="1" t="s">
        <v>1547</v>
      </c>
      <c r="B495" s="24" t="s">
        <v>915</v>
      </c>
      <c r="C495" s="23" t="s">
        <v>27</v>
      </c>
      <c r="D495" s="23" t="s">
        <v>9</v>
      </c>
      <c r="E495" s="24" t="s">
        <v>1016</v>
      </c>
      <c r="F495" s="23" t="s">
        <v>15</v>
      </c>
    </row>
    <row r="496" customFormat="false" ht="28.35" hidden="false" customHeight="false" outlineLevel="0" collapsed="false">
      <c r="A496" s="1" t="s">
        <v>1548</v>
      </c>
      <c r="B496" s="23" t="s">
        <v>839</v>
      </c>
      <c r="C496" s="23" t="s">
        <v>84</v>
      </c>
      <c r="D496" s="25" t="n">
        <v>2020</v>
      </c>
      <c r="E496" s="24" t="s">
        <v>1017</v>
      </c>
      <c r="F496" s="23" t="s">
        <v>15</v>
      </c>
    </row>
    <row r="497" customFormat="false" ht="13.8" hidden="false" customHeight="false" outlineLevel="0" collapsed="false">
      <c r="A497" s="1" t="s">
        <v>1549</v>
      </c>
      <c r="B497" s="23" t="s">
        <v>30</v>
      </c>
      <c r="C497" s="23" t="s">
        <v>31</v>
      </c>
      <c r="D497" s="23" t="n">
        <v>2000</v>
      </c>
      <c r="E497" s="23" t="s">
        <v>9</v>
      </c>
      <c r="F497" s="23" t="s">
        <v>15</v>
      </c>
    </row>
    <row r="498" customFormat="false" ht="28.35" hidden="false" customHeight="false" outlineLevel="0" collapsed="false">
      <c r="A498" s="1" t="s">
        <v>1550</v>
      </c>
      <c r="B498" s="23" t="s">
        <v>163</v>
      </c>
      <c r="C498" s="23" t="s">
        <v>80</v>
      </c>
      <c r="D498" s="26" t="s">
        <v>841</v>
      </c>
      <c r="E498" s="24" t="s">
        <v>1018</v>
      </c>
      <c r="F498" s="23" t="s">
        <v>15</v>
      </c>
    </row>
    <row r="499" customFormat="false" ht="13.8" hidden="false" customHeight="false" outlineLevel="0" collapsed="false">
      <c r="A499" s="1" t="s">
        <v>1551</v>
      </c>
      <c r="B499" s="23" t="s">
        <v>30</v>
      </c>
      <c r="C499" s="23" t="s">
        <v>31</v>
      </c>
      <c r="D499" s="23" t="n">
        <v>2000</v>
      </c>
      <c r="E499" s="23" t="s">
        <v>9</v>
      </c>
      <c r="F499" s="23" t="s">
        <v>15</v>
      </c>
    </row>
    <row r="500" customFormat="false" ht="28.35" hidden="false" customHeight="false" outlineLevel="0" collapsed="false">
      <c r="A500" s="1" t="s">
        <v>1552</v>
      </c>
      <c r="B500" s="23" t="s">
        <v>920</v>
      </c>
      <c r="C500" s="23" t="s">
        <v>27</v>
      </c>
      <c r="D500" s="25" t="s">
        <v>9</v>
      </c>
      <c r="E500" s="27" t="s">
        <v>1019</v>
      </c>
      <c r="F500" s="23" t="s">
        <v>15</v>
      </c>
    </row>
    <row r="501" customFormat="false" ht="13.8" hidden="false" customHeight="false" outlineLevel="0" collapsed="false">
      <c r="A501" s="1" t="s">
        <v>1553</v>
      </c>
      <c r="B501" s="23" t="s">
        <v>30</v>
      </c>
      <c r="C501" s="23" t="s">
        <v>31</v>
      </c>
      <c r="D501" s="23" t="n">
        <v>2000</v>
      </c>
      <c r="E501" s="23" t="s">
        <v>9</v>
      </c>
      <c r="F501" s="23" t="s">
        <v>15</v>
      </c>
    </row>
    <row r="502" customFormat="false" ht="13.8" hidden="false" customHeight="false" outlineLevel="0" collapsed="false">
      <c r="A502" s="1" t="s">
        <v>1554</v>
      </c>
      <c r="B502" s="23" t="s">
        <v>845</v>
      </c>
      <c r="C502" s="23" t="s">
        <v>27</v>
      </c>
      <c r="D502" s="23" t="s">
        <v>9</v>
      </c>
      <c r="E502" s="23" t="s">
        <v>296</v>
      </c>
      <c r="F502" s="25" t="s">
        <v>10</v>
      </c>
    </row>
    <row r="503" customFormat="false" ht="13.8" hidden="false" customHeight="false" outlineLevel="0" collapsed="false">
      <c r="A503" s="1" t="s">
        <v>1555</v>
      </c>
      <c r="B503" s="23" t="s">
        <v>318</v>
      </c>
      <c r="C503" s="23" t="s">
        <v>27</v>
      </c>
      <c r="D503" s="23" t="s">
        <v>9</v>
      </c>
      <c r="E503" s="23" t="s">
        <v>28</v>
      </c>
      <c r="F503" s="23" t="s">
        <v>10</v>
      </c>
    </row>
    <row r="504" customFormat="false" ht="13.8" hidden="false" customHeight="false" outlineLevel="0" collapsed="false">
      <c r="A504" s="1" t="s">
        <v>1556</v>
      </c>
      <c r="B504" s="23" t="s">
        <v>30</v>
      </c>
      <c r="C504" s="23" t="s">
        <v>31</v>
      </c>
      <c r="D504" s="23" t="n">
        <v>4000</v>
      </c>
      <c r="E504" s="23" t="s">
        <v>9</v>
      </c>
      <c r="F504" s="23" t="s">
        <v>15</v>
      </c>
    </row>
    <row r="505" customFormat="false" ht="28.35" hidden="false" customHeight="false" outlineLevel="0" collapsed="false">
      <c r="A505" s="1" t="s">
        <v>1557</v>
      </c>
      <c r="B505" s="17" t="s">
        <v>1020</v>
      </c>
      <c r="C505" s="18" t="s">
        <v>27</v>
      </c>
      <c r="D505" s="18" t="s">
        <v>9</v>
      </c>
      <c r="E505" s="17" t="s">
        <v>1021</v>
      </c>
      <c r="F505" s="18" t="s">
        <v>15</v>
      </c>
    </row>
    <row r="506" customFormat="false" ht="13.8" hidden="false" customHeight="false" outlineLevel="0" collapsed="false">
      <c r="A506" s="1" t="s">
        <v>1558</v>
      </c>
      <c r="B506" s="18" t="s">
        <v>839</v>
      </c>
      <c r="C506" s="18" t="s">
        <v>84</v>
      </c>
      <c r="D506" s="18" t="n">
        <v>2020</v>
      </c>
      <c r="E506" s="18" t="s">
        <v>1022</v>
      </c>
      <c r="F506" s="19" t="s">
        <v>15</v>
      </c>
    </row>
    <row r="507" customFormat="false" ht="13.8" hidden="false" customHeight="false" outlineLevel="0" collapsed="false">
      <c r="A507" s="1" t="s">
        <v>1559</v>
      </c>
      <c r="B507" s="18" t="s">
        <v>163</v>
      </c>
      <c r="C507" s="18" t="s">
        <v>80</v>
      </c>
      <c r="D507" s="20" t="s">
        <v>841</v>
      </c>
      <c r="E507" s="18" t="s">
        <v>1023</v>
      </c>
      <c r="F507" s="19" t="s">
        <v>15</v>
      </c>
    </row>
    <row r="508" customFormat="false" ht="13.8" hidden="false" customHeight="false" outlineLevel="0" collapsed="false">
      <c r="A508" s="1" t="s">
        <v>1560</v>
      </c>
      <c r="B508" s="18" t="s">
        <v>843</v>
      </c>
      <c r="C508" s="18" t="s">
        <v>27</v>
      </c>
      <c r="D508" s="18" t="s">
        <v>9</v>
      </c>
      <c r="E508" s="18" t="s">
        <v>1024</v>
      </c>
      <c r="F508" s="19" t="s">
        <v>15</v>
      </c>
    </row>
    <row r="509" customFormat="false" ht="13.8" hidden="false" customHeight="false" outlineLevel="0" collapsed="false">
      <c r="A509" s="1" t="s">
        <v>1561</v>
      </c>
      <c r="B509" s="18" t="s">
        <v>845</v>
      </c>
      <c r="C509" s="18" t="s">
        <v>27</v>
      </c>
      <c r="D509" s="18" t="s">
        <v>9</v>
      </c>
      <c r="E509" s="18" t="s">
        <v>296</v>
      </c>
      <c r="F509" s="19" t="s">
        <v>10</v>
      </c>
    </row>
    <row r="510" customFormat="false" ht="13.8" hidden="false" customHeight="false" outlineLevel="0" collapsed="false">
      <c r="A510" s="1" t="s">
        <v>1562</v>
      </c>
      <c r="B510" s="18" t="s">
        <v>30</v>
      </c>
      <c r="C510" s="18" t="s">
        <v>31</v>
      </c>
      <c r="D510" s="18" t="n">
        <v>2000</v>
      </c>
      <c r="E510" s="18" t="s">
        <v>9</v>
      </c>
      <c r="F510" s="18" t="s">
        <v>15</v>
      </c>
    </row>
    <row r="511" customFormat="false" ht="13.8" hidden="false" customHeight="false" outlineLevel="0" collapsed="false">
      <c r="A511" s="1" t="s">
        <v>1563</v>
      </c>
      <c r="B511" s="18" t="s">
        <v>318</v>
      </c>
      <c r="C511" s="18" t="s">
        <v>27</v>
      </c>
      <c r="D511" s="18" t="s">
        <v>9</v>
      </c>
      <c r="E511" s="18" t="s">
        <v>28</v>
      </c>
      <c r="F511" s="18" t="s">
        <v>15</v>
      </c>
    </row>
    <row r="512" customFormat="false" ht="13.8" hidden="false" customHeight="false" outlineLevel="0" collapsed="false">
      <c r="A512" s="1" t="s">
        <v>1564</v>
      </c>
      <c r="B512" s="18" t="s">
        <v>30</v>
      </c>
      <c r="C512" s="18" t="s">
        <v>31</v>
      </c>
      <c r="D512" s="18" t="n">
        <v>4000</v>
      </c>
      <c r="E512" s="18" t="s">
        <v>9</v>
      </c>
      <c r="F512" s="18" t="s">
        <v>15</v>
      </c>
    </row>
    <row r="513" customFormat="false" ht="13.8" hidden="false" customHeight="false" outlineLevel="0" collapsed="false">
      <c r="A513" s="1" t="s">
        <v>1565</v>
      </c>
      <c r="B513" s="18" t="s">
        <v>859</v>
      </c>
      <c r="C513" s="18" t="s">
        <v>80</v>
      </c>
      <c r="D513" s="18" t="s">
        <v>836</v>
      </c>
      <c r="E513" s="18" t="s">
        <v>860</v>
      </c>
      <c r="F513" s="18" t="s">
        <v>15</v>
      </c>
    </row>
    <row r="514" customFormat="false" ht="13.8" hidden="false" customHeight="false" outlineLevel="0" collapsed="false">
      <c r="A514" s="1" t="s">
        <v>1566</v>
      </c>
      <c r="B514" s="18" t="s">
        <v>30</v>
      </c>
      <c r="C514" s="18" t="s">
        <v>31</v>
      </c>
      <c r="D514" s="18" t="n">
        <v>2000</v>
      </c>
      <c r="E514" s="18" t="s">
        <v>9</v>
      </c>
      <c r="F514" s="18" t="s">
        <v>10</v>
      </c>
    </row>
    <row r="515" customFormat="false" ht="13.8" hidden="false" customHeight="false" outlineLevel="0" collapsed="false">
      <c r="A515" s="1" t="s">
        <v>1567</v>
      </c>
      <c r="B515" s="28" t="s">
        <v>859</v>
      </c>
      <c r="C515" s="28" t="s">
        <v>80</v>
      </c>
      <c r="D515" s="29" t="s">
        <v>836</v>
      </c>
      <c r="E515" s="28" t="s">
        <v>860</v>
      </c>
      <c r="F515" s="28" t="s">
        <v>10</v>
      </c>
    </row>
    <row r="516" customFormat="false" ht="13.8" hidden="false" customHeight="false" outlineLevel="0" collapsed="false">
      <c r="A516" s="1" t="s">
        <v>1568</v>
      </c>
      <c r="B516" s="28" t="s">
        <v>30</v>
      </c>
      <c r="C516" s="28" t="s">
        <v>31</v>
      </c>
      <c r="D516" s="28" t="n">
        <v>2000</v>
      </c>
      <c r="E516" s="28" t="s">
        <v>9</v>
      </c>
      <c r="F516" s="28" t="s">
        <v>15</v>
      </c>
    </row>
    <row r="517" customFormat="false" ht="28.35" hidden="false" customHeight="false" outlineLevel="0" collapsed="false">
      <c r="A517" s="1" t="s">
        <v>1569</v>
      </c>
      <c r="B517" s="30" t="s">
        <v>1268</v>
      </c>
      <c r="C517" s="28" t="s">
        <v>27</v>
      </c>
      <c r="D517" s="28" t="s">
        <v>9</v>
      </c>
      <c r="E517" s="30" t="s">
        <v>1269</v>
      </c>
      <c r="F517" s="28" t="s">
        <v>15</v>
      </c>
    </row>
    <row r="518" customFormat="false" ht="13.8" hidden="false" customHeight="false" outlineLevel="0" collapsed="false">
      <c r="A518" s="1" t="s">
        <v>1570</v>
      </c>
      <c r="B518" s="28" t="s">
        <v>30</v>
      </c>
      <c r="C518" s="28" t="s">
        <v>31</v>
      </c>
      <c r="D518" s="28" t="n">
        <v>2000</v>
      </c>
      <c r="E518" s="28" t="s">
        <v>9</v>
      </c>
      <c r="F518" s="28" t="s">
        <v>15</v>
      </c>
    </row>
    <row r="519" customFormat="false" ht="13.8" hidden="false" customHeight="false" outlineLevel="0" collapsed="false">
      <c r="A519" s="1" t="s">
        <v>1571</v>
      </c>
      <c r="B519" s="28" t="s">
        <v>839</v>
      </c>
      <c r="C519" s="28" t="s">
        <v>84</v>
      </c>
      <c r="D519" s="31" t="n">
        <v>2020</v>
      </c>
      <c r="E519" s="28" t="s">
        <v>1272</v>
      </c>
      <c r="F519" s="28" t="s">
        <v>15</v>
      </c>
    </row>
    <row r="520" customFormat="false" ht="13.8" hidden="false" customHeight="false" outlineLevel="0" collapsed="false">
      <c r="A520" s="1" t="s">
        <v>1572</v>
      </c>
      <c r="B520" s="28" t="s">
        <v>30</v>
      </c>
      <c r="C520" s="28" t="s">
        <v>31</v>
      </c>
      <c r="D520" s="28" t="n">
        <v>2000</v>
      </c>
      <c r="E520" s="28" t="s">
        <v>9</v>
      </c>
      <c r="F520" s="28" t="s">
        <v>15</v>
      </c>
    </row>
    <row r="521" customFormat="false" ht="13.8" hidden="false" customHeight="false" outlineLevel="0" collapsed="false">
      <c r="A521" s="1" t="s">
        <v>1573</v>
      </c>
      <c r="B521" s="28" t="s">
        <v>163</v>
      </c>
      <c r="C521" s="28" t="s">
        <v>80</v>
      </c>
      <c r="D521" s="31" t="s">
        <v>841</v>
      </c>
      <c r="E521" s="28" t="s">
        <v>1275</v>
      </c>
      <c r="F521" s="28" t="s">
        <v>15</v>
      </c>
    </row>
    <row r="522" customFormat="false" ht="13.8" hidden="false" customHeight="false" outlineLevel="0" collapsed="false">
      <c r="A522" s="1" t="s">
        <v>1574</v>
      </c>
      <c r="B522" s="28" t="s">
        <v>30</v>
      </c>
      <c r="C522" s="28" t="s">
        <v>31</v>
      </c>
      <c r="D522" s="28" t="n">
        <v>2000</v>
      </c>
      <c r="E522" s="28" t="s">
        <v>9</v>
      </c>
      <c r="F522" s="28" t="s">
        <v>15</v>
      </c>
    </row>
    <row r="523" customFormat="false" ht="13.8" hidden="false" customHeight="false" outlineLevel="0" collapsed="false">
      <c r="A523" s="1" t="s">
        <v>1575</v>
      </c>
      <c r="B523" s="28" t="s">
        <v>843</v>
      </c>
      <c r="C523" s="28" t="s">
        <v>27</v>
      </c>
      <c r="D523" s="31" t="s">
        <v>9</v>
      </c>
      <c r="E523" s="31" t="s">
        <v>1278</v>
      </c>
      <c r="F523" s="28" t="s">
        <v>15</v>
      </c>
    </row>
    <row r="524" customFormat="false" ht="13.8" hidden="false" customHeight="false" outlineLevel="0" collapsed="false">
      <c r="A524" s="1" t="s">
        <v>1576</v>
      </c>
      <c r="B524" s="28" t="s">
        <v>845</v>
      </c>
      <c r="C524" s="28" t="s">
        <v>27</v>
      </c>
      <c r="D524" s="28" t="s">
        <v>9</v>
      </c>
      <c r="E524" s="28" t="s">
        <v>296</v>
      </c>
      <c r="F524" s="31" t="s">
        <v>10</v>
      </c>
    </row>
    <row r="525" customFormat="false" ht="13.8" hidden="false" customHeight="false" outlineLevel="0" collapsed="false">
      <c r="A525" s="1" t="s">
        <v>1577</v>
      </c>
      <c r="B525" s="28" t="s">
        <v>30</v>
      </c>
      <c r="C525" s="28" t="s">
        <v>31</v>
      </c>
      <c r="D525" s="28" t="n">
        <v>2000</v>
      </c>
      <c r="E525" s="28" t="s">
        <v>9</v>
      </c>
      <c r="F525" s="28" t="s">
        <v>15</v>
      </c>
    </row>
    <row r="526" customFormat="false" ht="28.35" hidden="false" customHeight="false" outlineLevel="0" collapsed="false">
      <c r="A526" s="1" t="s">
        <v>1578</v>
      </c>
      <c r="B526" s="30" t="s">
        <v>1286</v>
      </c>
      <c r="C526" s="28" t="s">
        <v>27</v>
      </c>
      <c r="D526" s="28" t="s">
        <v>9</v>
      </c>
      <c r="E526" s="30" t="s">
        <v>1287</v>
      </c>
      <c r="F526" s="28" t="s">
        <v>15</v>
      </c>
    </row>
    <row r="527" customFormat="false" ht="13.8" hidden="false" customHeight="false" outlineLevel="0" collapsed="false">
      <c r="A527" s="1" t="s">
        <v>1579</v>
      </c>
      <c r="B527" s="28" t="s">
        <v>30</v>
      </c>
      <c r="C527" s="28" t="s">
        <v>31</v>
      </c>
      <c r="D527" s="28" t="n">
        <v>2000</v>
      </c>
      <c r="E527" s="28" t="s">
        <v>9</v>
      </c>
      <c r="F527" s="28" t="s">
        <v>15</v>
      </c>
    </row>
    <row r="528" customFormat="false" ht="13.8" hidden="false" customHeight="false" outlineLevel="0" collapsed="false">
      <c r="A528" s="1" t="s">
        <v>1580</v>
      </c>
      <c r="B528" s="28" t="s">
        <v>839</v>
      </c>
      <c r="C528" s="28" t="s">
        <v>84</v>
      </c>
      <c r="D528" s="31" t="n">
        <v>2020</v>
      </c>
      <c r="E528" s="28" t="s">
        <v>1013</v>
      </c>
      <c r="F528" s="28" t="s">
        <v>15</v>
      </c>
    </row>
    <row r="529" customFormat="false" ht="13.8" hidden="false" customHeight="false" outlineLevel="0" collapsed="false">
      <c r="A529" s="1" t="s">
        <v>1581</v>
      </c>
      <c r="B529" s="28" t="s">
        <v>30</v>
      </c>
      <c r="C529" s="28" t="s">
        <v>31</v>
      </c>
      <c r="D529" s="28" t="n">
        <v>2000</v>
      </c>
      <c r="E529" s="28" t="s">
        <v>9</v>
      </c>
      <c r="F529" s="28" t="s">
        <v>15</v>
      </c>
    </row>
    <row r="530" customFormat="false" ht="13.8" hidden="false" customHeight="false" outlineLevel="0" collapsed="false">
      <c r="A530" s="1" t="s">
        <v>1582</v>
      </c>
      <c r="B530" s="28" t="s">
        <v>163</v>
      </c>
      <c r="C530" s="28" t="s">
        <v>80</v>
      </c>
      <c r="D530" s="31" t="s">
        <v>841</v>
      </c>
      <c r="E530" s="28" t="s">
        <v>1292</v>
      </c>
      <c r="F530" s="28" t="s">
        <v>15</v>
      </c>
    </row>
    <row r="531" customFormat="false" ht="13.8" hidden="false" customHeight="false" outlineLevel="0" collapsed="false">
      <c r="A531" s="1" t="s">
        <v>1583</v>
      </c>
      <c r="B531" s="28" t="s">
        <v>30</v>
      </c>
      <c r="C531" s="28" t="s">
        <v>31</v>
      </c>
      <c r="D531" s="28" t="n">
        <v>2000</v>
      </c>
      <c r="E531" s="28" t="s">
        <v>9</v>
      </c>
      <c r="F531" s="28" t="s">
        <v>15</v>
      </c>
    </row>
    <row r="532" customFormat="false" ht="13.8" hidden="false" customHeight="false" outlineLevel="0" collapsed="false">
      <c r="A532" s="1" t="s">
        <v>1584</v>
      </c>
      <c r="B532" s="28" t="s">
        <v>843</v>
      </c>
      <c r="C532" s="28" t="s">
        <v>27</v>
      </c>
      <c r="D532" s="31" t="s">
        <v>9</v>
      </c>
      <c r="E532" s="31" t="s">
        <v>1295</v>
      </c>
      <c r="F532" s="28" t="s">
        <v>15</v>
      </c>
    </row>
    <row r="533" customFormat="false" ht="13.8" hidden="false" customHeight="false" outlineLevel="0" collapsed="false">
      <c r="A533" s="1" t="s">
        <v>1585</v>
      </c>
      <c r="B533" s="28" t="s">
        <v>845</v>
      </c>
      <c r="C533" s="28" t="s">
        <v>27</v>
      </c>
      <c r="D533" s="28" t="s">
        <v>9</v>
      </c>
      <c r="E533" s="28" t="s">
        <v>296</v>
      </c>
      <c r="F533" s="31" t="s">
        <v>10</v>
      </c>
    </row>
    <row r="534" customFormat="false" ht="13.8" hidden="false" customHeight="false" outlineLevel="0" collapsed="false">
      <c r="A534" s="1" t="s">
        <v>1586</v>
      </c>
      <c r="B534" s="28" t="s">
        <v>30</v>
      </c>
      <c r="C534" s="28" t="s">
        <v>31</v>
      </c>
      <c r="D534" s="28" t="n">
        <v>2000</v>
      </c>
      <c r="E534" s="28" t="s">
        <v>9</v>
      </c>
      <c r="F534" s="28" t="s">
        <v>15</v>
      </c>
    </row>
    <row r="535" customFormat="false" ht="28.35" hidden="false" customHeight="false" outlineLevel="0" collapsed="false">
      <c r="A535" s="1" t="s">
        <v>1587</v>
      </c>
      <c r="B535" s="30" t="s">
        <v>1303</v>
      </c>
      <c r="C535" s="28" t="s">
        <v>27</v>
      </c>
      <c r="D535" s="28" t="s">
        <v>9</v>
      </c>
      <c r="E535" s="30" t="s">
        <v>1304</v>
      </c>
      <c r="F535" s="28" t="s">
        <v>15</v>
      </c>
    </row>
    <row r="536" customFormat="false" ht="28.35" hidden="false" customHeight="false" outlineLevel="0" collapsed="false">
      <c r="A536" s="1" t="s">
        <v>1588</v>
      </c>
      <c r="B536" s="28" t="s">
        <v>839</v>
      </c>
      <c r="C536" s="28" t="s">
        <v>84</v>
      </c>
      <c r="D536" s="31" t="n">
        <v>2020</v>
      </c>
      <c r="E536" s="30" t="s">
        <v>1306</v>
      </c>
      <c r="F536" s="28" t="s">
        <v>15</v>
      </c>
    </row>
    <row r="537" customFormat="false" ht="13.8" hidden="false" customHeight="false" outlineLevel="0" collapsed="false">
      <c r="A537" s="1" t="s">
        <v>1589</v>
      </c>
      <c r="B537" s="28" t="s">
        <v>30</v>
      </c>
      <c r="C537" s="28" t="s">
        <v>31</v>
      </c>
      <c r="D537" s="28" t="n">
        <v>2000</v>
      </c>
      <c r="E537" s="28" t="s">
        <v>9</v>
      </c>
      <c r="F537" s="28" t="s">
        <v>15</v>
      </c>
    </row>
    <row r="538" customFormat="false" ht="28.35" hidden="false" customHeight="false" outlineLevel="0" collapsed="false">
      <c r="A538" s="1" t="s">
        <v>1590</v>
      </c>
      <c r="B538" s="28" t="s">
        <v>163</v>
      </c>
      <c r="C538" s="28" t="s">
        <v>80</v>
      </c>
      <c r="D538" s="32" t="s">
        <v>841</v>
      </c>
      <c r="E538" s="30" t="s">
        <v>1309</v>
      </c>
      <c r="F538" s="28" t="s">
        <v>15</v>
      </c>
    </row>
    <row r="539" customFormat="false" ht="13.8" hidden="false" customHeight="false" outlineLevel="0" collapsed="false">
      <c r="A539" s="1" t="s">
        <v>1591</v>
      </c>
      <c r="B539" s="28" t="s">
        <v>30</v>
      </c>
      <c r="C539" s="28" t="s">
        <v>31</v>
      </c>
      <c r="D539" s="28" t="n">
        <v>2000</v>
      </c>
      <c r="E539" s="28" t="s">
        <v>9</v>
      </c>
      <c r="F539" s="28" t="s">
        <v>15</v>
      </c>
    </row>
    <row r="540" customFormat="false" ht="28.35" hidden="false" customHeight="false" outlineLevel="0" collapsed="false">
      <c r="A540" s="1" t="s">
        <v>1592</v>
      </c>
      <c r="B540" s="28" t="s">
        <v>920</v>
      </c>
      <c r="C540" s="28" t="s">
        <v>27</v>
      </c>
      <c r="D540" s="31" t="s">
        <v>9</v>
      </c>
      <c r="E540" s="33" t="s">
        <v>1312</v>
      </c>
      <c r="F540" s="28" t="s">
        <v>15</v>
      </c>
    </row>
    <row r="541" customFormat="false" ht="13.8" hidden="false" customHeight="false" outlineLevel="0" collapsed="false">
      <c r="A541" s="1" t="s">
        <v>1593</v>
      </c>
      <c r="B541" s="28" t="s">
        <v>30</v>
      </c>
      <c r="C541" s="28" t="s">
        <v>31</v>
      </c>
      <c r="D541" s="28" t="n">
        <v>2000</v>
      </c>
      <c r="E541" s="28" t="s">
        <v>9</v>
      </c>
      <c r="F541" s="28" t="s">
        <v>15</v>
      </c>
    </row>
    <row r="542" customFormat="false" ht="13.8" hidden="false" customHeight="false" outlineLevel="0" collapsed="false">
      <c r="A542" s="1" t="s">
        <v>1594</v>
      </c>
      <c r="B542" s="28" t="s">
        <v>845</v>
      </c>
      <c r="C542" s="28" t="s">
        <v>27</v>
      </c>
      <c r="D542" s="28" t="s">
        <v>9</v>
      </c>
      <c r="E542" s="28" t="s">
        <v>296</v>
      </c>
      <c r="F542" s="31" t="s">
        <v>10</v>
      </c>
    </row>
    <row r="543" customFormat="false" ht="28.35" hidden="false" customHeight="false" outlineLevel="0" collapsed="false">
      <c r="A543" s="1" t="s">
        <v>1595</v>
      </c>
      <c r="B543" s="30" t="s">
        <v>1321</v>
      </c>
      <c r="C543" s="28" t="s">
        <v>27</v>
      </c>
      <c r="D543" s="28" t="s">
        <v>9</v>
      </c>
      <c r="E543" s="30" t="s">
        <v>1322</v>
      </c>
      <c r="F543" s="28" t="s">
        <v>15</v>
      </c>
    </row>
    <row r="544" customFormat="false" ht="14.9" hidden="false" customHeight="false" outlineLevel="0" collapsed="false">
      <c r="A544" s="1" t="s">
        <v>1596</v>
      </c>
      <c r="B544" s="28" t="s">
        <v>839</v>
      </c>
      <c r="C544" s="28" t="s">
        <v>84</v>
      </c>
      <c r="D544" s="31" t="n">
        <v>2020</v>
      </c>
      <c r="E544" s="30" t="s">
        <v>1324</v>
      </c>
      <c r="F544" s="28" t="s">
        <v>15</v>
      </c>
    </row>
    <row r="545" customFormat="false" ht="13.8" hidden="false" customHeight="false" outlineLevel="0" collapsed="false">
      <c r="A545" s="1" t="s">
        <v>1597</v>
      </c>
      <c r="B545" s="28" t="s">
        <v>30</v>
      </c>
      <c r="C545" s="28" t="s">
        <v>31</v>
      </c>
      <c r="D545" s="28" t="n">
        <v>2000</v>
      </c>
      <c r="E545" s="28" t="s">
        <v>9</v>
      </c>
      <c r="F545" s="28" t="s">
        <v>15</v>
      </c>
    </row>
    <row r="546" customFormat="false" ht="28.35" hidden="false" customHeight="false" outlineLevel="0" collapsed="false">
      <c r="A546" s="1" t="s">
        <v>1598</v>
      </c>
      <c r="B546" s="28" t="s">
        <v>163</v>
      </c>
      <c r="C546" s="28" t="s">
        <v>80</v>
      </c>
      <c r="D546" s="32" t="s">
        <v>841</v>
      </c>
      <c r="E546" s="30" t="s">
        <v>1018</v>
      </c>
      <c r="F546" s="28" t="s">
        <v>15</v>
      </c>
    </row>
    <row r="547" customFormat="false" ht="13.8" hidden="false" customHeight="false" outlineLevel="0" collapsed="false">
      <c r="A547" s="1" t="s">
        <v>1599</v>
      </c>
      <c r="B547" s="28" t="s">
        <v>30</v>
      </c>
      <c r="C547" s="28" t="s">
        <v>31</v>
      </c>
      <c r="D547" s="28" t="n">
        <v>2000</v>
      </c>
      <c r="E547" s="28" t="s">
        <v>9</v>
      </c>
      <c r="F547" s="28" t="s">
        <v>15</v>
      </c>
    </row>
    <row r="548" customFormat="false" ht="28.35" hidden="false" customHeight="false" outlineLevel="0" collapsed="false">
      <c r="A548" s="1" t="s">
        <v>1600</v>
      </c>
      <c r="B548" s="28" t="s">
        <v>920</v>
      </c>
      <c r="C548" s="28" t="s">
        <v>27</v>
      </c>
      <c r="D548" s="31" t="s">
        <v>9</v>
      </c>
      <c r="E548" s="33" t="s">
        <v>1329</v>
      </c>
      <c r="F548" s="28" t="s">
        <v>15</v>
      </c>
    </row>
    <row r="549" customFormat="false" ht="13.8" hidden="false" customHeight="false" outlineLevel="0" collapsed="false">
      <c r="A549" s="1" t="s">
        <v>1601</v>
      </c>
      <c r="B549" s="28" t="s">
        <v>30</v>
      </c>
      <c r="C549" s="28" t="s">
        <v>31</v>
      </c>
      <c r="D549" s="28" t="n">
        <v>2000</v>
      </c>
      <c r="E549" s="28" t="s">
        <v>9</v>
      </c>
      <c r="F549" s="28" t="s">
        <v>15</v>
      </c>
    </row>
    <row r="550" customFormat="false" ht="13.8" hidden="false" customHeight="false" outlineLevel="0" collapsed="false">
      <c r="A550" s="1" t="s">
        <v>1602</v>
      </c>
      <c r="B550" s="28" t="s">
        <v>845</v>
      </c>
      <c r="C550" s="28" t="s">
        <v>27</v>
      </c>
      <c r="D550" s="28" t="s">
        <v>9</v>
      </c>
      <c r="E550" s="28" t="s">
        <v>296</v>
      </c>
      <c r="F550" s="31" t="s">
        <v>10</v>
      </c>
    </row>
    <row r="551" customFormat="false" ht="13.8" hidden="false" customHeight="false" outlineLevel="0" collapsed="false">
      <c r="A551" s="1" t="s">
        <v>1603</v>
      </c>
      <c r="B551" s="28" t="s">
        <v>30</v>
      </c>
      <c r="C551" s="28" t="s">
        <v>31</v>
      </c>
      <c r="D551" s="28" t="n">
        <v>2000</v>
      </c>
      <c r="E551" s="28" t="s">
        <v>9</v>
      </c>
      <c r="F551" s="28" t="s">
        <v>15</v>
      </c>
    </row>
    <row r="552" customFormat="false" ht="13.8" hidden="false" customHeight="false" outlineLevel="0" collapsed="false">
      <c r="A552" s="1" t="s">
        <v>1604</v>
      </c>
      <c r="B552" s="28" t="s">
        <v>318</v>
      </c>
      <c r="C552" s="28" t="s">
        <v>27</v>
      </c>
      <c r="D552" s="28" t="s">
        <v>9</v>
      </c>
      <c r="E552" s="28" t="s">
        <v>28</v>
      </c>
      <c r="F552" s="28" t="s">
        <v>15</v>
      </c>
    </row>
    <row r="553" customFormat="false" ht="13.8" hidden="false" customHeight="false" outlineLevel="0" collapsed="false">
      <c r="A553" s="1" t="s">
        <v>1605</v>
      </c>
      <c r="B553" s="28" t="s">
        <v>30</v>
      </c>
      <c r="C553" s="28" t="s">
        <v>31</v>
      </c>
      <c r="D553" s="28" t="n">
        <v>4000</v>
      </c>
      <c r="E553" s="28" t="s">
        <v>9</v>
      </c>
      <c r="F553" s="28" t="s">
        <v>15</v>
      </c>
    </row>
    <row r="554" customFormat="false" ht="13.8" hidden="false" customHeight="false" outlineLevel="0" collapsed="false">
      <c r="A554" s="1" t="s">
        <v>1606</v>
      </c>
      <c r="B554" s="22"/>
      <c r="C554" s="22"/>
      <c r="D554" s="22"/>
      <c r="E554" s="22"/>
      <c r="F554" s="22"/>
    </row>
    <row r="555" customFormat="false" ht="13.8" hidden="false" customHeight="false" outlineLevel="0" collapsed="false">
      <c r="A555" s="1" t="s">
        <v>1607</v>
      </c>
      <c r="B555" s="34" t="s">
        <v>859</v>
      </c>
      <c r="C555" s="34" t="s">
        <v>80</v>
      </c>
      <c r="D555" s="35" t="s">
        <v>836</v>
      </c>
      <c r="E555" s="34" t="s">
        <v>860</v>
      </c>
      <c r="F555" s="34" t="s">
        <v>15</v>
      </c>
    </row>
    <row r="556" customFormat="false" ht="13.8" hidden="false" customHeight="false" outlineLevel="0" collapsed="false">
      <c r="A556" s="1" t="s">
        <v>1608</v>
      </c>
      <c r="B556" s="34" t="s">
        <v>30</v>
      </c>
      <c r="C556" s="34" t="s">
        <v>31</v>
      </c>
      <c r="D556" s="34" t="n">
        <v>2000</v>
      </c>
      <c r="E556" s="34" t="s">
        <v>9</v>
      </c>
      <c r="F556" s="34" t="s">
        <v>15</v>
      </c>
    </row>
    <row r="557" customFormat="false" ht="14.9" hidden="false" customHeight="false" outlineLevel="0" collapsed="false">
      <c r="A557" s="1" t="s">
        <v>1609</v>
      </c>
      <c r="B557" s="36" t="s">
        <v>1610</v>
      </c>
      <c r="C557" s="34" t="s">
        <v>27</v>
      </c>
      <c r="D557" s="34" t="s">
        <v>9</v>
      </c>
      <c r="E557" s="36" t="s">
        <v>1611</v>
      </c>
      <c r="F557" s="34" t="s">
        <v>15</v>
      </c>
    </row>
    <row r="558" customFormat="false" ht="13.8" hidden="false" customHeight="false" outlineLevel="0" collapsed="false">
      <c r="A558" s="1" t="s">
        <v>1612</v>
      </c>
      <c r="B558" s="34" t="s">
        <v>30</v>
      </c>
      <c r="C558" s="34" t="s">
        <v>31</v>
      </c>
      <c r="D558" s="34" t="n">
        <v>2000</v>
      </c>
      <c r="E558" s="34" t="s">
        <v>9</v>
      </c>
      <c r="F558" s="34" t="s">
        <v>15</v>
      </c>
    </row>
    <row r="559" customFormat="false" ht="13.8" hidden="false" customHeight="false" outlineLevel="0" collapsed="false">
      <c r="A559" s="1" t="s">
        <v>1613</v>
      </c>
      <c r="B559" s="34" t="s">
        <v>839</v>
      </c>
      <c r="C559" s="34" t="s">
        <v>84</v>
      </c>
      <c r="D559" s="37" t="n">
        <v>2020</v>
      </c>
      <c r="E559" s="34" t="s">
        <v>1614</v>
      </c>
      <c r="F559" s="34" t="s">
        <v>10</v>
      </c>
    </row>
    <row r="560" customFormat="false" ht="13.8" hidden="false" customHeight="false" outlineLevel="0" collapsed="false">
      <c r="A560" s="1" t="s">
        <v>1615</v>
      </c>
      <c r="B560" s="34" t="s">
        <v>30</v>
      </c>
      <c r="C560" s="34" t="s">
        <v>31</v>
      </c>
      <c r="D560" s="34" t="n">
        <v>2000</v>
      </c>
      <c r="E560" s="34" t="s">
        <v>9</v>
      </c>
      <c r="F560" s="34" t="s">
        <v>10</v>
      </c>
    </row>
    <row r="561" customFormat="false" ht="13.8" hidden="false" customHeight="false" outlineLevel="0" collapsed="false">
      <c r="A561" s="1" t="s">
        <v>1616</v>
      </c>
      <c r="B561" s="34" t="s">
        <v>163</v>
      </c>
      <c r="C561" s="34" t="s">
        <v>80</v>
      </c>
      <c r="D561" s="37" t="s">
        <v>841</v>
      </c>
      <c r="E561" s="34" t="s">
        <v>1617</v>
      </c>
      <c r="F561" s="34" t="s">
        <v>10</v>
      </c>
    </row>
    <row r="562" customFormat="false" ht="13.8" hidden="false" customHeight="false" outlineLevel="0" collapsed="false">
      <c r="A562" s="1" t="s">
        <v>1618</v>
      </c>
      <c r="B562" s="34" t="s">
        <v>30</v>
      </c>
      <c r="C562" s="34" t="s">
        <v>31</v>
      </c>
      <c r="D562" s="34" t="n">
        <v>2000</v>
      </c>
      <c r="E562" s="34" t="s">
        <v>9</v>
      </c>
      <c r="F562" s="34" t="s">
        <v>10</v>
      </c>
    </row>
    <row r="563" customFormat="false" ht="13.8" hidden="false" customHeight="false" outlineLevel="0" collapsed="false">
      <c r="A563" s="1" t="s">
        <v>1619</v>
      </c>
      <c r="B563" s="34" t="s">
        <v>843</v>
      </c>
      <c r="C563" s="34" t="s">
        <v>27</v>
      </c>
      <c r="D563" s="37" t="s">
        <v>9</v>
      </c>
      <c r="E563" s="37" t="s">
        <v>1620</v>
      </c>
      <c r="F563" s="34" t="s">
        <v>10</v>
      </c>
    </row>
    <row r="564" customFormat="false" ht="13.8" hidden="false" customHeight="false" outlineLevel="0" collapsed="false">
      <c r="A564" s="1" t="s">
        <v>1621</v>
      </c>
      <c r="B564" s="34" t="s">
        <v>845</v>
      </c>
      <c r="C564" s="34" t="s">
        <v>27</v>
      </c>
      <c r="D564" s="34" t="s">
        <v>9</v>
      </c>
      <c r="E564" s="34" t="s">
        <v>296</v>
      </c>
      <c r="F564" s="37" t="s">
        <v>15</v>
      </c>
    </row>
    <row r="565" customFormat="false" ht="13.8" hidden="false" customHeight="false" outlineLevel="0" collapsed="false">
      <c r="A565" s="1" t="s">
        <v>1622</v>
      </c>
      <c r="B565" s="34" t="s">
        <v>30</v>
      </c>
      <c r="C565" s="34" t="s">
        <v>31</v>
      </c>
      <c r="D565" s="34" t="n">
        <v>2000</v>
      </c>
      <c r="E565" s="34" t="s">
        <v>9</v>
      </c>
      <c r="F565" s="34" t="s">
        <v>15</v>
      </c>
    </row>
    <row r="566" customFormat="false" ht="14.9" hidden="false" customHeight="false" outlineLevel="0" collapsed="false">
      <c r="A566" s="1" t="s">
        <v>1623</v>
      </c>
      <c r="B566" s="36" t="s">
        <v>1610</v>
      </c>
      <c r="C566" s="34" t="s">
        <v>27</v>
      </c>
      <c r="D566" s="34" t="s">
        <v>9</v>
      </c>
      <c r="E566" s="36" t="s">
        <v>1611</v>
      </c>
      <c r="F566" s="34" t="s">
        <v>15</v>
      </c>
    </row>
    <row r="567" customFormat="false" ht="13.8" hidden="false" customHeight="false" outlineLevel="0" collapsed="false">
      <c r="A567" s="1" t="s">
        <v>1624</v>
      </c>
      <c r="B567" s="34" t="s">
        <v>30</v>
      </c>
      <c r="C567" s="34" t="s">
        <v>31</v>
      </c>
      <c r="D567" s="34" t="n">
        <v>2000</v>
      </c>
      <c r="E567" s="34" t="s">
        <v>9</v>
      </c>
      <c r="F567" s="34" t="s">
        <v>15</v>
      </c>
    </row>
    <row r="568" customFormat="false" ht="13.8" hidden="false" customHeight="false" outlineLevel="0" collapsed="false">
      <c r="A568" s="1" t="s">
        <v>1625</v>
      </c>
      <c r="B568" s="34" t="s">
        <v>845</v>
      </c>
      <c r="C568" s="34" t="s">
        <v>27</v>
      </c>
      <c r="D568" s="34" t="s">
        <v>9</v>
      </c>
      <c r="E568" s="34" t="s">
        <v>296</v>
      </c>
      <c r="F568" s="37" t="s">
        <v>15</v>
      </c>
    </row>
    <row r="569" customFormat="false" ht="13.8" hidden="false" customHeight="false" outlineLevel="0" collapsed="false">
      <c r="A569" s="1" t="s">
        <v>1626</v>
      </c>
      <c r="B569" s="34" t="s">
        <v>30</v>
      </c>
      <c r="C569" s="34" t="s">
        <v>31</v>
      </c>
      <c r="D569" s="34" t="n">
        <v>2000</v>
      </c>
      <c r="E569" s="34" t="s">
        <v>9</v>
      </c>
      <c r="F569" s="34" t="s">
        <v>15</v>
      </c>
    </row>
    <row r="570" customFormat="false" ht="14.9" hidden="false" customHeight="false" outlineLevel="0" collapsed="false">
      <c r="A570" s="1" t="s">
        <v>1627</v>
      </c>
      <c r="B570" s="36" t="s">
        <v>1628</v>
      </c>
      <c r="C570" s="34" t="s">
        <v>27</v>
      </c>
      <c r="D570" s="34" t="s">
        <v>9</v>
      </c>
      <c r="E570" s="36" t="s">
        <v>1629</v>
      </c>
      <c r="F570" s="34" t="s">
        <v>15</v>
      </c>
    </row>
    <row r="571" customFormat="false" ht="13.8" hidden="false" customHeight="false" outlineLevel="0" collapsed="false">
      <c r="A571" s="1" t="s">
        <v>1630</v>
      </c>
      <c r="B571" s="34" t="s">
        <v>30</v>
      </c>
      <c r="C571" s="34" t="s">
        <v>31</v>
      </c>
      <c r="D571" s="34" t="n">
        <v>2000</v>
      </c>
      <c r="E571" s="34" t="s">
        <v>9</v>
      </c>
      <c r="F571" s="34" t="s">
        <v>15</v>
      </c>
    </row>
    <row r="572" customFormat="false" ht="13.8" hidden="false" customHeight="false" outlineLevel="0" collapsed="false">
      <c r="A572" s="1" t="s">
        <v>1631</v>
      </c>
      <c r="B572" s="34" t="s">
        <v>839</v>
      </c>
      <c r="C572" s="34" t="s">
        <v>84</v>
      </c>
      <c r="D572" s="37" t="n">
        <v>2020</v>
      </c>
      <c r="E572" s="34" t="s">
        <v>1632</v>
      </c>
      <c r="F572" s="34" t="s">
        <v>10</v>
      </c>
    </row>
    <row r="573" customFormat="false" ht="13.8" hidden="false" customHeight="false" outlineLevel="0" collapsed="false">
      <c r="A573" s="1" t="s">
        <v>1633</v>
      </c>
      <c r="B573" s="34" t="s">
        <v>30</v>
      </c>
      <c r="C573" s="34" t="s">
        <v>31</v>
      </c>
      <c r="D573" s="34" t="n">
        <v>2000</v>
      </c>
      <c r="E573" s="34" t="s">
        <v>9</v>
      </c>
      <c r="F573" s="34" t="s">
        <v>10</v>
      </c>
    </row>
    <row r="574" customFormat="false" ht="13.8" hidden="false" customHeight="false" outlineLevel="0" collapsed="false">
      <c r="A574" s="1" t="s">
        <v>1634</v>
      </c>
      <c r="B574" s="34" t="s">
        <v>163</v>
      </c>
      <c r="C574" s="34" t="s">
        <v>80</v>
      </c>
      <c r="D574" s="37" t="s">
        <v>841</v>
      </c>
      <c r="E574" s="34" t="s">
        <v>1635</v>
      </c>
      <c r="F574" s="34" t="s">
        <v>10</v>
      </c>
    </row>
    <row r="575" customFormat="false" ht="13.8" hidden="false" customHeight="false" outlineLevel="0" collapsed="false">
      <c r="A575" s="1" t="s">
        <v>1636</v>
      </c>
      <c r="B575" s="34" t="s">
        <v>30</v>
      </c>
      <c r="C575" s="34" t="s">
        <v>31</v>
      </c>
      <c r="D575" s="34" t="n">
        <v>2000</v>
      </c>
      <c r="E575" s="34" t="s">
        <v>9</v>
      </c>
      <c r="F575" s="34" t="s">
        <v>10</v>
      </c>
    </row>
    <row r="576" customFormat="false" ht="13.8" hidden="false" customHeight="false" outlineLevel="0" collapsed="false">
      <c r="A576" s="1" t="s">
        <v>1637</v>
      </c>
      <c r="B576" s="34" t="s">
        <v>843</v>
      </c>
      <c r="C576" s="34" t="s">
        <v>27</v>
      </c>
      <c r="D576" s="37" t="s">
        <v>9</v>
      </c>
      <c r="E576" s="37" t="s">
        <v>1638</v>
      </c>
      <c r="F576" s="34" t="s">
        <v>10</v>
      </c>
    </row>
    <row r="577" customFormat="false" ht="13.8" hidden="false" customHeight="false" outlineLevel="0" collapsed="false">
      <c r="A577" s="1" t="s">
        <v>1639</v>
      </c>
      <c r="B577" s="34" t="s">
        <v>845</v>
      </c>
      <c r="C577" s="34" t="s">
        <v>27</v>
      </c>
      <c r="D577" s="34" t="s">
        <v>9</v>
      </c>
      <c r="E577" s="34" t="s">
        <v>296</v>
      </c>
      <c r="F577" s="37" t="s">
        <v>15</v>
      </c>
    </row>
    <row r="578" customFormat="false" ht="13.8" hidden="false" customHeight="false" outlineLevel="0" collapsed="false">
      <c r="A578" s="1" t="s">
        <v>1640</v>
      </c>
      <c r="B578" s="34" t="s">
        <v>30</v>
      </c>
      <c r="C578" s="34" t="s">
        <v>31</v>
      </c>
      <c r="D578" s="34" t="n">
        <v>2000</v>
      </c>
      <c r="E578" s="34" t="s">
        <v>9</v>
      </c>
      <c r="F578" s="34" t="s">
        <v>15</v>
      </c>
    </row>
    <row r="579" customFormat="false" ht="14.9" hidden="false" customHeight="false" outlineLevel="0" collapsed="false">
      <c r="A579" s="1" t="s">
        <v>1641</v>
      </c>
      <c r="B579" s="36" t="s">
        <v>1628</v>
      </c>
      <c r="C579" s="34" t="s">
        <v>27</v>
      </c>
      <c r="D579" s="34" t="s">
        <v>9</v>
      </c>
      <c r="E579" s="36" t="s">
        <v>1629</v>
      </c>
      <c r="F579" s="34" t="s">
        <v>15</v>
      </c>
    </row>
    <row r="580" customFormat="false" ht="13.8" hidden="false" customHeight="false" outlineLevel="0" collapsed="false">
      <c r="A580" s="1" t="s">
        <v>1642</v>
      </c>
      <c r="B580" s="34" t="s">
        <v>30</v>
      </c>
      <c r="C580" s="34" t="s">
        <v>31</v>
      </c>
      <c r="D580" s="34" t="n">
        <v>2000</v>
      </c>
      <c r="E580" s="34" t="s">
        <v>9</v>
      </c>
      <c r="F580" s="34" t="s">
        <v>15</v>
      </c>
    </row>
    <row r="581" customFormat="false" ht="13.8" hidden="false" customHeight="false" outlineLevel="0" collapsed="false">
      <c r="A581" s="1" t="s">
        <v>1643</v>
      </c>
      <c r="B581" s="34" t="s">
        <v>845</v>
      </c>
      <c r="C581" s="34" t="s">
        <v>27</v>
      </c>
      <c r="D581" s="34" t="s">
        <v>9</v>
      </c>
      <c r="E581" s="34" t="s">
        <v>296</v>
      </c>
      <c r="F581" s="37" t="s">
        <v>15</v>
      </c>
    </row>
    <row r="582" customFormat="false" ht="13.8" hidden="false" customHeight="false" outlineLevel="0" collapsed="false">
      <c r="A582" s="1" t="s">
        <v>1644</v>
      </c>
      <c r="B582" s="34" t="s">
        <v>30</v>
      </c>
      <c r="C582" s="34" t="s">
        <v>31</v>
      </c>
      <c r="D582" s="34" t="n">
        <v>2000</v>
      </c>
      <c r="E582" s="34" t="s">
        <v>9</v>
      </c>
      <c r="F582" s="34" t="s">
        <v>15</v>
      </c>
    </row>
    <row r="583" customFormat="false" ht="28.35" hidden="false" customHeight="false" outlineLevel="0" collapsed="false">
      <c r="A583" s="1" t="s">
        <v>1645</v>
      </c>
      <c r="B583" s="36" t="s">
        <v>1646</v>
      </c>
      <c r="C583" s="34" t="s">
        <v>27</v>
      </c>
      <c r="D583" s="34" t="s">
        <v>9</v>
      </c>
      <c r="E583" s="36" t="s">
        <v>1647</v>
      </c>
      <c r="F583" s="34" t="s">
        <v>15</v>
      </c>
    </row>
    <row r="584" customFormat="false" ht="14.9" hidden="false" customHeight="false" outlineLevel="0" collapsed="false">
      <c r="A584" s="1" t="s">
        <v>1648</v>
      </c>
      <c r="B584" s="34" t="s">
        <v>839</v>
      </c>
      <c r="C584" s="34" t="s">
        <v>84</v>
      </c>
      <c r="D584" s="37" t="n">
        <v>2020</v>
      </c>
      <c r="E584" s="36" t="s">
        <v>1649</v>
      </c>
      <c r="F584" s="34" t="s">
        <v>10</v>
      </c>
    </row>
    <row r="585" customFormat="false" ht="13.8" hidden="false" customHeight="false" outlineLevel="0" collapsed="false">
      <c r="A585" s="1" t="s">
        <v>1650</v>
      </c>
      <c r="B585" s="34" t="s">
        <v>30</v>
      </c>
      <c r="C585" s="34" t="s">
        <v>31</v>
      </c>
      <c r="D585" s="34" t="n">
        <v>2000</v>
      </c>
      <c r="E585" s="34" t="s">
        <v>9</v>
      </c>
      <c r="F585" s="34" t="s">
        <v>10</v>
      </c>
    </row>
    <row r="586" customFormat="false" ht="14.9" hidden="false" customHeight="false" outlineLevel="0" collapsed="false">
      <c r="A586" s="1" t="s">
        <v>1651</v>
      </c>
      <c r="B586" s="34" t="s">
        <v>163</v>
      </c>
      <c r="C586" s="34" t="s">
        <v>80</v>
      </c>
      <c r="D586" s="38" t="s">
        <v>841</v>
      </c>
      <c r="E586" s="36" t="s">
        <v>1652</v>
      </c>
      <c r="F586" s="34" t="s">
        <v>10</v>
      </c>
    </row>
    <row r="587" customFormat="false" ht="13.8" hidden="false" customHeight="false" outlineLevel="0" collapsed="false">
      <c r="A587" s="1" t="s">
        <v>1653</v>
      </c>
      <c r="B587" s="34" t="s">
        <v>30</v>
      </c>
      <c r="C587" s="34" t="s">
        <v>31</v>
      </c>
      <c r="D587" s="34" t="n">
        <v>2000</v>
      </c>
      <c r="E587" s="34" t="s">
        <v>9</v>
      </c>
      <c r="F587" s="34" t="s">
        <v>10</v>
      </c>
    </row>
    <row r="588" customFormat="false" ht="28.35" hidden="false" customHeight="false" outlineLevel="0" collapsed="false">
      <c r="A588" s="1" t="s">
        <v>1654</v>
      </c>
      <c r="B588" s="34" t="s">
        <v>920</v>
      </c>
      <c r="C588" s="34" t="s">
        <v>27</v>
      </c>
      <c r="D588" s="37" t="s">
        <v>9</v>
      </c>
      <c r="E588" s="39" t="s">
        <v>1655</v>
      </c>
      <c r="F588" s="34" t="s">
        <v>10</v>
      </c>
    </row>
    <row r="589" customFormat="false" ht="13.8" hidden="false" customHeight="false" outlineLevel="0" collapsed="false">
      <c r="A589" s="1" t="s">
        <v>1656</v>
      </c>
      <c r="B589" s="34" t="s">
        <v>30</v>
      </c>
      <c r="C589" s="34" t="s">
        <v>31</v>
      </c>
      <c r="D589" s="34" t="n">
        <v>2000</v>
      </c>
      <c r="E589" s="34" t="s">
        <v>9</v>
      </c>
      <c r="F589" s="34" t="s">
        <v>15</v>
      </c>
    </row>
    <row r="590" customFormat="false" ht="13.8" hidden="false" customHeight="false" outlineLevel="0" collapsed="false">
      <c r="A590" s="1" t="s">
        <v>1657</v>
      </c>
      <c r="B590" s="34" t="s">
        <v>845</v>
      </c>
      <c r="C590" s="34" t="s">
        <v>27</v>
      </c>
      <c r="D590" s="34" t="s">
        <v>9</v>
      </c>
      <c r="E590" s="34" t="s">
        <v>296</v>
      </c>
      <c r="F590" s="37" t="s">
        <v>15</v>
      </c>
    </row>
    <row r="591" customFormat="false" ht="13.8" hidden="false" customHeight="false" outlineLevel="0" collapsed="false">
      <c r="A591" s="1" t="s">
        <v>1658</v>
      </c>
      <c r="B591" s="34" t="s">
        <v>30</v>
      </c>
      <c r="C591" s="34" t="s">
        <v>31</v>
      </c>
      <c r="D591" s="34" t="n">
        <v>2000</v>
      </c>
      <c r="E591" s="34" t="s">
        <v>9</v>
      </c>
      <c r="F591" s="34" t="s">
        <v>15</v>
      </c>
    </row>
    <row r="592" customFormat="false" ht="28.35" hidden="false" customHeight="false" outlineLevel="0" collapsed="false">
      <c r="A592" s="1" t="s">
        <v>1659</v>
      </c>
      <c r="B592" s="36" t="s">
        <v>1646</v>
      </c>
      <c r="C592" s="34" t="s">
        <v>27</v>
      </c>
      <c r="D592" s="34" t="s">
        <v>9</v>
      </c>
      <c r="E592" s="36" t="s">
        <v>1647</v>
      </c>
      <c r="F592" s="34" t="s">
        <v>15</v>
      </c>
    </row>
    <row r="593" customFormat="false" ht="13.8" hidden="false" customHeight="false" outlineLevel="0" collapsed="false">
      <c r="A593" s="1" t="s">
        <v>1660</v>
      </c>
      <c r="B593" s="34" t="s">
        <v>30</v>
      </c>
      <c r="C593" s="34" t="s">
        <v>31</v>
      </c>
      <c r="D593" s="34" t="n">
        <v>2000</v>
      </c>
      <c r="E593" s="34" t="s">
        <v>9</v>
      </c>
      <c r="F593" s="34" t="s">
        <v>15</v>
      </c>
    </row>
    <row r="594" customFormat="false" ht="13.8" hidden="false" customHeight="false" outlineLevel="0" collapsed="false">
      <c r="A594" s="1" t="s">
        <v>1661</v>
      </c>
      <c r="B594" s="34" t="s">
        <v>845</v>
      </c>
      <c r="C594" s="34" t="s">
        <v>27</v>
      </c>
      <c r="D594" s="34" t="s">
        <v>9</v>
      </c>
      <c r="E594" s="34" t="s">
        <v>296</v>
      </c>
      <c r="F594" s="37" t="s">
        <v>15</v>
      </c>
    </row>
    <row r="595" customFormat="false" ht="13.8" hidden="false" customHeight="false" outlineLevel="0" collapsed="false">
      <c r="A595" s="1" t="s">
        <v>1662</v>
      </c>
      <c r="B595" s="34" t="s">
        <v>30</v>
      </c>
      <c r="C595" s="34" t="s">
        <v>31</v>
      </c>
      <c r="D595" s="34" t="n">
        <v>2000</v>
      </c>
      <c r="E595" s="34" t="s">
        <v>9</v>
      </c>
      <c r="F595" s="34" t="s">
        <v>15</v>
      </c>
    </row>
    <row r="596" customFormat="false" ht="14.9" hidden="false" customHeight="false" outlineLevel="0" collapsed="false">
      <c r="A596" s="1" t="s">
        <v>1663</v>
      </c>
      <c r="B596" s="36" t="s">
        <v>1664</v>
      </c>
      <c r="C596" s="34" t="s">
        <v>27</v>
      </c>
      <c r="D596" s="34" t="s">
        <v>9</v>
      </c>
      <c r="E596" s="36" t="s">
        <v>1665</v>
      </c>
      <c r="F596" s="34" t="s">
        <v>15</v>
      </c>
    </row>
    <row r="597" customFormat="false" ht="14.9" hidden="false" customHeight="false" outlineLevel="0" collapsed="false">
      <c r="A597" s="1" t="s">
        <v>1666</v>
      </c>
      <c r="B597" s="34" t="s">
        <v>839</v>
      </c>
      <c r="C597" s="34" t="s">
        <v>84</v>
      </c>
      <c r="D597" s="37" t="n">
        <v>2020</v>
      </c>
      <c r="E597" s="36" t="s">
        <v>1667</v>
      </c>
      <c r="F597" s="34" t="s">
        <v>10</v>
      </c>
    </row>
    <row r="598" customFormat="false" ht="13.8" hidden="false" customHeight="false" outlineLevel="0" collapsed="false">
      <c r="A598" s="1" t="s">
        <v>1668</v>
      </c>
      <c r="B598" s="34" t="s">
        <v>30</v>
      </c>
      <c r="C598" s="34" t="s">
        <v>31</v>
      </c>
      <c r="D598" s="34" t="n">
        <v>2000</v>
      </c>
      <c r="E598" s="34" t="s">
        <v>9</v>
      </c>
      <c r="F598" s="34" t="s">
        <v>10</v>
      </c>
    </row>
    <row r="599" customFormat="false" ht="14.9" hidden="false" customHeight="false" outlineLevel="0" collapsed="false">
      <c r="A599" s="1" t="s">
        <v>1669</v>
      </c>
      <c r="B599" s="34" t="s">
        <v>163</v>
      </c>
      <c r="C599" s="34" t="s">
        <v>80</v>
      </c>
      <c r="D599" s="38" t="s">
        <v>841</v>
      </c>
      <c r="E599" s="36" t="s">
        <v>1670</v>
      </c>
      <c r="F599" s="34" t="s">
        <v>10</v>
      </c>
    </row>
    <row r="600" customFormat="false" ht="13.8" hidden="false" customHeight="false" outlineLevel="0" collapsed="false">
      <c r="A600" s="1" t="s">
        <v>1671</v>
      </c>
      <c r="B600" s="34" t="s">
        <v>30</v>
      </c>
      <c r="C600" s="34" t="s">
        <v>31</v>
      </c>
      <c r="D600" s="34" t="n">
        <v>2000</v>
      </c>
      <c r="E600" s="34" t="s">
        <v>9</v>
      </c>
      <c r="F600" s="34" t="s">
        <v>10</v>
      </c>
    </row>
    <row r="601" customFormat="false" ht="14.9" hidden="false" customHeight="false" outlineLevel="0" collapsed="false">
      <c r="A601" s="1" t="s">
        <v>1672</v>
      </c>
      <c r="B601" s="34" t="s">
        <v>920</v>
      </c>
      <c r="C601" s="34" t="s">
        <v>27</v>
      </c>
      <c r="D601" s="37" t="s">
        <v>9</v>
      </c>
      <c r="E601" s="39" t="s">
        <v>1673</v>
      </c>
      <c r="F601" s="34" t="s">
        <v>10</v>
      </c>
    </row>
    <row r="602" customFormat="false" ht="13.8" hidden="false" customHeight="false" outlineLevel="0" collapsed="false">
      <c r="A602" s="1" t="s">
        <v>1674</v>
      </c>
      <c r="B602" s="34" t="s">
        <v>30</v>
      </c>
      <c r="C602" s="34" t="s">
        <v>31</v>
      </c>
      <c r="D602" s="34" t="n">
        <v>2000</v>
      </c>
      <c r="E602" s="34" t="s">
        <v>9</v>
      </c>
      <c r="F602" s="34" t="s">
        <v>15</v>
      </c>
    </row>
    <row r="603" customFormat="false" ht="13.8" hidden="false" customHeight="false" outlineLevel="0" collapsed="false">
      <c r="A603" s="1" t="s">
        <v>1675</v>
      </c>
      <c r="B603" s="34" t="s">
        <v>845</v>
      </c>
      <c r="C603" s="34" t="s">
        <v>27</v>
      </c>
      <c r="D603" s="34" t="s">
        <v>9</v>
      </c>
      <c r="E603" s="34" t="s">
        <v>296</v>
      </c>
      <c r="F603" s="37" t="s">
        <v>15</v>
      </c>
    </row>
    <row r="604" customFormat="false" ht="13.8" hidden="false" customHeight="false" outlineLevel="0" collapsed="false">
      <c r="A604" s="1" t="s">
        <v>1676</v>
      </c>
      <c r="B604" s="34" t="s">
        <v>30</v>
      </c>
      <c r="C604" s="34" t="s">
        <v>31</v>
      </c>
      <c r="D604" s="34" t="n">
        <v>2000</v>
      </c>
      <c r="E604" s="34" t="s">
        <v>9</v>
      </c>
      <c r="F604" s="34" t="s">
        <v>15</v>
      </c>
    </row>
    <row r="605" customFormat="false" ht="14.9" hidden="false" customHeight="false" outlineLevel="0" collapsed="false">
      <c r="A605" s="1" t="s">
        <v>1677</v>
      </c>
      <c r="B605" s="36" t="s">
        <v>1664</v>
      </c>
      <c r="C605" s="34" t="s">
        <v>27</v>
      </c>
      <c r="D605" s="34" t="s">
        <v>9</v>
      </c>
      <c r="E605" s="36" t="s">
        <v>1665</v>
      </c>
      <c r="F605" s="34" t="s">
        <v>15</v>
      </c>
    </row>
    <row r="606" customFormat="false" ht="13.8" hidden="false" customHeight="false" outlineLevel="0" collapsed="false">
      <c r="A606" s="1" t="s">
        <v>1678</v>
      </c>
      <c r="B606" s="34" t="s">
        <v>30</v>
      </c>
      <c r="C606" s="34" t="s">
        <v>31</v>
      </c>
      <c r="D606" s="34" t="n">
        <v>2000</v>
      </c>
      <c r="E606" s="34" t="s">
        <v>9</v>
      </c>
      <c r="F606" s="34" t="s">
        <v>15</v>
      </c>
    </row>
    <row r="607" customFormat="false" ht="13.8" hidden="false" customHeight="false" outlineLevel="0" collapsed="false">
      <c r="A607" s="1" t="s">
        <v>1679</v>
      </c>
      <c r="B607" s="34" t="s">
        <v>845</v>
      </c>
      <c r="C607" s="34" t="s">
        <v>27</v>
      </c>
      <c r="D607" s="34" t="s">
        <v>9</v>
      </c>
      <c r="E607" s="34" t="s">
        <v>296</v>
      </c>
      <c r="F607" s="37" t="s">
        <v>15</v>
      </c>
    </row>
    <row r="608" customFormat="false" ht="13.8" hidden="false" customHeight="false" outlineLevel="0" collapsed="false">
      <c r="A608" s="1" t="s">
        <v>1680</v>
      </c>
      <c r="B608" s="34" t="s">
        <v>30</v>
      </c>
      <c r="C608" s="34" t="s">
        <v>31</v>
      </c>
      <c r="D608" s="34" t="n">
        <v>2000</v>
      </c>
      <c r="E608" s="34" t="s">
        <v>9</v>
      </c>
      <c r="F608" s="34" t="s">
        <v>15</v>
      </c>
    </row>
    <row r="609" customFormat="false" ht="13.8" hidden="false" customHeight="false" outlineLevel="0" collapsed="false">
      <c r="A609" s="1" t="s">
        <v>1681</v>
      </c>
      <c r="B609" s="34" t="s">
        <v>30</v>
      </c>
      <c r="C609" s="34" t="s">
        <v>31</v>
      </c>
      <c r="D609" s="34" t="n">
        <v>2000</v>
      </c>
      <c r="E609" s="34" t="s">
        <v>9</v>
      </c>
      <c r="F609" s="34" t="s">
        <v>15</v>
      </c>
    </row>
    <row r="610" customFormat="false" ht="13.8" hidden="false" customHeight="false" outlineLevel="0" collapsed="false">
      <c r="A610" s="1" t="s">
        <v>1682</v>
      </c>
      <c r="B610" s="34" t="s">
        <v>318</v>
      </c>
      <c r="C610" s="34" t="s">
        <v>27</v>
      </c>
      <c r="D610" s="34" t="s">
        <v>9</v>
      </c>
      <c r="E610" s="34" t="s">
        <v>28</v>
      </c>
      <c r="F610" s="34" t="s">
        <v>15</v>
      </c>
    </row>
    <row r="611" customFormat="false" ht="13.8" hidden="false" customHeight="false" outlineLevel="0" collapsed="false">
      <c r="A611" s="1" t="s">
        <v>1683</v>
      </c>
      <c r="B611" s="34" t="s">
        <v>30</v>
      </c>
      <c r="C611" s="34" t="s">
        <v>31</v>
      </c>
      <c r="D611" s="34" t="n">
        <v>4000</v>
      </c>
      <c r="E611" s="34" t="s">
        <v>9</v>
      </c>
      <c r="F611" s="34" t="s">
        <v>15</v>
      </c>
    </row>
    <row r="612" customFormat="false" ht="13.8" hidden="false" customHeight="false" outlineLevel="0" collapsed="false">
      <c r="A612" s="1" t="s">
        <v>1684</v>
      </c>
      <c r="B612" s="1" t="s">
        <v>30</v>
      </c>
      <c r="C612" s="1" t="s">
        <v>31</v>
      </c>
      <c r="D612" s="1" t="n">
        <v>2000</v>
      </c>
      <c r="E612" s="1" t="s">
        <v>9</v>
      </c>
      <c r="F612" s="1" t="s">
        <v>15</v>
      </c>
    </row>
    <row r="613" customFormat="false" ht="13.8" hidden="false" customHeight="false" outlineLevel="0" collapsed="false">
      <c r="A613" s="1" t="s">
        <v>1685</v>
      </c>
      <c r="B613" s="1" t="s">
        <v>1025</v>
      </c>
      <c r="C613" s="1" t="s">
        <v>27</v>
      </c>
      <c r="D613" s="1" t="s">
        <v>9</v>
      </c>
      <c r="E613" s="1" t="s">
        <v>1026</v>
      </c>
      <c r="F613" s="1" t="s">
        <v>15</v>
      </c>
    </row>
    <row r="614" customFormat="false" ht="13.8" hidden="false" customHeight="false" outlineLevel="0" collapsed="false">
      <c r="A614" s="1" t="s">
        <v>1686</v>
      </c>
      <c r="B614" s="1" t="s">
        <v>30</v>
      </c>
      <c r="C614" s="1" t="s">
        <v>31</v>
      </c>
      <c r="D614" s="1" t="n">
        <v>4500</v>
      </c>
      <c r="E614" s="1" t="s">
        <v>9</v>
      </c>
      <c r="F614" s="1" t="s">
        <v>15</v>
      </c>
    </row>
    <row r="615" customFormat="false" ht="13.8" hidden="false" customHeight="false" outlineLevel="0" collapsed="false">
      <c r="A615" s="1" t="s">
        <v>1687</v>
      </c>
      <c r="B615" s="1" t="s">
        <v>1027</v>
      </c>
      <c r="C615" s="1" t="s">
        <v>27</v>
      </c>
      <c r="D615" s="1" t="s">
        <v>9</v>
      </c>
      <c r="E615" s="1" t="s">
        <v>1028</v>
      </c>
      <c r="F615" s="1" t="s">
        <v>15</v>
      </c>
    </row>
    <row r="616" customFormat="false" ht="13.8" hidden="false" customHeight="false" outlineLevel="0" collapsed="false">
      <c r="A616" s="1" t="s">
        <v>1688</v>
      </c>
      <c r="B616" s="1" t="s">
        <v>30</v>
      </c>
      <c r="C616" s="1" t="s">
        <v>31</v>
      </c>
      <c r="D616" s="1" t="n">
        <v>2000</v>
      </c>
      <c r="E616" s="1" t="s">
        <v>9</v>
      </c>
      <c r="F616" s="1" t="s">
        <v>15</v>
      </c>
    </row>
    <row r="617" customFormat="false" ht="14.9" hidden="false" customHeight="false" outlineLevel="0" collapsed="false">
      <c r="A617" s="1" t="s">
        <v>1689</v>
      </c>
      <c r="B617" s="1" t="s">
        <v>809</v>
      </c>
      <c r="C617" s="1" t="s">
        <v>13</v>
      </c>
      <c r="D617" s="1" t="s">
        <v>9</v>
      </c>
      <c r="E617" s="4" t="s">
        <v>1113</v>
      </c>
      <c r="F617" s="1" t="s">
        <v>10</v>
      </c>
    </row>
    <row r="618" customFormat="false" ht="13.8" hidden="false" customHeight="false" outlineLevel="0" collapsed="false">
      <c r="A618" s="1" t="s">
        <v>1690</v>
      </c>
      <c r="B618" s="1" t="s">
        <v>1691</v>
      </c>
      <c r="C618" s="1" t="s">
        <v>243</v>
      </c>
      <c r="D618" s="2" t="n">
        <v>281</v>
      </c>
      <c r="E618" s="1" t="s">
        <v>20</v>
      </c>
      <c r="F618" s="1" t="s">
        <v>15</v>
      </c>
    </row>
    <row r="619" customFormat="false" ht="13.8" hidden="false" customHeight="false" outlineLevel="0" collapsed="false">
      <c r="A619" s="1" t="s">
        <v>1692</v>
      </c>
      <c r="B619" s="1" t="s">
        <v>22</v>
      </c>
      <c r="C619" s="1" t="s">
        <v>243</v>
      </c>
      <c r="D619" s="2" t="n">
        <v>281123</v>
      </c>
      <c r="E619" s="1" t="s">
        <v>24</v>
      </c>
      <c r="F619" s="1" t="s">
        <v>15</v>
      </c>
    </row>
    <row r="620" customFormat="false" ht="13.8" hidden="false" customHeight="false" outlineLevel="0" collapsed="false">
      <c r="A620" s="1" t="s">
        <v>1693</v>
      </c>
      <c r="B620" s="1" t="s">
        <v>26</v>
      </c>
      <c r="C620" s="1" t="s">
        <v>27</v>
      </c>
      <c r="D620" s="1" t="s">
        <v>9</v>
      </c>
      <c r="E620" s="1" t="s">
        <v>28</v>
      </c>
      <c r="F620" s="1" t="s">
        <v>15</v>
      </c>
    </row>
    <row r="621" customFormat="false" ht="13.8" hidden="false" customHeight="false" outlineLevel="0" collapsed="false">
      <c r="A621" s="1" t="s">
        <v>1694</v>
      </c>
      <c r="B621" s="1" t="s">
        <v>30</v>
      </c>
      <c r="C621" s="1" t="s">
        <v>31</v>
      </c>
      <c r="D621" s="1" t="n">
        <v>2000</v>
      </c>
      <c r="E621" s="1" t="s">
        <v>9</v>
      </c>
      <c r="F621" s="1" t="s">
        <v>15</v>
      </c>
    </row>
    <row r="622" customFormat="false" ht="13.8" hidden="false" customHeight="false" outlineLevel="0" collapsed="false">
      <c r="A622" s="1" t="s">
        <v>1695</v>
      </c>
      <c r="B622" s="1" t="s">
        <v>859</v>
      </c>
      <c r="C622" s="1" t="s">
        <v>80</v>
      </c>
      <c r="D622" s="15" t="s">
        <v>836</v>
      </c>
      <c r="E622" s="1" t="s">
        <v>860</v>
      </c>
      <c r="F622" s="1" t="s">
        <v>10</v>
      </c>
    </row>
    <row r="623" customFormat="false" ht="13.8" hidden="false" customHeight="false" outlineLevel="0" collapsed="false">
      <c r="A623" s="1" t="s">
        <v>1696</v>
      </c>
      <c r="B623" s="1" t="s">
        <v>30</v>
      </c>
      <c r="C623" s="1" t="s">
        <v>31</v>
      </c>
      <c r="D623" s="1" t="n">
        <v>4000</v>
      </c>
      <c r="E623" s="1" t="s">
        <v>9</v>
      </c>
      <c r="F623" s="1" t="s">
        <v>15</v>
      </c>
    </row>
    <row r="624" customFormat="false" ht="13.8" hidden="false" customHeight="false" outlineLevel="0" collapsed="false">
      <c r="A624" s="1" t="s">
        <v>1697</v>
      </c>
      <c r="B624" s="1" t="s">
        <v>873</v>
      </c>
      <c r="C624" s="1" t="s">
        <v>27</v>
      </c>
      <c r="D624" s="1" t="s">
        <v>9</v>
      </c>
      <c r="E624" s="1" t="s">
        <v>874</v>
      </c>
      <c r="F624" s="1" t="s">
        <v>15</v>
      </c>
    </row>
    <row r="625" customFormat="false" ht="13.8" hidden="false" customHeight="false" outlineLevel="0" collapsed="false">
      <c r="A625" s="1" t="s">
        <v>1698</v>
      </c>
      <c r="B625" s="1" t="s">
        <v>30</v>
      </c>
      <c r="C625" s="1" t="s">
        <v>31</v>
      </c>
      <c r="D625" s="1" t="n">
        <v>3500</v>
      </c>
      <c r="E625" s="1" t="s">
        <v>9</v>
      </c>
      <c r="F625" s="1" t="s">
        <v>15</v>
      </c>
    </row>
    <row r="626" customFormat="false" ht="13.8" hidden="false" customHeight="false" outlineLevel="0" collapsed="false">
      <c r="A626" s="1" t="s">
        <v>1699</v>
      </c>
      <c r="B626" s="1" t="s">
        <v>875</v>
      </c>
      <c r="C626" s="1" t="s">
        <v>27</v>
      </c>
      <c r="D626" s="1" t="s">
        <v>9</v>
      </c>
      <c r="E626" s="1" t="s">
        <v>876</v>
      </c>
      <c r="F626" s="1" t="s">
        <v>15</v>
      </c>
    </row>
    <row r="627" customFormat="false" ht="13.8" hidden="false" customHeight="false" outlineLevel="0" collapsed="false">
      <c r="A627" s="1" t="s">
        <v>1700</v>
      </c>
      <c r="B627" s="1" t="s">
        <v>30</v>
      </c>
      <c r="C627" s="1" t="s">
        <v>31</v>
      </c>
      <c r="D627" s="1" t="n">
        <v>3500</v>
      </c>
      <c r="E627" s="1" t="s">
        <v>9</v>
      </c>
      <c r="F627" s="1" t="s">
        <v>15</v>
      </c>
    </row>
    <row r="628" customFormat="false" ht="13.8" hidden="false" customHeight="false" outlineLevel="0" collapsed="false">
      <c r="A628" s="1" t="s">
        <v>1701</v>
      </c>
      <c r="B628" s="1" t="s">
        <v>1035</v>
      </c>
      <c r="C628" s="1" t="s">
        <v>27</v>
      </c>
      <c r="D628" s="1" t="s">
        <v>9</v>
      </c>
      <c r="E628" s="1" t="s">
        <v>1036</v>
      </c>
      <c r="F628" s="1" t="s">
        <v>15</v>
      </c>
    </row>
    <row r="629" customFormat="false" ht="13.8" hidden="false" customHeight="false" outlineLevel="0" collapsed="false">
      <c r="A629" s="1" t="s">
        <v>1702</v>
      </c>
      <c r="B629" s="1" t="s">
        <v>1039</v>
      </c>
      <c r="C629" s="1" t="s">
        <v>27</v>
      </c>
      <c r="D629" s="1" t="s">
        <v>9</v>
      </c>
      <c r="E629" s="1" t="s">
        <v>1040</v>
      </c>
      <c r="F629" s="1" t="s">
        <v>15</v>
      </c>
    </row>
    <row r="630" customFormat="false" ht="13.8" hidden="false" customHeight="false" outlineLevel="0" collapsed="false">
      <c r="A630" s="1" t="s">
        <v>1703</v>
      </c>
      <c r="B630" s="1" t="s">
        <v>30</v>
      </c>
      <c r="C630" s="1" t="s">
        <v>31</v>
      </c>
      <c r="D630" s="1" t="n">
        <v>2000</v>
      </c>
      <c r="E630" s="1" t="s">
        <v>9</v>
      </c>
      <c r="F630" s="1" t="s">
        <v>15</v>
      </c>
    </row>
    <row r="631" customFormat="false" ht="13.8" hidden="false" customHeight="false" outlineLevel="0" collapsed="false">
      <c r="A631" s="1" t="s">
        <v>1704</v>
      </c>
      <c r="B631" s="1" t="s">
        <v>1705</v>
      </c>
      <c r="C631" s="1" t="s">
        <v>27</v>
      </c>
      <c r="D631" s="1" t="s">
        <v>9</v>
      </c>
      <c r="E631" s="1" t="s">
        <v>1706</v>
      </c>
      <c r="F631" s="1" t="s">
        <v>15</v>
      </c>
    </row>
    <row r="632" customFormat="false" ht="13.8" hidden="false" customHeight="false" outlineLevel="0" collapsed="false">
      <c r="A632" s="1" t="s">
        <v>1707</v>
      </c>
      <c r="B632" s="1" t="s">
        <v>765</v>
      </c>
      <c r="C632" s="1" t="s">
        <v>766</v>
      </c>
      <c r="D632" s="1" t="s">
        <v>9</v>
      </c>
      <c r="E632" s="1" t="s">
        <v>767</v>
      </c>
      <c r="F632" s="1" t="s">
        <v>15</v>
      </c>
    </row>
    <row r="633" customFormat="false" ht="13.8" hidden="false" customHeight="false" outlineLevel="0" collapsed="false">
      <c r="A633" s="1" t="s">
        <v>1708</v>
      </c>
      <c r="B633" s="1" t="s">
        <v>30</v>
      </c>
      <c r="C633" s="1" t="s">
        <v>31</v>
      </c>
      <c r="D633" s="1" t="n">
        <v>2000</v>
      </c>
      <c r="E633" s="1" t="s">
        <v>9</v>
      </c>
      <c r="F633" s="1" t="s">
        <v>15</v>
      </c>
    </row>
    <row r="634" customFormat="false" ht="14.9" hidden="false" customHeight="false" outlineLevel="0" collapsed="false">
      <c r="A634" s="1" t="s">
        <v>1709</v>
      </c>
      <c r="B634" s="4" t="s">
        <v>1710</v>
      </c>
      <c r="C634" s="1" t="s">
        <v>787</v>
      </c>
      <c r="D634" s="1" t="s">
        <v>9</v>
      </c>
      <c r="E634" s="1" t="s">
        <v>1711</v>
      </c>
      <c r="F634" s="1" t="s">
        <v>10</v>
      </c>
    </row>
    <row r="635" customFormat="false" ht="13.8" hidden="false" customHeight="false" outlineLevel="0" collapsed="false">
      <c r="A635" s="1" t="s">
        <v>1712</v>
      </c>
      <c r="B635" s="1" t="s">
        <v>793</v>
      </c>
      <c r="C635" s="1" t="s">
        <v>794</v>
      </c>
      <c r="D635" s="1" t="s">
        <v>9</v>
      </c>
      <c r="E635" s="1" t="s">
        <v>9</v>
      </c>
      <c r="F635" s="1" t="s">
        <v>10</v>
      </c>
    </row>
    <row r="636" customFormat="false" ht="13.8" hidden="false" customHeight="false" outlineLevel="0" collapsed="false">
      <c r="A636" s="1" t="s">
        <v>1713</v>
      </c>
      <c r="B636" s="1" t="s">
        <v>30</v>
      </c>
      <c r="C636" s="1" t="s">
        <v>31</v>
      </c>
      <c r="D636" s="1" t="n">
        <v>4000</v>
      </c>
      <c r="E636" s="1" t="s">
        <v>9</v>
      </c>
      <c r="F636" s="1" t="s">
        <v>10</v>
      </c>
    </row>
    <row r="637" customFormat="false" ht="13.8" hidden="false" customHeight="false" outlineLevel="0" collapsed="false">
      <c r="A637" s="1" t="s">
        <v>1714</v>
      </c>
      <c r="B637" s="1" t="s">
        <v>795</v>
      </c>
      <c r="C637" s="1" t="s">
        <v>764</v>
      </c>
      <c r="D637" s="1" t="s">
        <v>9</v>
      </c>
      <c r="E637" s="1" t="s">
        <v>9</v>
      </c>
      <c r="F637" s="1" t="s">
        <v>10</v>
      </c>
    </row>
    <row r="638" customFormat="false" ht="13.8" hidden="false" customHeight="false" outlineLevel="0" collapsed="false">
      <c r="A638" s="1" t="s">
        <v>1715</v>
      </c>
      <c r="B638" s="1" t="s">
        <v>1716</v>
      </c>
      <c r="C638" s="1" t="s">
        <v>141</v>
      </c>
      <c r="D638" s="1" t="s">
        <v>9</v>
      </c>
      <c r="E638" s="1" t="s">
        <v>9</v>
      </c>
      <c r="F638" s="1" t="s">
        <v>15</v>
      </c>
    </row>
    <row r="639" customFormat="false" ht="13.8" hidden="false" customHeight="false" outlineLevel="0" collapsed="false">
      <c r="A639" s="1" t="s">
        <v>1717</v>
      </c>
      <c r="B639" s="1" t="s">
        <v>30</v>
      </c>
      <c r="C639" s="1" t="s">
        <v>31</v>
      </c>
      <c r="D639" s="1" t="n">
        <v>2000</v>
      </c>
      <c r="E639" s="1" t="s">
        <v>9</v>
      </c>
      <c r="F639" s="1" t="s">
        <v>15</v>
      </c>
    </row>
    <row r="640" customFormat="false" ht="13.8" hidden="false" customHeight="false" outlineLevel="0" collapsed="false">
      <c r="A640" s="1" t="s">
        <v>1718</v>
      </c>
      <c r="B640" s="1" t="s">
        <v>795</v>
      </c>
      <c r="C640" s="1" t="s">
        <v>764</v>
      </c>
      <c r="D640" s="1" t="s">
        <v>9</v>
      </c>
      <c r="E640" s="1" t="s">
        <v>9</v>
      </c>
      <c r="F640" s="1" t="s">
        <v>15</v>
      </c>
    </row>
    <row r="641" customFormat="false" ht="13.8" hidden="false" customHeight="false" outlineLevel="0" collapsed="false">
      <c r="A641" s="1" t="s">
        <v>1719</v>
      </c>
      <c r="B641" s="1" t="s">
        <v>30</v>
      </c>
      <c r="C641" s="1" t="s">
        <v>31</v>
      </c>
      <c r="D641" s="1" t="n">
        <v>2000</v>
      </c>
      <c r="E641" s="1" t="s">
        <v>9</v>
      </c>
      <c r="F641" s="1" t="s">
        <v>15</v>
      </c>
    </row>
    <row r="642" customFormat="false" ht="13.8" hidden="false" customHeight="false" outlineLevel="0" collapsed="false">
      <c r="A642" s="1" t="s">
        <v>1720</v>
      </c>
      <c r="B642" s="1" t="s">
        <v>1721</v>
      </c>
      <c r="C642" s="1" t="s">
        <v>13</v>
      </c>
      <c r="D642" s="1" t="s">
        <v>9</v>
      </c>
      <c r="E642" s="1" t="s">
        <v>871</v>
      </c>
      <c r="F642" s="1" t="s">
        <v>15</v>
      </c>
    </row>
    <row r="643" customFormat="false" ht="13.8" hidden="false" customHeight="false" outlineLevel="0" collapsed="false">
      <c r="A643" s="1" t="s">
        <v>1722</v>
      </c>
      <c r="B643" s="1" t="s">
        <v>30</v>
      </c>
      <c r="C643" s="1" t="s">
        <v>31</v>
      </c>
      <c r="D643" s="1" t="n">
        <v>4000</v>
      </c>
      <c r="E643" s="1" t="s">
        <v>9</v>
      </c>
      <c r="F643" s="1" t="s">
        <v>15</v>
      </c>
    </row>
    <row r="644" customFormat="false" ht="13.8" hidden="false" customHeight="false" outlineLevel="0" collapsed="false">
      <c r="A644" s="1" t="s">
        <v>1723</v>
      </c>
      <c r="B644" s="1" t="s">
        <v>873</v>
      </c>
      <c r="C644" s="1" t="s">
        <v>27</v>
      </c>
      <c r="D644" s="1" t="s">
        <v>9</v>
      </c>
      <c r="E644" s="1" t="s">
        <v>874</v>
      </c>
      <c r="F644" s="1" t="s">
        <v>15</v>
      </c>
    </row>
    <row r="645" customFormat="false" ht="13.8" hidden="false" customHeight="false" outlineLevel="0" collapsed="false">
      <c r="A645" s="1" t="s">
        <v>1724</v>
      </c>
      <c r="B645" s="1" t="s">
        <v>30</v>
      </c>
      <c r="C645" s="1" t="s">
        <v>31</v>
      </c>
      <c r="D645" s="1" t="n">
        <v>3500</v>
      </c>
      <c r="E645" s="1" t="s">
        <v>9</v>
      </c>
      <c r="F645" s="1" t="s">
        <v>15</v>
      </c>
    </row>
    <row r="646" customFormat="false" ht="13.8" hidden="false" customHeight="false" outlineLevel="0" collapsed="false">
      <c r="A646" s="1" t="s">
        <v>1725</v>
      </c>
      <c r="B646" s="1" t="s">
        <v>875</v>
      </c>
      <c r="C646" s="1" t="s">
        <v>27</v>
      </c>
      <c r="D646" s="1" t="s">
        <v>9</v>
      </c>
      <c r="E646" s="1" t="s">
        <v>876</v>
      </c>
      <c r="F646" s="1" t="s">
        <v>15</v>
      </c>
    </row>
    <row r="647" customFormat="false" ht="13.8" hidden="false" customHeight="false" outlineLevel="0" collapsed="false">
      <c r="A647" s="1" t="s">
        <v>1726</v>
      </c>
      <c r="B647" s="1" t="s">
        <v>30</v>
      </c>
      <c r="C647" s="1" t="s">
        <v>31</v>
      </c>
      <c r="D647" s="1" t="n">
        <v>3500</v>
      </c>
      <c r="E647" s="1" t="s">
        <v>9</v>
      </c>
      <c r="F647" s="1" t="s">
        <v>15</v>
      </c>
    </row>
    <row r="648" customFormat="false" ht="13.8" hidden="false" customHeight="false" outlineLevel="0" collapsed="false">
      <c r="A648" s="1" t="s">
        <v>1727</v>
      </c>
      <c r="B648" s="1" t="s">
        <v>1035</v>
      </c>
      <c r="C648" s="1" t="s">
        <v>27</v>
      </c>
      <c r="D648" s="1" t="s">
        <v>9</v>
      </c>
      <c r="E648" s="1" t="s">
        <v>1036</v>
      </c>
      <c r="F648" s="1" t="s">
        <v>15</v>
      </c>
    </row>
    <row r="649" customFormat="false" ht="13.8" hidden="false" customHeight="false" outlineLevel="0" collapsed="false">
      <c r="A649" s="1" t="s">
        <v>1728</v>
      </c>
      <c r="B649" s="1" t="s">
        <v>1039</v>
      </c>
      <c r="C649" s="1" t="s">
        <v>27</v>
      </c>
      <c r="D649" s="1" t="s">
        <v>9</v>
      </c>
      <c r="E649" s="1" t="s">
        <v>1040</v>
      </c>
      <c r="F649" s="1" t="s">
        <v>15</v>
      </c>
    </row>
    <row r="650" customFormat="false" ht="13.8" hidden="false" customHeight="false" outlineLevel="0" collapsed="false">
      <c r="A650" s="1" t="s">
        <v>1729</v>
      </c>
      <c r="B650" s="1" t="s">
        <v>30</v>
      </c>
      <c r="C650" s="1" t="s">
        <v>31</v>
      </c>
      <c r="D650" s="1" t="n">
        <v>2000</v>
      </c>
      <c r="E650" s="1" t="s">
        <v>9</v>
      </c>
      <c r="F650" s="1" t="s">
        <v>15</v>
      </c>
    </row>
    <row r="651" customFormat="false" ht="13.8" hidden="false" customHeight="false" outlineLevel="0" collapsed="false">
      <c r="A651" s="1" t="s">
        <v>1730</v>
      </c>
      <c r="B651" s="1" t="s">
        <v>1195</v>
      </c>
      <c r="C651" s="1" t="s">
        <v>27</v>
      </c>
      <c r="D651" s="1" t="s">
        <v>9</v>
      </c>
      <c r="E651" s="1" t="s">
        <v>1196</v>
      </c>
      <c r="F651" s="1" t="s">
        <v>15</v>
      </c>
    </row>
    <row r="652" customFormat="false" ht="13.8" hidden="false" customHeight="false" outlineLevel="0" collapsed="false">
      <c r="A652" s="1" t="s">
        <v>1731</v>
      </c>
      <c r="B652" s="1" t="s">
        <v>30</v>
      </c>
      <c r="C652" s="1" t="s">
        <v>31</v>
      </c>
      <c r="D652" s="1" t="n">
        <v>2000</v>
      </c>
      <c r="E652" s="1" t="s">
        <v>9</v>
      </c>
      <c r="F652" s="1" t="s">
        <v>15</v>
      </c>
    </row>
    <row r="653" customFormat="false" ht="13.8" hidden="false" customHeight="false" outlineLevel="0" collapsed="false">
      <c r="A653" s="1" t="s">
        <v>1732</v>
      </c>
      <c r="B653" s="1" t="s">
        <v>859</v>
      </c>
      <c r="C653" s="1" t="s">
        <v>80</v>
      </c>
      <c r="D653" s="1" t="s">
        <v>836</v>
      </c>
      <c r="E653" s="1" t="s">
        <v>860</v>
      </c>
      <c r="F653" s="1" t="s">
        <v>15</v>
      </c>
    </row>
    <row r="654" customFormat="false" ht="13.8" hidden="false" customHeight="false" outlineLevel="0" collapsed="false">
      <c r="A654" s="1" t="s">
        <v>1733</v>
      </c>
      <c r="B654" s="1" t="s">
        <v>30</v>
      </c>
      <c r="C654" s="1" t="s">
        <v>31</v>
      </c>
      <c r="D654" s="1" t="n">
        <v>2000</v>
      </c>
      <c r="E654" s="1" t="s">
        <v>9</v>
      </c>
      <c r="F654" s="1" t="s">
        <v>15</v>
      </c>
    </row>
    <row r="655" customFormat="false" ht="13.8" hidden="false" customHeight="false" outlineLevel="0" collapsed="false">
      <c r="A655" s="1" t="s">
        <v>1734</v>
      </c>
      <c r="B655" s="1" t="s">
        <v>765</v>
      </c>
      <c r="C655" s="1" t="s">
        <v>766</v>
      </c>
      <c r="D655" s="1" t="s">
        <v>9</v>
      </c>
      <c r="E655" s="1" t="s">
        <v>767</v>
      </c>
      <c r="F655" s="1" t="s">
        <v>15</v>
      </c>
    </row>
    <row r="656" customFormat="false" ht="13.8" hidden="false" customHeight="false" outlineLevel="0" collapsed="false">
      <c r="A656" s="1" t="s">
        <v>1735</v>
      </c>
      <c r="B656" s="1" t="s">
        <v>30</v>
      </c>
      <c r="C656" s="1" t="s">
        <v>31</v>
      </c>
      <c r="D656" s="1" t="n">
        <v>2000</v>
      </c>
      <c r="E656" s="1" t="s">
        <v>9</v>
      </c>
      <c r="F656" s="1" t="s">
        <v>15</v>
      </c>
    </row>
    <row r="657" customFormat="false" ht="13.8" hidden="false" customHeight="false" outlineLevel="0" collapsed="false">
      <c r="A657" s="1" t="s">
        <v>1736</v>
      </c>
      <c r="B657" s="1" t="s">
        <v>30</v>
      </c>
      <c r="C657" s="1" t="s">
        <v>31</v>
      </c>
      <c r="D657" s="1" t="n">
        <v>2000</v>
      </c>
      <c r="E657" s="1" t="s">
        <v>9</v>
      </c>
      <c r="F657" s="1" t="s">
        <v>15</v>
      </c>
    </row>
    <row r="658" customFormat="false" ht="13.8" hidden="false" customHeight="false" outlineLevel="0" collapsed="false">
      <c r="A658" s="1" t="s">
        <v>1737</v>
      </c>
      <c r="B658" s="0" t="s">
        <v>71</v>
      </c>
      <c r="C658" s="0" t="s">
        <v>72</v>
      </c>
      <c r="D658" s="0" t="s">
        <v>9</v>
      </c>
      <c r="E658" s="0" t="s">
        <v>9</v>
      </c>
      <c r="F658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2"/>
  <sheetViews>
    <sheetView windowProtection="false" showFormulas="false" showGridLines="true" showRowColHeaders="true" showZeros="true" rightToLeft="false" tabSelected="false" showOutlineSymbols="true" defaultGridColor="true" view="normal" topLeftCell="A627" colorId="64" zoomScale="110" zoomScaleNormal="110" zoomScalePageLayoutView="100" workbookViewId="0">
      <selection pane="topLeft" activeCell="D671" activeCellId="0" sqref="D671"/>
    </sheetView>
  </sheetViews>
  <sheetFormatPr defaultRowHeight="12.8"/>
  <cols>
    <col collapsed="false" hidden="false" max="1" min="1" style="1" width="9.10526315789474"/>
    <col collapsed="false" hidden="false" max="2" min="2" style="1" width="44.8825910931174"/>
    <col collapsed="false" hidden="false" max="3" min="3" style="1" width="32.1376518218623"/>
    <col collapsed="false" hidden="false" max="4" min="4" style="1" width="29.7773279352227"/>
    <col collapsed="false" hidden="false" max="5" min="5" style="1" width="42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4000</v>
      </c>
      <c r="E8" s="1" t="s">
        <v>9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6" t="s">
        <v>997</v>
      </c>
      <c r="C15" s="1" t="s">
        <v>27</v>
      </c>
      <c r="D15" s="1" t="s">
        <v>9</v>
      </c>
      <c r="E15" s="6" t="s">
        <v>998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2000</v>
      </c>
      <c r="E18" s="1" t="s">
        <v>9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2000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2021</v>
      </c>
      <c r="E27" s="1" t="s">
        <v>847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3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859</v>
      </c>
      <c r="C40" s="1" t="s">
        <v>80</v>
      </c>
      <c r="D40" s="15" t="s">
        <v>836</v>
      </c>
      <c r="E40" s="1" t="s">
        <v>860</v>
      </c>
      <c r="F40" s="1" t="s">
        <v>15</v>
      </c>
    </row>
    <row r="41" customFormat="false" ht="14.9" hidden="false" customHeight="false" outlineLevel="0" collapsed="false">
      <c r="A41" s="1" t="s">
        <v>690</v>
      </c>
      <c r="B41" s="1" t="s">
        <v>1006</v>
      </c>
      <c r="C41" s="1" t="s">
        <v>27</v>
      </c>
      <c r="D41" s="1" t="s">
        <v>9</v>
      </c>
      <c r="E41" s="4" t="s">
        <v>1007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839</v>
      </c>
      <c r="C43" s="1" t="s">
        <v>84</v>
      </c>
      <c r="D43" s="1" t="n">
        <v>2020</v>
      </c>
      <c r="E43" s="1" t="s">
        <v>1008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163</v>
      </c>
      <c r="C45" s="1" t="s">
        <v>80</v>
      </c>
      <c r="D45" s="1" t="s">
        <v>841</v>
      </c>
      <c r="E45" s="1" t="s">
        <v>1009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843</v>
      </c>
      <c r="C47" s="1" t="s">
        <v>27</v>
      </c>
      <c r="D47" s="1" t="s">
        <v>9</v>
      </c>
      <c r="E47" s="1" t="s">
        <v>1010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845</v>
      </c>
      <c r="C48" s="1" t="s">
        <v>27</v>
      </c>
      <c r="D48" s="1" t="s">
        <v>9</v>
      </c>
      <c r="E48" s="1" t="s">
        <v>296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30</v>
      </c>
      <c r="C49" s="1" t="s">
        <v>31</v>
      </c>
      <c r="D49" s="1" t="n">
        <v>2000</v>
      </c>
      <c r="E49" s="1" t="s">
        <v>9</v>
      </c>
      <c r="F49" s="1" t="s">
        <v>15</v>
      </c>
    </row>
    <row r="50" customFormat="false" ht="14.9" hidden="false" customHeight="false" outlineLevel="0" collapsed="false">
      <c r="A50" s="1" t="s">
        <v>700</v>
      </c>
      <c r="B50" s="1" t="s">
        <v>1006</v>
      </c>
      <c r="C50" s="1" t="s">
        <v>27</v>
      </c>
      <c r="D50" s="1" t="s">
        <v>9</v>
      </c>
      <c r="E50" s="4" t="s">
        <v>1007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845</v>
      </c>
      <c r="C52" s="1" t="s">
        <v>27</v>
      </c>
      <c r="D52" s="1" t="s">
        <v>9</v>
      </c>
      <c r="E52" s="1" t="s">
        <v>296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30</v>
      </c>
      <c r="C53" s="1" t="s">
        <v>31</v>
      </c>
      <c r="D53" s="1" t="n">
        <v>2000</v>
      </c>
      <c r="E53" s="1" t="s">
        <v>9</v>
      </c>
      <c r="F53" s="1" t="s">
        <v>15</v>
      </c>
    </row>
    <row r="54" customFormat="false" ht="14.9" hidden="false" customHeight="false" outlineLevel="0" collapsed="false">
      <c r="A54" s="1" t="s">
        <v>705</v>
      </c>
      <c r="B54" s="1" t="s">
        <v>1011</v>
      </c>
      <c r="C54" s="1" t="s">
        <v>27</v>
      </c>
      <c r="D54" s="1" t="s">
        <v>9</v>
      </c>
      <c r="E54" s="4" t="s">
        <v>1012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839</v>
      </c>
      <c r="C56" s="1" t="s">
        <v>84</v>
      </c>
      <c r="D56" s="1" t="n">
        <v>2020</v>
      </c>
      <c r="E56" s="1" t="s">
        <v>1013</v>
      </c>
      <c r="F56" s="1" t="s">
        <v>10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10</v>
      </c>
    </row>
    <row r="58" customFormat="false" ht="13.8" hidden="false" customHeight="false" outlineLevel="0" collapsed="false">
      <c r="A58" s="1" t="s">
        <v>709</v>
      </c>
      <c r="B58" s="1" t="s">
        <v>163</v>
      </c>
      <c r="C58" s="1" t="s">
        <v>80</v>
      </c>
      <c r="D58" s="1" t="s">
        <v>841</v>
      </c>
      <c r="E58" s="1" t="s">
        <v>1014</v>
      </c>
      <c r="F58" s="1" t="s">
        <v>10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2000</v>
      </c>
      <c r="E59" s="1" t="s">
        <v>9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843</v>
      </c>
      <c r="C60" s="1" t="s">
        <v>27</v>
      </c>
      <c r="D60" s="1" t="s">
        <v>9</v>
      </c>
      <c r="E60" s="1" t="s">
        <v>1015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845</v>
      </c>
      <c r="C61" s="1" t="s">
        <v>27</v>
      </c>
      <c r="D61" s="1" t="s">
        <v>9</v>
      </c>
      <c r="E61" s="1" t="s">
        <v>296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15</v>
      </c>
    </row>
    <row r="63" customFormat="false" ht="14.9" hidden="false" customHeight="false" outlineLevel="0" collapsed="false">
      <c r="A63" s="1" t="s">
        <v>715</v>
      </c>
      <c r="B63" s="1" t="s">
        <v>1011</v>
      </c>
      <c r="C63" s="1" t="s">
        <v>27</v>
      </c>
      <c r="D63" s="1" t="s">
        <v>9</v>
      </c>
      <c r="E63" s="4" t="s">
        <v>1012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2000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28.35" hidden="false" customHeight="false" outlineLevel="0" collapsed="false">
      <c r="A67" s="1" t="s">
        <v>720</v>
      </c>
      <c r="B67" s="4" t="s">
        <v>915</v>
      </c>
      <c r="C67" s="1" t="s">
        <v>27</v>
      </c>
      <c r="D67" s="1" t="s">
        <v>9</v>
      </c>
      <c r="E67" s="4" t="s">
        <v>1016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30</v>
      </c>
      <c r="C68" s="1" t="s">
        <v>31</v>
      </c>
      <c r="D68" s="1" t="n">
        <v>2000</v>
      </c>
      <c r="E68" s="1" t="s">
        <v>9</v>
      </c>
      <c r="F68" s="1" t="s">
        <v>15</v>
      </c>
    </row>
    <row r="69" customFormat="false" ht="28.35" hidden="false" customHeight="false" outlineLevel="0" collapsed="false">
      <c r="A69" s="1" t="s">
        <v>722</v>
      </c>
      <c r="B69" s="1" t="s">
        <v>839</v>
      </c>
      <c r="C69" s="1" t="s">
        <v>84</v>
      </c>
      <c r="D69" s="1" t="n">
        <v>2019</v>
      </c>
      <c r="E69" s="4" t="s">
        <v>1017</v>
      </c>
      <c r="F69" s="1" t="s">
        <v>10</v>
      </c>
    </row>
    <row r="70" customFormat="false" ht="13.8" hidden="false" customHeight="false" outlineLevel="0" collapsed="false">
      <c r="A70" s="1" t="s">
        <v>723</v>
      </c>
      <c r="B70" s="1" t="s">
        <v>30</v>
      </c>
      <c r="C70" s="1" t="s">
        <v>31</v>
      </c>
      <c r="D70" s="1" t="n">
        <v>2000</v>
      </c>
      <c r="E70" s="1" t="s">
        <v>9</v>
      </c>
      <c r="F70" s="1" t="s">
        <v>10</v>
      </c>
    </row>
    <row r="71" customFormat="false" ht="28.35" hidden="false" customHeight="false" outlineLevel="0" collapsed="false">
      <c r="A71" s="1" t="s">
        <v>724</v>
      </c>
      <c r="B71" s="1" t="s">
        <v>163</v>
      </c>
      <c r="C71" s="1" t="s">
        <v>80</v>
      </c>
      <c r="D71" s="3" t="s">
        <v>841</v>
      </c>
      <c r="E71" s="4" t="s">
        <v>1018</v>
      </c>
      <c r="F71" s="1" t="s">
        <v>10</v>
      </c>
    </row>
    <row r="72" customFormat="false" ht="13.8" hidden="false" customHeight="false" outlineLevel="0" collapsed="false">
      <c r="A72" s="1" t="s">
        <v>725</v>
      </c>
      <c r="B72" s="1" t="s">
        <v>30</v>
      </c>
      <c r="C72" s="1" t="s">
        <v>31</v>
      </c>
      <c r="D72" s="1" t="n">
        <v>2000</v>
      </c>
      <c r="E72" s="1" t="s">
        <v>9</v>
      </c>
      <c r="F72" s="1" t="s">
        <v>10</v>
      </c>
    </row>
    <row r="73" customFormat="false" ht="28.35" hidden="false" customHeight="false" outlineLevel="0" collapsed="false">
      <c r="A73" s="1" t="s">
        <v>726</v>
      </c>
      <c r="B73" s="1" t="s">
        <v>920</v>
      </c>
      <c r="C73" s="1" t="s">
        <v>27</v>
      </c>
      <c r="D73" s="1" t="s">
        <v>9</v>
      </c>
      <c r="E73" s="4" t="s">
        <v>1019</v>
      </c>
      <c r="F73" s="1" t="s">
        <v>10</v>
      </c>
    </row>
    <row r="74" customFormat="false" ht="13.8" hidden="false" customHeight="false" outlineLevel="0" collapsed="false">
      <c r="A74" s="1" t="s">
        <v>728</v>
      </c>
      <c r="B74" s="1" t="s">
        <v>30</v>
      </c>
      <c r="C74" s="1" t="s">
        <v>31</v>
      </c>
      <c r="D74" s="1" t="n">
        <v>2000</v>
      </c>
      <c r="E74" s="1" t="s">
        <v>9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845</v>
      </c>
      <c r="C75" s="1" t="s">
        <v>27</v>
      </c>
      <c r="D75" s="1" t="s">
        <v>9</v>
      </c>
      <c r="E75" s="1" t="s">
        <v>296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30</v>
      </c>
      <c r="C76" s="1" t="s">
        <v>31</v>
      </c>
      <c r="D76" s="1" t="n">
        <v>2000</v>
      </c>
      <c r="E76" s="1" t="s">
        <v>9</v>
      </c>
      <c r="F76" s="1" t="s">
        <v>15</v>
      </c>
    </row>
    <row r="77" customFormat="false" ht="28.35" hidden="false" customHeight="false" outlineLevel="0" collapsed="false">
      <c r="A77" s="1" t="s">
        <v>731</v>
      </c>
      <c r="B77" s="4" t="s">
        <v>915</v>
      </c>
      <c r="C77" s="1" t="s">
        <v>27</v>
      </c>
      <c r="D77" s="1" t="s">
        <v>9</v>
      </c>
      <c r="E77" s="4" t="s">
        <v>1016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30</v>
      </c>
      <c r="C78" s="1" t="s">
        <v>31</v>
      </c>
      <c r="D78" s="1" t="n">
        <v>2000</v>
      </c>
      <c r="E78" s="1" t="s">
        <v>9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845</v>
      </c>
      <c r="C80" s="1" t="s">
        <v>27</v>
      </c>
      <c r="D80" s="1" t="s">
        <v>9</v>
      </c>
      <c r="E80" s="1" t="s">
        <v>296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30</v>
      </c>
      <c r="C81" s="1" t="s">
        <v>31</v>
      </c>
      <c r="D81" s="1" t="n">
        <v>2000</v>
      </c>
      <c r="E81" s="1" t="s">
        <v>9</v>
      </c>
      <c r="F81" s="1" t="s">
        <v>15</v>
      </c>
    </row>
    <row r="82" customFormat="false" ht="28.35" hidden="false" customHeight="false" outlineLevel="0" collapsed="false">
      <c r="A82" s="1" t="s">
        <v>737</v>
      </c>
      <c r="B82" s="12" t="s">
        <v>1020</v>
      </c>
      <c r="C82" s="13" t="s">
        <v>27</v>
      </c>
      <c r="D82" s="13" t="s">
        <v>9</v>
      </c>
      <c r="E82" s="12" t="s">
        <v>1021</v>
      </c>
      <c r="F82" s="13" t="s">
        <v>15</v>
      </c>
    </row>
    <row r="83" customFormat="false" ht="13.8" hidden="false" customHeight="false" outlineLevel="0" collapsed="false">
      <c r="A83" s="1" t="s">
        <v>738</v>
      </c>
      <c r="B83" s="13" t="s">
        <v>30</v>
      </c>
      <c r="C83" s="13" t="s">
        <v>31</v>
      </c>
      <c r="D83" s="13" t="n">
        <v>2000</v>
      </c>
      <c r="E83" s="13" t="s">
        <v>9</v>
      </c>
      <c r="F83" s="13" t="s">
        <v>15</v>
      </c>
    </row>
    <row r="84" customFormat="false" ht="13.8" hidden="false" customHeight="false" outlineLevel="0" collapsed="false">
      <c r="A84" s="1" t="s">
        <v>739</v>
      </c>
      <c r="B84" s="13" t="s">
        <v>839</v>
      </c>
      <c r="C84" s="13" t="s">
        <v>84</v>
      </c>
      <c r="D84" s="13" t="n">
        <v>2020</v>
      </c>
      <c r="E84" s="13" t="s">
        <v>1022</v>
      </c>
      <c r="F84" s="13" t="s">
        <v>10</v>
      </c>
    </row>
    <row r="85" customFormat="false" ht="13.8" hidden="false" customHeight="false" outlineLevel="0" collapsed="false">
      <c r="A85" s="1" t="s">
        <v>740</v>
      </c>
      <c r="B85" s="13" t="s">
        <v>163</v>
      </c>
      <c r="C85" s="13" t="s">
        <v>80</v>
      </c>
      <c r="D85" s="14" t="s">
        <v>841</v>
      </c>
      <c r="E85" s="13" t="s">
        <v>1023</v>
      </c>
      <c r="F85" s="13" t="s">
        <v>10</v>
      </c>
    </row>
    <row r="86" customFormat="false" ht="13.8" hidden="false" customHeight="false" outlineLevel="0" collapsed="false">
      <c r="A86" s="1" t="s">
        <v>741</v>
      </c>
      <c r="B86" s="13" t="s">
        <v>843</v>
      </c>
      <c r="C86" s="13" t="s">
        <v>27</v>
      </c>
      <c r="D86" s="13" t="s">
        <v>9</v>
      </c>
      <c r="E86" s="13" t="s">
        <v>1024</v>
      </c>
      <c r="F86" s="13" t="s">
        <v>10</v>
      </c>
    </row>
    <row r="87" customFormat="false" ht="13.8" hidden="false" customHeight="false" outlineLevel="0" collapsed="false">
      <c r="A87" s="1" t="s">
        <v>742</v>
      </c>
      <c r="B87" s="13" t="s">
        <v>845</v>
      </c>
      <c r="C87" s="13" t="s">
        <v>27</v>
      </c>
      <c r="D87" s="13" t="s">
        <v>9</v>
      </c>
      <c r="E87" s="13" t="s">
        <v>296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28.35" hidden="false" customHeight="false" outlineLevel="0" collapsed="false">
      <c r="A89" s="1" t="s">
        <v>745</v>
      </c>
      <c r="B89" s="12" t="s">
        <v>1020</v>
      </c>
      <c r="C89" s="13" t="s">
        <v>27</v>
      </c>
      <c r="D89" s="13" t="s">
        <v>9</v>
      </c>
      <c r="E89" s="12" t="s">
        <v>1021</v>
      </c>
      <c r="F89" s="13" t="s">
        <v>15</v>
      </c>
    </row>
    <row r="90" customFormat="false" ht="13.8" hidden="false" customHeight="false" outlineLevel="0" collapsed="false">
      <c r="A90" s="1" t="s">
        <v>746</v>
      </c>
      <c r="B90" s="13" t="s">
        <v>30</v>
      </c>
      <c r="C90" s="13" t="s">
        <v>31</v>
      </c>
      <c r="D90" s="13" t="n">
        <v>2000</v>
      </c>
      <c r="E90" s="13" t="s">
        <v>9</v>
      </c>
      <c r="F90" s="13" t="s">
        <v>15</v>
      </c>
    </row>
    <row r="91" customFormat="false" ht="13.8" hidden="false" customHeight="false" outlineLevel="0" collapsed="false">
      <c r="A91" s="1" t="s">
        <v>747</v>
      </c>
      <c r="B91" s="13" t="s">
        <v>845</v>
      </c>
      <c r="C91" s="13" t="s">
        <v>27</v>
      </c>
      <c r="D91" s="13" t="s">
        <v>9</v>
      </c>
      <c r="E91" s="13" t="s">
        <v>296</v>
      </c>
      <c r="F91" s="13" t="s">
        <v>15</v>
      </c>
    </row>
    <row r="92" customFormat="false" ht="13.8" hidden="false" customHeight="false" outlineLevel="0" collapsed="false">
      <c r="A92" s="1" t="s">
        <v>748</v>
      </c>
      <c r="B92" s="13" t="s">
        <v>30</v>
      </c>
      <c r="C92" s="13" t="s">
        <v>31</v>
      </c>
      <c r="D92" s="13" t="n">
        <v>2000</v>
      </c>
      <c r="E92" s="13" t="s">
        <v>9</v>
      </c>
      <c r="F92" s="13" t="s">
        <v>15</v>
      </c>
    </row>
    <row r="93" customFormat="false" ht="13.8" hidden="false" customHeight="false" outlineLevel="0" collapsed="false">
      <c r="A93" s="1" t="s">
        <v>749</v>
      </c>
      <c r="B93" s="1" t="s">
        <v>318</v>
      </c>
      <c r="C93" s="1" t="s">
        <v>27</v>
      </c>
      <c r="D93" s="1" t="s">
        <v>9</v>
      </c>
      <c r="E93" s="1" t="s">
        <v>28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4500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1025</v>
      </c>
      <c r="C95" s="1" t="s">
        <v>27</v>
      </c>
      <c r="D95" s="1" t="s">
        <v>9</v>
      </c>
      <c r="E95" s="1" t="s">
        <v>1026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2000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1027</v>
      </c>
      <c r="C97" s="1" t="s">
        <v>27</v>
      </c>
      <c r="D97" s="1" t="s">
        <v>9</v>
      </c>
      <c r="E97" s="1" t="s">
        <v>1028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750</v>
      </c>
      <c r="C98" s="1" t="s">
        <v>13</v>
      </c>
      <c r="D98" s="1" t="s">
        <v>9</v>
      </c>
      <c r="E98" s="1" t="s">
        <v>871</v>
      </c>
      <c r="F98" s="1" t="s">
        <v>10</v>
      </c>
    </row>
    <row r="99" customFormat="false" ht="13.8" hidden="false" customHeight="false" outlineLevel="0" collapsed="false">
      <c r="A99" s="1" t="s">
        <v>1029</v>
      </c>
      <c r="B99" s="1" t="s">
        <v>17</v>
      </c>
      <c r="C99" s="1" t="s">
        <v>243</v>
      </c>
      <c r="D99" s="2" t="n">
        <v>283</v>
      </c>
      <c r="E99" s="1" t="s">
        <v>20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22</v>
      </c>
      <c r="C100" s="1" t="s">
        <v>243</v>
      </c>
      <c r="D100" s="2" t="n">
        <v>283123</v>
      </c>
      <c r="E100" s="1" t="s">
        <v>24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26</v>
      </c>
      <c r="C101" s="1" t="s">
        <v>27</v>
      </c>
      <c r="D101" s="1" t="s">
        <v>9</v>
      </c>
      <c r="E101" s="1" t="s">
        <v>28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873</v>
      </c>
      <c r="C102" s="1" t="s">
        <v>27</v>
      </c>
      <c r="D102" s="1" t="s">
        <v>9</v>
      </c>
      <c r="E102" s="1" t="s">
        <v>874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30</v>
      </c>
      <c r="C103" s="1" t="s">
        <v>31</v>
      </c>
      <c r="D103" s="1" t="n">
        <v>5000</v>
      </c>
      <c r="E103" s="1" t="s">
        <v>9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875</v>
      </c>
      <c r="C104" s="1" t="s">
        <v>27</v>
      </c>
      <c r="D104" s="1" t="s">
        <v>9</v>
      </c>
      <c r="E104" s="1" t="s">
        <v>876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5000</v>
      </c>
      <c r="E105" s="1" t="s">
        <v>9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1035</v>
      </c>
      <c r="C106" s="1" t="s">
        <v>27</v>
      </c>
      <c r="D106" s="1" t="s">
        <v>9</v>
      </c>
      <c r="E106" s="1" t="s">
        <v>1036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1039</v>
      </c>
      <c r="C107" s="1" t="s">
        <v>27</v>
      </c>
      <c r="D107" s="1" t="s">
        <v>9</v>
      </c>
      <c r="E107" s="1" t="s">
        <v>1040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1042</v>
      </c>
      <c r="C108" s="1" t="s">
        <v>27</v>
      </c>
      <c r="D108" s="1" t="s">
        <v>9</v>
      </c>
      <c r="E108" s="1" t="s">
        <v>1043</v>
      </c>
      <c r="F108" s="1" t="s">
        <v>15</v>
      </c>
    </row>
    <row r="109" customFormat="false" ht="28.35" hidden="false" customHeight="false" outlineLevel="0" collapsed="false">
      <c r="A109" s="1" t="s">
        <v>1047</v>
      </c>
      <c r="B109" s="4" t="s">
        <v>1203</v>
      </c>
      <c r="C109" s="1" t="s">
        <v>27</v>
      </c>
      <c r="D109" s="1" t="s">
        <v>9</v>
      </c>
      <c r="E109" s="1" t="s">
        <v>1204</v>
      </c>
      <c r="F109" s="1" t="s">
        <v>10</v>
      </c>
    </row>
    <row r="110" customFormat="false" ht="13.8" hidden="false" customHeight="false" outlineLevel="0" collapsed="false">
      <c r="A110" s="1" t="s">
        <v>1048</v>
      </c>
      <c r="B110" s="1" t="s">
        <v>1045</v>
      </c>
      <c r="C110" s="1" t="s">
        <v>80</v>
      </c>
      <c r="D110" s="1" t="str">
        <f aca="false">CONCATENATE("ele", "5")</f>
        <v>ele5</v>
      </c>
      <c r="E110" s="1" t="s">
        <v>1046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30</v>
      </c>
      <c r="C111" s="1" t="s">
        <v>31</v>
      </c>
      <c r="D111" s="1" t="n">
        <v>2000</v>
      </c>
      <c r="E111" s="1" t="s">
        <v>9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1049</v>
      </c>
      <c r="C112" s="1" t="s">
        <v>27</v>
      </c>
      <c r="D112" s="1" t="s">
        <v>9</v>
      </c>
      <c r="E112" s="1" t="s">
        <v>1050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1053</v>
      </c>
      <c r="C114" s="1" t="s">
        <v>80</v>
      </c>
      <c r="D114" s="1" t="str">
        <f aca="false">CONCATENATE("ele", "7")</f>
        <v>ele7</v>
      </c>
      <c r="E114" s="1" t="s">
        <v>1054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1049</v>
      </c>
      <c r="C116" s="1" t="s">
        <v>27</v>
      </c>
      <c r="D116" s="1" t="s">
        <v>9</v>
      </c>
      <c r="E116" s="1" t="s">
        <v>1057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1060</v>
      </c>
      <c r="C118" s="1" t="s">
        <v>80</v>
      </c>
      <c r="D118" s="1" t="str">
        <f aca="false">CONCATENATE("ele", "13")</f>
        <v>ele13</v>
      </c>
      <c r="E118" s="1" t="s">
        <v>1061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1064</v>
      </c>
      <c r="C120" s="1" t="s">
        <v>27</v>
      </c>
      <c r="D120" s="1" t="s">
        <v>9</v>
      </c>
      <c r="E120" s="1" t="s">
        <v>1065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1068</v>
      </c>
      <c r="C122" s="1" t="s">
        <v>80</v>
      </c>
      <c r="D122" s="1" t="str">
        <f aca="false">CONCATENATE("ele", "19")</f>
        <v>ele19</v>
      </c>
      <c r="E122" s="1" t="s">
        <v>1069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1072</v>
      </c>
      <c r="C124" s="1" t="s">
        <v>27</v>
      </c>
      <c r="D124" s="1" t="s">
        <v>9</v>
      </c>
      <c r="E124" s="1" t="s">
        <v>1073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1076</v>
      </c>
      <c r="C126" s="1" t="s">
        <v>80</v>
      </c>
      <c r="D126" s="1" t="str">
        <f aca="false">CONCATENATE("ele", "25")</f>
        <v>ele25</v>
      </c>
      <c r="E126" s="1" t="s">
        <v>1077</v>
      </c>
      <c r="F126" s="1" t="s">
        <v>10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10</v>
      </c>
    </row>
    <row r="128" customFormat="false" ht="13.8" hidden="false" customHeight="false" outlineLevel="0" collapsed="false">
      <c r="A128" s="1" t="s">
        <v>1083</v>
      </c>
      <c r="B128" s="1" t="s">
        <v>1080</v>
      </c>
      <c r="C128" s="1" t="s">
        <v>27</v>
      </c>
      <c r="D128" s="1" t="s">
        <v>9</v>
      </c>
      <c r="E128" s="1" t="s">
        <v>1081</v>
      </c>
      <c r="F128" s="1" t="s">
        <v>10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2000</v>
      </c>
      <c r="E129" s="1" t="s">
        <v>9</v>
      </c>
      <c r="F129" s="1" t="s">
        <v>10</v>
      </c>
    </row>
    <row r="130" customFormat="false" ht="13.8" hidden="false" customHeight="false" outlineLevel="0" collapsed="false">
      <c r="A130" s="1" t="s">
        <v>1087</v>
      </c>
      <c r="B130" s="1" t="s">
        <v>1084</v>
      </c>
      <c r="C130" s="1" t="s">
        <v>27</v>
      </c>
      <c r="D130" s="1" t="s">
        <v>9</v>
      </c>
      <c r="E130" s="1" t="s">
        <v>1085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3000</v>
      </c>
      <c r="E131" s="1" t="s">
        <v>9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1088</v>
      </c>
      <c r="C132" s="1" t="s">
        <v>27</v>
      </c>
      <c r="D132" s="1" t="s">
        <v>9</v>
      </c>
      <c r="E132" s="1" t="s">
        <v>1089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3000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1092</v>
      </c>
      <c r="C134" s="1" t="s">
        <v>80</v>
      </c>
      <c r="D134" s="1" t="str">
        <f aca="false">CONCATENATE("ele", "16")</f>
        <v>ele16</v>
      </c>
      <c r="E134" s="1" t="s">
        <v>1093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2000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1049</v>
      </c>
      <c r="C136" s="1" t="s">
        <v>27</v>
      </c>
      <c r="D136" s="1" t="s">
        <v>9</v>
      </c>
      <c r="E136" s="1" t="s">
        <v>1096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3000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6" t="s">
        <v>1205</v>
      </c>
      <c r="C138" s="1" t="s">
        <v>27</v>
      </c>
      <c r="D138" s="1" t="s">
        <v>9</v>
      </c>
      <c r="E138" s="1" t="s">
        <v>1206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2000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1088</v>
      </c>
      <c r="C140" s="1" t="s">
        <v>27</v>
      </c>
      <c r="D140" s="1" t="s">
        <v>9</v>
      </c>
      <c r="E140" s="1" t="s">
        <v>1089</v>
      </c>
      <c r="F140" s="1" t="s">
        <v>10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2000</v>
      </c>
      <c r="E141" s="1" t="s">
        <v>9</v>
      </c>
      <c r="F141" s="1" t="s">
        <v>15</v>
      </c>
    </row>
    <row r="142" customFormat="false" ht="14.9" hidden="false" customHeight="false" outlineLevel="0" collapsed="false">
      <c r="A142" s="1" t="s">
        <v>1107</v>
      </c>
      <c r="B142" s="4" t="s">
        <v>1101</v>
      </c>
      <c r="C142" s="1" t="s">
        <v>80</v>
      </c>
      <c r="D142" s="1" t="str">
        <f aca="false">CONCATENATE("ele", "10")</f>
        <v>ele10</v>
      </c>
      <c r="E142" s="1" t="s">
        <v>1102</v>
      </c>
      <c r="F142" s="6" t="s">
        <v>10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2000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1049</v>
      </c>
      <c r="C144" s="1" t="s">
        <v>27</v>
      </c>
      <c r="D144" s="1" t="s">
        <v>9</v>
      </c>
      <c r="E144" s="1" t="s">
        <v>1105</v>
      </c>
      <c r="F144" s="6" t="s">
        <v>10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3000</v>
      </c>
      <c r="E145" s="1" t="s">
        <v>9</v>
      </c>
      <c r="F145" s="6" t="s">
        <v>15</v>
      </c>
    </row>
    <row r="146" customFormat="false" ht="13.8" hidden="false" customHeight="false" outlineLevel="0" collapsed="false">
      <c r="A146" s="1" t="s">
        <v>1111</v>
      </c>
      <c r="B146" s="1" t="s">
        <v>808</v>
      </c>
      <c r="C146" s="1" t="s">
        <v>27</v>
      </c>
      <c r="D146" s="1" t="s">
        <v>9</v>
      </c>
      <c r="E146" s="1" t="s">
        <v>28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4500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1025</v>
      </c>
      <c r="C148" s="1" t="s">
        <v>27</v>
      </c>
      <c r="D148" s="1" t="s">
        <v>9</v>
      </c>
      <c r="E148" s="1" t="s">
        <v>1026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30</v>
      </c>
      <c r="C149" s="1" t="s">
        <v>31</v>
      </c>
      <c r="D149" s="1" t="n">
        <v>2000</v>
      </c>
      <c r="E149" s="1" t="s">
        <v>9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1027</v>
      </c>
      <c r="C150" s="1" t="s">
        <v>27</v>
      </c>
      <c r="D150" s="1" t="s">
        <v>9</v>
      </c>
      <c r="E150" s="1" t="s">
        <v>1028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30</v>
      </c>
      <c r="C151" s="1" t="s">
        <v>31</v>
      </c>
      <c r="D151" s="1" t="n">
        <v>2000</v>
      </c>
      <c r="E151" s="1" t="s">
        <v>9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17</v>
      </c>
      <c r="C152" s="1" t="s">
        <v>18</v>
      </c>
      <c r="D152" s="5" t="s">
        <v>193</v>
      </c>
      <c r="E152" s="1" t="s">
        <v>20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22</v>
      </c>
      <c r="C153" s="1" t="s">
        <v>18</v>
      </c>
      <c r="D153" s="5" t="s">
        <v>1116</v>
      </c>
      <c r="E153" s="1" t="s">
        <v>24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26</v>
      </c>
      <c r="C154" s="1" t="s">
        <v>27</v>
      </c>
      <c r="D154" s="1" t="s">
        <v>9</v>
      </c>
      <c r="E154" s="1" t="s">
        <v>28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873</v>
      </c>
      <c r="C155" s="1" t="s">
        <v>27</v>
      </c>
      <c r="D155" s="1" t="s">
        <v>9</v>
      </c>
      <c r="E155" s="1" t="s">
        <v>874</v>
      </c>
      <c r="F155" s="1" t="s">
        <v>15</v>
      </c>
    </row>
    <row r="156" customFormat="false" ht="13.8" hidden="false" customHeight="false" outlineLevel="0" collapsed="false">
      <c r="A156" s="1" t="s">
        <v>1123</v>
      </c>
      <c r="B156" s="1" t="s">
        <v>30</v>
      </c>
      <c r="C156" s="1" t="s">
        <v>31</v>
      </c>
      <c r="D156" s="1" t="n">
        <v>5000</v>
      </c>
      <c r="E156" s="1" t="s">
        <v>9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875</v>
      </c>
      <c r="C157" s="1" t="s">
        <v>27</v>
      </c>
      <c r="D157" s="1" t="s">
        <v>9</v>
      </c>
      <c r="E157" s="1" t="s">
        <v>876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30</v>
      </c>
      <c r="C158" s="1" t="s">
        <v>31</v>
      </c>
      <c r="D158" s="1" t="n">
        <v>5000</v>
      </c>
      <c r="E158" s="1" t="s">
        <v>9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1124</v>
      </c>
      <c r="C159" s="1" t="s">
        <v>27</v>
      </c>
      <c r="D159" s="1" t="s">
        <v>9</v>
      </c>
      <c r="E159" s="1" t="s">
        <v>1125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30</v>
      </c>
      <c r="C160" s="1" t="s">
        <v>31</v>
      </c>
      <c r="D160" s="1" t="n">
        <v>4500</v>
      </c>
      <c r="E160" s="1" t="s">
        <v>9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1128</v>
      </c>
      <c r="C161" s="1" t="s">
        <v>27</v>
      </c>
      <c r="D161" s="1" t="s">
        <v>9</v>
      </c>
      <c r="E161" s="1" t="s">
        <v>1129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30</v>
      </c>
      <c r="C162" s="1" t="s">
        <v>31</v>
      </c>
      <c r="D162" s="1" t="n">
        <v>2000</v>
      </c>
      <c r="E162" s="1" t="s">
        <v>9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1132</v>
      </c>
      <c r="C163" s="1" t="s">
        <v>80</v>
      </c>
      <c r="D163" s="1" t="str">
        <f aca="false">CONCATENATE("ele", "5-","18")</f>
        <v>ele5-18</v>
      </c>
      <c r="E163" s="1" t="s">
        <v>1133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1135</v>
      </c>
      <c r="C164" s="1" t="s">
        <v>27</v>
      </c>
      <c r="D164" s="1" t="s">
        <v>9</v>
      </c>
      <c r="E164" s="1" t="s">
        <v>1738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1138</v>
      </c>
      <c r="C165" s="1" t="s">
        <v>18</v>
      </c>
      <c r="D165" s="1" t="s">
        <v>1139</v>
      </c>
      <c r="E165" s="1" t="s">
        <v>1140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30</v>
      </c>
      <c r="C166" s="1" t="s">
        <v>31</v>
      </c>
      <c r="D166" s="1" t="n">
        <v>2000</v>
      </c>
      <c r="E166" s="1" t="s">
        <v>9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1143</v>
      </c>
      <c r="C167" s="1" t="s">
        <v>27</v>
      </c>
      <c r="D167" s="1" t="s">
        <v>9</v>
      </c>
      <c r="E167" s="1" t="s">
        <v>1144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30</v>
      </c>
      <c r="C168" s="1" t="s">
        <v>31</v>
      </c>
      <c r="D168" s="1" t="n">
        <v>2000</v>
      </c>
      <c r="E168" s="1" t="s">
        <v>9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1132</v>
      </c>
      <c r="C169" s="1" t="s">
        <v>80</v>
      </c>
      <c r="D169" s="1" t="str">
        <f aca="false">CONCATENATE("ele", "7-","19")</f>
        <v>ele7-19</v>
      </c>
      <c r="E169" s="1" t="s">
        <v>1133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1135</v>
      </c>
      <c r="C170" s="1" t="s">
        <v>27</v>
      </c>
      <c r="D170" s="1" t="s">
        <v>9</v>
      </c>
      <c r="E170" s="1" t="s">
        <v>1738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1138</v>
      </c>
      <c r="C171" s="1" t="s">
        <v>18</v>
      </c>
      <c r="D171" s="1" t="s">
        <v>1149</v>
      </c>
      <c r="E171" s="1" t="s">
        <v>1140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30</v>
      </c>
      <c r="C172" s="1" t="s">
        <v>31</v>
      </c>
      <c r="D172" s="1" t="n">
        <v>2000</v>
      </c>
      <c r="E172" s="1" t="s">
        <v>9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1152</v>
      </c>
      <c r="C173" s="1" t="s">
        <v>27</v>
      </c>
      <c r="D173" s="1" t="s">
        <v>9</v>
      </c>
      <c r="E173" s="6" t="s">
        <v>1153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30</v>
      </c>
      <c r="C174" s="1" t="s">
        <v>31</v>
      </c>
      <c r="D174" s="1" t="n">
        <v>2000</v>
      </c>
      <c r="E174" s="1" t="s">
        <v>9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1132</v>
      </c>
      <c r="C175" s="1" t="s">
        <v>80</v>
      </c>
      <c r="D175" s="1" t="str">
        <f aca="false">CONCATENATE("ele", "13-","22")</f>
        <v>ele13-22</v>
      </c>
      <c r="E175" s="1" t="s">
        <v>1133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1135</v>
      </c>
      <c r="C176" s="1" t="s">
        <v>27</v>
      </c>
      <c r="D176" s="1" t="s">
        <v>9</v>
      </c>
      <c r="E176" s="1" t="s">
        <v>1738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1138</v>
      </c>
      <c r="C177" s="1" t="s">
        <v>18</v>
      </c>
      <c r="D177" s="1" t="s">
        <v>1208</v>
      </c>
      <c r="E177" s="1" t="s">
        <v>1140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1152</v>
      </c>
      <c r="C178" s="1" t="s">
        <v>27</v>
      </c>
      <c r="D178" s="1" t="s">
        <v>9</v>
      </c>
      <c r="E178" s="1" t="s">
        <v>1153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30</v>
      </c>
      <c r="C179" s="1" t="s">
        <v>31</v>
      </c>
      <c r="D179" s="1" t="n">
        <v>2000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1132</v>
      </c>
      <c r="C180" s="1" t="s">
        <v>80</v>
      </c>
      <c r="D180" s="1" t="str">
        <f aca="false">CONCATENATE("ele", "19-","25")</f>
        <v>ele19-25</v>
      </c>
      <c r="E180" s="1" t="s">
        <v>1133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1135</v>
      </c>
      <c r="C181" s="1" t="s">
        <v>27</v>
      </c>
      <c r="D181" s="1" t="s">
        <v>9</v>
      </c>
      <c r="E181" s="1" t="s">
        <v>1738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1138</v>
      </c>
      <c r="C182" s="1" t="s">
        <v>18</v>
      </c>
      <c r="D182" s="1" t="s">
        <v>1164</v>
      </c>
      <c r="E182" s="1" t="s">
        <v>1140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30</v>
      </c>
      <c r="C183" s="1" t="s">
        <v>31</v>
      </c>
      <c r="D183" s="1" t="n">
        <v>2000</v>
      </c>
      <c r="E183" s="1" t="s">
        <v>9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1143</v>
      </c>
      <c r="C184" s="1" t="s">
        <v>27</v>
      </c>
      <c r="D184" s="1" t="s">
        <v>9</v>
      </c>
      <c r="E184" s="1" t="s">
        <v>1144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1132</v>
      </c>
      <c r="C185" s="1" t="s">
        <v>80</v>
      </c>
      <c r="D185" s="1" t="str">
        <f aca="false">CONCATENATE("ele", "10-","20")</f>
        <v>ele10-20</v>
      </c>
      <c r="E185" s="1" t="s">
        <v>1133</v>
      </c>
      <c r="F185" s="1" t="s">
        <v>10</v>
      </c>
    </row>
    <row r="186" customFormat="false" ht="13.8" hidden="false" customHeight="false" outlineLevel="0" collapsed="false">
      <c r="A186" s="1" t="s">
        <v>1172</v>
      </c>
      <c r="B186" s="1" t="s">
        <v>1135</v>
      </c>
      <c r="C186" s="1" t="s">
        <v>27</v>
      </c>
      <c r="D186" s="1" t="s">
        <v>9</v>
      </c>
      <c r="E186" s="1" t="s">
        <v>1738</v>
      </c>
      <c r="F186" s="1" t="s">
        <v>10</v>
      </c>
    </row>
    <row r="187" customFormat="false" ht="13.8" hidden="false" customHeight="false" outlineLevel="0" collapsed="false">
      <c r="A187" s="1" t="s">
        <v>1173</v>
      </c>
      <c r="B187" s="1" t="s">
        <v>1138</v>
      </c>
      <c r="C187" s="1" t="s">
        <v>18</v>
      </c>
      <c r="D187" s="1" t="s">
        <v>1170</v>
      </c>
      <c r="E187" s="1" t="s">
        <v>1140</v>
      </c>
      <c r="F187" s="1" t="s">
        <v>10</v>
      </c>
    </row>
    <row r="188" customFormat="false" ht="13.8" hidden="false" customHeight="false" outlineLevel="0" collapsed="false">
      <c r="A188" s="1" t="s">
        <v>1174</v>
      </c>
      <c r="B188" s="1" t="s">
        <v>1143</v>
      </c>
      <c r="C188" s="1" t="s">
        <v>27</v>
      </c>
      <c r="D188" s="1" t="s">
        <v>9</v>
      </c>
      <c r="E188" s="1" t="s">
        <v>1144</v>
      </c>
      <c r="F188" s="1" t="s">
        <v>10</v>
      </c>
    </row>
    <row r="189" customFormat="false" ht="13.8" hidden="false" customHeight="false" outlineLevel="0" collapsed="false">
      <c r="A189" s="1" t="s">
        <v>1175</v>
      </c>
      <c r="B189" s="1" t="s">
        <v>30</v>
      </c>
      <c r="C189" s="1" t="s">
        <v>31</v>
      </c>
      <c r="D189" s="1" t="n">
        <v>2000</v>
      </c>
      <c r="E189" s="1" t="s">
        <v>9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1132</v>
      </c>
      <c r="C190" s="1" t="s">
        <v>80</v>
      </c>
      <c r="D190" s="1" t="str">
        <f aca="false">CONCATENATE("ele", "16-","23")</f>
        <v>ele16-23</v>
      </c>
      <c r="E190" s="1" t="s">
        <v>1133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1135</v>
      </c>
      <c r="C191" s="1" t="s">
        <v>27</v>
      </c>
      <c r="D191" s="1" t="s">
        <v>9</v>
      </c>
      <c r="E191" s="1" t="s">
        <v>1738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1138</v>
      </c>
      <c r="C192" s="1" t="s">
        <v>18</v>
      </c>
      <c r="D192" s="1" t="s">
        <v>1176</v>
      </c>
      <c r="E192" s="1" t="s">
        <v>1140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1143</v>
      </c>
      <c r="C193" s="1" t="s">
        <v>27</v>
      </c>
      <c r="D193" s="1" t="s">
        <v>9</v>
      </c>
      <c r="E193" s="1" t="s">
        <v>1144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3000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1152</v>
      </c>
      <c r="C195" s="1" t="s">
        <v>27</v>
      </c>
      <c r="D195" s="1" t="s">
        <v>9</v>
      </c>
      <c r="E195" s="1" t="s">
        <v>1153</v>
      </c>
      <c r="F195" s="1" t="s">
        <v>10</v>
      </c>
    </row>
    <row r="196" customFormat="false" ht="13.8" hidden="false" customHeight="false" outlineLevel="0" collapsed="false">
      <c r="A196" s="1" t="s">
        <v>1183</v>
      </c>
      <c r="B196" s="1" t="s">
        <v>30</v>
      </c>
      <c r="C196" s="1" t="s">
        <v>31</v>
      </c>
      <c r="D196" s="1" t="n">
        <v>2000</v>
      </c>
      <c r="E196" s="1" t="s">
        <v>9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1025</v>
      </c>
      <c r="C197" s="1" t="s">
        <v>27</v>
      </c>
      <c r="D197" s="1" t="s">
        <v>9</v>
      </c>
      <c r="E197" s="1" t="s">
        <v>1026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30</v>
      </c>
      <c r="C198" s="1" t="s">
        <v>31</v>
      </c>
      <c r="D198" s="1" t="n">
        <v>4500</v>
      </c>
      <c r="E198" s="1" t="s">
        <v>9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1027</v>
      </c>
      <c r="C199" s="1" t="s">
        <v>27</v>
      </c>
      <c r="D199" s="1" t="s">
        <v>9</v>
      </c>
      <c r="E199" s="1" t="s">
        <v>1028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30</v>
      </c>
      <c r="C200" s="1" t="s">
        <v>31</v>
      </c>
      <c r="D200" s="1" t="n">
        <v>2000</v>
      </c>
      <c r="E200" s="1" t="s">
        <v>9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17</v>
      </c>
      <c r="C201" s="1" t="s">
        <v>18</v>
      </c>
      <c r="D201" s="1" t="str">
        <f aca="false">CONCATENATE("e-", "11")</f>
        <v>e-11</v>
      </c>
      <c r="E201" s="1" t="s">
        <v>20</v>
      </c>
      <c r="F201" s="1" t="s">
        <v>10</v>
      </c>
    </row>
    <row r="202" customFormat="false" ht="13.8" hidden="false" customHeight="false" outlineLevel="0" collapsed="false">
      <c r="A202" s="1" t="s">
        <v>1189</v>
      </c>
      <c r="B202" s="1" t="s">
        <v>22</v>
      </c>
      <c r="C202" s="1" t="s">
        <v>18</v>
      </c>
      <c r="D202" s="1" t="str">
        <f aca="false">CONCATENATE("e-", "11","123")</f>
        <v>e-11123</v>
      </c>
      <c r="E202" s="1" t="s">
        <v>24</v>
      </c>
      <c r="F202" s="1" t="s">
        <v>10</v>
      </c>
    </row>
    <row r="203" customFormat="false" ht="13.8" hidden="false" customHeight="false" outlineLevel="0" collapsed="false">
      <c r="A203" s="1" t="s">
        <v>1190</v>
      </c>
      <c r="B203" s="1" t="s">
        <v>26</v>
      </c>
      <c r="C203" s="1" t="s">
        <v>27</v>
      </c>
      <c r="D203" s="1" t="s">
        <v>9</v>
      </c>
      <c r="E203" s="1" t="s">
        <v>28</v>
      </c>
      <c r="F203" s="1" t="s">
        <v>10</v>
      </c>
    </row>
    <row r="204" customFormat="false" ht="13.8" hidden="false" customHeight="false" outlineLevel="0" collapsed="false">
      <c r="A204" s="1" t="s">
        <v>1191</v>
      </c>
      <c r="B204" s="1" t="s">
        <v>873</v>
      </c>
      <c r="C204" s="1" t="s">
        <v>27</v>
      </c>
      <c r="D204" s="1" t="s">
        <v>9</v>
      </c>
      <c r="E204" s="1" t="s">
        <v>874</v>
      </c>
      <c r="F204" s="1" t="s">
        <v>10</v>
      </c>
    </row>
    <row r="205" customFormat="false" ht="13.8" hidden="false" customHeight="false" outlineLevel="0" collapsed="false">
      <c r="A205" s="1" t="s">
        <v>1192</v>
      </c>
      <c r="B205" s="1" t="s">
        <v>30</v>
      </c>
      <c r="C205" s="1" t="s">
        <v>31</v>
      </c>
      <c r="D205" s="1" t="n">
        <v>2000</v>
      </c>
      <c r="E205" s="1" t="s">
        <v>9</v>
      </c>
      <c r="F205" s="1" t="s">
        <v>10</v>
      </c>
    </row>
    <row r="206" customFormat="false" ht="13.8" hidden="false" customHeight="false" outlineLevel="0" collapsed="false">
      <c r="A206" s="1" t="s">
        <v>1193</v>
      </c>
      <c r="B206" s="1" t="s">
        <v>875</v>
      </c>
      <c r="C206" s="1" t="s">
        <v>27</v>
      </c>
      <c r="D206" s="1" t="s">
        <v>9</v>
      </c>
      <c r="E206" s="1" t="s">
        <v>876</v>
      </c>
      <c r="F206" s="1" t="s">
        <v>10</v>
      </c>
    </row>
    <row r="207" customFormat="false" ht="13.8" hidden="false" customHeight="false" outlineLevel="0" collapsed="false">
      <c r="A207" s="1" t="s">
        <v>1194</v>
      </c>
      <c r="B207" s="1" t="s">
        <v>30</v>
      </c>
      <c r="C207" s="1" t="s">
        <v>31</v>
      </c>
      <c r="D207" s="1" t="n">
        <v>2000</v>
      </c>
      <c r="E207" s="1" t="s">
        <v>9</v>
      </c>
      <c r="F207" s="1" t="s">
        <v>10</v>
      </c>
    </row>
    <row r="208" customFormat="false" ht="13.8" hidden="false" customHeight="false" outlineLevel="0" collapsed="false">
      <c r="A208" s="1" t="s">
        <v>1197</v>
      </c>
      <c r="B208" s="1" t="s">
        <v>1124</v>
      </c>
      <c r="C208" s="1" t="s">
        <v>27</v>
      </c>
      <c r="D208" s="1" t="s">
        <v>9</v>
      </c>
      <c r="E208" s="1" t="s">
        <v>1125</v>
      </c>
      <c r="F208" s="1" t="s">
        <v>10</v>
      </c>
    </row>
    <row r="209" customFormat="false" ht="13.8" hidden="false" customHeight="false" outlineLevel="0" collapsed="false">
      <c r="A209" s="1" t="s">
        <v>1198</v>
      </c>
      <c r="B209" s="1" t="s">
        <v>30</v>
      </c>
      <c r="C209" s="1" t="s">
        <v>31</v>
      </c>
      <c r="D209" s="1" t="n">
        <v>2000</v>
      </c>
      <c r="E209" s="1" t="s">
        <v>9</v>
      </c>
      <c r="F209" s="1" t="s">
        <v>10</v>
      </c>
    </row>
    <row r="210" customFormat="false" ht="13.8" hidden="false" customHeight="false" outlineLevel="0" collapsed="false">
      <c r="A210" s="1" t="s">
        <v>1199</v>
      </c>
      <c r="B210" s="1" t="s">
        <v>1128</v>
      </c>
      <c r="C210" s="1" t="s">
        <v>27</v>
      </c>
      <c r="D210" s="1" t="s">
        <v>9</v>
      </c>
      <c r="E210" s="1" t="s">
        <v>1129</v>
      </c>
      <c r="F210" s="1" t="s">
        <v>10</v>
      </c>
    </row>
    <row r="211" customFormat="false" ht="13.8" hidden="false" customHeight="false" outlineLevel="0" collapsed="false">
      <c r="A211" s="1" t="s">
        <v>1200</v>
      </c>
      <c r="B211" s="1" t="s">
        <v>30</v>
      </c>
      <c r="C211" s="1" t="s">
        <v>31</v>
      </c>
      <c r="D211" s="1" t="n">
        <v>2000</v>
      </c>
      <c r="E211" s="1" t="s">
        <v>9</v>
      </c>
      <c r="F211" s="1" t="s">
        <v>10</v>
      </c>
    </row>
    <row r="212" customFormat="false" ht="13.8" hidden="false" customHeight="false" outlineLevel="0" collapsed="false">
      <c r="A212" s="1" t="s">
        <v>1201</v>
      </c>
      <c r="B212" s="1" t="s">
        <v>1132</v>
      </c>
      <c r="C212" s="1" t="s">
        <v>80</v>
      </c>
      <c r="D212" s="1" t="str">
        <f aca="false">CONCATENATE("IIT-Course", " 8")</f>
        <v>IIT-Course 8</v>
      </c>
      <c r="E212" s="1" t="s">
        <v>1133</v>
      </c>
      <c r="F212" s="1" t="s">
        <v>10</v>
      </c>
    </row>
    <row r="213" customFormat="false" ht="13.8" hidden="false" customHeight="false" outlineLevel="0" collapsed="false">
      <c r="A213" s="1" t="s">
        <v>1202</v>
      </c>
      <c r="B213" s="1" t="s">
        <v>1135</v>
      </c>
      <c r="C213" s="1" t="s">
        <v>27</v>
      </c>
      <c r="D213" s="1" t="s">
        <v>9</v>
      </c>
      <c r="E213" s="1" t="s">
        <v>1738</v>
      </c>
      <c r="F213" s="1" t="s">
        <v>10</v>
      </c>
    </row>
    <row r="214" customFormat="false" ht="13.8" hidden="false" customHeight="false" outlineLevel="0" collapsed="false">
      <c r="A214" s="1" t="s">
        <v>1209</v>
      </c>
      <c r="B214" s="1" t="s">
        <v>30</v>
      </c>
      <c r="C214" s="1" t="s">
        <v>31</v>
      </c>
      <c r="D214" s="1" t="n">
        <v>2000</v>
      </c>
      <c r="E214" s="1" t="s">
        <v>9</v>
      </c>
      <c r="F214" s="1" t="s">
        <v>10</v>
      </c>
    </row>
    <row r="215" customFormat="false" ht="13.8" hidden="false" customHeight="false" outlineLevel="0" collapsed="false">
      <c r="A215" s="1" t="s">
        <v>1210</v>
      </c>
      <c r="B215" s="1" t="s">
        <v>1138</v>
      </c>
      <c r="C215" s="1" t="s">
        <v>18</v>
      </c>
      <c r="D215" s="1" t="s">
        <v>1158</v>
      </c>
      <c r="E215" s="1" t="s">
        <v>1140</v>
      </c>
      <c r="F215" s="1" t="s">
        <v>10</v>
      </c>
    </row>
    <row r="216" customFormat="false" ht="13.8" hidden="false" customHeight="false" outlineLevel="0" collapsed="false">
      <c r="A216" s="1" t="s">
        <v>1211</v>
      </c>
      <c r="B216" s="1" t="s">
        <v>1143</v>
      </c>
      <c r="C216" s="1" t="s">
        <v>27</v>
      </c>
      <c r="D216" s="1" t="s">
        <v>9</v>
      </c>
      <c r="E216" s="1" t="s">
        <v>1144</v>
      </c>
      <c r="F216" s="1" t="s">
        <v>10</v>
      </c>
    </row>
    <row r="217" customFormat="false" ht="13.8" hidden="false" customHeight="false" outlineLevel="0" collapsed="false">
      <c r="A217" s="1" t="s">
        <v>1212</v>
      </c>
      <c r="B217" s="1" t="s">
        <v>30</v>
      </c>
      <c r="C217" s="1" t="s">
        <v>31</v>
      </c>
      <c r="D217" s="1" t="n">
        <v>2000</v>
      </c>
      <c r="E217" s="1" t="s">
        <v>9</v>
      </c>
      <c r="F217" s="1" t="s">
        <v>10</v>
      </c>
    </row>
    <row r="218" customFormat="false" ht="13.8" hidden="false" customHeight="false" outlineLevel="0" collapsed="false">
      <c r="A218" s="1" t="s">
        <v>1214</v>
      </c>
      <c r="B218" s="1" t="s">
        <v>1132</v>
      </c>
      <c r="C218" s="1" t="s">
        <v>80</v>
      </c>
      <c r="D218" s="1" t="str">
        <f aca="false">CONCATENATE("IIT-Course", " 9")</f>
        <v>IIT-Course 9</v>
      </c>
      <c r="E218" s="1" t="s">
        <v>1133</v>
      </c>
      <c r="F218" s="1" t="s">
        <v>10</v>
      </c>
    </row>
    <row r="219" customFormat="false" ht="13.8" hidden="false" customHeight="false" outlineLevel="0" collapsed="false">
      <c r="A219" s="1" t="s">
        <v>1215</v>
      </c>
      <c r="B219" s="1" t="s">
        <v>1135</v>
      </c>
      <c r="C219" s="1" t="s">
        <v>27</v>
      </c>
      <c r="D219" s="1" t="s">
        <v>9</v>
      </c>
      <c r="E219" s="1" t="s">
        <v>1738</v>
      </c>
      <c r="F219" s="1" t="s">
        <v>10</v>
      </c>
    </row>
    <row r="220" customFormat="false" ht="13.8" hidden="false" customHeight="false" outlineLevel="0" collapsed="false">
      <c r="A220" s="1" t="s">
        <v>1216</v>
      </c>
      <c r="B220" s="1" t="s">
        <v>30</v>
      </c>
      <c r="C220" s="1" t="s">
        <v>31</v>
      </c>
      <c r="D220" s="1" t="n">
        <v>2000</v>
      </c>
      <c r="E220" s="1" t="s">
        <v>9</v>
      </c>
      <c r="F220" s="1" t="s">
        <v>10</v>
      </c>
    </row>
    <row r="221" customFormat="false" ht="13.8" hidden="false" customHeight="false" outlineLevel="0" collapsed="false">
      <c r="A221" s="1" t="s">
        <v>1217</v>
      </c>
      <c r="B221" s="1" t="s">
        <v>1138</v>
      </c>
      <c r="C221" s="1" t="s">
        <v>18</v>
      </c>
      <c r="D221" s="1" t="s">
        <v>1213</v>
      </c>
      <c r="E221" s="1" t="s">
        <v>1140</v>
      </c>
      <c r="F221" s="1" t="s">
        <v>10</v>
      </c>
    </row>
    <row r="222" customFormat="false" ht="13.8" hidden="false" customHeight="false" outlineLevel="0" collapsed="false">
      <c r="A222" s="1" t="s">
        <v>1218</v>
      </c>
      <c r="B222" s="1" t="s">
        <v>1152</v>
      </c>
      <c r="C222" s="1" t="s">
        <v>27</v>
      </c>
      <c r="D222" s="1" t="s">
        <v>9</v>
      </c>
      <c r="E222" s="1" t="s">
        <v>1153</v>
      </c>
      <c r="F222" s="1" t="s">
        <v>10</v>
      </c>
    </row>
    <row r="223" customFormat="false" ht="13.8" hidden="false" customHeight="false" outlineLevel="0" collapsed="false">
      <c r="A223" s="1" t="s">
        <v>1219</v>
      </c>
      <c r="B223" s="1" t="s">
        <v>30</v>
      </c>
      <c r="C223" s="1" t="s">
        <v>31</v>
      </c>
      <c r="D223" s="1" t="n">
        <v>2000</v>
      </c>
      <c r="E223" s="1" t="s">
        <v>9</v>
      </c>
      <c r="F223" s="1" t="s">
        <v>10</v>
      </c>
    </row>
    <row r="224" customFormat="false" ht="13.8" hidden="false" customHeight="false" outlineLevel="0" collapsed="false">
      <c r="A224" s="1" t="s">
        <v>1220</v>
      </c>
      <c r="B224" s="1" t="s">
        <v>1025</v>
      </c>
      <c r="C224" s="1" t="s">
        <v>27</v>
      </c>
      <c r="D224" s="1" t="s">
        <v>9</v>
      </c>
      <c r="E224" s="1" t="s">
        <v>1026</v>
      </c>
      <c r="F224" s="1" t="s">
        <v>10</v>
      </c>
    </row>
    <row r="225" customFormat="false" ht="13.8" hidden="false" customHeight="false" outlineLevel="0" collapsed="false">
      <c r="A225" s="1" t="s">
        <v>1221</v>
      </c>
      <c r="B225" s="1" t="s">
        <v>30</v>
      </c>
      <c r="C225" s="1" t="s">
        <v>31</v>
      </c>
      <c r="D225" s="1" t="n">
        <v>2000</v>
      </c>
      <c r="E225" s="1" t="s">
        <v>9</v>
      </c>
      <c r="F225" s="1" t="s">
        <v>10</v>
      </c>
    </row>
    <row r="226" customFormat="false" ht="13.8" hidden="false" customHeight="false" outlineLevel="0" collapsed="false">
      <c r="A226" s="1" t="s">
        <v>1222</v>
      </c>
      <c r="B226" s="1" t="s">
        <v>1027</v>
      </c>
      <c r="C226" s="1" t="s">
        <v>27</v>
      </c>
      <c r="D226" s="1" t="s">
        <v>9</v>
      </c>
      <c r="E226" s="1" t="s">
        <v>1028</v>
      </c>
      <c r="F226" s="1" t="s">
        <v>10</v>
      </c>
    </row>
    <row r="227" customFormat="false" ht="13.8" hidden="false" customHeight="false" outlineLevel="0" collapsed="false">
      <c r="A227" s="1" t="s">
        <v>1223</v>
      </c>
      <c r="B227" s="1" t="s">
        <v>30</v>
      </c>
      <c r="C227" s="1" t="s">
        <v>31</v>
      </c>
      <c r="D227" s="1" t="n">
        <v>2000</v>
      </c>
      <c r="E227" s="1" t="s">
        <v>9</v>
      </c>
      <c r="F227" s="1" t="s">
        <v>10</v>
      </c>
    </row>
    <row r="228" customFormat="false" ht="14.9" hidden="false" customHeight="false" outlineLevel="0" collapsed="false">
      <c r="A228" s="1" t="s">
        <v>1224</v>
      </c>
      <c r="B228" s="1" t="s">
        <v>809</v>
      </c>
      <c r="C228" s="1" t="s">
        <v>13</v>
      </c>
      <c r="D228" s="1" t="s">
        <v>9</v>
      </c>
      <c r="E228" s="4" t="s">
        <v>1113</v>
      </c>
      <c r="F228" s="1" t="s">
        <v>15</v>
      </c>
    </row>
    <row r="229" customFormat="false" ht="13.8" hidden="false" customHeight="false" outlineLevel="0" collapsed="false">
      <c r="A229" s="1" t="s">
        <v>1225</v>
      </c>
      <c r="B229" s="1" t="s">
        <v>17</v>
      </c>
      <c r="C229" s="1" t="s">
        <v>18</v>
      </c>
      <c r="D229" s="2" t="s">
        <v>19</v>
      </c>
      <c r="E229" s="1" t="s">
        <v>20</v>
      </c>
      <c r="F229" s="1" t="s">
        <v>15</v>
      </c>
    </row>
    <row r="230" customFormat="false" ht="13.8" hidden="false" customHeight="false" outlineLevel="0" collapsed="false">
      <c r="A230" s="1" t="s">
        <v>1226</v>
      </c>
      <c r="B230" s="1" t="s">
        <v>22</v>
      </c>
      <c r="C230" s="1" t="s">
        <v>18</v>
      </c>
      <c r="D230" s="2" t="s">
        <v>23</v>
      </c>
      <c r="E230" s="1" t="s">
        <v>24</v>
      </c>
      <c r="F230" s="1" t="s">
        <v>15</v>
      </c>
    </row>
    <row r="231" customFormat="false" ht="13.8" hidden="false" customHeight="false" outlineLevel="0" collapsed="false">
      <c r="A231" s="1" t="s">
        <v>1227</v>
      </c>
      <c r="B231" s="1" t="s">
        <v>26</v>
      </c>
      <c r="C231" s="1" t="s">
        <v>27</v>
      </c>
      <c r="D231" s="1" t="s">
        <v>9</v>
      </c>
      <c r="E231" s="1" t="s">
        <v>28</v>
      </c>
      <c r="F231" s="1" t="s">
        <v>15</v>
      </c>
    </row>
    <row r="232" customFormat="false" ht="13.8" hidden="false" customHeight="false" outlineLevel="0" collapsed="false">
      <c r="A232" s="1" t="s">
        <v>1228</v>
      </c>
      <c r="B232" s="1" t="s">
        <v>30</v>
      </c>
      <c r="C232" s="1" t="s">
        <v>31</v>
      </c>
      <c r="D232" s="1" t="n">
        <v>3000</v>
      </c>
      <c r="E232" s="1" t="s">
        <v>9</v>
      </c>
      <c r="F232" s="1" t="s">
        <v>15</v>
      </c>
    </row>
    <row r="233" customFormat="false" ht="13.8" hidden="false" customHeight="false" outlineLevel="0" collapsed="false">
      <c r="A233" s="1" t="s">
        <v>1229</v>
      </c>
      <c r="B233" s="1" t="s">
        <v>859</v>
      </c>
      <c r="C233" s="1" t="s">
        <v>80</v>
      </c>
      <c r="D233" s="15" t="s">
        <v>836</v>
      </c>
      <c r="E233" s="1" t="s">
        <v>860</v>
      </c>
      <c r="F233" s="1" t="s">
        <v>15</v>
      </c>
    </row>
    <row r="234" customFormat="false" ht="13.8" hidden="false" customHeight="false" outlineLevel="0" collapsed="false">
      <c r="A234" s="1" t="s">
        <v>1230</v>
      </c>
      <c r="B234" s="1" t="s">
        <v>30</v>
      </c>
      <c r="C234" s="1" t="s">
        <v>31</v>
      </c>
      <c r="D234" s="1" t="n">
        <v>2000</v>
      </c>
      <c r="E234" s="1" t="s">
        <v>9</v>
      </c>
      <c r="F234" s="1" t="s">
        <v>15</v>
      </c>
    </row>
    <row r="235" customFormat="false" ht="14.9" hidden="false" customHeight="false" outlineLevel="0" collapsed="false">
      <c r="A235" s="1" t="s">
        <v>1231</v>
      </c>
      <c r="B235" s="1" t="s">
        <v>1006</v>
      </c>
      <c r="C235" s="1" t="s">
        <v>27</v>
      </c>
      <c r="D235" s="1" t="s">
        <v>9</v>
      </c>
      <c r="E235" s="4" t="s">
        <v>1007</v>
      </c>
      <c r="F235" s="1" t="s">
        <v>15</v>
      </c>
    </row>
    <row r="236" customFormat="false" ht="13.8" hidden="false" customHeight="false" outlineLevel="0" collapsed="false">
      <c r="A236" s="1" t="s">
        <v>1232</v>
      </c>
      <c r="B236" s="1" t="s">
        <v>30</v>
      </c>
      <c r="C236" s="1" t="s">
        <v>31</v>
      </c>
      <c r="D236" s="1" t="n">
        <v>2000</v>
      </c>
      <c r="E236" s="1" t="s">
        <v>9</v>
      </c>
      <c r="F236" s="1" t="s">
        <v>15</v>
      </c>
    </row>
    <row r="237" customFormat="false" ht="13.8" hidden="false" customHeight="false" outlineLevel="0" collapsed="false">
      <c r="A237" s="1" t="s">
        <v>1233</v>
      </c>
      <c r="B237" s="1" t="s">
        <v>839</v>
      </c>
      <c r="C237" s="1" t="s">
        <v>84</v>
      </c>
      <c r="D237" s="6" t="n">
        <v>2020</v>
      </c>
      <c r="E237" s="1" t="s">
        <v>1008</v>
      </c>
      <c r="F237" s="1" t="s">
        <v>15</v>
      </c>
    </row>
    <row r="238" customFormat="false" ht="13.8" hidden="false" customHeight="false" outlineLevel="0" collapsed="false">
      <c r="A238" s="1" t="s">
        <v>1234</v>
      </c>
      <c r="B238" s="1" t="s">
        <v>30</v>
      </c>
      <c r="C238" s="1" t="s">
        <v>31</v>
      </c>
      <c r="D238" s="1" t="n">
        <v>2000</v>
      </c>
      <c r="E238" s="1" t="s">
        <v>9</v>
      </c>
      <c r="F238" s="1" t="s">
        <v>15</v>
      </c>
    </row>
    <row r="239" customFormat="false" ht="13.8" hidden="false" customHeight="false" outlineLevel="0" collapsed="false">
      <c r="A239" s="1" t="s">
        <v>1235</v>
      </c>
      <c r="B239" s="1" t="s">
        <v>163</v>
      </c>
      <c r="C239" s="1" t="s">
        <v>80</v>
      </c>
      <c r="D239" s="6" t="s">
        <v>841</v>
      </c>
      <c r="E239" s="1" t="s">
        <v>1009</v>
      </c>
      <c r="F239" s="1" t="s">
        <v>15</v>
      </c>
    </row>
    <row r="240" customFormat="false" ht="13.8" hidden="false" customHeight="false" outlineLevel="0" collapsed="false">
      <c r="A240" s="1" t="s">
        <v>1236</v>
      </c>
      <c r="B240" s="1" t="s">
        <v>30</v>
      </c>
      <c r="C240" s="1" t="s">
        <v>31</v>
      </c>
      <c r="D240" s="1" t="n">
        <v>2000</v>
      </c>
      <c r="E240" s="1" t="s">
        <v>9</v>
      </c>
      <c r="F240" s="1" t="s">
        <v>15</v>
      </c>
    </row>
    <row r="241" customFormat="false" ht="13.8" hidden="false" customHeight="false" outlineLevel="0" collapsed="false">
      <c r="A241" s="1" t="s">
        <v>1237</v>
      </c>
      <c r="B241" s="1" t="s">
        <v>843</v>
      </c>
      <c r="C241" s="1" t="s">
        <v>27</v>
      </c>
      <c r="D241" s="6" t="s">
        <v>9</v>
      </c>
      <c r="E241" s="6" t="s">
        <v>1010</v>
      </c>
      <c r="F241" s="1" t="s">
        <v>15</v>
      </c>
    </row>
    <row r="242" customFormat="false" ht="13.8" hidden="false" customHeight="false" outlineLevel="0" collapsed="false">
      <c r="A242" s="1" t="s">
        <v>1238</v>
      </c>
      <c r="B242" s="1" t="s">
        <v>845</v>
      </c>
      <c r="C242" s="1" t="s">
        <v>27</v>
      </c>
      <c r="D242" s="1" t="s">
        <v>9</v>
      </c>
      <c r="E242" s="1" t="s">
        <v>296</v>
      </c>
      <c r="F242" s="6" t="s">
        <v>10</v>
      </c>
    </row>
    <row r="243" customFormat="false" ht="13.8" hidden="false" customHeight="false" outlineLevel="0" collapsed="false">
      <c r="A243" s="1" t="s">
        <v>1239</v>
      </c>
      <c r="B243" s="1" t="s">
        <v>30</v>
      </c>
      <c r="C243" s="1" t="s">
        <v>31</v>
      </c>
      <c r="D243" s="1" t="n">
        <v>2000</v>
      </c>
      <c r="E243" s="1" t="s">
        <v>9</v>
      </c>
      <c r="F243" s="1" t="s">
        <v>15</v>
      </c>
    </row>
    <row r="244" customFormat="false" ht="14.9" hidden="false" customHeight="false" outlineLevel="0" collapsed="false">
      <c r="A244" s="1" t="s">
        <v>1240</v>
      </c>
      <c r="B244" s="1" t="s">
        <v>1011</v>
      </c>
      <c r="C244" s="1" t="s">
        <v>27</v>
      </c>
      <c r="D244" s="1" t="s">
        <v>9</v>
      </c>
      <c r="E244" s="4" t="s">
        <v>1012</v>
      </c>
      <c r="F244" s="1" t="s">
        <v>15</v>
      </c>
    </row>
    <row r="245" customFormat="false" ht="13.8" hidden="false" customHeight="false" outlineLevel="0" collapsed="false">
      <c r="A245" s="1" t="s">
        <v>1241</v>
      </c>
      <c r="B245" s="1" t="s">
        <v>30</v>
      </c>
      <c r="C245" s="1" t="s">
        <v>31</v>
      </c>
      <c r="D245" s="1" t="n">
        <v>2000</v>
      </c>
      <c r="E245" s="1" t="s">
        <v>9</v>
      </c>
      <c r="F245" s="1" t="s">
        <v>15</v>
      </c>
    </row>
    <row r="246" customFormat="false" ht="13.8" hidden="false" customHeight="false" outlineLevel="0" collapsed="false">
      <c r="A246" s="1" t="s">
        <v>1242</v>
      </c>
      <c r="B246" s="1" t="s">
        <v>839</v>
      </c>
      <c r="C246" s="1" t="s">
        <v>84</v>
      </c>
      <c r="D246" s="6" t="n">
        <v>2020</v>
      </c>
      <c r="E246" s="1" t="s">
        <v>1013</v>
      </c>
      <c r="F246" s="1" t="s">
        <v>15</v>
      </c>
    </row>
    <row r="247" customFormat="false" ht="13.8" hidden="false" customHeight="false" outlineLevel="0" collapsed="false">
      <c r="A247" s="1" t="s">
        <v>1243</v>
      </c>
      <c r="B247" s="1" t="s">
        <v>30</v>
      </c>
      <c r="C247" s="1" t="s">
        <v>31</v>
      </c>
      <c r="D247" s="1" t="n">
        <v>2000</v>
      </c>
      <c r="E247" s="1" t="s">
        <v>9</v>
      </c>
      <c r="F247" s="1" t="s">
        <v>15</v>
      </c>
    </row>
    <row r="248" customFormat="false" ht="13.8" hidden="false" customHeight="false" outlineLevel="0" collapsed="false">
      <c r="A248" s="1" t="s">
        <v>1244</v>
      </c>
      <c r="B248" s="1" t="s">
        <v>163</v>
      </c>
      <c r="C248" s="1" t="s">
        <v>80</v>
      </c>
      <c r="D248" s="6" t="s">
        <v>841</v>
      </c>
      <c r="E248" s="1" t="s">
        <v>1014</v>
      </c>
      <c r="F248" s="1" t="s">
        <v>15</v>
      </c>
    </row>
    <row r="249" customFormat="false" ht="13.8" hidden="false" customHeight="false" outlineLevel="0" collapsed="false">
      <c r="A249" s="1" t="s">
        <v>1245</v>
      </c>
      <c r="B249" s="1" t="s">
        <v>30</v>
      </c>
      <c r="C249" s="1" t="s">
        <v>31</v>
      </c>
      <c r="D249" s="1" t="n">
        <v>2000</v>
      </c>
      <c r="E249" s="1" t="s">
        <v>9</v>
      </c>
      <c r="F249" s="1" t="s">
        <v>15</v>
      </c>
    </row>
    <row r="250" customFormat="false" ht="13.8" hidden="false" customHeight="false" outlineLevel="0" collapsed="false">
      <c r="A250" s="1" t="s">
        <v>1246</v>
      </c>
      <c r="B250" s="1" t="s">
        <v>843</v>
      </c>
      <c r="C250" s="1" t="s">
        <v>27</v>
      </c>
      <c r="D250" s="6" t="s">
        <v>9</v>
      </c>
      <c r="E250" s="6" t="s">
        <v>1015</v>
      </c>
      <c r="F250" s="1" t="s">
        <v>15</v>
      </c>
    </row>
    <row r="251" customFormat="false" ht="13.8" hidden="false" customHeight="false" outlineLevel="0" collapsed="false">
      <c r="A251" s="1" t="s">
        <v>1247</v>
      </c>
      <c r="B251" s="1" t="s">
        <v>845</v>
      </c>
      <c r="C251" s="1" t="s">
        <v>27</v>
      </c>
      <c r="D251" s="1" t="s">
        <v>9</v>
      </c>
      <c r="E251" s="1" t="s">
        <v>296</v>
      </c>
      <c r="F251" s="6" t="s">
        <v>10</v>
      </c>
    </row>
    <row r="252" customFormat="false" ht="13.8" hidden="false" customHeight="false" outlineLevel="0" collapsed="false">
      <c r="A252" s="1" t="s">
        <v>1248</v>
      </c>
      <c r="B252" s="1" t="s">
        <v>30</v>
      </c>
      <c r="C252" s="1" t="s">
        <v>31</v>
      </c>
      <c r="D252" s="1" t="n">
        <v>2000</v>
      </c>
      <c r="E252" s="1" t="s">
        <v>9</v>
      </c>
      <c r="F252" s="1" t="s">
        <v>15</v>
      </c>
    </row>
    <row r="253" customFormat="false" ht="28.35" hidden="false" customHeight="false" outlineLevel="0" collapsed="false">
      <c r="A253" s="1" t="s">
        <v>1249</v>
      </c>
      <c r="B253" s="4" t="s">
        <v>915</v>
      </c>
      <c r="C253" s="1" t="s">
        <v>27</v>
      </c>
      <c r="D253" s="1" t="s">
        <v>9</v>
      </c>
      <c r="E253" s="4" t="s">
        <v>1016</v>
      </c>
      <c r="F253" s="1" t="s">
        <v>15</v>
      </c>
    </row>
    <row r="254" customFormat="false" ht="28.35" hidden="false" customHeight="false" outlineLevel="0" collapsed="false">
      <c r="A254" s="1" t="s">
        <v>1250</v>
      </c>
      <c r="B254" s="1" t="s">
        <v>839</v>
      </c>
      <c r="C254" s="1" t="s">
        <v>84</v>
      </c>
      <c r="D254" s="6" t="n">
        <v>2020</v>
      </c>
      <c r="E254" s="4" t="s">
        <v>1017</v>
      </c>
      <c r="F254" s="1" t="s">
        <v>15</v>
      </c>
    </row>
    <row r="255" customFormat="false" ht="13.8" hidden="false" customHeight="false" outlineLevel="0" collapsed="false">
      <c r="A255" s="1" t="s">
        <v>1251</v>
      </c>
      <c r="B255" s="1" t="s">
        <v>30</v>
      </c>
      <c r="C255" s="1" t="s">
        <v>31</v>
      </c>
      <c r="D255" s="1" t="n">
        <v>2000</v>
      </c>
      <c r="E255" s="1" t="s">
        <v>9</v>
      </c>
      <c r="F255" s="1" t="s">
        <v>15</v>
      </c>
    </row>
    <row r="256" customFormat="false" ht="28.35" hidden="false" customHeight="false" outlineLevel="0" collapsed="false">
      <c r="A256" s="1" t="s">
        <v>1252</v>
      </c>
      <c r="B256" s="1" t="s">
        <v>163</v>
      </c>
      <c r="C256" s="1" t="s">
        <v>80</v>
      </c>
      <c r="D256" s="16" t="s">
        <v>841</v>
      </c>
      <c r="E256" s="4" t="s">
        <v>1018</v>
      </c>
      <c r="F256" s="1" t="s">
        <v>15</v>
      </c>
    </row>
    <row r="257" customFormat="false" ht="13.8" hidden="false" customHeight="false" outlineLevel="0" collapsed="false">
      <c r="A257" s="1" t="s">
        <v>1253</v>
      </c>
      <c r="B257" s="1" t="s">
        <v>30</v>
      </c>
      <c r="C257" s="1" t="s">
        <v>31</v>
      </c>
      <c r="D257" s="1" t="n">
        <v>2000</v>
      </c>
      <c r="E257" s="1" t="s">
        <v>9</v>
      </c>
      <c r="F257" s="1" t="s">
        <v>15</v>
      </c>
    </row>
    <row r="258" customFormat="false" ht="28.35" hidden="false" customHeight="false" outlineLevel="0" collapsed="false">
      <c r="A258" s="1" t="s">
        <v>1254</v>
      </c>
      <c r="B258" s="1" t="s">
        <v>920</v>
      </c>
      <c r="C258" s="1" t="s">
        <v>27</v>
      </c>
      <c r="D258" s="6" t="s">
        <v>9</v>
      </c>
      <c r="E258" s="9" t="s">
        <v>1019</v>
      </c>
      <c r="F258" s="1" t="s">
        <v>15</v>
      </c>
    </row>
    <row r="259" customFormat="false" ht="13.8" hidden="false" customHeight="false" outlineLevel="0" collapsed="false">
      <c r="A259" s="1" t="s">
        <v>1255</v>
      </c>
      <c r="B259" s="1" t="s">
        <v>30</v>
      </c>
      <c r="C259" s="1" t="s">
        <v>31</v>
      </c>
      <c r="D259" s="1" t="n">
        <v>2000</v>
      </c>
      <c r="E259" s="1" t="s">
        <v>9</v>
      </c>
      <c r="F259" s="1" t="s">
        <v>15</v>
      </c>
    </row>
    <row r="260" customFormat="false" ht="13.8" hidden="false" customHeight="false" outlineLevel="0" collapsed="false">
      <c r="A260" s="1" t="s">
        <v>1256</v>
      </c>
      <c r="B260" s="1" t="s">
        <v>845</v>
      </c>
      <c r="C260" s="1" t="s">
        <v>27</v>
      </c>
      <c r="D260" s="1" t="s">
        <v>9</v>
      </c>
      <c r="E260" s="1" t="s">
        <v>296</v>
      </c>
      <c r="F260" s="6" t="s">
        <v>10</v>
      </c>
    </row>
    <row r="261" customFormat="false" ht="28.35" hidden="false" customHeight="false" outlineLevel="0" collapsed="false">
      <c r="A261" s="1" t="s">
        <v>1257</v>
      </c>
      <c r="B261" s="17" t="s">
        <v>1020</v>
      </c>
      <c r="C261" s="18" t="s">
        <v>27</v>
      </c>
      <c r="D261" s="18" t="s">
        <v>9</v>
      </c>
      <c r="E261" s="17" t="s">
        <v>1021</v>
      </c>
      <c r="F261" s="18" t="s">
        <v>15</v>
      </c>
    </row>
    <row r="262" customFormat="false" ht="13.8" hidden="false" customHeight="false" outlineLevel="0" collapsed="false">
      <c r="A262" s="1" t="s">
        <v>1258</v>
      </c>
      <c r="B262" s="18" t="s">
        <v>839</v>
      </c>
      <c r="C262" s="18" t="s">
        <v>84</v>
      </c>
      <c r="D262" s="18" t="n">
        <v>2020</v>
      </c>
      <c r="E262" s="18" t="s">
        <v>1022</v>
      </c>
      <c r="F262" s="19" t="s">
        <v>15</v>
      </c>
    </row>
    <row r="263" customFormat="false" ht="13.8" hidden="false" customHeight="false" outlineLevel="0" collapsed="false">
      <c r="A263" s="1" t="s">
        <v>1259</v>
      </c>
      <c r="B263" s="18" t="s">
        <v>163</v>
      </c>
      <c r="C263" s="18" t="s">
        <v>80</v>
      </c>
      <c r="D263" s="20" t="s">
        <v>841</v>
      </c>
      <c r="E263" s="18" t="s">
        <v>1023</v>
      </c>
      <c r="F263" s="19" t="s">
        <v>15</v>
      </c>
    </row>
    <row r="264" customFormat="false" ht="13.8" hidden="false" customHeight="false" outlineLevel="0" collapsed="false">
      <c r="A264" s="1" t="s">
        <v>1260</v>
      </c>
      <c r="B264" s="18" t="s">
        <v>843</v>
      </c>
      <c r="C264" s="18" t="s">
        <v>27</v>
      </c>
      <c r="D264" s="18" t="s">
        <v>9</v>
      </c>
      <c r="E264" s="18" t="s">
        <v>1024</v>
      </c>
      <c r="F264" s="19" t="s">
        <v>15</v>
      </c>
    </row>
    <row r="265" customFormat="false" ht="13.8" hidden="false" customHeight="false" outlineLevel="0" collapsed="false">
      <c r="A265" s="1" t="s">
        <v>1261</v>
      </c>
      <c r="B265" s="18" t="s">
        <v>845</v>
      </c>
      <c r="C265" s="18" t="s">
        <v>27</v>
      </c>
      <c r="D265" s="18" t="s">
        <v>9</v>
      </c>
      <c r="E265" s="18" t="s">
        <v>296</v>
      </c>
      <c r="F265" s="19" t="s">
        <v>10</v>
      </c>
    </row>
    <row r="266" customFormat="false" ht="13.8" hidden="false" customHeight="false" outlineLevel="0" collapsed="false">
      <c r="A266" s="1" t="s">
        <v>1262</v>
      </c>
      <c r="B266" s="18" t="s">
        <v>30</v>
      </c>
      <c r="C266" s="18" t="s">
        <v>31</v>
      </c>
      <c r="D266" s="18" t="n">
        <v>2000</v>
      </c>
      <c r="E266" s="18" t="s">
        <v>9</v>
      </c>
      <c r="F266" s="18" t="s">
        <v>15</v>
      </c>
    </row>
    <row r="267" customFormat="false" ht="13.8" hidden="false" customHeight="false" outlineLevel="0" collapsed="false">
      <c r="A267" s="1" t="s">
        <v>1263</v>
      </c>
      <c r="B267" s="18" t="s">
        <v>318</v>
      </c>
      <c r="C267" s="18" t="s">
        <v>27</v>
      </c>
      <c r="D267" s="18" t="s">
        <v>9</v>
      </c>
      <c r="E267" s="18" t="s">
        <v>28</v>
      </c>
      <c r="F267" s="18" t="s">
        <v>15</v>
      </c>
    </row>
    <row r="268" customFormat="false" ht="13.8" hidden="false" customHeight="false" outlineLevel="0" collapsed="false">
      <c r="A268" s="1" t="s">
        <v>1264</v>
      </c>
      <c r="B268" s="18" t="s">
        <v>30</v>
      </c>
      <c r="C268" s="18" t="s">
        <v>31</v>
      </c>
      <c r="D268" s="18" t="n">
        <v>4000</v>
      </c>
      <c r="E268" s="18" t="s">
        <v>9</v>
      </c>
      <c r="F268" s="18" t="s">
        <v>15</v>
      </c>
    </row>
    <row r="269" customFormat="false" ht="13.8" hidden="false" customHeight="false" outlineLevel="0" collapsed="false">
      <c r="A269" s="1" t="s">
        <v>1265</v>
      </c>
      <c r="B269" s="18" t="s">
        <v>859</v>
      </c>
      <c r="C269" s="18" t="s">
        <v>80</v>
      </c>
      <c r="D269" s="18" t="s">
        <v>836</v>
      </c>
      <c r="E269" s="18" t="s">
        <v>860</v>
      </c>
      <c r="F269" s="18" t="s">
        <v>15</v>
      </c>
    </row>
    <row r="270" customFormat="false" ht="13.8" hidden="false" customHeight="false" outlineLevel="0" collapsed="false">
      <c r="A270" s="1" t="s">
        <v>1266</v>
      </c>
      <c r="B270" s="18" t="s">
        <v>30</v>
      </c>
      <c r="C270" s="18" t="s">
        <v>31</v>
      </c>
      <c r="D270" s="18" t="n">
        <v>2000</v>
      </c>
      <c r="E270" s="18" t="s">
        <v>9</v>
      </c>
      <c r="F270" s="18" t="s">
        <v>10</v>
      </c>
    </row>
    <row r="271" customFormat="false" ht="13.8" hidden="false" customHeight="false" outlineLevel="0" collapsed="false">
      <c r="A271" s="1" t="s">
        <v>1267</v>
      </c>
      <c r="B271" s="1" t="s">
        <v>318</v>
      </c>
      <c r="C271" s="1" t="s">
        <v>27</v>
      </c>
      <c r="D271" s="1" t="s">
        <v>9</v>
      </c>
      <c r="E271" s="1" t="s">
        <v>28</v>
      </c>
      <c r="F271" s="1" t="s">
        <v>10</v>
      </c>
    </row>
    <row r="272" customFormat="false" ht="13.8" hidden="false" customHeight="false" outlineLevel="0" collapsed="false">
      <c r="A272" s="1" t="s">
        <v>1270</v>
      </c>
      <c r="B272" s="1" t="s">
        <v>30</v>
      </c>
      <c r="C272" s="1" t="s">
        <v>31</v>
      </c>
      <c r="D272" s="1" t="n">
        <v>2000</v>
      </c>
      <c r="E272" s="1" t="s">
        <v>9</v>
      </c>
      <c r="F272" s="1" t="s">
        <v>15</v>
      </c>
    </row>
    <row r="273" customFormat="false" ht="13.8" hidden="false" customHeight="false" outlineLevel="0" collapsed="false">
      <c r="A273" s="1" t="s">
        <v>1271</v>
      </c>
      <c r="B273" s="1" t="s">
        <v>859</v>
      </c>
      <c r="C273" s="1" t="s">
        <v>80</v>
      </c>
      <c r="D273" s="15" t="s">
        <v>836</v>
      </c>
      <c r="E273" s="1" t="s">
        <v>860</v>
      </c>
      <c r="F273" s="1" t="s">
        <v>10</v>
      </c>
    </row>
    <row r="274" customFormat="false" ht="13.8" hidden="false" customHeight="false" outlineLevel="0" collapsed="false">
      <c r="A274" s="1" t="s">
        <v>1273</v>
      </c>
      <c r="B274" s="1" t="s">
        <v>30</v>
      </c>
      <c r="C274" s="1" t="s">
        <v>31</v>
      </c>
      <c r="D274" s="1" t="n">
        <v>2000</v>
      </c>
      <c r="E274" s="1" t="s">
        <v>9</v>
      </c>
      <c r="F274" s="1" t="s">
        <v>10</v>
      </c>
    </row>
    <row r="275" customFormat="false" ht="28.35" hidden="false" customHeight="false" outlineLevel="0" collapsed="false">
      <c r="A275" s="1" t="s">
        <v>1274</v>
      </c>
      <c r="B275" s="4" t="s">
        <v>1268</v>
      </c>
      <c r="C275" s="1" t="s">
        <v>27</v>
      </c>
      <c r="D275" s="1" t="s">
        <v>9</v>
      </c>
      <c r="E275" s="4" t="s">
        <v>1269</v>
      </c>
      <c r="F275" s="1" t="s">
        <v>15</v>
      </c>
    </row>
    <row r="276" customFormat="false" ht="13.8" hidden="false" customHeight="false" outlineLevel="0" collapsed="false">
      <c r="A276" s="1" t="s">
        <v>1276</v>
      </c>
      <c r="B276" s="1" t="s">
        <v>30</v>
      </c>
      <c r="C276" s="1" t="s">
        <v>31</v>
      </c>
      <c r="D276" s="1" t="n">
        <v>2000</v>
      </c>
      <c r="E276" s="1" t="s">
        <v>9</v>
      </c>
      <c r="F276" s="1" t="s">
        <v>15</v>
      </c>
    </row>
    <row r="277" customFormat="false" ht="13.8" hidden="false" customHeight="false" outlineLevel="0" collapsed="false">
      <c r="A277" s="1" t="s">
        <v>1277</v>
      </c>
      <c r="B277" s="1" t="s">
        <v>839</v>
      </c>
      <c r="C277" s="1" t="s">
        <v>84</v>
      </c>
      <c r="D277" s="6" t="n">
        <v>2020</v>
      </c>
      <c r="E277" s="1" t="s">
        <v>1272</v>
      </c>
      <c r="F277" s="1" t="s">
        <v>10</v>
      </c>
    </row>
    <row r="278" customFormat="false" ht="13.8" hidden="false" customHeight="false" outlineLevel="0" collapsed="false">
      <c r="A278" s="1" t="s">
        <v>1279</v>
      </c>
      <c r="B278" s="1" t="s">
        <v>30</v>
      </c>
      <c r="C278" s="1" t="s">
        <v>31</v>
      </c>
      <c r="D278" s="1" t="n">
        <v>2000</v>
      </c>
      <c r="E278" s="1" t="s">
        <v>9</v>
      </c>
      <c r="F278" s="1" t="s">
        <v>10</v>
      </c>
    </row>
    <row r="279" customFormat="false" ht="13.8" hidden="false" customHeight="false" outlineLevel="0" collapsed="false">
      <c r="A279" s="1" t="s">
        <v>1280</v>
      </c>
      <c r="B279" s="1" t="s">
        <v>163</v>
      </c>
      <c r="C279" s="1" t="s">
        <v>80</v>
      </c>
      <c r="D279" s="6" t="s">
        <v>841</v>
      </c>
      <c r="E279" s="1" t="s">
        <v>1275</v>
      </c>
      <c r="F279" s="1" t="s">
        <v>10</v>
      </c>
    </row>
    <row r="280" customFormat="false" ht="13.8" hidden="false" customHeight="false" outlineLevel="0" collapsed="false">
      <c r="A280" s="1" t="s">
        <v>1281</v>
      </c>
      <c r="B280" s="1" t="s">
        <v>30</v>
      </c>
      <c r="C280" s="1" t="s">
        <v>31</v>
      </c>
      <c r="D280" s="1" t="n">
        <v>2000</v>
      </c>
      <c r="E280" s="1" t="s">
        <v>9</v>
      </c>
      <c r="F280" s="1" t="s">
        <v>10</v>
      </c>
    </row>
    <row r="281" customFormat="false" ht="13.8" hidden="false" customHeight="false" outlineLevel="0" collapsed="false">
      <c r="A281" s="1" t="s">
        <v>1282</v>
      </c>
      <c r="B281" s="1" t="s">
        <v>843</v>
      </c>
      <c r="C281" s="1" t="s">
        <v>27</v>
      </c>
      <c r="D281" s="6" t="s">
        <v>9</v>
      </c>
      <c r="E281" s="6" t="s">
        <v>1278</v>
      </c>
      <c r="F281" s="1" t="s">
        <v>10</v>
      </c>
    </row>
    <row r="282" customFormat="false" ht="13.8" hidden="false" customHeight="false" outlineLevel="0" collapsed="false">
      <c r="A282" s="1" t="s">
        <v>1283</v>
      </c>
      <c r="B282" s="1" t="s">
        <v>845</v>
      </c>
      <c r="C282" s="1" t="s">
        <v>27</v>
      </c>
      <c r="D282" s="1" t="s">
        <v>9</v>
      </c>
      <c r="E282" s="1" t="s">
        <v>296</v>
      </c>
      <c r="F282" s="6" t="s">
        <v>15</v>
      </c>
    </row>
    <row r="283" customFormat="false" ht="13.8" hidden="false" customHeight="false" outlineLevel="0" collapsed="false">
      <c r="A283" s="1" t="s">
        <v>1284</v>
      </c>
      <c r="B283" s="1" t="s">
        <v>30</v>
      </c>
      <c r="C283" s="1" t="s">
        <v>31</v>
      </c>
      <c r="D283" s="1" t="n">
        <v>2000</v>
      </c>
      <c r="E283" s="1" t="s">
        <v>9</v>
      </c>
      <c r="F283" s="6" t="s">
        <v>15</v>
      </c>
    </row>
    <row r="284" customFormat="false" ht="28.35" hidden="false" customHeight="false" outlineLevel="0" collapsed="false">
      <c r="A284" s="1" t="s">
        <v>1285</v>
      </c>
      <c r="B284" s="4" t="s">
        <v>1268</v>
      </c>
      <c r="C284" s="1" t="s">
        <v>27</v>
      </c>
      <c r="D284" s="1" t="s">
        <v>9</v>
      </c>
      <c r="E284" s="4" t="s">
        <v>1269</v>
      </c>
      <c r="F284" s="1" t="s">
        <v>15</v>
      </c>
    </row>
    <row r="285" customFormat="false" ht="13.8" hidden="false" customHeight="false" outlineLevel="0" collapsed="false">
      <c r="A285" s="1" t="s">
        <v>1288</v>
      </c>
      <c r="B285" s="1" t="s">
        <v>30</v>
      </c>
      <c r="C285" s="1" t="s">
        <v>31</v>
      </c>
      <c r="D285" s="1" t="n">
        <v>2000</v>
      </c>
      <c r="E285" s="1" t="s">
        <v>9</v>
      </c>
      <c r="F285" s="1" t="s">
        <v>15</v>
      </c>
    </row>
    <row r="286" customFormat="false" ht="13.8" hidden="false" customHeight="false" outlineLevel="0" collapsed="false">
      <c r="A286" s="1" t="s">
        <v>1289</v>
      </c>
      <c r="B286" s="1" t="s">
        <v>845</v>
      </c>
      <c r="C286" s="1" t="s">
        <v>27</v>
      </c>
      <c r="D286" s="1" t="s">
        <v>9</v>
      </c>
      <c r="E286" s="1" t="s">
        <v>296</v>
      </c>
      <c r="F286" s="6" t="s">
        <v>15</v>
      </c>
    </row>
    <row r="287" customFormat="false" ht="13.8" hidden="false" customHeight="false" outlineLevel="0" collapsed="false">
      <c r="A287" s="1" t="s">
        <v>1290</v>
      </c>
      <c r="B287" s="1" t="s">
        <v>30</v>
      </c>
      <c r="C287" s="1" t="s">
        <v>31</v>
      </c>
      <c r="D287" s="1" t="n">
        <v>2000</v>
      </c>
      <c r="E287" s="1" t="s">
        <v>9</v>
      </c>
      <c r="F287" s="1" t="s">
        <v>15</v>
      </c>
    </row>
    <row r="288" customFormat="false" ht="28.35" hidden="false" customHeight="false" outlineLevel="0" collapsed="false">
      <c r="A288" s="1" t="s">
        <v>1291</v>
      </c>
      <c r="B288" s="4" t="s">
        <v>1286</v>
      </c>
      <c r="C288" s="1" t="s">
        <v>27</v>
      </c>
      <c r="D288" s="1" t="s">
        <v>9</v>
      </c>
      <c r="E288" s="4" t="s">
        <v>1287</v>
      </c>
      <c r="F288" s="1" t="s">
        <v>15</v>
      </c>
    </row>
    <row r="289" customFormat="false" ht="13.8" hidden="false" customHeight="false" outlineLevel="0" collapsed="false">
      <c r="A289" s="1" t="s">
        <v>1293</v>
      </c>
      <c r="B289" s="1" t="s">
        <v>30</v>
      </c>
      <c r="C289" s="1" t="s">
        <v>31</v>
      </c>
      <c r="D289" s="1" t="n">
        <v>2000</v>
      </c>
      <c r="E289" s="1" t="s">
        <v>9</v>
      </c>
      <c r="F289" s="1" t="s">
        <v>15</v>
      </c>
    </row>
    <row r="290" customFormat="false" ht="13.8" hidden="false" customHeight="false" outlineLevel="0" collapsed="false">
      <c r="A290" s="1" t="s">
        <v>1294</v>
      </c>
      <c r="B290" s="1" t="s">
        <v>839</v>
      </c>
      <c r="C290" s="1" t="s">
        <v>84</v>
      </c>
      <c r="D290" s="6" t="n">
        <v>2020</v>
      </c>
      <c r="E290" s="1" t="s">
        <v>1013</v>
      </c>
      <c r="F290" s="1" t="s">
        <v>10</v>
      </c>
    </row>
    <row r="291" customFormat="false" ht="13.8" hidden="false" customHeight="false" outlineLevel="0" collapsed="false">
      <c r="A291" s="1" t="s">
        <v>1296</v>
      </c>
      <c r="B291" s="1" t="s">
        <v>30</v>
      </c>
      <c r="C291" s="1" t="s">
        <v>31</v>
      </c>
      <c r="D291" s="1" t="n">
        <v>2000</v>
      </c>
      <c r="E291" s="1" t="s">
        <v>9</v>
      </c>
      <c r="F291" s="1" t="s">
        <v>10</v>
      </c>
    </row>
    <row r="292" customFormat="false" ht="13.8" hidden="false" customHeight="false" outlineLevel="0" collapsed="false">
      <c r="A292" s="1" t="s">
        <v>1297</v>
      </c>
      <c r="B292" s="1" t="s">
        <v>163</v>
      </c>
      <c r="C292" s="1" t="s">
        <v>80</v>
      </c>
      <c r="D292" s="6" t="s">
        <v>841</v>
      </c>
      <c r="E292" s="1" t="s">
        <v>1292</v>
      </c>
      <c r="F292" s="1" t="s">
        <v>10</v>
      </c>
    </row>
    <row r="293" customFormat="false" ht="13.8" hidden="false" customHeight="false" outlineLevel="0" collapsed="false">
      <c r="A293" s="1" t="s">
        <v>1298</v>
      </c>
      <c r="B293" s="1" t="s">
        <v>30</v>
      </c>
      <c r="C293" s="1" t="s">
        <v>31</v>
      </c>
      <c r="D293" s="1" t="n">
        <v>2000</v>
      </c>
      <c r="E293" s="1" t="s">
        <v>9</v>
      </c>
      <c r="F293" s="1" t="s">
        <v>10</v>
      </c>
    </row>
    <row r="294" customFormat="false" ht="13.8" hidden="false" customHeight="false" outlineLevel="0" collapsed="false">
      <c r="A294" s="1" t="s">
        <v>1299</v>
      </c>
      <c r="B294" s="1" t="s">
        <v>843</v>
      </c>
      <c r="C294" s="1" t="s">
        <v>27</v>
      </c>
      <c r="D294" s="6" t="s">
        <v>9</v>
      </c>
      <c r="E294" s="6" t="s">
        <v>1295</v>
      </c>
      <c r="F294" s="1" t="s">
        <v>10</v>
      </c>
    </row>
    <row r="295" customFormat="false" ht="13.8" hidden="false" customHeight="false" outlineLevel="0" collapsed="false">
      <c r="A295" s="1" t="s">
        <v>1300</v>
      </c>
      <c r="B295" s="1" t="s">
        <v>845</v>
      </c>
      <c r="C295" s="1" t="s">
        <v>27</v>
      </c>
      <c r="D295" s="1" t="s">
        <v>9</v>
      </c>
      <c r="E295" s="1" t="s">
        <v>296</v>
      </c>
      <c r="F295" s="6" t="s">
        <v>15</v>
      </c>
    </row>
    <row r="296" customFormat="false" ht="13.8" hidden="false" customHeight="false" outlineLevel="0" collapsed="false">
      <c r="A296" s="1" t="s">
        <v>1301</v>
      </c>
      <c r="B296" s="1" t="s">
        <v>30</v>
      </c>
      <c r="C296" s="1" t="s">
        <v>31</v>
      </c>
      <c r="D296" s="1" t="n">
        <v>2000</v>
      </c>
      <c r="E296" s="1" t="s">
        <v>9</v>
      </c>
      <c r="F296" s="1" t="s">
        <v>15</v>
      </c>
    </row>
    <row r="297" customFormat="false" ht="28.35" hidden="false" customHeight="false" outlineLevel="0" collapsed="false">
      <c r="A297" s="1" t="s">
        <v>1302</v>
      </c>
      <c r="B297" s="4" t="s">
        <v>1286</v>
      </c>
      <c r="C297" s="1" t="s">
        <v>27</v>
      </c>
      <c r="D297" s="1" t="s">
        <v>9</v>
      </c>
      <c r="E297" s="4" t="s">
        <v>1287</v>
      </c>
      <c r="F297" s="1" t="s">
        <v>15</v>
      </c>
    </row>
    <row r="298" customFormat="false" ht="13.8" hidden="false" customHeight="false" outlineLevel="0" collapsed="false">
      <c r="A298" s="1" t="s">
        <v>1305</v>
      </c>
      <c r="B298" s="1" t="s">
        <v>30</v>
      </c>
      <c r="C298" s="1" t="s">
        <v>31</v>
      </c>
      <c r="D298" s="1" t="n">
        <v>2000</v>
      </c>
      <c r="E298" s="1" t="s">
        <v>9</v>
      </c>
      <c r="F298" s="1" t="s">
        <v>15</v>
      </c>
    </row>
    <row r="299" customFormat="false" ht="13.8" hidden="false" customHeight="false" outlineLevel="0" collapsed="false">
      <c r="A299" s="1" t="s">
        <v>1307</v>
      </c>
      <c r="B299" s="1" t="s">
        <v>845</v>
      </c>
      <c r="C299" s="1" t="s">
        <v>27</v>
      </c>
      <c r="D299" s="1" t="s">
        <v>9</v>
      </c>
      <c r="E299" s="1" t="s">
        <v>296</v>
      </c>
      <c r="F299" s="6" t="s">
        <v>15</v>
      </c>
    </row>
    <row r="300" customFormat="false" ht="13.8" hidden="false" customHeight="false" outlineLevel="0" collapsed="false">
      <c r="A300" s="1" t="s">
        <v>1308</v>
      </c>
      <c r="B300" s="1" t="s">
        <v>30</v>
      </c>
      <c r="C300" s="1" t="s">
        <v>31</v>
      </c>
      <c r="D300" s="1" t="n">
        <v>2000</v>
      </c>
      <c r="E300" s="1" t="s">
        <v>9</v>
      </c>
      <c r="F300" s="1" t="s">
        <v>15</v>
      </c>
    </row>
    <row r="301" customFormat="false" ht="28.35" hidden="false" customHeight="false" outlineLevel="0" collapsed="false">
      <c r="A301" s="1" t="s">
        <v>1310</v>
      </c>
      <c r="B301" s="4" t="s">
        <v>1303</v>
      </c>
      <c r="C301" s="1" t="s">
        <v>27</v>
      </c>
      <c r="D301" s="1" t="s">
        <v>9</v>
      </c>
      <c r="E301" s="4" t="s">
        <v>1304</v>
      </c>
      <c r="F301" s="1" t="s">
        <v>15</v>
      </c>
    </row>
    <row r="302" customFormat="false" ht="13.8" hidden="false" customHeight="false" outlineLevel="0" collapsed="false">
      <c r="A302" s="1" t="s">
        <v>1311</v>
      </c>
      <c r="B302" s="1" t="s">
        <v>30</v>
      </c>
      <c r="C302" s="1" t="s">
        <v>31</v>
      </c>
      <c r="D302" s="1" t="n">
        <v>2000</v>
      </c>
      <c r="E302" s="1" t="s">
        <v>9</v>
      </c>
      <c r="F302" s="1" t="s">
        <v>15</v>
      </c>
    </row>
    <row r="303" customFormat="false" ht="28.35" hidden="false" customHeight="false" outlineLevel="0" collapsed="false">
      <c r="A303" s="1" t="s">
        <v>1313</v>
      </c>
      <c r="B303" s="1" t="s">
        <v>839</v>
      </c>
      <c r="C303" s="1" t="s">
        <v>84</v>
      </c>
      <c r="D303" s="6" t="n">
        <v>2020</v>
      </c>
      <c r="E303" s="4" t="s">
        <v>1306</v>
      </c>
      <c r="F303" s="1" t="s">
        <v>10</v>
      </c>
    </row>
    <row r="304" customFormat="false" ht="13.8" hidden="false" customHeight="false" outlineLevel="0" collapsed="false">
      <c r="A304" s="1" t="s">
        <v>1314</v>
      </c>
      <c r="B304" s="1" t="s">
        <v>30</v>
      </c>
      <c r="C304" s="1" t="s">
        <v>31</v>
      </c>
      <c r="D304" s="1" t="n">
        <v>2000</v>
      </c>
      <c r="E304" s="1" t="s">
        <v>9</v>
      </c>
      <c r="F304" s="1" t="s">
        <v>10</v>
      </c>
    </row>
    <row r="305" customFormat="false" ht="28.35" hidden="false" customHeight="false" outlineLevel="0" collapsed="false">
      <c r="A305" s="1" t="s">
        <v>1315</v>
      </c>
      <c r="B305" s="1" t="s">
        <v>163</v>
      </c>
      <c r="C305" s="1" t="s">
        <v>80</v>
      </c>
      <c r="D305" s="16" t="s">
        <v>841</v>
      </c>
      <c r="E305" s="4" t="s">
        <v>1309</v>
      </c>
      <c r="F305" s="1" t="s">
        <v>10</v>
      </c>
    </row>
    <row r="306" customFormat="false" ht="13.8" hidden="false" customHeight="false" outlineLevel="0" collapsed="false">
      <c r="A306" s="1" t="s">
        <v>1316</v>
      </c>
      <c r="B306" s="1" t="s">
        <v>30</v>
      </c>
      <c r="C306" s="1" t="s">
        <v>31</v>
      </c>
      <c r="D306" s="1" t="n">
        <v>2000</v>
      </c>
      <c r="E306" s="1" t="s">
        <v>9</v>
      </c>
      <c r="F306" s="1" t="s">
        <v>10</v>
      </c>
    </row>
    <row r="307" customFormat="false" ht="28.35" hidden="false" customHeight="false" outlineLevel="0" collapsed="false">
      <c r="A307" s="1" t="s">
        <v>1317</v>
      </c>
      <c r="B307" s="1" t="s">
        <v>920</v>
      </c>
      <c r="C307" s="1" t="s">
        <v>27</v>
      </c>
      <c r="D307" s="6" t="s">
        <v>9</v>
      </c>
      <c r="E307" s="9" t="s">
        <v>1312</v>
      </c>
      <c r="F307" s="1" t="s">
        <v>10</v>
      </c>
    </row>
    <row r="308" customFormat="false" ht="13.8" hidden="false" customHeight="false" outlineLevel="0" collapsed="false">
      <c r="A308" s="1" t="s">
        <v>1318</v>
      </c>
      <c r="B308" s="1" t="s">
        <v>30</v>
      </c>
      <c r="C308" s="1" t="s">
        <v>31</v>
      </c>
      <c r="D308" s="1" t="n">
        <v>2000</v>
      </c>
      <c r="E308" s="1" t="s">
        <v>9</v>
      </c>
      <c r="F308" s="1" t="s">
        <v>15</v>
      </c>
    </row>
    <row r="309" customFormat="false" ht="13.8" hidden="false" customHeight="false" outlineLevel="0" collapsed="false">
      <c r="A309" s="1" t="s">
        <v>1319</v>
      </c>
      <c r="B309" s="1" t="s">
        <v>845</v>
      </c>
      <c r="C309" s="1" t="s">
        <v>27</v>
      </c>
      <c r="D309" s="1" t="s">
        <v>9</v>
      </c>
      <c r="E309" s="1" t="s">
        <v>296</v>
      </c>
      <c r="F309" s="6" t="s">
        <v>15</v>
      </c>
    </row>
    <row r="310" customFormat="false" ht="13.8" hidden="false" customHeight="false" outlineLevel="0" collapsed="false">
      <c r="A310" s="1" t="s">
        <v>1320</v>
      </c>
      <c r="B310" s="1" t="s">
        <v>30</v>
      </c>
      <c r="C310" s="1" t="s">
        <v>31</v>
      </c>
      <c r="D310" s="1" t="n">
        <v>2000</v>
      </c>
      <c r="E310" s="1" t="s">
        <v>9</v>
      </c>
      <c r="F310" s="1" t="s">
        <v>15</v>
      </c>
    </row>
    <row r="311" customFormat="false" ht="28.35" hidden="false" customHeight="false" outlineLevel="0" collapsed="false">
      <c r="A311" s="1" t="s">
        <v>1323</v>
      </c>
      <c r="B311" s="4" t="s">
        <v>1303</v>
      </c>
      <c r="C311" s="1" t="s">
        <v>27</v>
      </c>
      <c r="D311" s="1" t="s">
        <v>9</v>
      </c>
      <c r="E311" s="4" t="s">
        <v>1304</v>
      </c>
      <c r="F311" s="1" t="s">
        <v>15</v>
      </c>
    </row>
    <row r="312" customFormat="false" ht="13.8" hidden="false" customHeight="false" outlineLevel="0" collapsed="false">
      <c r="A312" s="1" t="s">
        <v>1325</v>
      </c>
      <c r="B312" s="1" t="s">
        <v>30</v>
      </c>
      <c r="C312" s="1" t="s">
        <v>31</v>
      </c>
      <c r="D312" s="1" t="n">
        <v>2000</v>
      </c>
      <c r="E312" s="1" t="s">
        <v>9</v>
      </c>
      <c r="F312" s="1" t="s">
        <v>15</v>
      </c>
    </row>
    <row r="313" customFormat="false" ht="13.8" hidden="false" customHeight="false" outlineLevel="0" collapsed="false">
      <c r="A313" s="1" t="s">
        <v>1326</v>
      </c>
      <c r="B313" s="1" t="s">
        <v>845</v>
      </c>
      <c r="C313" s="1" t="s">
        <v>27</v>
      </c>
      <c r="D313" s="1" t="s">
        <v>9</v>
      </c>
      <c r="E313" s="1" t="s">
        <v>296</v>
      </c>
      <c r="F313" s="6" t="s">
        <v>15</v>
      </c>
    </row>
    <row r="314" customFormat="false" ht="13.8" hidden="false" customHeight="false" outlineLevel="0" collapsed="false">
      <c r="A314" s="1" t="s">
        <v>1327</v>
      </c>
      <c r="B314" s="1" t="s">
        <v>30</v>
      </c>
      <c r="C314" s="1" t="s">
        <v>31</v>
      </c>
      <c r="D314" s="1" t="n">
        <v>2000</v>
      </c>
      <c r="E314" s="1" t="s">
        <v>9</v>
      </c>
      <c r="F314" s="1" t="s">
        <v>15</v>
      </c>
    </row>
    <row r="315" customFormat="false" ht="28.35" hidden="false" customHeight="false" outlineLevel="0" collapsed="false">
      <c r="A315" s="1" t="s">
        <v>1328</v>
      </c>
      <c r="B315" s="4" t="s">
        <v>1321</v>
      </c>
      <c r="C315" s="1" t="s">
        <v>27</v>
      </c>
      <c r="D315" s="1" t="s">
        <v>9</v>
      </c>
      <c r="E315" s="4" t="s">
        <v>1322</v>
      </c>
      <c r="F315" s="1" t="s">
        <v>15</v>
      </c>
    </row>
    <row r="316" customFormat="false" ht="13.8" hidden="false" customHeight="false" outlineLevel="0" collapsed="false">
      <c r="A316" s="1" t="s">
        <v>1330</v>
      </c>
      <c r="B316" s="1" t="s">
        <v>30</v>
      </c>
      <c r="C316" s="1" t="s">
        <v>31</v>
      </c>
      <c r="D316" s="1" t="n">
        <v>2000</v>
      </c>
      <c r="E316" s="1" t="s">
        <v>9</v>
      </c>
      <c r="F316" s="1" t="s">
        <v>15</v>
      </c>
    </row>
    <row r="317" customFormat="false" ht="14.9" hidden="false" customHeight="false" outlineLevel="0" collapsed="false">
      <c r="A317" s="1" t="s">
        <v>1331</v>
      </c>
      <c r="B317" s="1" t="s">
        <v>839</v>
      </c>
      <c r="C317" s="1" t="s">
        <v>84</v>
      </c>
      <c r="D317" s="6" t="n">
        <v>2020</v>
      </c>
      <c r="E317" s="4" t="s">
        <v>1324</v>
      </c>
      <c r="F317" s="1" t="s">
        <v>10</v>
      </c>
    </row>
    <row r="318" customFormat="false" ht="13.8" hidden="false" customHeight="false" outlineLevel="0" collapsed="false">
      <c r="A318" s="1" t="s">
        <v>1332</v>
      </c>
      <c r="B318" s="1" t="s">
        <v>30</v>
      </c>
      <c r="C318" s="1" t="s">
        <v>31</v>
      </c>
      <c r="D318" s="1" t="n">
        <v>2000</v>
      </c>
      <c r="E318" s="1" t="s">
        <v>9</v>
      </c>
      <c r="F318" s="1" t="s">
        <v>10</v>
      </c>
    </row>
    <row r="319" customFormat="false" ht="28.35" hidden="false" customHeight="false" outlineLevel="0" collapsed="false">
      <c r="A319" s="1" t="s">
        <v>1333</v>
      </c>
      <c r="B319" s="1" t="s">
        <v>163</v>
      </c>
      <c r="C319" s="1" t="s">
        <v>80</v>
      </c>
      <c r="D319" s="16" t="s">
        <v>841</v>
      </c>
      <c r="E319" s="4" t="s">
        <v>1018</v>
      </c>
      <c r="F319" s="1" t="s">
        <v>10</v>
      </c>
    </row>
    <row r="320" customFormat="false" ht="13.8" hidden="false" customHeight="false" outlineLevel="0" collapsed="false">
      <c r="A320" s="1" t="s">
        <v>1334</v>
      </c>
      <c r="B320" s="1" t="s">
        <v>30</v>
      </c>
      <c r="C320" s="1" t="s">
        <v>31</v>
      </c>
      <c r="D320" s="1" t="n">
        <v>2000</v>
      </c>
      <c r="E320" s="1" t="s">
        <v>9</v>
      </c>
      <c r="F320" s="1" t="s">
        <v>10</v>
      </c>
    </row>
    <row r="321" customFormat="false" ht="28.35" hidden="false" customHeight="false" outlineLevel="0" collapsed="false">
      <c r="A321" s="1" t="s">
        <v>1335</v>
      </c>
      <c r="B321" s="1" t="s">
        <v>920</v>
      </c>
      <c r="C321" s="1" t="s">
        <v>27</v>
      </c>
      <c r="D321" s="6" t="s">
        <v>9</v>
      </c>
      <c r="E321" s="9" t="s">
        <v>1329</v>
      </c>
      <c r="F321" s="1" t="s">
        <v>10</v>
      </c>
    </row>
    <row r="322" customFormat="false" ht="13.8" hidden="false" customHeight="false" outlineLevel="0" collapsed="false">
      <c r="A322" s="1" t="s">
        <v>1336</v>
      </c>
      <c r="B322" s="1" t="s">
        <v>30</v>
      </c>
      <c r="C322" s="1" t="s">
        <v>31</v>
      </c>
      <c r="D322" s="1" t="n">
        <v>2000</v>
      </c>
      <c r="E322" s="1" t="s">
        <v>9</v>
      </c>
      <c r="F322" s="1" t="s">
        <v>15</v>
      </c>
    </row>
    <row r="323" customFormat="false" ht="13.8" hidden="false" customHeight="false" outlineLevel="0" collapsed="false">
      <c r="A323" s="1" t="s">
        <v>1337</v>
      </c>
      <c r="B323" s="1" t="s">
        <v>845</v>
      </c>
      <c r="C323" s="1" t="s">
        <v>27</v>
      </c>
      <c r="D323" s="1" t="s">
        <v>9</v>
      </c>
      <c r="E323" s="1" t="s">
        <v>296</v>
      </c>
      <c r="F323" s="6" t="s">
        <v>15</v>
      </c>
    </row>
    <row r="324" customFormat="false" ht="13.8" hidden="false" customHeight="false" outlineLevel="0" collapsed="false">
      <c r="A324" s="1" t="s">
        <v>1338</v>
      </c>
      <c r="B324" s="1" t="s">
        <v>30</v>
      </c>
      <c r="C324" s="1" t="s">
        <v>31</v>
      </c>
      <c r="D324" s="1" t="n">
        <v>2000</v>
      </c>
      <c r="E324" s="1" t="s">
        <v>9</v>
      </c>
      <c r="F324" s="1" t="s">
        <v>15</v>
      </c>
    </row>
    <row r="325" customFormat="false" ht="28.35" hidden="false" customHeight="false" outlineLevel="0" collapsed="false">
      <c r="A325" s="1" t="s">
        <v>1339</v>
      </c>
      <c r="B325" s="4" t="s">
        <v>1321</v>
      </c>
      <c r="C325" s="1" t="s">
        <v>27</v>
      </c>
      <c r="D325" s="1" t="s">
        <v>9</v>
      </c>
      <c r="E325" s="4" t="s">
        <v>1322</v>
      </c>
      <c r="F325" s="1" t="s">
        <v>15</v>
      </c>
    </row>
    <row r="326" customFormat="false" ht="13.8" hidden="false" customHeight="false" outlineLevel="0" collapsed="false">
      <c r="A326" s="1" t="s">
        <v>1340</v>
      </c>
      <c r="B326" s="1" t="s">
        <v>845</v>
      </c>
      <c r="C326" s="1" t="s">
        <v>27</v>
      </c>
      <c r="D326" s="1" t="s">
        <v>9</v>
      </c>
      <c r="E326" s="1" t="s">
        <v>296</v>
      </c>
      <c r="F326" s="6" t="s">
        <v>15</v>
      </c>
    </row>
    <row r="327" customFormat="false" ht="13.8" hidden="false" customHeight="false" outlineLevel="0" collapsed="false">
      <c r="A327" s="1" t="s">
        <v>1341</v>
      </c>
      <c r="B327" s="1" t="s">
        <v>30</v>
      </c>
      <c r="C327" s="1" t="s">
        <v>31</v>
      </c>
      <c r="D327" s="1" t="n">
        <v>2000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1342</v>
      </c>
      <c r="B328" s="1" t="s">
        <v>30</v>
      </c>
      <c r="C328" s="1" t="s">
        <v>31</v>
      </c>
      <c r="D328" s="1" t="n">
        <v>2000</v>
      </c>
      <c r="E328" s="1" t="s">
        <v>9</v>
      </c>
      <c r="F328" s="1" t="s">
        <v>15</v>
      </c>
    </row>
    <row r="329" customFormat="false" ht="13.8" hidden="false" customHeight="false" outlineLevel="0" collapsed="false">
      <c r="A329" s="1" t="s">
        <v>1343</v>
      </c>
      <c r="B329" s="1" t="s">
        <v>318</v>
      </c>
      <c r="C329" s="1" t="s">
        <v>27</v>
      </c>
      <c r="D329" s="1" t="s">
        <v>9</v>
      </c>
      <c r="E329" s="1" t="s">
        <v>28</v>
      </c>
      <c r="F329" s="1" t="s">
        <v>15</v>
      </c>
    </row>
    <row r="330" customFormat="false" ht="13.8" hidden="false" customHeight="false" outlineLevel="0" collapsed="false">
      <c r="A330" s="1" t="s">
        <v>1344</v>
      </c>
      <c r="B330" s="1" t="s">
        <v>30</v>
      </c>
      <c r="C330" s="1" t="s">
        <v>31</v>
      </c>
      <c r="D330" s="1" t="n">
        <v>4500</v>
      </c>
      <c r="E330" s="1" t="s">
        <v>9</v>
      </c>
      <c r="F330" s="1" t="s">
        <v>15</v>
      </c>
    </row>
    <row r="331" customFormat="false" ht="13.8" hidden="false" customHeight="false" outlineLevel="0" collapsed="false">
      <c r="A331" s="1" t="s">
        <v>1345</v>
      </c>
      <c r="B331" s="1" t="s">
        <v>1025</v>
      </c>
      <c r="C331" s="1" t="s">
        <v>27</v>
      </c>
      <c r="D331" s="1" t="s">
        <v>9</v>
      </c>
      <c r="E331" s="1" t="s">
        <v>1026</v>
      </c>
      <c r="F331" s="1" t="s">
        <v>15</v>
      </c>
    </row>
    <row r="332" customFormat="false" ht="13.8" hidden="false" customHeight="false" outlineLevel="0" collapsed="false">
      <c r="A332" s="1" t="s">
        <v>1346</v>
      </c>
      <c r="B332" s="1" t="s">
        <v>30</v>
      </c>
      <c r="C332" s="1" t="s">
        <v>31</v>
      </c>
      <c r="D332" s="1" t="n">
        <v>2000</v>
      </c>
      <c r="E332" s="1" t="s">
        <v>9</v>
      </c>
      <c r="F332" s="1" t="s">
        <v>15</v>
      </c>
    </row>
    <row r="333" customFormat="false" ht="13.8" hidden="false" customHeight="false" outlineLevel="0" collapsed="false">
      <c r="A333" s="1" t="s">
        <v>1347</v>
      </c>
      <c r="B333" s="1" t="s">
        <v>1027</v>
      </c>
      <c r="C333" s="1" t="s">
        <v>27</v>
      </c>
      <c r="D333" s="1" t="s">
        <v>9</v>
      </c>
      <c r="E333" s="1" t="s">
        <v>1028</v>
      </c>
      <c r="F333" s="1" t="s">
        <v>15</v>
      </c>
    </row>
    <row r="334" customFormat="false" ht="14.9" hidden="false" customHeight="false" outlineLevel="0" collapsed="false">
      <c r="A334" s="1" t="s">
        <v>1348</v>
      </c>
      <c r="B334" s="1" t="s">
        <v>809</v>
      </c>
      <c r="C334" s="1" t="s">
        <v>13</v>
      </c>
      <c r="D334" s="1" t="s">
        <v>9</v>
      </c>
      <c r="E334" s="4" t="s">
        <v>871</v>
      </c>
      <c r="F334" s="1" t="s">
        <v>10</v>
      </c>
    </row>
    <row r="335" customFormat="false" ht="13.8" hidden="false" customHeight="false" outlineLevel="0" collapsed="false">
      <c r="A335" s="1" t="s">
        <v>1349</v>
      </c>
      <c r="B335" s="1" t="s">
        <v>17</v>
      </c>
      <c r="C335" s="1" t="s">
        <v>243</v>
      </c>
      <c r="D335" s="2" t="n">
        <v>283</v>
      </c>
      <c r="E335" s="1" t="s">
        <v>20</v>
      </c>
      <c r="F335" s="1" t="s">
        <v>15</v>
      </c>
    </row>
    <row r="336" customFormat="false" ht="13.8" hidden="false" customHeight="false" outlineLevel="0" collapsed="false">
      <c r="A336" s="1" t="s">
        <v>1350</v>
      </c>
      <c r="B336" s="1" t="s">
        <v>22</v>
      </c>
      <c r="C336" s="1" t="s">
        <v>243</v>
      </c>
      <c r="D336" s="2" t="n">
        <v>283123</v>
      </c>
      <c r="E336" s="1" t="s">
        <v>24</v>
      </c>
      <c r="F336" s="1" t="s">
        <v>15</v>
      </c>
    </row>
    <row r="337" customFormat="false" ht="13.8" hidden="false" customHeight="false" outlineLevel="0" collapsed="false">
      <c r="A337" s="1" t="s">
        <v>1351</v>
      </c>
      <c r="B337" s="1" t="s">
        <v>26</v>
      </c>
      <c r="C337" s="1" t="s">
        <v>27</v>
      </c>
      <c r="D337" s="1" t="s">
        <v>9</v>
      </c>
      <c r="E337" s="1" t="s">
        <v>28</v>
      </c>
      <c r="F337" s="1" t="s">
        <v>15</v>
      </c>
    </row>
    <row r="338" customFormat="false" ht="13.8" hidden="false" customHeight="false" outlineLevel="0" collapsed="false">
      <c r="A338" s="1" t="s">
        <v>1352</v>
      </c>
      <c r="B338" s="1" t="s">
        <v>30</v>
      </c>
      <c r="C338" s="1" t="s">
        <v>31</v>
      </c>
      <c r="D338" s="1" t="n">
        <v>5000</v>
      </c>
      <c r="E338" s="1" t="s">
        <v>9</v>
      </c>
      <c r="F338" s="1" t="s">
        <v>15</v>
      </c>
    </row>
    <row r="339" customFormat="false" ht="13.8" hidden="false" customHeight="false" outlineLevel="0" collapsed="false">
      <c r="A339" s="1" t="s">
        <v>1353</v>
      </c>
      <c r="B339" s="1" t="s">
        <v>873</v>
      </c>
      <c r="C339" s="1" t="s">
        <v>27</v>
      </c>
      <c r="D339" s="1" t="s">
        <v>9</v>
      </c>
      <c r="E339" s="1" t="s">
        <v>874</v>
      </c>
      <c r="F339" s="1" t="s">
        <v>15</v>
      </c>
    </row>
    <row r="340" customFormat="false" ht="13.8" hidden="false" customHeight="false" outlineLevel="0" collapsed="false">
      <c r="A340" s="1" t="s">
        <v>1354</v>
      </c>
      <c r="B340" s="1" t="s">
        <v>30</v>
      </c>
      <c r="C340" s="1" t="s">
        <v>31</v>
      </c>
      <c r="D340" s="1" t="n">
        <v>5000</v>
      </c>
      <c r="E340" s="1" t="s">
        <v>9</v>
      </c>
      <c r="F340" s="1" t="s">
        <v>15</v>
      </c>
    </row>
    <row r="341" customFormat="false" ht="13.8" hidden="false" customHeight="false" outlineLevel="0" collapsed="false">
      <c r="A341" s="1" t="s">
        <v>1355</v>
      </c>
      <c r="B341" s="1" t="s">
        <v>875</v>
      </c>
      <c r="C341" s="1" t="s">
        <v>27</v>
      </c>
      <c r="D341" s="1" t="s">
        <v>9</v>
      </c>
      <c r="E341" s="1" t="s">
        <v>876</v>
      </c>
      <c r="F341" s="1" t="s">
        <v>15</v>
      </c>
    </row>
    <row r="342" customFormat="false" ht="13.8" hidden="false" customHeight="false" outlineLevel="0" collapsed="false">
      <c r="A342" s="1" t="s">
        <v>1358</v>
      </c>
      <c r="B342" s="1" t="s">
        <v>30</v>
      </c>
      <c r="C342" s="1" t="s">
        <v>31</v>
      </c>
      <c r="D342" s="1" t="n">
        <v>5000</v>
      </c>
      <c r="E342" s="1" t="s">
        <v>9</v>
      </c>
      <c r="F342" s="1" t="s">
        <v>15</v>
      </c>
    </row>
    <row r="343" customFormat="false" ht="13.8" hidden="false" customHeight="false" outlineLevel="0" collapsed="false">
      <c r="A343" s="1" t="s">
        <v>1359</v>
      </c>
      <c r="B343" s="1" t="s">
        <v>1035</v>
      </c>
      <c r="C343" s="1" t="s">
        <v>27</v>
      </c>
      <c r="D343" s="1" t="s">
        <v>9</v>
      </c>
      <c r="E343" s="1" t="s">
        <v>1036</v>
      </c>
      <c r="F343" s="1" t="s">
        <v>15</v>
      </c>
    </row>
    <row r="344" customFormat="false" ht="13.8" hidden="false" customHeight="false" outlineLevel="0" collapsed="false">
      <c r="A344" s="1" t="s">
        <v>1362</v>
      </c>
      <c r="B344" s="1" t="s">
        <v>1039</v>
      </c>
      <c r="C344" s="1" t="s">
        <v>27</v>
      </c>
      <c r="D344" s="1" t="s">
        <v>9</v>
      </c>
      <c r="E344" s="1" t="s">
        <v>1040</v>
      </c>
      <c r="F344" s="1" t="s">
        <v>15</v>
      </c>
    </row>
    <row r="345" customFormat="false" ht="13.8" hidden="false" customHeight="false" outlineLevel="0" collapsed="false">
      <c r="A345" s="1" t="s">
        <v>1363</v>
      </c>
      <c r="B345" s="1" t="s">
        <v>30</v>
      </c>
      <c r="C345" s="1" t="s">
        <v>31</v>
      </c>
      <c r="D345" s="1" t="n">
        <v>2000</v>
      </c>
      <c r="E345" s="1" t="s">
        <v>9</v>
      </c>
      <c r="F345" s="1" t="s">
        <v>15</v>
      </c>
    </row>
    <row r="346" customFormat="false" ht="13.8" hidden="false" customHeight="false" outlineLevel="0" collapsed="false">
      <c r="A346" s="1" t="s">
        <v>1366</v>
      </c>
      <c r="B346" s="1" t="s">
        <v>1356</v>
      </c>
      <c r="C346" s="1" t="s">
        <v>27</v>
      </c>
      <c r="D346" s="1" t="s">
        <v>9</v>
      </c>
      <c r="E346" s="1" t="s">
        <v>1357</v>
      </c>
      <c r="F346" s="1" t="s">
        <v>15</v>
      </c>
    </row>
    <row r="347" customFormat="false" ht="13.8" hidden="false" customHeight="false" outlineLevel="0" collapsed="false">
      <c r="A347" s="1" t="s">
        <v>1369</v>
      </c>
      <c r="B347" s="1" t="s">
        <v>30</v>
      </c>
      <c r="C347" s="1" t="s">
        <v>31</v>
      </c>
      <c r="D347" s="1" t="n">
        <v>2000</v>
      </c>
      <c r="E347" s="1" t="s">
        <v>9</v>
      </c>
      <c r="F347" s="1" t="s">
        <v>15</v>
      </c>
    </row>
    <row r="348" customFormat="false" ht="13.8" hidden="false" customHeight="false" outlineLevel="0" collapsed="false">
      <c r="A348" s="1" t="s">
        <v>1370</v>
      </c>
      <c r="B348" s="1" t="s">
        <v>1360</v>
      </c>
      <c r="C348" s="1" t="s">
        <v>27</v>
      </c>
      <c r="D348" s="1" t="s">
        <v>9</v>
      </c>
      <c r="E348" s="1" t="s">
        <v>1361</v>
      </c>
      <c r="F348" s="1" t="s">
        <v>10</v>
      </c>
    </row>
    <row r="349" customFormat="false" ht="13.8" hidden="false" customHeight="false" outlineLevel="0" collapsed="false">
      <c r="A349" s="1" t="s">
        <v>1371</v>
      </c>
      <c r="B349" s="1" t="s">
        <v>30</v>
      </c>
      <c r="C349" s="1" t="s">
        <v>31</v>
      </c>
      <c r="D349" s="1" t="n">
        <v>3000</v>
      </c>
      <c r="E349" s="1" t="s">
        <v>9</v>
      </c>
      <c r="F349" s="1" t="s">
        <v>10</v>
      </c>
    </row>
    <row r="350" customFormat="false" ht="13.8" hidden="false" customHeight="false" outlineLevel="0" collapsed="false">
      <c r="A350" s="1" t="s">
        <v>1374</v>
      </c>
      <c r="B350" s="1" t="s">
        <v>1364</v>
      </c>
      <c r="C350" s="1" t="s">
        <v>27</v>
      </c>
      <c r="D350" s="1" t="s">
        <v>9</v>
      </c>
      <c r="E350" s="1" t="s">
        <v>1365</v>
      </c>
      <c r="F350" s="1" t="s">
        <v>10</v>
      </c>
    </row>
    <row r="351" customFormat="false" ht="13.8" hidden="false" customHeight="false" outlineLevel="0" collapsed="false">
      <c r="A351" s="1" t="s">
        <v>1375</v>
      </c>
      <c r="B351" s="1" t="s">
        <v>1367</v>
      </c>
      <c r="C351" s="1" t="s">
        <v>27</v>
      </c>
      <c r="D351" s="1" t="s">
        <v>9</v>
      </c>
      <c r="E351" s="1" t="s">
        <v>1368</v>
      </c>
      <c r="F351" s="1" t="s">
        <v>10</v>
      </c>
    </row>
    <row r="352" customFormat="false" ht="13.8" hidden="false" customHeight="false" outlineLevel="0" collapsed="false">
      <c r="A352" s="1" t="s">
        <v>1376</v>
      </c>
      <c r="B352" s="1" t="s">
        <v>1364</v>
      </c>
      <c r="C352" s="1" t="s">
        <v>27</v>
      </c>
      <c r="D352" s="1" t="s">
        <v>9</v>
      </c>
      <c r="E352" s="1" t="s">
        <v>1365</v>
      </c>
      <c r="F352" s="1" t="s">
        <v>10</v>
      </c>
    </row>
    <row r="353" customFormat="false" ht="13.8" hidden="false" customHeight="false" outlineLevel="0" collapsed="false">
      <c r="A353" s="1" t="s">
        <v>1377</v>
      </c>
      <c r="B353" s="1" t="s">
        <v>30</v>
      </c>
      <c r="C353" s="1" t="s">
        <v>31</v>
      </c>
      <c r="D353" s="1" t="n">
        <v>2000</v>
      </c>
      <c r="E353" s="1" t="s">
        <v>9</v>
      </c>
      <c r="F353" s="1" t="s">
        <v>10</v>
      </c>
    </row>
    <row r="354" customFormat="false" ht="13.8" hidden="false" customHeight="false" outlineLevel="0" collapsed="false">
      <c r="A354" s="1" t="s">
        <v>1378</v>
      </c>
      <c r="B354" s="1" t="s">
        <v>1372</v>
      </c>
      <c r="C354" s="1" t="s">
        <v>27</v>
      </c>
      <c r="D354" s="1" t="s">
        <v>9</v>
      </c>
      <c r="E354" s="1" t="s">
        <v>1373</v>
      </c>
      <c r="F354" s="1" t="s">
        <v>10</v>
      </c>
    </row>
    <row r="355" customFormat="false" ht="13.8" hidden="false" customHeight="false" outlineLevel="0" collapsed="false">
      <c r="A355" s="1" t="s">
        <v>1379</v>
      </c>
      <c r="B355" s="1" t="s">
        <v>30</v>
      </c>
      <c r="C355" s="1" t="s">
        <v>31</v>
      </c>
      <c r="D355" s="1" t="n">
        <v>2000</v>
      </c>
      <c r="E355" s="1" t="s">
        <v>9</v>
      </c>
      <c r="F355" s="1" t="s">
        <v>15</v>
      </c>
    </row>
    <row r="356" customFormat="false" ht="13.8" hidden="false" customHeight="false" outlineLevel="0" collapsed="false">
      <c r="A356" s="1" t="s">
        <v>1380</v>
      </c>
      <c r="B356" s="1" t="s">
        <v>1045</v>
      </c>
      <c r="C356" s="1" t="s">
        <v>80</v>
      </c>
      <c r="D356" s="1" t="str">
        <f aca="false">CONCATENATE("ele", "1")</f>
        <v>ele1</v>
      </c>
      <c r="E356" s="1" t="s">
        <v>1046</v>
      </c>
      <c r="F356" s="1" t="s">
        <v>15</v>
      </c>
    </row>
    <row r="357" customFormat="false" ht="13.8" hidden="false" customHeight="false" outlineLevel="0" collapsed="false">
      <c r="A357" s="1" t="s">
        <v>1381</v>
      </c>
      <c r="B357" s="1" t="s">
        <v>30</v>
      </c>
      <c r="C357" s="1" t="s">
        <v>31</v>
      </c>
      <c r="D357" s="1" t="n">
        <v>2000</v>
      </c>
      <c r="E357" s="1" t="s">
        <v>9</v>
      </c>
      <c r="F357" s="1" t="s">
        <v>15</v>
      </c>
    </row>
    <row r="358" customFormat="false" ht="13.8" hidden="false" customHeight="false" outlineLevel="0" collapsed="false">
      <c r="A358" s="1" t="s">
        <v>1382</v>
      </c>
      <c r="B358" s="1" t="s">
        <v>1049</v>
      </c>
      <c r="C358" s="1" t="s">
        <v>27</v>
      </c>
      <c r="D358" s="1" t="s">
        <v>9</v>
      </c>
      <c r="E358" s="1" t="s">
        <v>1050</v>
      </c>
      <c r="F358" s="1" t="s">
        <v>15</v>
      </c>
    </row>
    <row r="359" customFormat="false" ht="13.8" hidden="false" customHeight="false" outlineLevel="0" collapsed="false">
      <c r="A359" s="1" t="s">
        <v>1383</v>
      </c>
      <c r="B359" s="1" t="s">
        <v>765</v>
      </c>
      <c r="C359" s="1" t="s">
        <v>766</v>
      </c>
      <c r="D359" s="0"/>
      <c r="E359" s="1" t="s">
        <v>767</v>
      </c>
      <c r="F359" s="1" t="s">
        <v>15</v>
      </c>
    </row>
    <row r="360" customFormat="false" ht="13.8" hidden="false" customHeight="false" outlineLevel="0" collapsed="false">
      <c r="A360" s="1" t="s">
        <v>1384</v>
      </c>
      <c r="B360" s="1" t="s">
        <v>30</v>
      </c>
      <c r="C360" s="1" t="s">
        <v>31</v>
      </c>
      <c r="D360" s="1" t="n">
        <v>2000</v>
      </c>
      <c r="E360" s="1" t="s">
        <v>9</v>
      </c>
      <c r="F360" s="1" t="s">
        <v>15</v>
      </c>
    </row>
    <row r="361" customFormat="false" ht="13.8" hidden="false" customHeight="false" outlineLevel="0" collapsed="false">
      <c r="A361" s="1" t="s">
        <v>1385</v>
      </c>
      <c r="B361" s="1" t="s">
        <v>1053</v>
      </c>
      <c r="C361" s="1" t="s">
        <v>80</v>
      </c>
      <c r="D361" s="1" t="str">
        <f aca="false">CONCATENATE("ele", "12")</f>
        <v>ele12</v>
      </c>
      <c r="E361" s="1" t="s">
        <v>1054</v>
      </c>
      <c r="F361" s="1" t="s">
        <v>10</v>
      </c>
    </row>
    <row r="362" customFormat="false" ht="13.8" hidden="false" customHeight="false" outlineLevel="0" collapsed="false">
      <c r="A362" s="1" t="s">
        <v>1386</v>
      </c>
      <c r="B362" s="1" t="s">
        <v>30</v>
      </c>
      <c r="C362" s="1" t="s">
        <v>31</v>
      </c>
      <c r="D362" s="1" t="n">
        <v>2000</v>
      </c>
      <c r="E362" s="1" t="s">
        <v>9</v>
      </c>
      <c r="F362" s="1" t="s">
        <v>10</v>
      </c>
    </row>
    <row r="363" customFormat="false" ht="13.8" hidden="false" customHeight="false" outlineLevel="0" collapsed="false">
      <c r="A363" s="1" t="s">
        <v>1387</v>
      </c>
      <c r="B363" s="1" t="s">
        <v>1049</v>
      </c>
      <c r="C363" s="1" t="s">
        <v>27</v>
      </c>
      <c r="D363" s="1" t="s">
        <v>9</v>
      </c>
      <c r="E363" s="1" t="s">
        <v>1057</v>
      </c>
      <c r="F363" s="1" t="s">
        <v>10</v>
      </c>
    </row>
    <row r="364" customFormat="false" ht="13.8" hidden="false" customHeight="false" outlineLevel="0" collapsed="false">
      <c r="A364" s="1" t="s">
        <v>1388</v>
      </c>
      <c r="B364" s="1" t="s">
        <v>30</v>
      </c>
      <c r="C364" s="1" t="s">
        <v>31</v>
      </c>
      <c r="D364" s="1" t="n">
        <v>2000</v>
      </c>
      <c r="E364" s="1" t="s">
        <v>9</v>
      </c>
      <c r="F364" s="1" t="s">
        <v>10</v>
      </c>
    </row>
    <row r="365" customFormat="false" ht="13.8" hidden="false" customHeight="false" outlineLevel="0" collapsed="false">
      <c r="A365" s="1" t="s">
        <v>1389</v>
      </c>
      <c r="B365" s="1" t="s">
        <v>1060</v>
      </c>
      <c r="C365" s="1" t="s">
        <v>80</v>
      </c>
      <c r="D365" s="1" t="str">
        <f aca="false">CONCATENATE("ele", "18")</f>
        <v>ele18</v>
      </c>
      <c r="E365" s="1" t="s">
        <v>1061</v>
      </c>
      <c r="F365" s="1" t="s">
        <v>15</v>
      </c>
    </row>
    <row r="366" customFormat="false" ht="13.8" hidden="false" customHeight="false" outlineLevel="0" collapsed="false">
      <c r="A366" s="1" t="s">
        <v>1390</v>
      </c>
      <c r="B366" s="1" t="s">
        <v>30</v>
      </c>
      <c r="C366" s="1" t="s">
        <v>31</v>
      </c>
      <c r="D366" s="1" t="n">
        <v>2000</v>
      </c>
      <c r="E366" s="1" t="s">
        <v>9</v>
      </c>
      <c r="F366" s="1" t="s">
        <v>15</v>
      </c>
    </row>
    <row r="367" customFormat="false" ht="13.8" hidden="false" customHeight="false" outlineLevel="0" collapsed="false">
      <c r="A367" s="1" t="s">
        <v>1391</v>
      </c>
      <c r="B367" s="1" t="s">
        <v>1049</v>
      </c>
      <c r="C367" s="1" t="s">
        <v>27</v>
      </c>
      <c r="D367" s="1" t="s">
        <v>9</v>
      </c>
      <c r="E367" s="1" t="s">
        <v>1065</v>
      </c>
      <c r="F367" s="1" t="s">
        <v>15</v>
      </c>
    </row>
    <row r="368" customFormat="false" ht="13.8" hidden="false" customHeight="false" outlineLevel="0" collapsed="false">
      <c r="A368" s="1" t="s">
        <v>1392</v>
      </c>
      <c r="B368" s="1" t="s">
        <v>30</v>
      </c>
      <c r="C368" s="1" t="s">
        <v>31</v>
      </c>
      <c r="D368" s="1" t="n">
        <v>2000</v>
      </c>
      <c r="E368" s="1" t="s">
        <v>9</v>
      </c>
      <c r="F368" s="1" t="s">
        <v>15</v>
      </c>
    </row>
    <row r="369" customFormat="false" ht="13.8" hidden="false" customHeight="false" outlineLevel="0" collapsed="false">
      <c r="A369" s="1" t="s">
        <v>1393</v>
      </c>
      <c r="B369" s="1" t="s">
        <v>1084</v>
      </c>
      <c r="C369" s="1" t="s">
        <v>27</v>
      </c>
      <c r="D369" s="1" t="s">
        <v>9</v>
      </c>
      <c r="E369" s="1" t="s">
        <v>1085</v>
      </c>
      <c r="F369" s="1" t="s">
        <v>15</v>
      </c>
    </row>
    <row r="370" customFormat="false" ht="13.8" hidden="false" customHeight="false" outlineLevel="0" collapsed="false">
      <c r="A370" s="1" t="s">
        <v>1394</v>
      </c>
      <c r="B370" s="1" t="s">
        <v>30</v>
      </c>
      <c r="C370" s="1" t="s">
        <v>31</v>
      </c>
      <c r="D370" s="1" t="n">
        <v>2000</v>
      </c>
      <c r="E370" s="1" t="s">
        <v>9</v>
      </c>
      <c r="F370" s="1" t="s">
        <v>15</v>
      </c>
    </row>
    <row r="371" customFormat="false" ht="13.8" hidden="false" customHeight="false" outlineLevel="0" collapsed="false">
      <c r="A371" s="1" t="s">
        <v>1395</v>
      </c>
      <c r="B371" s="1" t="s">
        <v>1068</v>
      </c>
      <c r="C371" s="1" t="s">
        <v>80</v>
      </c>
      <c r="D371" s="1" t="str">
        <f aca="false">CONCATENATE("ele", "21")</f>
        <v>ele21</v>
      </c>
      <c r="E371" s="1" t="s">
        <v>1069</v>
      </c>
      <c r="F371" s="1" t="s">
        <v>15</v>
      </c>
    </row>
    <row r="372" customFormat="false" ht="13.8" hidden="false" customHeight="false" outlineLevel="0" collapsed="false">
      <c r="A372" s="1" t="s">
        <v>1396</v>
      </c>
      <c r="B372" s="1" t="s">
        <v>30</v>
      </c>
      <c r="C372" s="1" t="s">
        <v>31</v>
      </c>
      <c r="D372" s="1" t="n">
        <v>2000</v>
      </c>
      <c r="E372" s="1" t="s">
        <v>9</v>
      </c>
      <c r="F372" s="1" t="s">
        <v>15</v>
      </c>
    </row>
    <row r="373" customFormat="false" ht="13.8" hidden="false" customHeight="false" outlineLevel="0" collapsed="false">
      <c r="A373" s="1" t="s">
        <v>1397</v>
      </c>
      <c r="B373" s="1" t="s">
        <v>1072</v>
      </c>
      <c r="C373" s="1" t="s">
        <v>27</v>
      </c>
      <c r="D373" s="1" t="s">
        <v>9</v>
      </c>
      <c r="E373" s="1" t="s">
        <v>1073</v>
      </c>
      <c r="F373" s="1" t="s">
        <v>15</v>
      </c>
    </row>
    <row r="374" customFormat="false" ht="13.8" hidden="false" customHeight="false" outlineLevel="0" collapsed="false">
      <c r="A374" s="1" t="s">
        <v>1398</v>
      </c>
      <c r="B374" s="1" t="s">
        <v>30</v>
      </c>
      <c r="C374" s="1" t="s">
        <v>31</v>
      </c>
      <c r="D374" s="1" t="n">
        <v>2000</v>
      </c>
      <c r="E374" s="1" t="s">
        <v>9</v>
      </c>
      <c r="F374" s="1" t="s">
        <v>15</v>
      </c>
    </row>
    <row r="375" customFormat="false" ht="13.8" hidden="false" customHeight="false" outlineLevel="0" collapsed="false">
      <c r="A375" s="1" t="s">
        <v>1399</v>
      </c>
      <c r="B375" s="1" t="s">
        <v>1076</v>
      </c>
      <c r="C375" s="1" t="s">
        <v>80</v>
      </c>
      <c r="D375" s="1" t="str">
        <f aca="false">CONCATENATE("ele", "29")</f>
        <v>ele29</v>
      </c>
      <c r="E375" s="1" t="s">
        <v>1077</v>
      </c>
      <c r="F375" s="1" t="s">
        <v>15</v>
      </c>
    </row>
    <row r="376" customFormat="false" ht="13.8" hidden="false" customHeight="false" outlineLevel="0" collapsed="false">
      <c r="A376" s="1" t="s">
        <v>1400</v>
      </c>
      <c r="B376" s="1" t="s">
        <v>30</v>
      </c>
      <c r="C376" s="1" t="s">
        <v>31</v>
      </c>
      <c r="D376" s="1" t="n">
        <v>2000</v>
      </c>
      <c r="E376" s="1" t="s">
        <v>9</v>
      </c>
      <c r="F376" s="1" t="s">
        <v>15</v>
      </c>
    </row>
    <row r="377" customFormat="false" ht="13.8" hidden="false" customHeight="false" outlineLevel="0" collapsed="false">
      <c r="A377" s="1" t="s">
        <v>1401</v>
      </c>
      <c r="B377" s="1" t="s">
        <v>1080</v>
      </c>
      <c r="C377" s="1" t="s">
        <v>27</v>
      </c>
      <c r="D377" s="1" t="s">
        <v>9</v>
      </c>
      <c r="E377" s="1" t="s">
        <v>1081</v>
      </c>
      <c r="F377" s="1" t="s">
        <v>15</v>
      </c>
    </row>
    <row r="378" customFormat="false" ht="13.8" hidden="false" customHeight="false" outlineLevel="0" collapsed="false">
      <c r="A378" s="1" t="s">
        <v>1402</v>
      </c>
      <c r="B378" s="1" t="s">
        <v>30</v>
      </c>
      <c r="C378" s="1" t="s">
        <v>31</v>
      </c>
      <c r="D378" s="1" t="n">
        <v>2000</v>
      </c>
      <c r="E378" s="1" t="s">
        <v>9</v>
      </c>
      <c r="F378" s="1" t="s">
        <v>15</v>
      </c>
    </row>
    <row r="379" customFormat="false" ht="13.8" hidden="false" customHeight="false" outlineLevel="0" collapsed="false">
      <c r="A379" s="1" t="s">
        <v>1403</v>
      </c>
      <c r="B379" s="1" t="s">
        <v>30</v>
      </c>
      <c r="C379" s="1" t="s">
        <v>31</v>
      </c>
      <c r="D379" s="1" t="n">
        <v>2000</v>
      </c>
      <c r="E379" s="1" t="s">
        <v>9</v>
      </c>
      <c r="F379" s="1" t="s">
        <v>10</v>
      </c>
    </row>
    <row r="380" customFormat="false" ht="13.8" hidden="false" customHeight="false" outlineLevel="0" collapsed="false">
      <c r="A380" s="1" t="s">
        <v>1404</v>
      </c>
      <c r="B380" s="6" t="s">
        <v>1205</v>
      </c>
      <c r="C380" s="1" t="s">
        <v>27</v>
      </c>
      <c r="D380" s="1" t="s">
        <v>9</v>
      </c>
      <c r="E380" s="1" t="s">
        <v>1206</v>
      </c>
      <c r="F380" s="1" t="s">
        <v>15</v>
      </c>
    </row>
    <row r="381" customFormat="false" ht="13.8" hidden="false" customHeight="false" outlineLevel="0" collapsed="false">
      <c r="A381" s="1" t="s">
        <v>1405</v>
      </c>
      <c r="B381" s="1" t="s">
        <v>30</v>
      </c>
      <c r="C381" s="1" t="s">
        <v>31</v>
      </c>
      <c r="D381" s="1" t="n">
        <v>2000</v>
      </c>
      <c r="E381" s="1" t="s">
        <v>9</v>
      </c>
      <c r="F381" s="1" t="s">
        <v>15</v>
      </c>
    </row>
    <row r="382" customFormat="false" ht="13.8" hidden="false" customHeight="false" outlineLevel="0" collapsed="false">
      <c r="A382" s="1" t="s">
        <v>1406</v>
      </c>
      <c r="B382" s="1" t="s">
        <v>1084</v>
      </c>
      <c r="C382" s="1" t="s">
        <v>27</v>
      </c>
      <c r="D382" s="1" t="s">
        <v>9</v>
      </c>
      <c r="E382" s="1" t="s">
        <v>1085</v>
      </c>
      <c r="F382" s="1" t="s">
        <v>10</v>
      </c>
    </row>
    <row r="383" customFormat="false" ht="13.8" hidden="false" customHeight="false" outlineLevel="0" collapsed="false">
      <c r="A383" s="1" t="s">
        <v>1407</v>
      </c>
      <c r="B383" s="1" t="s">
        <v>1088</v>
      </c>
      <c r="C383" s="1" t="s">
        <v>27</v>
      </c>
      <c r="D383" s="1" t="s">
        <v>9</v>
      </c>
      <c r="E383" s="1" t="s">
        <v>1089</v>
      </c>
      <c r="F383" s="1" t="s">
        <v>10</v>
      </c>
    </row>
    <row r="384" customFormat="false" ht="13.8" hidden="false" customHeight="false" outlineLevel="0" collapsed="false">
      <c r="A384" s="1" t="s">
        <v>1408</v>
      </c>
      <c r="B384" s="1" t="s">
        <v>1092</v>
      </c>
      <c r="C384" s="1" t="s">
        <v>80</v>
      </c>
      <c r="D384" s="1" t="str">
        <f aca="false">CONCATENATE("IIT-Course", " 1")</f>
        <v>IIT-Course 1</v>
      </c>
      <c r="E384" s="1" t="s">
        <v>1093</v>
      </c>
      <c r="F384" s="1" t="s">
        <v>10</v>
      </c>
    </row>
    <row r="385" customFormat="false" ht="13.8" hidden="false" customHeight="false" outlineLevel="0" collapsed="false">
      <c r="A385" s="1" t="s">
        <v>1409</v>
      </c>
      <c r="B385" s="1" t="s">
        <v>30</v>
      </c>
      <c r="C385" s="1" t="s">
        <v>31</v>
      </c>
      <c r="D385" s="1" t="n">
        <v>2000</v>
      </c>
      <c r="E385" s="1" t="s">
        <v>9</v>
      </c>
      <c r="F385" s="1" t="s">
        <v>10</v>
      </c>
    </row>
    <row r="386" customFormat="false" ht="13.8" hidden="false" customHeight="false" outlineLevel="0" collapsed="false">
      <c r="A386" s="1" t="s">
        <v>1410</v>
      </c>
      <c r="B386" s="1" t="s">
        <v>1049</v>
      </c>
      <c r="C386" s="1" t="s">
        <v>27</v>
      </c>
      <c r="D386" s="1" t="s">
        <v>9</v>
      </c>
      <c r="E386" s="1" t="s">
        <v>1096</v>
      </c>
      <c r="F386" s="1" t="s">
        <v>10</v>
      </c>
    </row>
    <row r="387" customFormat="false" ht="13.8" hidden="false" customHeight="false" outlineLevel="0" collapsed="false">
      <c r="A387" s="1" t="s">
        <v>1411</v>
      </c>
      <c r="B387" s="1" t="s">
        <v>30</v>
      </c>
      <c r="C387" s="1" t="s">
        <v>31</v>
      </c>
      <c r="D387" s="1" t="n">
        <v>2000</v>
      </c>
      <c r="E387" s="1" t="s">
        <v>9</v>
      </c>
      <c r="F387" s="1" t="s">
        <v>10</v>
      </c>
    </row>
    <row r="388" customFormat="false" ht="13.8" hidden="false" customHeight="false" outlineLevel="0" collapsed="false">
      <c r="A388" s="1" t="s">
        <v>1412</v>
      </c>
      <c r="B388" s="1" t="s">
        <v>1088</v>
      </c>
      <c r="C388" s="1" t="s">
        <v>27</v>
      </c>
      <c r="D388" s="1" t="s">
        <v>9</v>
      </c>
      <c r="E388" s="1" t="s">
        <v>1089</v>
      </c>
      <c r="F388" s="1" t="s">
        <v>10</v>
      </c>
    </row>
    <row r="389" customFormat="false" ht="13.8" hidden="false" customHeight="false" outlineLevel="0" collapsed="false">
      <c r="A389" s="1" t="s">
        <v>1413</v>
      </c>
      <c r="B389" s="1" t="s">
        <v>1092</v>
      </c>
      <c r="C389" s="1" t="s">
        <v>80</v>
      </c>
      <c r="D389" s="1" t="str">
        <f aca="false">CONCATENATE("IIT-Course", " 1")</f>
        <v>IIT-Course 1</v>
      </c>
      <c r="E389" s="1" t="s">
        <v>1093</v>
      </c>
      <c r="F389" s="1" t="s">
        <v>10</v>
      </c>
    </row>
    <row r="390" customFormat="false" ht="13.8" hidden="false" customHeight="false" outlineLevel="0" collapsed="false">
      <c r="A390" s="1" t="s">
        <v>1414</v>
      </c>
      <c r="B390" s="1" t="s">
        <v>30</v>
      </c>
      <c r="C390" s="1" t="s">
        <v>31</v>
      </c>
      <c r="D390" s="1" t="n">
        <v>2000</v>
      </c>
      <c r="E390" s="1" t="s">
        <v>9</v>
      </c>
      <c r="F390" s="1" t="s">
        <v>10</v>
      </c>
    </row>
    <row r="391" customFormat="false" ht="13.8" hidden="false" customHeight="false" outlineLevel="0" collapsed="false">
      <c r="A391" s="1" t="s">
        <v>1415</v>
      </c>
      <c r="B391" s="1" t="s">
        <v>1049</v>
      </c>
      <c r="C391" s="1" t="s">
        <v>27</v>
      </c>
      <c r="D391" s="1" t="s">
        <v>9</v>
      </c>
      <c r="E391" s="1" t="s">
        <v>1096</v>
      </c>
      <c r="F391" s="1" t="s">
        <v>10</v>
      </c>
    </row>
    <row r="392" customFormat="false" ht="13.8" hidden="false" customHeight="false" outlineLevel="0" collapsed="false">
      <c r="A392" s="1" t="s">
        <v>1416</v>
      </c>
      <c r="B392" s="1" t="s">
        <v>30</v>
      </c>
      <c r="C392" s="1" t="s">
        <v>31</v>
      </c>
      <c r="D392" s="1" t="n">
        <v>2000</v>
      </c>
      <c r="E392" s="1" t="s">
        <v>9</v>
      </c>
      <c r="F392" s="1" t="s">
        <v>15</v>
      </c>
    </row>
    <row r="393" customFormat="false" ht="13.8" hidden="false" customHeight="false" outlineLevel="0" collapsed="false">
      <c r="A393" s="1" t="s">
        <v>1417</v>
      </c>
      <c r="B393" s="1" t="s">
        <v>808</v>
      </c>
      <c r="C393" s="1" t="s">
        <v>27</v>
      </c>
      <c r="D393" s="1" t="s">
        <v>9</v>
      </c>
      <c r="E393" s="1" t="s">
        <v>28</v>
      </c>
      <c r="F393" s="1" t="s">
        <v>15</v>
      </c>
    </row>
    <row r="394" customFormat="false" ht="13.8" hidden="false" customHeight="false" outlineLevel="0" collapsed="false">
      <c r="A394" s="1" t="s">
        <v>1419</v>
      </c>
      <c r="B394" s="1" t="s">
        <v>30</v>
      </c>
      <c r="C394" s="1" t="s">
        <v>31</v>
      </c>
      <c r="D394" s="1" t="n">
        <v>2000</v>
      </c>
      <c r="E394" s="1" t="s">
        <v>9</v>
      </c>
      <c r="F394" s="1" t="s">
        <v>15</v>
      </c>
    </row>
    <row r="395" customFormat="false" ht="13.8" hidden="false" customHeight="false" outlineLevel="0" collapsed="false">
      <c r="A395" s="1" t="s">
        <v>1420</v>
      </c>
      <c r="B395" s="1" t="s">
        <v>1356</v>
      </c>
      <c r="C395" s="1" t="s">
        <v>27</v>
      </c>
      <c r="D395" s="1" t="s">
        <v>9</v>
      </c>
      <c r="E395" s="1" t="s">
        <v>1357</v>
      </c>
      <c r="F395" s="1" t="s">
        <v>15</v>
      </c>
    </row>
    <row r="396" customFormat="false" ht="13.8" hidden="false" customHeight="false" outlineLevel="0" collapsed="false">
      <c r="A396" s="1" t="s">
        <v>1421</v>
      </c>
      <c r="B396" s="1" t="s">
        <v>30</v>
      </c>
      <c r="C396" s="1" t="s">
        <v>31</v>
      </c>
      <c r="D396" s="1" t="n">
        <v>2000</v>
      </c>
      <c r="E396" s="1" t="s">
        <v>9</v>
      </c>
      <c r="F396" s="1" t="s">
        <v>15</v>
      </c>
    </row>
    <row r="397" customFormat="false" ht="13.8" hidden="false" customHeight="false" outlineLevel="0" collapsed="false">
      <c r="A397" s="1" t="s">
        <v>1422</v>
      </c>
      <c r="B397" s="1" t="s">
        <v>1372</v>
      </c>
      <c r="C397" s="1" t="s">
        <v>27</v>
      </c>
      <c r="D397" s="1" t="s">
        <v>9</v>
      </c>
      <c r="E397" s="1" t="s">
        <v>1739</v>
      </c>
      <c r="F397" s="1" t="s">
        <v>15</v>
      </c>
    </row>
    <row r="398" customFormat="false" ht="13.8" hidden="false" customHeight="false" outlineLevel="0" collapsed="false">
      <c r="A398" s="1" t="s">
        <v>1423</v>
      </c>
      <c r="B398" s="1" t="s">
        <v>30</v>
      </c>
      <c r="C398" s="1" t="s">
        <v>31</v>
      </c>
      <c r="D398" s="1" t="n">
        <v>2000</v>
      </c>
      <c r="E398" s="1" t="s">
        <v>9</v>
      </c>
      <c r="F398" s="1" t="s">
        <v>15</v>
      </c>
    </row>
    <row r="399" customFormat="false" ht="13.8" hidden="false" customHeight="false" outlineLevel="0" collapsed="false">
      <c r="A399" s="1" t="s">
        <v>1424</v>
      </c>
      <c r="B399" s="1" t="s">
        <v>1372</v>
      </c>
      <c r="C399" s="1" t="s">
        <v>27</v>
      </c>
      <c r="D399" s="1" t="s">
        <v>9</v>
      </c>
      <c r="E399" s="1" t="s">
        <v>1740</v>
      </c>
      <c r="F399" s="1" t="s">
        <v>15</v>
      </c>
    </row>
    <row r="400" customFormat="false" ht="13.8" hidden="false" customHeight="false" outlineLevel="0" collapsed="false">
      <c r="A400" s="1" t="s">
        <v>1425</v>
      </c>
      <c r="B400" s="1" t="s">
        <v>30</v>
      </c>
      <c r="C400" s="1" t="s">
        <v>31</v>
      </c>
      <c r="D400" s="1" t="n">
        <v>2000</v>
      </c>
      <c r="E400" s="1" t="s">
        <v>9</v>
      </c>
      <c r="F400" s="1" t="s">
        <v>15</v>
      </c>
    </row>
    <row r="401" customFormat="false" ht="13.8" hidden="false" customHeight="false" outlineLevel="0" collapsed="false">
      <c r="A401" s="1" t="s">
        <v>1426</v>
      </c>
      <c r="B401" s="1" t="s">
        <v>808</v>
      </c>
      <c r="C401" s="1" t="s">
        <v>27</v>
      </c>
      <c r="D401" s="1" t="s">
        <v>9</v>
      </c>
      <c r="E401" s="1" t="s">
        <v>28</v>
      </c>
      <c r="F401" s="1" t="s">
        <v>15</v>
      </c>
    </row>
    <row r="402" customFormat="false" ht="13.8" hidden="false" customHeight="false" outlineLevel="0" collapsed="false">
      <c r="A402" s="1" t="s">
        <v>1427</v>
      </c>
      <c r="B402" s="1" t="s">
        <v>30</v>
      </c>
      <c r="C402" s="1" t="s">
        <v>31</v>
      </c>
      <c r="D402" s="1" t="n">
        <v>4500</v>
      </c>
      <c r="E402" s="1" t="s">
        <v>9</v>
      </c>
      <c r="F402" s="1" t="s">
        <v>15</v>
      </c>
    </row>
    <row r="403" customFormat="false" ht="13.8" hidden="false" customHeight="false" outlineLevel="0" collapsed="false">
      <c r="A403" s="1" t="s">
        <v>1428</v>
      </c>
      <c r="B403" s="1" t="s">
        <v>1025</v>
      </c>
      <c r="C403" s="1" t="s">
        <v>27</v>
      </c>
      <c r="D403" s="1" t="s">
        <v>9</v>
      </c>
      <c r="E403" s="1" t="s">
        <v>1026</v>
      </c>
      <c r="F403" s="1" t="s">
        <v>15</v>
      </c>
    </row>
    <row r="404" customFormat="false" ht="13.8" hidden="false" customHeight="false" outlineLevel="0" collapsed="false">
      <c r="A404" s="1" t="s">
        <v>1429</v>
      </c>
      <c r="B404" s="1" t="s">
        <v>30</v>
      </c>
      <c r="C404" s="1" t="s">
        <v>31</v>
      </c>
      <c r="D404" s="1" t="n">
        <v>2000</v>
      </c>
      <c r="E404" s="1" t="s">
        <v>9</v>
      </c>
      <c r="F404" s="1" t="s">
        <v>15</v>
      </c>
    </row>
    <row r="405" customFormat="false" ht="13.8" hidden="false" customHeight="false" outlineLevel="0" collapsed="false">
      <c r="A405" s="1" t="s">
        <v>1430</v>
      </c>
      <c r="B405" s="1" t="s">
        <v>1027</v>
      </c>
      <c r="C405" s="1" t="s">
        <v>27</v>
      </c>
      <c r="D405" s="1" t="s">
        <v>9</v>
      </c>
      <c r="E405" s="1" t="s">
        <v>1028</v>
      </c>
      <c r="F405" s="1" t="s">
        <v>15</v>
      </c>
    </row>
    <row r="406" customFormat="false" ht="13.8" hidden="false" customHeight="false" outlineLevel="0" collapsed="false">
      <c r="A406" s="1" t="s">
        <v>1431</v>
      </c>
      <c r="B406" s="1" t="s">
        <v>30</v>
      </c>
      <c r="C406" s="1" t="s">
        <v>31</v>
      </c>
      <c r="D406" s="1" t="n">
        <v>2000</v>
      </c>
      <c r="E406" s="1" t="s">
        <v>9</v>
      </c>
      <c r="F406" s="1" t="s">
        <v>15</v>
      </c>
    </row>
    <row r="407" customFormat="false" ht="13.8" hidden="false" customHeight="false" outlineLevel="0" collapsed="false">
      <c r="A407" s="1" t="s">
        <v>1432</v>
      </c>
      <c r="B407" s="1" t="s">
        <v>1418</v>
      </c>
      <c r="C407" s="1" t="s">
        <v>18</v>
      </c>
      <c r="D407" s="5" t="s">
        <v>193</v>
      </c>
      <c r="E407" s="1" t="s">
        <v>20</v>
      </c>
      <c r="F407" s="1" t="s">
        <v>15</v>
      </c>
    </row>
    <row r="408" customFormat="false" ht="13.8" hidden="false" customHeight="false" outlineLevel="0" collapsed="false">
      <c r="A408" s="1" t="s">
        <v>1434</v>
      </c>
      <c r="B408" s="1" t="s">
        <v>22</v>
      </c>
      <c r="C408" s="1" t="s">
        <v>18</v>
      </c>
      <c r="D408" s="5" t="s">
        <v>1116</v>
      </c>
      <c r="E408" s="1" t="s">
        <v>24</v>
      </c>
      <c r="F408" s="1" t="s">
        <v>15</v>
      </c>
    </row>
    <row r="409" customFormat="false" ht="13.8" hidden="false" customHeight="false" outlineLevel="0" collapsed="false">
      <c r="A409" s="1" t="s">
        <v>1435</v>
      </c>
      <c r="B409" s="1" t="s">
        <v>26</v>
      </c>
      <c r="C409" s="1" t="s">
        <v>27</v>
      </c>
      <c r="D409" s="1" t="s">
        <v>9</v>
      </c>
      <c r="E409" s="1" t="s">
        <v>28</v>
      </c>
      <c r="F409" s="1" t="s">
        <v>15</v>
      </c>
    </row>
    <row r="410" customFormat="false" ht="13.8" hidden="false" customHeight="false" outlineLevel="0" collapsed="false">
      <c r="A410" s="1" t="s">
        <v>1436</v>
      </c>
      <c r="B410" s="1" t="s">
        <v>30</v>
      </c>
      <c r="C410" s="1" t="s">
        <v>31</v>
      </c>
      <c r="D410" s="1" t="n">
        <v>4000</v>
      </c>
      <c r="E410" s="1" t="s">
        <v>9</v>
      </c>
      <c r="F410" s="1" t="s">
        <v>15</v>
      </c>
    </row>
    <row r="411" customFormat="false" ht="13.8" hidden="false" customHeight="false" outlineLevel="0" collapsed="false">
      <c r="A411" s="1" t="s">
        <v>1438</v>
      </c>
      <c r="B411" s="1" t="s">
        <v>873</v>
      </c>
      <c r="C411" s="1" t="s">
        <v>27</v>
      </c>
      <c r="D411" s="1" t="s">
        <v>9</v>
      </c>
      <c r="E411" s="1" t="s">
        <v>874</v>
      </c>
      <c r="F411" s="1" t="s">
        <v>15</v>
      </c>
    </row>
    <row r="412" customFormat="false" ht="13.8" hidden="false" customHeight="false" outlineLevel="0" collapsed="false">
      <c r="A412" s="1" t="s">
        <v>1439</v>
      </c>
      <c r="B412" s="1" t="s">
        <v>30</v>
      </c>
      <c r="C412" s="1" t="s">
        <v>31</v>
      </c>
      <c r="D412" s="1" t="n">
        <v>5000</v>
      </c>
      <c r="E412" s="1" t="s">
        <v>9</v>
      </c>
      <c r="F412" s="1" t="s">
        <v>15</v>
      </c>
    </row>
    <row r="413" customFormat="false" ht="13.8" hidden="false" customHeight="false" outlineLevel="0" collapsed="false">
      <c r="A413" s="1" t="s">
        <v>1440</v>
      </c>
      <c r="B413" s="1" t="s">
        <v>875</v>
      </c>
      <c r="C413" s="1" t="s">
        <v>27</v>
      </c>
      <c r="D413" s="1" t="s">
        <v>9</v>
      </c>
      <c r="E413" s="1" t="s">
        <v>876</v>
      </c>
      <c r="F413" s="1" t="s">
        <v>15</v>
      </c>
    </row>
    <row r="414" customFormat="false" ht="13.8" hidden="false" customHeight="false" outlineLevel="0" collapsed="false">
      <c r="A414" s="1" t="s">
        <v>1441</v>
      </c>
      <c r="B414" s="1" t="s">
        <v>30</v>
      </c>
      <c r="C414" s="1" t="s">
        <v>31</v>
      </c>
      <c r="D414" s="1" t="n">
        <v>4500</v>
      </c>
      <c r="E414" s="1" t="s">
        <v>9</v>
      </c>
      <c r="F414" s="1" t="s">
        <v>15</v>
      </c>
    </row>
    <row r="415" customFormat="false" ht="13.8" hidden="false" customHeight="false" outlineLevel="0" collapsed="false">
      <c r="A415" s="1" t="s">
        <v>1442</v>
      </c>
      <c r="B415" s="1" t="s">
        <v>1124</v>
      </c>
      <c r="C415" s="1" t="s">
        <v>27</v>
      </c>
      <c r="D415" s="1" t="s">
        <v>9</v>
      </c>
      <c r="E415" s="1" t="s">
        <v>1125</v>
      </c>
      <c r="F415" s="1" t="s">
        <v>15</v>
      </c>
    </row>
    <row r="416" customFormat="false" ht="13.8" hidden="false" customHeight="false" outlineLevel="0" collapsed="false">
      <c r="A416" s="1" t="s">
        <v>1444</v>
      </c>
      <c r="B416" s="1" t="s">
        <v>30</v>
      </c>
      <c r="C416" s="1" t="s">
        <v>31</v>
      </c>
      <c r="D416" s="1" t="n">
        <v>2000</v>
      </c>
      <c r="E416" s="1" t="s">
        <v>9</v>
      </c>
      <c r="F416" s="1" t="s">
        <v>15</v>
      </c>
    </row>
    <row r="417" customFormat="false" ht="13.8" hidden="false" customHeight="false" outlineLevel="0" collapsed="false">
      <c r="A417" s="1" t="s">
        <v>1445</v>
      </c>
      <c r="B417" s="1" t="s">
        <v>1741</v>
      </c>
      <c r="C417" s="1" t="s">
        <v>27</v>
      </c>
      <c r="D417" s="1" t="s">
        <v>9</v>
      </c>
      <c r="E417" s="1" t="s">
        <v>1742</v>
      </c>
      <c r="F417" s="1" t="s">
        <v>15</v>
      </c>
    </row>
    <row r="418" customFormat="false" ht="13.8" hidden="false" customHeight="false" outlineLevel="0" collapsed="false">
      <c r="A418" s="1" t="s">
        <v>1447</v>
      </c>
      <c r="B418" s="1" t="s">
        <v>30</v>
      </c>
      <c r="C418" s="1" t="s">
        <v>31</v>
      </c>
      <c r="D418" s="1" t="n">
        <v>2000</v>
      </c>
      <c r="E418" s="1" t="s">
        <v>9</v>
      </c>
      <c r="F418" s="1" t="s">
        <v>15</v>
      </c>
    </row>
    <row r="419" customFormat="false" ht="13.8" hidden="false" customHeight="false" outlineLevel="0" collapsed="false">
      <c r="A419" s="1" t="s">
        <v>1448</v>
      </c>
      <c r="B419" s="1" t="s">
        <v>1132</v>
      </c>
      <c r="C419" s="1" t="s">
        <v>80</v>
      </c>
      <c r="D419" s="1" t="str">
        <f aca="false">CONCATENATE("ele", "16-","23")</f>
        <v>ele16-23</v>
      </c>
      <c r="E419" s="1" t="s">
        <v>1133</v>
      </c>
      <c r="F419" s="1" t="s">
        <v>15</v>
      </c>
    </row>
    <row r="420" customFormat="false" ht="13.8" hidden="false" customHeight="false" outlineLevel="0" collapsed="false">
      <c r="A420" s="1" t="s">
        <v>1449</v>
      </c>
      <c r="B420" s="1" t="s">
        <v>30</v>
      </c>
      <c r="C420" s="1" t="s">
        <v>31</v>
      </c>
      <c r="D420" s="1" t="n">
        <v>2000</v>
      </c>
      <c r="E420" s="1" t="s">
        <v>9</v>
      </c>
      <c r="F420" s="1" t="s">
        <v>15</v>
      </c>
    </row>
    <row r="421" customFormat="false" ht="13.8" hidden="false" customHeight="false" outlineLevel="0" collapsed="false">
      <c r="A421" s="1" t="s">
        <v>1450</v>
      </c>
      <c r="B421" s="1" t="s">
        <v>1135</v>
      </c>
      <c r="C421" s="1" t="s">
        <v>27</v>
      </c>
      <c r="D421" s="1" t="s">
        <v>9</v>
      </c>
      <c r="E421" s="1" t="s">
        <v>1738</v>
      </c>
      <c r="F421" s="1" t="s">
        <v>15</v>
      </c>
    </row>
    <row r="422" customFormat="false" ht="13.8" hidden="false" customHeight="false" outlineLevel="0" collapsed="false">
      <c r="A422" s="1" t="s">
        <v>1451</v>
      </c>
      <c r="B422" s="1" t="s">
        <v>1138</v>
      </c>
      <c r="C422" s="1" t="s">
        <v>18</v>
      </c>
      <c r="D422" s="1" t="s">
        <v>1743</v>
      </c>
      <c r="E422" s="1" t="s">
        <v>1140</v>
      </c>
      <c r="F422" s="1" t="s">
        <v>15</v>
      </c>
    </row>
    <row r="423" customFormat="false" ht="13.8" hidden="false" customHeight="false" outlineLevel="0" collapsed="false">
      <c r="A423" s="1" t="s">
        <v>1453</v>
      </c>
      <c r="B423" s="1" t="s">
        <v>30</v>
      </c>
      <c r="C423" s="1" t="s">
        <v>31</v>
      </c>
      <c r="D423" s="1" t="n">
        <v>2000</v>
      </c>
      <c r="E423" s="1" t="s">
        <v>9</v>
      </c>
      <c r="F423" s="1" t="s">
        <v>15</v>
      </c>
    </row>
    <row r="424" customFormat="false" ht="13.8" hidden="false" customHeight="false" outlineLevel="0" collapsed="false">
      <c r="A424" s="1" t="s">
        <v>1454</v>
      </c>
      <c r="B424" s="1" t="s">
        <v>1143</v>
      </c>
      <c r="C424" s="1" t="s">
        <v>27</v>
      </c>
      <c r="D424" s="1" t="s">
        <v>9</v>
      </c>
      <c r="E424" s="6" t="s">
        <v>1144</v>
      </c>
      <c r="F424" s="1" t="s">
        <v>15</v>
      </c>
    </row>
    <row r="425" customFormat="false" ht="13.8" hidden="false" customHeight="false" outlineLevel="0" collapsed="false">
      <c r="A425" s="1" t="s">
        <v>1455</v>
      </c>
      <c r="B425" s="1" t="s">
        <v>1132</v>
      </c>
      <c r="C425" s="1" t="s">
        <v>80</v>
      </c>
      <c r="D425" s="1" t="str">
        <f aca="false">CONCATENATE("ele", "19-","25")</f>
        <v>ele19-25</v>
      </c>
      <c r="E425" s="1" t="s">
        <v>1133</v>
      </c>
      <c r="F425" s="1" t="s">
        <v>15</v>
      </c>
    </row>
    <row r="426" customFormat="false" ht="13.8" hidden="false" customHeight="false" outlineLevel="0" collapsed="false">
      <c r="A426" s="1" t="s">
        <v>1456</v>
      </c>
      <c r="B426" s="1" t="s">
        <v>30</v>
      </c>
      <c r="C426" s="1" t="s">
        <v>31</v>
      </c>
      <c r="D426" s="1" t="n">
        <v>2000</v>
      </c>
      <c r="E426" s="1" t="s">
        <v>9</v>
      </c>
      <c r="F426" s="1" t="s">
        <v>15</v>
      </c>
    </row>
    <row r="427" customFormat="false" ht="13.8" hidden="false" customHeight="false" outlineLevel="0" collapsed="false">
      <c r="A427" s="1" t="s">
        <v>1457</v>
      </c>
      <c r="B427" s="1" t="s">
        <v>1135</v>
      </c>
      <c r="C427" s="1" t="s">
        <v>27</v>
      </c>
      <c r="D427" s="1" t="s">
        <v>9</v>
      </c>
      <c r="E427" s="1" t="s">
        <v>1738</v>
      </c>
      <c r="F427" s="1" t="s">
        <v>15</v>
      </c>
    </row>
    <row r="428" customFormat="false" ht="13.8" hidden="false" customHeight="false" outlineLevel="0" collapsed="false">
      <c r="A428" s="1" t="s">
        <v>1458</v>
      </c>
      <c r="B428" s="1" t="s">
        <v>1138</v>
      </c>
      <c r="C428" s="1" t="s">
        <v>18</v>
      </c>
      <c r="D428" s="1" t="s">
        <v>1744</v>
      </c>
      <c r="E428" s="1" t="s">
        <v>1140</v>
      </c>
      <c r="F428" s="1" t="s">
        <v>15</v>
      </c>
    </row>
    <row r="429" customFormat="false" ht="13.8" hidden="false" customHeight="false" outlineLevel="0" collapsed="false">
      <c r="A429" s="1" t="s">
        <v>1459</v>
      </c>
      <c r="B429" s="1" t="s">
        <v>30</v>
      </c>
      <c r="C429" s="1" t="s">
        <v>31</v>
      </c>
      <c r="D429" s="1" t="n">
        <v>2000</v>
      </c>
      <c r="E429" s="1" t="s">
        <v>9</v>
      </c>
      <c r="F429" s="1" t="s">
        <v>15</v>
      </c>
    </row>
    <row r="430" customFormat="false" ht="13.8" hidden="false" customHeight="false" outlineLevel="0" collapsed="false">
      <c r="A430" s="1" t="s">
        <v>1460</v>
      </c>
      <c r="B430" s="1" t="s">
        <v>1152</v>
      </c>
      <c r="C430" s="1" t="s">
        <v>27</v>
      </c>
      <c r="D430" s="1" t="s">
        <v>9</v>
      </c>
      <c r="E430" s="6" t="s">
        <v>1153</v>
      </c>
      <c r="F430" s="1" t="s">
        <v>15</v>
      </c>
    </row>
    <row r="431" customFormat="false" ht="13.8" hidden="false" customHeight="false" outlineLevel="0" collapsed="false">
      <c r="A431" s="1" t="s">
        <v>1461</v>
      </c>
      <c r="B431" s="1" t="s">
        <v>30</v>
      </c>
      <c r="C431" s="1" t="s">
        <v>31</v>
      </c>
      <c r="D431" s="1" t="n">
        <v>2000</v>
      </c>
      <c r="E431" s="1" t="s">
        <v>9</v>
      </c>
      <c r="F431" s="1" t="s">
        <v>15</v>
      </c>
    </row>
    <row r="432" customFormat="false" ht="13.8" hidden="false" customHeight="false" outlineLevel="0" collapsed="false">
      <c r="A432" s="1" t="s">
        <v>1463</v>
      </c>
      <c r="B432" s="1" t="s">
        <v>30</v>
      </c>
      <c r="C432" s="1" t="s">
        <v>31</v>
      </c>
      <c r="D432" s="1" t="n">
        <v>4500</v>
      </c>
      <c r="E432" s="1" t="s">
        <v>9</v>
      </c>
      <c r="F432" s="1" t="s">
        <v>15</v>
      </c>
    </row>
    <row r="433" customFormat="false" ht="13.8" hidden="false" customHeight="false" outlineLevel="0" collapsed="false">
      <c r="A433" s="1" t="s">
        <v>1464</v>
      </c>
      <c r="B433" s="1" t="s">
        <v>1025</v>
      </c>
      <c r="C433" s="1" t="s">
        <v>27</v>
      </c>
      <c r="D433" s="1" t="s">
        <v>9</v>
      </c>
      <c r="E433" s="1" t="s">
        <v>1026</v>
      </c>
      <c r="F433" s="1" t="s">
        <v>15</v>
      </c>
    </row>
    <row r="434" customFormat="false" ht="13.8" hidden="false" customHeight="false" outlineLevel="0" collapsed="false">
      <c r="A434" s="1" t="s">
        <v>1465</v>
      </c>
      <c r="B434" s="1" t="s">
        <v>30</v>
      </c>
      <c r="C434" s="1" t="s">
        <v>31</v>
      </c>
      <c r="D434" s="1" t="n">
        <v>4500</v>
      </c>
      <c r="E434" s="1" t="s">
        <v>9</v>
      </c>
      <c r="F434" s="1" t="s">
        <v>15</v>
      </c>
    </row>
    <row r="435" customFormat="false" ht="13.8" hidden="false" customHeight="false" outlineLevel="0" collapsed="false">
      <c r="A435" s="1" t="s">
        <v>1466</v>
      </c>
      <c r="B435" s="1" t="s">
        <v>1027</v>
      </c>
      <c r="C435" s="1" t="s">
        <v>27</v>
      </c>
      <c r="D435" s="1" t="s">
        <v>9</v>
      </c>
      <c r="E435" s="1" t="s">
        <v>1028</v>
      </c>
      <c r="F435" s="1" t="s">
        <v>15</v>
      </c>
    </row>
    <row r="436" customFormat="false" ht="13.8" hidden="false" customHeight="false" outlineLevel="0" collapsed="false">
      <c r="A436" s="1" t="s">
        <v>1467</v>
      </c>
      <c r="B436" s="1" t="s">
        <v>30</v>
      </c>
      <c r="C436" s="1" t="s">
        <v>31</v>
      </c>
      <c r="D436" s="1" t="n">
        <v>2000</v>
      </c>
      <c r="E436" s="1" t="s">
        <v>9</v>
      </c>
      <c r="F436" s="1" t="s">
        <v>15</v>
      </c>
    </row>
    <row r="437" customFormat="false" ht="13.8" hidden="false" customHeight="false" outlineLevel="0" collapsed="false">
      <c r="A437" s="1" t="s">
        <v>1468</v>
      </c>
      <c r="B437" s="1" t="s">
        <v>1462</v>
      </c>
      <c r="C437" s="1" t="s">
        <v>18</v>
      </c>
      <c r="D437" s="5" t="s">
        <v>19</v>
      </c>
      <c r="E437" s="1" t="s">
        <v>20</v>
      </c>
      <c r="F437" s="1" t="s">
        <v>15</v>
      </c>
    </row>
    <row r="438" customFormat="false" ht="13.8" hidden="false" customHeight="false" outlineLevel="0" collapsed="false">
      <c r="A438" s="1" t="s">
        <v>1469</v>
      </c>
      <c r="B438" s="1" t="s">
        <v>22</v>
      </c>
      <c r="C438" s="1" t="s">
        <v>18</v>
      </c>
      <c r="D438" s="5" t="s">
        <v>23</v>
      </c>
      <c r="E438" s="1" t="s">
        <v>24</v>
      </c>
      <c r="F438" s="1" t="s">
        <v>15</v>
      </c>
    </row>
    <row r="439" customFormat="false" ht="13.8" hidden="false" customHeight="false" outlineLevel="0" collapsed="false">
      <c r="A439" s="1" t="s">
        <v>1470</v>
      </c>
      <c r="B439" s="1" t="s">
        <v>26</v>
      </c>
      <c r="C439" s="1" t="s">
        <v>27</v>
      </c>
      <c r="D439" s="1" t="s">
        <v>9</v>
      </c>
      <c r="E439" s="1" t="s">
        <v>28</v>
      </c>
      <c r="F439" s="1" t="s">
        <v>15</v>
      </c>
    </row>
    <row r="440" customFormat="false" ht="13.8" hidden="false" customHeight="false" outlineLevel="0" collapsed="false">
      <c r="A440" s="1" t="s">
        <v>1471</v>
      </c>
      <c r="B440" s="1" t="s">
        <v>30</v>
      </c>
      <c r="C440" s="1" t="s">
        <v>31</v>
      </c>
      <c r="D440" s="1" t="n">
        <v>4500</v>
      </c>
      <c r="E440" s="1" t="s">
        <v>9</v>
      </c>
      <c r="F440" s="1" t="s">
        <v>15</v>
      </c>
    </row>
    <row r="441" customFormat="false" ht="13.8" hidden="false" customHeight="false" outlineLevel="0" collapsed="false">
      <c r="A441" s="1" t="s">
        <v>1472</v>
      </c>
      <c r="B441" s="1" t="s">
        <v>873</v>
      </c>
      <c r="C441" s="1" t="s">
        <v>27</v>
      </c>
      <c r="D441" s="1" t="s">
        <v>9</v>
      </c>
      <c r="E441" s="1" t="s">
        <v>874</v>
      </c>
      <c r="F441" s="1" t="s">
        <v>15</v>
      </c>
    </row>
    <row r="442" customFormat="false" ht="13.8" hidden="false" customHeight="false" outlineLevel="0" collapsed="false">
      <c r="A442" s="1" t="s">
        <v>1475</v>
      </c>
      <c r="B442" s="1" t="s">
        <v>30</v>
      </c>
      <c r="C442" s="1" t="s">
        <v>31</v>
      </c>
      <c r="D442" s="1" t="n">
        <v>5000</v>
      </c>
      <c r="E442" s="1" t="s">
        <v>9</v>
      </c>
      <c r="F442" s="1" t="s">
        <v>15</v>
      </c>
    </row>
    <row r="443" customFormat="false" ht="13.8" hidden="false" customHeight="false" outlineLevel="0" collapsed="false">
      <c r="A443" s="1" t="s">
        <v>1476</v>
      </c>
      <c r="B443" s="1" t="s">
        <v>875</v>
      </c>
      <c r="C443" s="1" t="s">
        <v>27</v>
      </c>
      <c r="D443" s="1" t="s">
        <v>9</v>
      </c>
      <c r="E443" s="1" t="s">
        <v>876</v>
      </c>
      <c r="F443" s="1" t="s">
        <v>15</v>
      </c>
    </row>
    <row r="444" customFormat="false" ht="13.8" hidden="false" customHeight="false" outlineLevel="0" collapsed="false">
      <c r="A444" s="1" t="s">
        <v>1477</v>
      </c>
      <c r="B444" s="1" t="s">
        <v>30</v>
      </c>
      <c r="C444" s="1" t="s">
        <v>31</v>
      </c>
      <c r="D444" s="1" t="n">
        <v>5500</v>
      </c>
      <c r="E444" s="1" t="s">
        <v>9</v>
      </c>
      <c r="F444" s="1" t="s">
        <v>15</v>
      </c>
    </row>
    <row r="445" customFormat="false" ht="13.8" hidden="false" customHeight="false" outlineLevel="0" collapsed="false">
      <c r="A445" s="1" t="s">
        <v>1478</v>
      </c>
      <c r="B445" s="1" t="s">
        <v>1124</v>
      </c>
      <c r="C445" s="1" t="s">
        <v>27</v>
      </c>
      <c r="D445" s="1" t="s">
        <v>9</v>
      </c>
      <c r="E445" s="1" t="s">
        <v>1125</v>
      </c>
      <c r="F445" s="1" t="s">
        <v>15</v>
      </c>
    </row>
    <row r="446" customFormat="false" ht="13.8" hidden="false" customHeight="false" outlineLevel="0" collapsed="false">
      <c r="A446" s="1" t="s">
        <v>1481</v>
      </c>
      <c r="B446" s="1" t="s">
        <v>30</v>
      </c>
      <c r="C446" s="1" t="s">
        <v>31</v>
      </c>
      <c r="D446" s="1" t="n">
        <v>2500</v>
      </c>
      <c r="E446" s="1" t="s">
        <v>9</v>
      </c>
      <c r="F446" s="1" t="s">
        <v>15</v>
      </c>
    </row>
    <row r="447" customFormat="false" ht="13.8" hidden="false" customHeight="false" outlineLevel="0" collapsed="false">
      <c r="A447" s="1" t="s">
        <v>1482</v>
      </c>
      <c r="B447" s="1" t="s">
        <v>1473</v>
      </c>
      <c r="C447" s="1" t="s">
        <v>27</v>
      </c>
      <c r="D447" s="1" t="s">
        <v>9</v>
      </c>
      <c r="E447" s="1" t="s">
        <v>1474</v>
      </c>
      <c r="F447" s="1" t="s">
        <v>15</v>
      </c>
    </row>
    <row r="448" customFormat="false" ht="13.8" hidden="false" customHeight="false" outlineLevel="0" collapsed="false">
      <c r="A448" s="1" t="s">
        <v>1485</v>
      </c>
      <c r="B448" s="1" t="s">
        <v>30</v>
      </c>
      <c r="C448" s="1" t="s">
        <v>31</v>
      </c>
      <c r="D448" s="1" t="n">
        <v>2000</v>
      </c>
      <c r="E448" s="1" t="s">
        <v>9</v>
      </c>
      <c r="F448" s="1" t="s">
        <v>15</v>
      </c>
    </row>
    <row r="449" customFormat="false" ht="13.8" hidden="false" customHeight="false" outlineLevel="0" collapsed="false">
      <c r="A449" s="1" t="s">
        <v>1486</v>
      </c>
      <c r="B449" s="1" t="s">
        <v>859</v>
      </c>
      <c r="C449" s="1" t="s">
        <v>80</v>
      </c>
      <c r="D449" s="15" t="s">
        <v>836</v>
      </c>
      <c r="E449" s="1" t="s">
        <v>860</v>
      </c>
      <c r="F449" s="1" t="s">
        <v>15</v>
      </c>
    </row>
    <row r="450" customFormat="false" ht="13.8" hidden="false" customHeight="false" outlineLevel="0" collapsed="false">
      <c r="A450" s="1" t="s">
        <v>1489</v>
      </c>
      <c r="B450" s="1" t="s">
        <v>30</v>
      </c>
      <c r="C450" s="1" t="s">
        <v>31</v>
      </c>
      <c r="D450" s="1" t="n">
        <v>2000</v>
      </c>
      <c r="E450" s="1" t="s">
        <v>9</v>
      </c>
      <c r="F450" s="1" t="s">
        <v>15</v>
      </c>
    </row>
    <row r="451" customFormat="false" ht="13.8" hidden="false" customHeight="false" outlineLevel="0" collapsed="false">
      <c r="A451" s="1" t="s">
        <v>1490</v>
      </c>
      <c r="B451" s="1" t="s">
        <v>1479</v>
      </c>
      <c r="C451" s="1" t="s">
        <v>27</v>
      </c>
      <c r="D451" s="1" t="s">
        <v>9</v>
      </c>
      <c r="E451" s="1" t="s">
        <v>1745</v>
      </c>
      <c r="F451" s="1" t="s">
        <v>15</v>
      </c>
    </row>
    <row r="452" customFormat="false" ht="13.8" hidden="false" customHeight="false" outlineLevel="0" collapsed="false">
      <c r="A452" s="1" t="s">
        <v>1493</v>
      </c>
      <c r="B452" s="1" t="s">
        <v>30</v>
      </c>
      <c r="C452" s="1" t="s">
        <v>31</v>
      </c>
      <c r="D452" s="1" t="n">
        <v>2000</v>
      </c>
      <c r="E452" s="1" t="s">
        <v>9</v>
      </c>
      <c r="F452" s="1" t="s">
        <v>15</v>
      </c>
    </row>
    <row r="453" customFormat="false" ht="13.8" hidden="false" customHeight="false" outlineLevel="0" collapsed="false">
      <c r="A453" s="1" t="s">
        <v>1495</v>
      </c>
      <c r="B453" s="1" t="s">
        <v>1483</v>
      </c>
      <c r="C453" s="1" t="s">
        <v>27</v>
      </c>
      <c r="D453" s="1" t="s">
        <v>9</v>
      </c>
      <c r="E453" s="1" t="s">
        <v>1746</v>
      </c>
      <c r="F453" s="1" t="s">
        <v>15</v>
      </c>
    </row>
    <row r="454" customFormat="false" ht="13.8" hidden="false" customHeight="false" outlineLevel="0" collapsed="false">
      <c r="A454" s="1" t="s">
        <v>1496</v>
      </c>
      <c r="B454" s="1" t="s">
        <v>30</v>
      </c>
      <c r="C454" s="1" t="s">
        <v>31</v>
      </c>
      <c r="D454" s="1" t="n">
        <v>2000</v>
      </c>
      <c r="E454" s="1" t="s">
        <v>9</v>
      </c>
      <c r="F454" s="1" t="s">
        <v>15</v>
      </c>
    </row>
    <row r="455" customFormat="false" ht="13.8" hidden="false" customHeight="false" outlineLevel="0" collapsed="false">
      <c r="A455" s="1" t="s">
        <v>1499</v>
      </c>
      <c r="B455" s="1" t="s">
        <v>1487</v>
      </c>
      <c r="C455" s="1" t="s">
        <v>27</v>
      </c>
      <c r="D455" s="1" t="s">
        <v>9</v>
      </c>
      <c r="E455" s="1" t="s">
        <v>1747</v>
      </c>
      <c r="F455" s="1" t="s">
        <v>10</v>
      </c>
    </row>
    <row r="456" customFormat="false" ht="13.8" hidden="false" customHeight="false" outlineLevel="0" collapsed="false">
      <c r="A456" s="1" t="s">
        <v>1500</v>
      </c>
      <c r="B456" s="1" t="s">
        <v>30</v>
      </c>
      <c r="C456" s="1" t="s">
        <v>31</v>
      </c>
      <c r="D456" s="1" t="n">
        <v>2000</v>
      </c>
      <c r="E456" s="1" t="s">
        <v>9</v>
      </c>
      <c r="F456" s="1" t="s">
        <v>10</v>
      </c>
    </row>
    <row r="457" customFormat="false" ht="13.8" hidden="false" customHeight="false" outlineLevel="0" collapsed="false">
      <c r="A457" s="1" t="s">
        <v>1503</v>
      </c>
      <c r="B457" s="1" t="s">
        <v>1138</v>
      </c>
      <c r="C457" s="1" t="s">
        <v>18</v>
      </c>
      <c r="D457" s="1" t="s">
        <v>1491</v>
      </c>
      <c r="E457" s="1" t="s">
        <v>1492</v>
      </c>
      <c r="F457" s="1" t="s">
        <v>10</v>
      </c>
    </row>
    <row r="458" customFormat="false" ht="13.8" hidden="false" customHeight="false" outlineLevel="0" collapsed="false">
      <c r="A458" s="1" t="s">
        <v>1504</v>
      </c>
      <c r="B458" s="1" t="s">
        <v>1143</v>
      </c>
      <c r="C458" s="1" t="s">
        <v>27</v>
      </c>
      <c r="D458" s="1" t="s">
        <v>9</v>
      </c>
      <c r="E458" s="6" t="s">
        <v>1494</v>
      </c>
      <c r="F458" s="1" t="s">
        <v>15</v>
      </c>
    </row>
    <row r="459" customFormat="false" ht="13.8" hidden="false" customHeight="false" outlineLevel="0" collapsed="false">
      <c r="A459" s="1" t="s">
        <v>1506</v>
      </c>
      <c r="B459" s="1" t="s">
        <v>30</v>
      </c>
      <c r="C459" s="1" t="s">
        <v>31</v>
      </c>
      <c r="D459" s="1" t="n">
        <v>2000</v>
      </c>
      <c r="E459" s="1" t="s">
        <v>9</v>
      </c>
      <c r="F459" s="1" t="s">
        <v>15</v>
      </c>
    </row>
    <row r="460" customFormat="false" ht="13.8" hidden="false" customHeight="false" outlineLevel="0" collapsed="false">
      <c r="A460" s="1" t="s">
        <v>1507</v>
      </c>
      <c r="B460" s="1" t="s">
        <v>1497</v>
      </c>
      <c r="C460" s="1" t="s">
        <v>27</v>
      </c>
      <c r="D460" s="1" t="s">
        <v>9</v>
      </c>
      <c r="E460" s="1" t="s">
        <v>1498</v>
      </c>
      <c r="F460" s="1" t="s">
        <v>15</v>
      </c>
    </row>
    <row r="461" customFormat="false" ht="13.8" hidden="false" customHeight="false" outlineLevel="0" collapsed="false">
      <c r="A461" s="1" t="s">
        <v>1508</v>
      </c>
      <c r="B461" s="1" t="s">
        <v>30</v>
      </c>
      <c r="C461" s="1" t="s">
        <v>31</v>
      </c>
      <c r="D461" s="1" t="n">
        <v>3000</v>
      </c>
      <c r="E461" s="1" t="s">
        <v>9</v>
      </c>
      <c r="F461" s="1" t="s">
        <v>15</v>
      </c>
    </row>
    <row r="462" customFormat="false" ht="13.8" hidden="false" customHeight="false" outlineLevel="0" collapsed="false">
      <c r="A462" s="1" t="s">
        <v>1511</v>
      </c>
      <c r="B462" s="1" t="s">
        <v>1501</v>
      </c>
      <c r="C462" s="1" t="s">
        <v>27</v>
      </c>
      <c r="D462" s="1" t="s">
        <v>9</v>
      </c>
      <c r="E462" s="1" t="s">
        <v>1502</v>
      </c>
      <c r="F462" s="1" t="s">
        <v>15</v>
      </c>
    </row>
    <row r="463" customFormat="false" ht="13.8" hidden="false" customHeight="false" outlineLevel="0" collapsed="false">
      <c r="A463" s="1" t="s">
        <v>1513</v>
      </c>
      <c r="B463" s="1" t="s">
        <v>30</v>
      </c>
      <c r="C463" s="1" t="s">
        <v>31</v>
      </c>
      <c r="D463" s="1" t="n">
        <v>2000</v>
      </c>
      <c r="E463" s="1" t="s">
        <v>9</v>
      </c>
      <c r="F463" s="1" t="s">
        <v>15</v>
      </c>
    </row>
    <row r="464" customFormat="false" ht="13.8" hidden="false" customHeight="false" outlineLevel="0" collapsed="false">
      <c r="A464" s="1" t="s">
        <v>1515</v>
      </c>
      <c r="B464" s="1" t="s">
        <v>1505</v>
      </c>
      <c r="C464" s="1" t="s">
        <v>27</v>
      </c>
      <c r="D464" s="1" t="s">
        <v>9</v>
      </c>
      <c r="E464" s="1" t="s">
        <v>1502</v>
      </c>
      <c r="F464" s="1" t="s">
        <v>15</v>
      </c>
    </row>
    <row r="465" customFormat="false" ht="13.8" hidden="false" customHeight="false" outlineLevel="0" collapsed="false">
      <c r="A465" s="1" t="s">
        <v>1516</v>
      </c>
      <c r="B465" s="1" t="s">
        <v>30</v>
      </c>
      <c r="C465" s="1" t="s">
        <v>31</v>
      </c>
      <c r="D465" s="1" t="n">
        <v>2000</v>
      </c>
      <c r="E465" s="1" t="s">
        <v>9</v>
      </c>
      <c r="F465" s="1" t="s">
        <v>15</v>
      </c>
    </row>
    <row r="466" customFormat="false" ht="13.8" hidden="false" customHeight="false" outlineLevel="0" collapsed="false">
      <c r="A466" s="1" t="s">
        <v>1517</v>
      </c>
      <c r="B466" s="1" t="s">
        <v>30</v>
      </c>
      <c r="C466" s="1" t="s">
        <v>31</v>
      </c>
      <c r="D466" s="1" t="n">
        <v>2000</v>
      </c>
      <c r="E466" s="1" t="s">
        <v>9</v>
      </c>
      <c r="F466" s="1" t="s">
        <v>15</v>
      </c>
    </row>
    <row r="467" customFormat="false" ht="13.8" hidden="false" customHeight="false" outlineLevel="0" collapsed="false">
      <c r="A467" s="1" t="s">
        <v>1518</v>
      </c>
      <c r="B467" s="1" t="s">
        <v>1509</v>
      </c>
      <c r="C467" s="1" t="s">
        <v>27</v>
      </c>
      <c r="D467" s="1" t="s">
        <v>9</v>
      </c>
      <c r="E467" s="1" t="s">
        <v>1747</v>
      </c>
      <c r="F467" s="1" t="s">
        <v>15</v>
      </c>
    </row>
    <row r="468" customFormat="false" ht="13.8" hidden="false" customHeight="false" outlineLevel="0" collapsed="false">
      <c r="A468" s="1" t="s">
        <v>1519</v>
      </c>
      <c r="B468" s="1" t="s">
        <v>1138</v>
      </c>
      <c r="C468" s="1" t="s">
        <v>18</v>
      </c>
      <c r="D468" s="1" t="s">
        <v>1512</v>
      </c>
      <c r="E468" s="1" t="s">
        <v>1492</v>
      </c>
      <c r="F468" s="1" t="s">
        <v>15</v>
      </c>
    </row>
    <row r="469" customFormat="false" ht="13.8" hidden="false" customHeight="false" outlineLevel="0" collapsed="false">
      <c r="A469" s="1" t="s">
        <v>1520</v>
      </c>
      <c r="B469" s="1" t="s">
        <v>1152</v>
      </c>
      <c r="C469" s="1" t="s">
        <v>27</v>
      </c>
      <c r="D469" s="1" t="s">
        <v>9</v>
      </c>
      <c r="E469" s="6" t="s">
        <v>1514</v>
      </c>
      <c r="F469" s="1" t="s">
        <v>15</v>
      </c>
    </row>
    <row r="470" customFormat="false" ht="13.8" hidden="false" customHeight="false" outlineLevel="0" collapsed="false">
      <c r="A470" s="1" t="s">
        <v>1521</v>
      </c>
      <c r="B470" s="1" t="s">
        <v>30</v>
      </c>
      <c r="C470" s="1" t="s">
        <v>31</v>
      </c>
      <c r="D470" s="1" t="n">
        <v>4500</v>
      </c>
      <c r="E470" s="1" t="s">
        <v>9</v>
      </c>
      <c r="F470" s="1" t="s">
        <v>15</v>
      </c>
    </row>
    <row r="471" customFormat="false" ht="13.8" hidden="false" customHeight="false" outlineLevel="0" collapsed="false">
      <c r="A471" s="1" t="s">
        <v>1523</v>
      </c>
      <c r="B471" s="1" t="s">
        <v>1025</v>
      </c>
      <c r="C471" s="1" t="s">
        <v>27</v>
      </c>
      <c r="D471" s="1" t="s">
        <v>9</v>
      </c>
      <c r="E471" s="1" t="s">
        <v>1026</v>
      </c>
      <c r="F471" s="1" t="s">
        <v>15</v>
      </c>
    </row>
    <row r="472" customFormat="false" ht="13.8" hidden="false" customHeight="false" outlineLevel="0" collapsed="false">
      <c r="A472" s="1" t="s">
        <v>1524</v>
      </c>
      <c r="B472" s="1" t="s">
        <v>30</v>
      </c>
      <c r="C472" s="1" t="s">
        <v>31</v>
      </c>
      <c r="D472" s="1" t="n">
        <v>2000</v>
      </c>
      <c r="E472" s="1" t="s">
        <v>9</v>
      </c>
      <c r="F472" s="1" t="s">
        <v>15</v>
      </c>
    </row>
    <row r="473" customFormat="false" ht="13.8" hidden="false" customHeight="false" outlineLevel="0" collapsed="false">
      <c r="A473" s="1" t="s">
        <v>1525</v>
      </c>
      <c r="B473" s="1" t="s">
        <v>1027</v>
      </c>
      <c r="C473" s="1" t="s">
        <v>27</v>
      </c>
      <c r="D473" s="1" t="s">
        <v>9</v>
      </c>
      <c r="E473" s="1" t="s">
        <v>1028</v>
      </c>
      <c r="F473" s="1" t="s">
        <v>15</v>
      </c>
    </row>
    <row r="474" customFormat="false" ht="13.8" hidden="false" customHeight="false" outlineLevel="0" collapsed="false">
      <c r="A474" s="1" t="s">
        <v>1526</v>
      </c>
      <c r="B474" s="1" t="s">
        <v>30</v>
      </c>
      <c r="C474" s="1" t="s">
        <v>31</v>
      </c>
      <c r="D474" s="1" t="n">
        <v>2000</v>
      </c>
      <c r="E474" s="1" t="s">
        <v>9</v>
      </c>
      <c r="F474" s="1" t="s">
        <v>15</v>
      </c>
    </row>
    <row r="475" customFormat="false" ht="14.9" hidden="false" customHeight="false" outlineLevel="0" collapsed="false">
      <c r="A475" s="1" t="s">
        <v>1527</v>
      </c>
      <c r="B475" s="1" t="s">
        <v>809</v>
      </c>
      <c r="C475" s="1" t="s">
        <v>13</v>
      </c>
      <c r="D475" s="1" t="s">
        <v>9</v>
      </c>
      <c r="E475" s="4" t="s">
        <v>1113</v>
      </c>
      <c r="F475" s="1" t="s">
        <v>15</v>
      </c>
    </row>
    <row r="476" customFormat="false" ht="13.8" hidden="false" customHeight="false" outlineLevel="0" collapsed="false">
      <c r="A476" s="1" t="s">
        <v>1528</v>
      </c>
      <c r="B476" s="1" t="s">
        <v>1522</v>
      </c>
      <c r="C476" s="1" t="s">
        <v>18</v>
      </c>
      <c r="D476" s="5" t="s">
        <v>19</v>
      </c>
      <c r="E476" s="1" t="s">
        <v>20</v>
      </c>
      <c r="F476" s="1" t="s">
        <v>15</v>
      </c>
    </row>
    <row r="477" customFormat="false" ht="13.8" hidden="false" customHeight="false" outlineLevel="0" collapsed="false">
      <c r="A477" s="1" t="s">
        <v>1529</v>
      </c>
      <c r="B477" s="1" t="s">
        <v>22</v>
      </c>
      <c r="C477" s="1" t="s">
        <v>18</v>
      </c>
      <c r="D477" s="5" t="s">
        <v>23</v>
      </c>
      <c r="E477" s="1" t="s">
        <v>24</v>
      </c>
      <c r="F477" s="1" t="s">
        <v>15</v>
      </c>
    </row>
    <row r="478" customFormat="false" ht="13.8" hidden="false" customHeight="false" outlineLevel="0" collapsed="false">
      <c r="A478" s="1" t="s">
        <v>1530</v>
      </c>
      <c r="B478" s="1" t="s">
        <v>26</v>
      </c>
      <c r="C478" s="1" t="s">
        <v>27</v>
      </c>
      <c r="D478" s="1" t="s">
        <v>9</v>
      </c>
      <c r="E478" s="1" t="s">
        <v>28</v>
      </c>
      <c r="F478" s="1" t="s">
        <v>15</v>
      </c>
    </row>
    <row r="479" customFormat="false" ht="13.8" hidden="false" customHeight="false" outlineLevel="0" collapsed="false">
      <c r="A479" s="1" t="s">
        <v>1531</v>
      </c>
      <c r="B479" s="1" t="s">
        <v>30</v>
      </c>
      <c r="C479" s="1" t="s">
        <v>31</v>
      </c>
      <c r="D479" s="1" t="n">
        <v>3000</v>
      </c>
      <c r="E479" s="1" t="s">
        <v>9</v>
      </c>
      <c r="F479" s="1" t="s">
        <v>15</v>
      </c>
    </row>
    <row r="480" customFormat="false" ht="13.8" hidden="false" customHeight="false" outlineLevel="0" collapsed="false">
      <c r="A480" s="1" t="s">
        <v>1532</v>
      </c>
      <c r="B480" s="1" t="s">
        <v>859</v>
      </c>
      <c r="C480" s="1" t="s">
        <v>80</v>
      </c>
      <c r="D480" s="15" t="s">
        <v>836</v>
      </c>
      <c r="E480" s="1" t="s">
        <v>860</v>
      </c>
      <c r="F480" s="1" t="s">
        <v>15</v>
      </c>
    </row>
    <row r="481" customFormat="false" ht="13.8" hidden="false" customHeight="false" outlineLevel="0" collapsed="false">
      <c r="A481" s="1" t="s">
        <v>1533</v>
      </c>
      <c r="B481" s="1" t="s">
        <v>30</v>
      </c>
      <c r="C481" s="1" t="s">
        <v>31</v>
      </c>
      <c r="D481" s="1" t="n">
        <v>2000</v>
      </c>
      <c r="E481" s="1" t="s">
        <v>9</v>
      </c>
      <c r="F481" s="1" t="s">
        <v>15</v>
      </c>
    </row>
    <row r="482" customFormat="false" ht="14.9" hidden="false" customHeight="false" outlineLevel="0" collapsed="false">
      <c r="A482" s="1" t="s">
        <v>1534</v>
      </c>
      <c r="B482" s="23" t="s">
        <v>1006</v>
      </c>
      <c r="C482" s="23" t="s">
        <v>27</v>
      </c>
      <c r="D482" s="23" t="s">
        <v>9</v>
      </c>
      <c r="E482" s="24" t="s">
        <v>1007</v>
      </c>
      <c r="F482" s="23" t="s">
        <v>15</v>
      </c>
    </row>
    <row r="483" customFormat="false" ht="13.8" hidden="false" customHeight="false" outlineLevel="0" collapsed="false">
      <c r="A483" s="1" t="s">
        <v>1535</v>
      </c>
      <c r="B483" s="23" t="s">
        <v>30</v>
      </c>
      <c r="C483" s="23" t="s">
        <v>31</v>
      </c>
      <c r="D483" s="23" t="n">
        <v>2000</v>
      </c>
      <c r="E483" s="23" t="s">
        <v>9</v>
      </c>
      <c r="F483" s="23" t="s">
        <v>15</v>
      </c>
    </row>
    <row r="484" customFormat="false" ht="13.8" hidden="false" customHeight="false" outlineLevel="0" collapsed="false">
      <c r="A484" s="1" t="s">
        <v>1536</v>
      </c>
      <c r="B484" s="23" t="s">
        <v>839</v>
      </c>
      <c r="C484" s="23" t="s">
        <v>84</v>
      </c>
      <c r="D484" s="25" t="n">
        <v>2020</v>
      </c>
      <c r="E484" s="23" t="s">
        <v>1008</v>
      </c>
      <c r="F484" s="23" t="s">
        <v>15</v>
      </c>
    </row>
    <row r="485" customFormat="false" ht="13.8" hidden="false" customHeight="false" outlineLevel="0" collapsed="false">
      <c r="A485" s="1" t="s">
        <v>1537</v>
      </c>
      <c r="B485" s="23" t="s">
        <v>30</v>
      </c>
      <c r="C485" s="23" t="s">
        <v>31</v>
      </c>
      <c r="D485" s="23" t="n">
        <v>2000</v>
      </c>
      <c r="E485" s="23" t="s">
        <v>9</v>
      </c>
      <c r="F485" s="23" t="s">
        <v>15</v>
      </c>
    </row>
    <row r="486" customFormat="false" ht="13.8" hidden="false" customHeight="false" outlineLevel="0" collapsed="false">
      <c r="A486" s="1" t="s">
        <v>1538</v>
      </c>
      <c r="B486" s="23" t="s">
        <v>163</v>
      </c>
      <c r="C486" s="23" t="s">
        <v>80</v>
      </c>
      <c r="D486" s="25" t="s">
        <v>841</v>
      </c>
      <c r="E486" s="23" t="s">
        <v>1009</v>
      </c>
      <c r="F486" s="23" t="s">
        <v>15</v>
      </c>
    </row>
    <row r="487" customFormat="false" ht="13.8" hidden="false" customHeight="false" outlineLevel="0" collapsed="false">
      <c r="A487" s="1" t="s">
        <v>1539</v>
      </c>
      <c r="B487" s="23" t="s">
        <v>30</v>
      </c>
      <c r="C487" s="23" t="s">
        <v>31</v>
      </c>
      <c r="D487" s="23" t="n">
        <v>2000</v>
      </c>
      <c r="E487" s="23" t="s">
        <v>9</v>
      </c>
      <c r="F487" s="23" t="s">
        <v>15</v>
      </c>
    </row>
    <row r="488" customFormat="false" ht="13.8" hidden="false" customHeight="false" outlineLevel="0" collapsed="false">
      <c r="A488" s="1" t="s">
        <v>1540</v>
      </c>
      <c r="B488" s="23" t="s">
        <v>843</v>
      </c>
      <c r="C488" s="23" t="s">
        <v>27</v>
      </c>
      <c r="D488" s="25" t="s">
        <v>9</v>
      </c>
      <c r="E488" s="25" t="s">
        <v>1010</v>
      </c>
      <c r="F488" s="23" t="s">
        <v>15</v>
      </c>
    </row>
    <row r="489" customFormat="false" ht="13.8" hidden="false" customHeight="false" outlineLevel="0" collapsed="false">
      <c r="A489" s="1" t="s">
        <v>1541</v>
      </c>
      <c r="B489" s="23" t="s">
        <v>845</v>
      </c>
      <c r="C489" s="23" t="s">
        <v>27</v>
      </c>
      <c r="D489" s="23" t="s">
        <v>9</v>
      </c>
      <c r="E489" s="23" t="s">
        <v>296</v>
      </c>
      <c r="F489" s="25" t="s">
        <v>10</v>
      </c>
    </row>
    <row r="490" customFormat="false" ht="13.8" hidden="false" customHeight="false" outlineLevel="0" collapsed="false">
      <c r="A490" s="1" t="s">
        <v>1542</v>
      </c>
      <c r="B490" s="23" t="s">
        <v>30</v>
      </c>
      <c r="C490" s="23" t="s">
        <v>31</v>
      </c>
      <c r="D490" s="23" t="n">
        <v>2000</v>
      </c>
      <c r="E490" s="23" t="s">
        <v>9</v>
      </c>
      <c r="F490" s="23" t="s">
        <v>15</v>
      </c>
    </row>
    <row r="491" customFormat="false" ht="14.9" hidden="false" customHeight="false" outlineLevel="0" collapsed="false">
      <c r="A491" s="1" t="s">
        <v>1543</v>
      </c>
      <c r="B491" s="23" t="s">
        <v>1011</v>
      </c>
      <c r="C491" s="23" t="s">
        <v>27</v>
      </c>
      <c r="D491" s="23" t="s">
        <v>9</v>
      </c>
      <c r="E491" s="24" t="s">
        <v>1012</v>
      </c>
      <c r="F491" s="23" t="s">
        <v>15</v>
      </c>
    </row>
    <row r="492" customFormat="false" ht="13.8" hidden="false" customHeight="false" outlineLevel="0" collapsed="false">
      <c r="A492" s="1" t="s">
        <v>1544</v>
      </c>
      <c r="B492" s="23" t="s">
        <v>30</v>
      </c>
      <c r="C492" s="23" t="s">
        <v>31</v>
      </c>
      <c r="D492" s="23" t="n">
        <v>2000</v>
      </c>
      <c r="E492" s="23" t="s">
        <v>9</v>
      </c>
      <c r="F492" s="23" t="s">
        <v>15</v>
      </c>
    </row>
    <row r="493" customFormat="false" ht="13.8" hidden="false" customHeight="false" outlineLevel="0" collapsed="false">
      <c r="A493" s="1" t="s">
        <v>1545</v>
      </c>
      <c r="B493" s="23" t="s">
        <v>839</v>
      </c>
      <c r="C493" s="23" t="s">
        <v>84</v>
      </c>
      <c r="D493" s="25" t="n">
        <v>2020</v>
      </c>
      <c r="E493" s="23" t="s">
        <v>1013</v>
      </c>
      <c r="F493" s="23" t="s">
        <v>15</v>
      </c>
    </row>
    <row r="494" customFormat="false" ht="13.8" hidden="false" customHeight="false" outlineLevel="0" collapsed="false">
      <c r="A494" s="1" t="s">
        <v>1546</v>
      </c>
      <c r="B494" s="23" t="s">
        <v>30</v>
      </c>
      <c r="C494" s="23" t="s">
        <v>31</v>
      </c>
      <c r="D494" s="23" t="n">
        <v>2000</v>
      </c>
      <c r="E494" s="23" t="s">
        <v>9</v>
      </c>
      <c r="F494" s="23" t="s">
        <v>15</v>
      </c>
    </row>
    <row r="495" customFormat="false" ht="13.8" hidden="false" customHeight="false" outlineLevel="0" collapsed="false">
      <c r="A495" s="1" t="s">
        <v>1547</v>
      </c>
      <c r="B495" s="23" t="s">
        <v>163</v>
      </c>
      <c r="C495" s="23" t="s">
        <v>80</v>
      </c>
      <c r="D495" s="25" t="s">
        <v>841</v>
      </c>
      <c r="E495" s="23" t="s">
        <v>1014</v>
      </c>
      <c r="F495" s="23" t="s">
        <v>15</v>
      </c>
    </row>
    <row r="496" customFormat="false" ht="13.8" hidden="false" customHeight="false" outlineLevel="0" collapsed="false">
      <c r="A496" s="1" t="s">
        <v>1548</v>
      </c>
      <c r="B496" s="23" t="s">
        <v>30</v>
      </c>
      <c r="C496" s="23" t="s">
        <v>31</v>
      </c>
      <c r="D496" s="23" t="n">
        <v>2000</v>
      </c>
      <c r="E496" s="23" t="s">
        <v>9</v>
      </c>
      <c r="F496" s="23" t="s">
        <v>15</v>
      </c>
    </row>
    <row r="497" customFormat="false" ht="13.8" hidden="false" customHeight="false" outlineLevel="0" collapsed="false">
      <c r="A497" s="1" t="s">
        <v>1549</v>
      </c>
      <c r="B497" s="23" t="s">
        <v>843</v>
      </c>
      <c r="C497" s="23" t="s">
        <v>27</v>
      </c>
      <c r="D497" s="25" t="s">
        <v>9</v>
      </c>
      <c r="E497" s="25" t="s">
        <v>1015</v>
      </c>
      <c r="F497" s="23" t="s">
        <v>15</v>
      </c>
    </row>
    <row r="498" customFormat="false" ht="13.8" hidden="false" customHeight="false" outlineLevel="0" collapsed="false">
      <c r="A498" s="1" t="s">
        <v>1550</v>
      </c>
      <c r="B498" s="23" t="s">
        <v>845</v>
      </c>
      <c r="C498" s="23" t="s">
        <v>27</v>
      </c>
      <c r="D498" s="23" t="s">
        <v>9</v>
      </c>
      <c r="E498" s="23" t="s">
        <v>296</v>
      </c>
      <c r="F498" s="25" t="s">
        <v>10</v>
      </c>
    </row>
    <row r="499" customFormat="false" ht="13.8" hidden="false" customHeight="false" outlineLevel="0" collapsed="false">
      <c r="A499" s="1" t="s">
        <v>1551</v>
      </c>
      <c r="B499" s="23" t="s">
        <v>30</v>
      </c>
      <c r="C499" s="23" t="s">
        <v>31</v>
      </c>
      <c r="D499" s="23" t="n">
        <v>2000</v>
      </c>
      <c r="E499" s="23" t="s">
        <v>9</v>
      </c>
      <c r="F499" s="23" t="s">
        <v>15</v>
      </c>
    </row>
    <row r="500" customFormat="false" ht="28.35" hidden="false" customHeight="false" outlineLevel="0" collapsed="false">
      <c r="A500" s="1" t="s">
        <v>1552</v>
      </c>
      <c r="B500" s="24" t="s">
        <v>915</v>
      </c>
      <c r="C500" s="23" t="s">
        <v>27</v>
      </c>
      <c r="D500" s="23" t="s">
        <v>9</v>
      </c>
      <c r="E500" s="24" t="s">
        <v>1016</v>
      </c>
      <c r="F500" s="23" t="s">
        <v>15</v>
      </c>
    </row>
    <row r="501" customFormat="false" ht="28.35" hidden="false" customHeight="false" outlineLevel="0" collapsed="false">
      <c r="A501" s="1" t="s">
        <v>1553</v>
      </c>
      <c r="B501" s="23" t="s">
        <v>839</v>
      </c>
      <c r="C501" s="23" t="s">
        <v>84</v>
      </c>
      <c r="D501" s="25" t="n">
        <v>2020</v>
      </c>
      <c r="E501" s="24" t="s">
        <v>1017</v>
      </c>
      <c r="F501" s="23" t="s">
        <v>15</v>
      </c>
    </row>
    <row r="502" customFormat="false" ht="13.8" hidden="false" customHeight="false" outlineLevel="0" collapsed="false">
      <c r="A502" s="1" t="s">
        <v>1554</v>
      </c>
      <c r="B502" s="23" t="s">
        <v>30</v>
      </c>
      <c r="C502" s="23" t="s">
        <v>31</v>
      </c>
      <c r="D502" s="23" t="n">
        <v>2000</v>
      </c>
      <c r="E502" s="23" t="s">
        <v>9</v>
      </c>
      <c r="F502" s="23" t="s">
        <v>15</v>
      </c>
    </row>
    <row r="503" customFormat="false" ht="28.35" hidden="false" customHeight="false" outlineLevel="0" collapsed="false">
      <c r="A503" s="1" t="s">
        <v>1555</v>
      </c>
      <c r="B503" s="23" t="s">
        <v>163</v>
      </c>
      <c r="C503" s="23" t="s">
        <v>80</v>
      </c>
      <c r="D503" s="26" t="s">
        <v>841</v>
      </c>
      <c r="E503" s="24" t="s">
        <v>1018</v>
      </c>
      <c r="F503" s="23" t="s">
        <v>15</v>
      </c>
    </row>
    <row r="504" customFormat="false" ht="13.8" hidden="false" customHeight="false" outlineLevel="0" collapsed="false">
      <c r="A504" s="1" t="s">
        <v>1556</v>
      </c>
      <c r="B504" s="23" t="s">
        <v>30</v>
      </c>
      <c r="C504" s="23" t="s">
        <v>31</v>
      </c>
      <c r="D504" s="23" t="n">
        <v>2000</v>
      </c>
      <c r="E504" s="23" t="s">
        <v>9</v>
      </c>
      <c r="F504" s="23" t="s">
        <v>15</v>
      </c>
    </row>
    <row r="505" customFormat="false" ht="28.35" hidden="false" customHeight="false" outlineLevel="0" collapsed="false">
      <c r="A505" s="1" t="s">
        <v>1557</v>
      </c>
      <c r="B505" s="23" t="s">
        <v>920</v>
      </c>
      <c r="C505" s="23" t="s">
        <v>27</v>
      </c>
      <c r="D505" s="25" t="s">
        <v>9</v>
      </c>
      <c r="E505" s="27" t="s">
        <v>1019</v>
      </c>
      <c r="F505" s="23" t="s">
        <v>15</v>
      </c>
    </row>
    <row r="506" customFormat="false" ht="13.8" hidden="false" customHeight="false" outlineLevel="0" collapsed="false">
      <c r="A506" s="1" t="s">
        <v>1558</v>
      </c>
      <c r="B506" s="23" t="s">
        <v>30</v>
      </c>
      <c r="C506" s="23" t="s">
        <v>31</v>
      </c>
      <c r="D506" s="23" t="n">
        <v>2000</v>
      </c>
      <c r="E506" s="23" t="s">
        <v>9</v>
      </c>
      <c r="F506" s="23" t="s">
        <v>15</v>
      </c>
    </row>
    <row r="507" customFormat="false" ht="13.8" hidden="false" customHeight="false" outlineLevel="0" collapsed="false">
      <c r="A507" s="1" t="s">
        <v>1559</v>
      </c>
      <c r="B507" s="23" t="s">
        <v>845</v>
      </c>
      <c r="C507" s="23" t="s">
        <v>27</v>
      </c>
      <c r="D507" s="23" t="s">
        <v>9</v>
      </c>
      <c r="E507" s="23" t="s">
        <v>296</v>
      </c>
      <c r="F507" s="25" t="s">
        <v>10</v>
      </c>
    </row>
    <row r="508" customFormat="false" ht="13.8" hidden="false" customHeight="false" outlineLevel="0" collapsed="false">
      <c r="A508" s="1" t="s">
        <v>1560</v>
      </c>
      <c r="B508" s="23" t="s">
        <v>318</v>
      </c>
      <c r="C508" s="23" t="s">
        <v>27</v>
      </c>
      <c r="D508" s="23" t="s">
        <v>9</v>
      </c>
      <c r="E508" s="23" t="s">
        <v>28</v>
      </c>
      <c r="F508" s="23" t="s">
        <v>10</v>
      </c>
    </row>
    <row r="509" customFormat="false" ht="13.8" hidden="false" customHeight="false" outlineLevel="0" collapsed="false">
      <c r="A509" s="1" t="s">
        <v>1561</v>
      </c>
      <c r="B509" s="23" t="s">
        <v>30</v>
      </c>
      <c r="C509" s="23" t="s">
        <v>31</v>
      </c>
      <c r="D509" s="23" t="n">
        <v>2000</v>
      </c>
      <c r="E509" s="23" t="s">
        <v>9</v>
      </c>
      <c r="F509" s="23" t="s">
        <v>15</v>
      </c>
    </row>
    <row r="510" customFormat="false" ht="28.35" hidden="false" customHeight="false" outlineLevel="0" collapsed="false">
      <c r="A510" s="1" t="s">
        <v>1562</v>
      </c>
      <c r="B510" s="17" t="s">
        <v>1020</v>
      </c>
      <c r="C510" s="18" t="s">
        <v>27</v>
      </c>
      <c r="D510" s="18" t="s">
        <v>9</v>
      </c>
      <c r="E510" s="17" t="s">
        <v>1021</v>
      </c>
      <c r="F510" s="18" t="s">
        <v>15</v>
      </c>
    </row>
    <row r="511" customFormat="false" ht="13.8" hidden="false" customHeight="false" outlineLevel="0" collapsed="false">
      <c r="A511" s="1" t="s">
        <v>1563</v>
      </c>
      <c r="B511" s="18" t="s">
        <v>839</v>
      </c>
      <c r="C511" s="18" t="s">
        <v>84</v>
      </c>
      <c r="D511" s="18" t="n">
        <v>2020</v>
      </c>
      <c r="E511" s="18" t="s">
        <v>1022</v>
      </c>
      <c r="F511" s="19" t="s">
        <v>15</v>
      </c>
    </row>
    <row r="512" customFormat="false" ht="13.8" hidden="false" customHeight="false" outlineLevel="0" collapsed="false">
      <c r="A512" s="1" t="s">
        <v>1564</v>
      </c>
      <c r="B512" s="18" t="s">
        <v>163</v>
      </c>
      <c r="C512" s="18" t="s">
        <v>80</v>
      </c>
      <c r="D512" s="20" t="s">
        <v>841</v>
      </c>
      <c r="E512" s="18" t="s">
        <v>1023</v>
      </c>
      <c r="F512" s="19" t="s">
        <v>15</v>
      </c>
    </row>
    <row r="513" customFormat="false" ht="13.8" hidden="false" customHeight="false" outlineLevel="0" collapsed="false">
      <c r="A513" s="1" t="s">
        <v>1565</v>
      </c>
      <c r="B513" s="18" t="s">
        <v>843</v>
      </c>
      <c r="C513" s="18" t="s">
        <v>27</v>
      </c>
      <c r="D513" s="18" t="s">
        <v>9</v>
      </c>
      <c r="E513" s="18" t="s">
        <v>1024</v>
      </c>
      <c r="F513" s="19" t="s">
        <v>15</v>
      </c>
    </row>
    <row r="514" customFormat="false" ht="13.8" hidden="false" customHeight="false" outlineLevel="0" collapsed="false">
      <c r="A514" s="1" t="s">
        <v>1566</v>
      </c>
      <c r="B514" s="18" t="s">
        <v>845</v>
      </c>
      <c r="C514" s="18" t="s">
        <v>27</v>
      </c>
      <c r="D514" s="18" t="s">
        <v>9</v>
      </c>
      <c r="E514" s="18" t="s">
        <v>296</v>
      </c>
      <c r="F514" s="19" t="s">
        <v>10</v>
      </c>
    </row>
    <row r="515" customFormat="false" ht="13.8" hidden="false" customHeight="false" outlineLevel="0" collapsed="false">
      <c r="A515" s="1" t="s">
        <v>1567</v>
      </c>
      <c r="B515" s="18" t="s">
        <v>30</v>
      </c>
      <c r="C515" s="18" t="s">
        <v>31</v>
      </c>
      <c r="D515" s="18" t="n">
        <v>2000</v>
      </c>
      <c r="E515" s="18" t="s">
        <v>9</v>
      </c>
      <c r="F515" s="18" t="s">
        <v>15</v>
      </c>
    </row>
    <row r="516" customFormat="false" ht="13.8" hidden="false" customHeight="false" outlineLevel="0" collapsed="false">
      <c r="A516" s="1" t="s">
        <v>1568</v>
      </c>
      <c r="B516" s="18" t="s">
        <v>318</v>
      </c>
      <c r="C516" s="18" t="s">
        <v>27</v>
      </c>
      <c r="D516" s="18" t="s">
        <v>9</v>
      </c>
      <c r="E516" s="18" t="s">
        <v>28</v>
      </c>
      <c r="F516" s="18" t="s">
        <v>15</v>
      </c>
    </row>
    <row r="517" customFormat="false" ht="13.8" hidden="false" customHeight="false" outlineLevel="0" collapsed="false">
      <c r="A517" s="1" t="s">
        <v>1569</v>
      </c>
      <c r="B517" s="18" t="s">
        <v>30</v>
      </c>
      <c r="C517" s="18" t="s">
        <v>31</v>
      </c>
      <c r="D517" s="18" t="n">
        <v>4000</v>
      </c>
      <c r="E517" s="18" t="s">
        <v>9</v>
      </c>
      <c r="F517" s="18" t="s">
        <v>15</v>
      </c>
    </row>
    <row r="518" customFormat="false" ht="13.8" hidden="false" customHeight="false" outlineLevel="0" collapsed="false">
      <c r="A518" s="1" t="s">
        <v>1570</v>
      </c>
      <c r="B518" s="18" t="s">
        <v>859</v>
      </c>
      <c r="C518" s="18" t="s">
        <v>80</v>
      </c>
      <c r="D518" s="18" t="s">
        <v>836</v>
      </c>
      <c r="E518" s="18" t="s">
        <v>860</v>
      </c>
      <c r="F518" s="18" t="s">
        <v>15</v>
      </c>
    </row>
    <row r="519" customFormat="false" ht="13.8" hidden="false" customHeight="false" outlineLevel="0" collapsed="false">
      <c r="A519" s="1" t="s">
        <v>1571</v>
      </c>
      <c r="B519" s="18" t="s">
        <v>30</v>
      </c>
      <c r="C519" s="18" t="s">
        <v>31</v>
      </c>
      <c r="D519" s="18" t="n">
        <v>2000</v>
      </c>
      <c r="E519" s="18" t="s">
        <v>9</v>
      </c>
      <c r="F519" s="18" t="s">
        <v>10</v>
      </c>
    </row>
    <row r="520" customFormat="false" ht="13.8" hidden="false" customHeight="false" outlineLevel="0" collapsed="false">
      <c r="A520" s="1" t="s">
        <v>1572</v>
      </c>
      <c r="B520" s="40"/>
      <c r="C520" s="40"/>
      <c r="D520" s="40"/>
      <c r="E520" s="40"/>
      <c r="F520" s="40"/>
    </row>
    <row r="521" customFormat="false" ht="13.8" hidden="false" customHeight="false" outlineLevel="0" collapsed="false">
      <c r="A521" s="1" t="s">
        <v>1573</v>
      </c>
      <c r="B521" s="40"/>
      <c r="C521" s="40"/>
      <c r="D521" s="40"/>
      <c r="E521" s="40"/>
      <c r="F521" s="40"/>
    </row>
    <row r="522" customFormat="false" ht="13.8" hidden="false" customHeight="false" outlineLevel="0" collapsed="false">
      <c r="A522" s="1" t="s">
        <v>1574</v>
      </c>
      <c r="B522" s="28" t="s">
        <v>859</v>
      </c>
      <c r="C522" s="28" t="s">
        <v>80</v>
      </c>
      <c r="D522" s="29" t="s">
        <v>836</v>
      </c>
      <c r="E522" s="28" t="s">
        <v>860</v>
      </c>
      <c r="F522" s="28" t="s">
        <v>10</v>
      </c>
    </row>
    <row r="523" customFormat="false" ht="13.8" hidden="false" customHeight="false" outlineLevel="0" collapsed="false">
      <c r="A523" s="1" t="s">
        <v>1575</v>
      </c>
      <c r="B523" s="28" t="s">
        <v>30</v>
      </c>
      <c r="C523" s="28" t="s">
        <v>31</v>
      </c>
      <c r="D523" s="28" t="n">
        <v>2000</v>
      </c>
      <c r="E523" s="28" t="s">
        <v>9</v>
      </c>
      <c r="F523" s="28" t="s">
        <v>15</v>
      </c>
    </row>
    <row r="524" customFormat="false" ht="28.35" hidden="false" customHeight="false" outlineLevel="0" collapsed="false">
      <c r="A524" s="1" t="s">
        <v>1576</v>
      </c>
      <c r="B524" s="30" t="s">
        <v>1268</v>
      </c>
      <c r="C524" s="28" t="s">
        <v>27</v>
      </c>
      <c r="D524" s="28" t="s">
        <v>9</v>
      </c>
      <c r="E524" s="30" t="s">
        <v>1269</v>
      </c>
      <c r="F524" s="28" t="s">
        <v>15</v>
      </c>
    </row>
    <row r="525" customFormat="false" ht="13.8" hidden="false" customHeight="false" outlineLevel="0" collapsed="false">
      <c r="A525" s="1" t="s">
        <v>1577</v>
      </c>
      <c r="B525" s="28" t="s">
        <v>30</v>
      </c>
      <c r="C525" s="28" t="s">
        <v>31</v>
      </c>
      <c r="D525" s="28" t="n">
        <v>2000</v>
      </c>
      <c r="E525" s="28" t="s">
        <v>9</v>
      </c>
      <c r="F525" s="28" t="s">
        <v>15</v>
      </c>
    </row>
    <row r="526" customFormat="false" ht="13.8" hidden="false" customHeight="false" outlineLevel="0" collapsed="false">
      <c r="A526" s="1" t="s">
        <v>1578</v>
      </c>
      <c r="B526" s="28" t="s">
        <v>839</v>
      </c>
      <c r="C526" s="28" t="s">
        <v>84</v>
      </c>
      <c r="D526" s="31" t="n">
        <v>2020</v>
      </c>
      <c r="E526" s="28" t="s">
        <v>1272</v>
      </c>
      <c r="F526" s="28" t="s">
        <v>15</v>
      </c>
    </row>
    <row r="527" customFormat="false" ht="13.8" hidden="false" customHeight="false" outlineLevel="0" collapsed="false">
      <c r="A527" s="1" t="s">
        <v>1579</v>
      </c>
      <c r="B527" s="28" t="s">
        <v>30</v>
      </c>
      <c r="C527" s="28" t="s">
        <v>31</v>
      </c>
      <c r="D527" s="28" t="n">
        <v>2000</v>
      </c>
      <c r="E527" s="28" t="s">
        <v>9</v>
      </c>
      <c r="F527" s="28" t="s">
        <v>15</v>
      </c>
    </row>
    <row r="528" customFormat="false" ht="13.8" hidden="false" customHeight="false" outlineLevel="0" collapsed="false">
      <c r="A528" s="1" t="s">
        <v>1580</v>
      </c>
      <c r="B528" s="28" t="s">
        <v>163</v>
      </c>
      <c r="C528" s="28" t="s">
        <v>80</v>
      </c>
      <c r="D528" s="31" t="s">
        <v>841</v>
      </c>
      <c r="E528" s="28" t="s">
        <v>1275</v>
      </c>
      <c r="F528" s="28" t="s">
        <v>15</v>
      </c>
    </row>
    <row r="529" customFormat="false" ht="13.8" hidden="false" customHeight="false" outlineLevel="0" collapsed="false">
      <c r="A529" s="1" t="s">
        <v>1581</v>
      </c>
      <c r="B529" s="28" t="s">
        <v>30</v>
      </c>
      <c r="C529" s="28" t="s">
        <v>31</v>
      </c>
      <c r="D529" s="28" t="n">
        <v>2000</v>
      </c>
      <c r="E529" s="28" t="s">
        <v>9</v>
      </c>
      <c r="F529" s="28" t="s">
        <v>15</v>
      </c>
    </row>
    <row r="530" customFormat="false" ht="13.8" hidden="false" customHeight="false" outlineLevel="0" collapsed="false">
      <c r="A530" s="1" t="s">
        <v>1582</v>
      </c>
      <c r="B530" s="28" t="s">
        <v>843</v>
      </c>
      <c r="C530" s="28" t="s">
        <v>27</v>
      </c>
      <c r="D530" s="31" t="s">
        <v>9</v>
      </c>
      <c r="E530" s="31" t="s">
        <v>1278</v>
      </c>
      <c r="F530" s="28" t="s">
        <v>15</v>
      </c>
    </row>
    <row r="531" customFormat="false" ht="13.8" hidden="false" customHeight="false" outlineLevel="0" collapsed="false">
      <c r="A531" s="1" t="s">
        <v>1583</v>
      </c>
      <c r="B531" s="28" t="s">
        <v>845</v>
      </c>
      <c r="C531" s="28" t="s">
        <v>27</v>
      </c>
      <c r="D531" s="28" t="s">
        <v>9</v>
      </c>
      <c r="E531" s="28" t="s">
        <v>296</v>
      </c>
      <c r="F531" s="31" t="s">
        <v>10</v>
      </c>
    </row>
    <row r="532" customFormat="false" ht="13.8" hidden="false" customHeight="false" outlineLevel="0" collapsed="false">
      <c r="A532" s="1" t="s">
        <v>1584</v>
      </c>
      <c r="B532" s="28" t="s">
        <v>30</v>
      </c>
      <c r="C532" s="28" t="s">
        <v>31</v>
      </c>
      <c r="D532" s="28" t="n">
        <v>2000</v>
      </c>
      <c r="E532" s="28" t="s">
        <v>9</v>
      </c>
      <c r="F532" s="28" t="s">
        <v>15</v>
      </c>
    </row>
    <row r="533" customFormat="false" ht="28.35" hidden="false" customHeight="false" outlineLevel="0" collapsed="false">
      <c r="A533" s="1" t="s">
        <v>1585</v>
      </c>
      <c r="B533" s="30" t="s">
        <v>1286</v>
      </c>
      <c r="C533" s="28" t="s">
        <v>27</v>
      </c>
      <c r="D533" s="28" t="s">
        <v>9</v>
      </c>
      <c r="E533" s="30" t="s">
        <v>1287</v>
      </c>
      <c r="F533" s="28" t="s">
        <v>15</v>
      </c>
    </row>
    <row r="534" customFormat="false" ht="13.8" hidden="false" customHeight="false" outlineLevel="0" collapsed="false">
      <c r="A534" s="1" t="s">
        <v>1586</v>
      </c>
      <c r="B534" s="28" t="s">
        <v>30</v>
      </c>
      <c r="C534" s="28" t="s">
        <v>31</v>
      </c>
      <c r="D534" s="28" t="n">
        <v>2000</v>
      </c>
      <c r="E534" s="28" t="s">
        <v>9</v>
      </c>
      <c r="F534" s="28" t="s">
        <v>15</v>
      </c>
    </row>
    <row r="535" customFormat="false" ht="13.8" hidden="false" customHeight="false" outlineLevel="0" collapsed="false">
      <c r="A535" s="1" t="s">
        <v>1587</v>
      </c>
      <c r="B535" s="28" t="s">
        <v>839</v>
      </c>
      <c r="C535" s="28" t="s">
        <v>84</v>
      </c>
      <c r="D535" s="31" t="n">
        <v>2020</v>
      </c>
      <c r="E535" s="28" t="s">
        <v>1013</v>
      </c>
      <c r="F535" s="28" t="s">
        <v>15</v>
      </c>
    </row>
    <row r="536" customFormat="false" ht="13.8" hidden="false" customHeight="false" outlineLevel="0" collapsed="false">
      <c r="A536" s="1" t="s">
        <v>1588</v>
      </c>
      <c r="B536" s="28" t="s">
        <v>30</v>
      </c>
      <c r="C536" s="28" t="s">
        <v>31</v>
      </c>
      <c r="D536" s="28" t="n">
        <v>2000</v>
      </c>
      <c r="E536" s="28" t="s">
        <v>9</v>
      </c>
      <c r="F536" s="28" t="s">
        <v>15</v>
      </c>
    </row>
    <row r="537" customFormat="false" ht="13.8" hidden="false" customHeight="false" outlineLevel="0" collapsed="false">
      <c r="A537" s="1" t="s">
        <v>1589</v>
      </c>
      <c r="B537" s="28" t="s">
        <v>163</v>
      </c>
      <c r="C537" s="28" t="s">
        <v>80</v>
      </c>
      <c r="D537" s="31" t="s">
        <v>841</v>
      </c>
      <c r="E537" s="28" t="s">
        <v>1292</v>
      </c>
      <c r="F537" s="28" t="s">
        <v>15</v>
      </c>
    </row>
    <row r="538" customFormat="false" ht="13.8" hidden="false" customHeight="false" outlineLevel="0" collapsed="false">
      <c r="A538" s="1" t="s">
        <v>1590</v>
      </c>
      <c r="B538" s="28" t="s">
        <v>30</v>
      </c>
      <c r="C538" s="28" t="s">
        <v>31</v>
      </c>
      <c r="D538" s="28" t="n">
        <v>2000</v>
      </c>
      <c r="E538" s="28" t="s">
        <v>9</v>
      </c>
      <c r="F538" s="28" t="s">
        <v>15</v>
      </c>
    </row>
    <row r="539" customFormat="false" ht="13.8" hidden="false" customHeight="false" outlineLevel="0" collapsed="false">
      <c r="A539" s="1" t="s">
        <v>1591</v>
      </c>
      <c r="B539" s="28" t="s">
        <v>843</v>
      </c>
      <c r="C539" s="28" t="s">
        <v>27</v>
      </c>
      <c r="D539" s="31" t="s">
        <v>9</v>
      </c>
      <c r="E539" s="31" t="s">
        <v>1295</v>
      </c>
      <c r="F539" s="28" t="s">
        <v>15</v>
      </c>
    </row>
    <row r="540" customFormat="false" ht="13.8" hidden="false" customHeight="false" outlineLevel="0" collapsed="false">
      <c r="A540" s="1" t="s">
        <v>1592</v>
      </c>
      <c r="B540" s="28" t="s">
        <v>845</v>
      </c>
      <c r="C540" s="28" t="s">
        <v>27</v>
      </c>
      <c r="D540" s="28" t="s">
        <v>9</v>
      </c>
      <c r="E540" s="28" t="s">
        <v>296</v>
      </c>
      <c r="F540" s="31" t="s">
        <v>10</v>
      </c>
    </row>
    <row r="541" customFormat="false" ht="13.8" hidden="false" customHeight="false" outlineLevel="0" collapsed="false">
      <c r="A541" s="1" t="s">
        <v>1593</v>
      </c>
      <c r="B541" s="28" t="s">
        <v>30</v>
      </c>
      <c r="C541" s="28" t="s">
        <v>31</v>
      </c>
      <c r="D541" s="28" t="n">
        <v>2000</v>
      </c>
      <c r="E541" s="28" t="s">
        <v>9</v>
      </c>
      <c r="F541" s="28" t="s">
        <v>15</v>
      </c>
    </row>
    <row r="542" customFormat="false" ht="28.35" hidden="false" customHeight="false" outlineLevel="0" collapsed="false">
      <c r="A542" s="1" t="s">
        <v>1594</v>
      </c>
      <c r="B542" s="30" t="s">
        <v>1303</v>
      </c>
      <c r="C542" s="28" t="s">
        <v>27</v>
      </c>
      <c r="D542" s="28" t="s">
        <v>9</v>
      </c>
      <c r="E542" s="30" t="s">
        <v>1304</v>
      </c>
      <c r="F542" s="28" t="s">
        <v>15</v>
      </c>
    </row>
    <row r="543" customFormat="false" ht="28.35" hidden="false" customHeight="false" outlineLevel="0" collapsed="false">
      <c r="A543" s="1" t="s">
        <v>1595</v>
      </c>
      <c r="B543" s="28" t="s">
        <v>839</v>
      </c>
      <c r="C543" s="28" t="s">
        <v>84</v>
      </c>
      <c r="D543" s="31" t="n">
        <v>2020</v>
      </c>
      <c r="E543" s="30" t="s">
        <v>1306</v>
      </c>
      <c r="F543" s="28" t="s">
        <v>15</v>
      </c>
    </row>
    <row r="544" customFormat="false" ht="13.8" hidden="false" customHeight="false" outlineLevel="0" collapsed="false">
      <c r="A544" s="1" t="s">
        <v>1596</v>
      </c>
      <c r="B544" s="28" t="s">
        <v>30</v>
      </c>
      <c r="C544" s="28" t="s">
        <v>31</v>
      </c>
      <c r="D544" s="28" t="n">
        <v>2000</v>
      </c>
      <c r="E544" s="28" t="s">
        <v>9</v>
      </c>
      <c r="F544" s="28" t="s">
        <v>15</v>
      </c>
    </row>
    <row r="545" customFormat="false" ht="28.35" hidden="false" customHeight="false" outlineLevel="0" collapsed="false">
      <c r="A545" s="1" t="s">
        <v>1597</v>
      </c>
      <c r="B545" s="28" t="s">
        <v>163</v>
      </c>
      <c r="C545" s="28" t="s">
        <v>80</v>
      </c>
      <c r="D545" s="32" t="s">
        <v>841</v>
      </c>
      <c r="E545" s="30" t="s">
        <v>1309</v>
      </c>
      <c r="F545" s="28" t="s">
        <v>15</v>
      </c>
    </row>
    <row r="546" customFormat="false" ht="13.8" hidden="false" customHeight="false" outlineLevel="0" collapsed="false">
      <c r="A546" s="1" t="s">
        <v>1598</v>
      </c>
      <c r="B546" s="28" t="s">
        <v>30</v>
      </c>
      <c r="C546" s="28" t="s">
        <v>31</v>
      </c>
      <c r="D546" s="28" t="n">
        <v>2000</v>
      </c>
      <c r="E546" s="28" t="s">
        <v>9</v>
      </c>
      <c r="F546" s="28" t="s">
        <v>15</v>
      </c>
    </row>
    <row r="547" customFormat="false" ht="28.35" hidden="false" customHeight="false" outlineLevel="0" collapsed="false">
      <c r="A547" s="1" t="s">
        <v>1599</v>
      </c>
      <c r="B547" s="28" t="s">
        <v>920</v>
      </c>
      <c r="C547" s="28" t="s">
        <v>27</v>
      </c>
      <c r="D547" s="31" t="s">
        <v>9</v>
      </c>
      <c r="E547" s="33" t="s">
        <v>1312</v>
      </c>
      <c r="F547" s="28" t="s">
        <v>15</v>
      </c>
    </row>
    <row r="548" customFormat="false" ht="13.8" hidden="false" customHeight="false" outlineLevel="0" collapsed="false">
      <c r="A548" s="1" t="s">
        <v>1600</v>
      </c>
      <c r="B548" s="28" t="s">
        <v>30</v>
      </c>
      <c r="C548" s="28" t="s">
        <v>31</v>
      </c>
      <c r="D548" s="28" t="n">
        <v>2000</v>
      </c>
      <c r="E548" s="28" t="s">
        <v>9</v>
      </c>
      <c r="F548" s="28" t="s">
        <v>15</v>
      </c>
    </row>
    <row r="549" customFormat="false" ht="13.8" hidden="false" customHeight="false" outlineLevel="0" collapsed="false">
      <c r="A549" s="1" t="s">
        <v>1601</v>
      </c>
      <c r="B549" s="28" t="s">
        <v>845</v>
      </c>
      <c r="C549" s="28" t="s">
        <v>27</v>
      </c>
      <c r="D549" s="28" t="s">
        <v>9</v>
      </c>
      <c r="E549" s="28" t="s">
        <v>296</v>
      </c>
      <c r="F549" s="31" t="s">
        <v>10</v>
      </c>
    </row>
    <row r="550" customFormat="false" ht="28.35" hidden="false" customHeight="false" outlineLevel="0" collapsed="false">
      <c r="A550" s="1" t="s">
        <v>1602</v>
      </c>
      <c r="B550" s="30" t="s">
        <v>1321</v>
      </c>
      <c r="C550" s="28" t="s">
        <v>27</v>
      </c>
      <c r="D550" s="28" t="s">
        <v>9</v>
      </c>
      <c r="E550" s="30" t="s">
        <v>1322</v>
      </c>
      <c r="F550" s="28" t="s">
        <v>15</v>
      </c>
    </row>
    <row r="551" customFormat="false" ht="14.9" hidden="false" customHeight="false" outlineLevel="0" collapsed="false">
      <c r="A551" s="1" t="s">
        <v>1603</v>
      </c>
      <c r="B551" s="28" t="s">
        <v>839</v>
      </c>
      <c r="C551" s="28" t="s">
        <v>84</v>
      </c>
      <c r="D551" s="31" t="n">
        <v>2020</v>
      </c>
      <c r="E551" s="30" t="s">
        <v>1324</v>
      </c>
      <c r="F551" s="28" t="s">
        <v>15</v>
      </c>
    </row>
    <row r="552" customFormat="false" ht="13.8" hidden="false" customHeight="false" outlineLevel="0" collapsed="false">
      <c r="A552" s="1" t="s">
        <v>1604</v>
      </c>
      <c r="B552" s="28" t="s">
        <v>30</v>
      </c>
      <c r="C552" s="28" t="s">
        <v>31</v>
      </c>
      <c r="D552" s="28" t="n">
        <v>2000</v>
      </c>
      <c r="E552" s="28" t="s">
        <v>9</v>
      </c>
      <c r="F552" s="28" t="s">
        <v>15</v>
      </c>
    </row>
    <row r="553" customFormat="false" ht="28.35" hidden="false" customHeight="false" outlineLevel="0" collapsed="false">
      <c r="A553" s="1" t="s">
        <v>1605</v>
      </c>
      <c r="B553" s="28" t="s">
        <v>163</v>
      </c>
      <c r="C553" s="28" t="s">
        <v>80</v>
      </c>
      <c r="D553" s="32" t="s">
        <v>841</v>
      </c>
      <c r="E553" s="30" t="s">
        <v>1018</v>
      </c>
      <c r="F553" s="28" t="s">
        <v>15</v>
      </c>
    </row>
    <row r="554" customFormat="false" ht="13.8" hidden="false" customHeight="false" outlineLevel="0" collapsed="false">
      <c r="A554" s="1" t="s">
        <v>1606</v>
      </c>
      <c r="B554" s="28" t="s">
        <v>30</v>
      </c>
      <c r="C554" s="28" t="s">
        <v>31</v>
      </c>
      <c r="D554" s="28" t="n">
        <v>2000</v>
      </c>
      <c r="E554" s="28" t="s">
        <v>9</v>
      </c>
      <c r="F554" s="28" t="s">
        <v>15</v>
      </c>
    </row>
    <row r="555" customFormat="false" ht="28.35" hidden="false" customHeight="false" outlineLevel="0" collapsed="false">
      <c r="A555" s="1" t="s">
        <v>1607</v>
      </c>
      <c r="B555" s="28" t="s">
        <v>920</v>
      </c>
      <c r="C555" s="28" t="s">
        <v>27</v>
      </c>
      <c r="D555" s="31" t="s">
        <v>9</v>
      </c>
      <c r="E555" s="33" t="s">
        <v>1329</v>
      </c>
      <c r="F555" s="28" t="s">
        <v>15</v>
      </c>
    </row>
    <row r="556" customFormat="false" ht="13.8" hidden="false" customHeight="false" outlineLevel="0" collapsed="false">
      <c r="A556" s="1" t="s">
        <v>1608</v>
      </c>
      <c r="B556" s="28" t="s">
        <v>30</v>
      </c>
      <c r="C556" s="28" t="s">
        <v>31</v>
      </c>
      <c r="D556" s="28" t="n">
        <v>2000</v>
      </c>
      <c r="E556" s="28" t="s">
        <v>9</v>
      </c>
      <c r="F556" s="28" t="s">
        <v>15</v>
      </c>
    </row>
    <row r="557" customFormat="false" ht="13.8" hidden="false" customHeight="false" outlineLevel="0" collapsed="false">
      <c r="A557" s="1" t="s">
        <v>1609</v>
      </c>
      <c r="B557" s="28" t="s">
        <v>845</v>
      </c>
      <c r="C557" s="28" t="s">
        <v>27</v>
      </c>
      <c r="D557" s="28" t="s">
        <v>9</v>
      </c>
      <c r="E557" s="28" t="s">
        <v>296</v>
      </c>
      <c r="F557" s="31" t="s">
        <v>10</v>
      </c>
    </row>
    <row r="558" customFormat="false" ht="13.8" hidden="false" customHeight="false" outlineLevel="0" collapsed="false">
      <c r="A558" s="1" t="s">
        <v>1612</v>
      </c>
      <c r="B558" s="28" t="s">
        <v>30</v>
      </c>
      <c r="C558" s="28" t="s">
        <v>31</v>
      </c>
      <c r="D558" s="28" t="n">
        <v>2000</v>
      </c>
      <c r="E558" s="28" t="s">
        <v>9</v>
      </c>
      <c r="F558" s="28" t="s">
        <v>15</v>
      </c>
    </row>
    <row r="559" customFormat="false" ht="13.8" hidden="false" customHeight="false" outlineLevel="0" collapsed="false">
      <c r="A559" s="1" t="s">
        <v>1613</v>
      </c>
      <c r="B559" s="28" t="s">
        <v>318</v>
      </c>
      <c r="C559" s="28" t="s">
        <v>27</v>
      </c>
      <c r="D559" s="28" t="s">
        <v>9</v>
      </c>
      <c r="E559" s="28" t="s">
        <v>28</v>
      </c>
      <c r="F559" s="28" t="s">
        <v>15</v>
      </c>
    </row>
    <row r="560" customFormat="false" ht="13.8" hidden="false" customHeight="false" outlineLevel="0" collapsed="false">
      <c r="A560" s="1" t="s">
        <v>1615</v>
      </c>
      <c r="B560" s="28" t="s">
        <v>30</v>
      </c>
      <c r="C560" s="28" t="s">
        <v>31</v>
      </c>
      <c r="D560" s="28" t="n">
        <v>4000</v>
      </c>
      <c r="E560" s="28" t="s">
        <v>9</v>
      </c>
      <c r="F560" s="28" t="s">
        <v>15</v>
      </c>
    </row>
    <row r="561" customFormat="false" ht="13.8" hidden="false" customHeight="false" outlineLevel="0" collapsed="false">
      <c r="A561" s="1" t="s">
        <v>1616</v>
      </c>
      <c r="B561" s="22"/>
      <c r="C561" s="22"/>
      <c r="D561" s="22"/>
      <c r="E561" s="22"/>
      <c r="F561" s="22"/>
    </row>
    <row r="562" customFormat="false" ht="13.8" hidden="false" customHeight="false" outlineLevel="0" collapsed="false">
      <c r="A562" s="1" t="s">
        <v>1618</v>
      </c>
      <c r="B562" s="34" t="s">
        <v>859</v>
      </c>
      <c r="C562" s="34" t="s">
        <v>80</v>
      </c>
      <c r="D562" s="35" t="s">
        <v>836</v>
      </c>
      <c r="E562" s="34" t="s">
        <v>860</v>
      </c>
      <c r="F562" s="34" t="s">
        <v>15</v>
      </c>
    </row>
    <row r="563" customFormat="false" ht="13.8" hidden="false" customHeight="false" outlineLevel="0" collapsed="false">
      <c r="A563" s="1" t="s">
        <v>1619</v>
      </c>
      <c r="B563" s="34" t="s">
        <v>30</v>
      </c>
      <c r="C563" s="34" t="s">
        <v>31</v>
      </c>
      <c r="D563" s="34" t="n">
        <v>2000</v>
      </c>
      <c r="E563" s="34" t="s">
        <v>9</v>
      </c>
      <c r="F563" s="34" t="s">
        <v>15</v>
      </c>
    </row>
    <row r="564" customFormat="false" ht="14.9" hidden="false" customHeight="false" outlineLevel="0" collapsed="false">
      <c r="A564" s="1" t="s">
        <v>1621</v>
      </c>
      <c r="B564" s="36" t="s">
        <v>1610</v>
      </c>
      <c r="C564" s="34" t="s">
        <v>27</v>
      </c>
      <c r="D564" s="34" t="s">
        <v>9</v>
      </c>
      <c r="E564" s="36" t="s">
        <v>1611</v>
      </c>
      <c r="F564" s="34" t="s">
        <v>15</v>
      </c>
    </row>
    <row r="565" customFormat="false" ht="13.8" hidden="false" customHeight="false" outlineLevel="0" collapsed="false">
      <c r="A565" s="1" t="s">
        <v>1622</v>
      </c>
      <c r="B565" s="34" t="s">
        <v>30</v>
      </c>
      <c r="C565" s="34" t="s">
        <v>31</v>
      </c>
      <c r="D565" s="34" t="n">
        <v>2000</v>
      </c>
      <c r="E565" s="34" t="s">
        <v>9</v>
      </c>
      <c r="F565" s="34" t="s">
        <v>15</v>
      </c>
    </row>
    <row r="566" customFormat="false" ht="13.8" hidden="false" customHeight="false" outlineLevel="0" collapsed="false">
      <c r="A566" s="1" t="s">
        <v>1623</v>
      </c>
      <c r="B566" s="34" t="s">
        <v>839</v>
      </c>
      <c r="C566" s="34" t="s">
        <v>84</v>
      </c>
      <c r="D566" s="37" t="n">
        <v>2020</v>
      </c>
      <c r="E566" s="34" t="s">
        <v>1614</v>
      </c>
      <c r="F566" s="34" t="s">
        <v>10</v>
      </c>
    </row>
    <row r="567" customFormat="false" ht="13.8" hidden="false" customHeight="false" outlineLevel="0" collapsed="false">
      <c r="A567" s="1" t="s">
        <v>1624</v>
      </c>
      <c r="B567" s="34" t="s">
        <v>30</v>
      </c>
      <c r="C567" s="34" t="s">
        <v>31</v>
      </c>
      <c r="D567" s="34" t="n">
        <v>2000</v>
      </c>
      <c r="E567" s="34" t="s">
        <v>9</v>
      </c>
      <c r="F567" s="34" t="s">
        <v>10</v>
      </c>
    </row>
    <row r="568" customFormat="false" ht="13.8" hidden="false" customHeight="false" outlineLevel="0" collapsed="false">
      <c r="A568" s="1" t="s">
        <v>1625</v>
      </c>
      <c r="B568" s="34" t="s">
        <v>163</v>
      </c>
      <c r="C568" s="34" t="s">
        <v>80</v>
      </c>
      <c r="D568" s="37" t="s">
        <v>841</v>
      </c>
      <c r="E568" s="34" t="s">
        <v>1617</v>
      </c>
      <c r="F568" s="34" t="s">
        <v>10</v>
      </c>
    </row>
    <row r="569" customFormat="false" ht="13.8" hidden="false" customHeight="false" outlineLevel="0" collapsed="false">
      <c r="A569" s="1" t="s">
        <v>1626</v>
      </c>
      <c r="B569" s="34" t="s">
        <v>30</v>
      </c>
      <c r="C569" s="34" t="s">
        <v>31</v>
      </c>
      <c r="D569" s="34" t="n">
        <v>2000</v>
      </c>
      <c r="E569" s="34" t="s">
        <v>9</v>
      </c>
      <c r="F569" s="34" t="s">
        <v>10</v>
      </c>
    </row>
    <row r="570" customFormat="false" ht="13.8" hidden="false" customHeight="false" outlineLevel="0" collapsed="false">
      <c r="A570" s="1" t="s">
        <v>1627</v>
      </c>
      <c r="B570" s="34" t="s">
        <v>843</v>
      </c>
      <c r="C570" s="34" t="s">
        <v>27</v>
      </c>
      <c r="D570" s="37" t="s">
        <v>9</v>
      </c>
      <c r="E570" s="37" t="s">
        <v>1620</v>
      </c>
      <c r="F570" s="34" t="s">
        <v>10</v>
      </c>
    </row>
    <row r="571" customFormat="false" ht="13.8" hidden="false" customHeight="false" outlineLevel="0" collapsed="false">
      <c r="A571" s="1" t="s">
        <v>1630</v>
      </c>
      <c r="B571" s="34" t="s">
        <v>845</v>
      </c>
      <c r="C571" s="34" t="s">
        <v>27</v>
      </c>
      <c r="D571" s="34" t="s">
        <v>9</v>
      </c>
      <c r="E571" s="34" t="s">
        <v>296</v>
      </c>
      <c r="F571" s="37" t="s">
        <v>15</v>
      </c>
    </row>
    <row r="572" customFormat="false" ht="13.8" hidden="false" customHeight="false" outlineLevel="0" collapsed="false">
      <c r="A572" s="1" t="s">
        <v>1631</v>
      </c>
      <c r="B572" s="34" t="s">
        <v>30</v>
      </c>
      <c r="C572" s="34" t="s">
        <v>31</v>
      </c>
      <c r="D572" s="34" t="n">
        <v>2000</v>
      </c>
      <c r="E572" s="34" t="s">
        <v>9</v>
      </c>
      <c r="F572" s="34" t="s">
        <v>15</v>
      </c>
    </row>
    <row r="573" customFormat="false" ht="14.9" hidden="false" customHeight="false" outlineLevel="0" collapsed="false">
      <c r="A573" s="1" t="s">
        <v>1633</v>
      </c>
      <c r="B573" s="36" t="s">
        <v>1610</v>
      </c>
      <c r="C573" s="34" t="s">
        <v>27</v>
      </c>
      <c r="D573" s="34" t="s">
        <v>9</v>
      </c>
      <c r="E573" s="36" t="s">
        <v>1611</v>
      </c>
      <c r="F573" s="34" t="s">
        <v>15</v>
      </c>
    </row>
    <row r="574" customFormat="false" ht="13.8" hidden="false" customHeight="false" outlineLevel="0" collapsed="false">
      <c r="A574" s="1" t="s">
        <v>1634</v>
      </c>
      <c r="B574" s="34" t="s">
        <v>30</v>
      </c>
      <c r="C574" s="34" t="s">
        <v>31</v>
      </c>
      <c r="D574" s="34" t="n">
        <v>2000</v>
      </c>
      <c r="E574" s="34" t="s">
        <v>9</v>
      </c>
      <c r="F574" s="34" t="s">
        <v>15</v>
      </c>
    </row>
    <row r="575" customFormat="false" ht="13.8" hidden="false" customHeight="false" outlineLevel="0" collapsed="false">
      <c r="A575" s="1" t="s">
        <v>1636</v>
      </c>
      <c r="B575" s="34" t="s">
        <v>845</v>
      </c>
      <c r="C575" s="34" t="s">
        <v>27</v>
      </c>
      <c r="D575" s="34" t="s">
        <v>9</v>
      </c>
      <c r="E575" s="34" t="s">
        <v>296</v>
      </c>
      <c r="F575" s="37" t="s">
        <v>15</v>
      </c>
    </row>
    <row r="576" customFormat="false" ht="13.8" hidden="false" customHeight="false" outlineLevel="0" collapsed="false">
      <c r="A576" s="1" t="s">
        <v>1637</v>
      </c>
      <c r="B576" s="34" t="s">
        <v>30</v>
      </c>
      <c r="C576" s="34" t="s">
        <v>31</v>
      </c>
      <c r="D576" s="34" t="n">
        <v>2000</v>
      </c>
      <c r="E576" s="34" t="s">
        <v>9</v>
      </c>
      <c r="F576" s="34" t="s">
        <v>15</v>
      </c>
    </row>
    <row r="577" customFormat="false" ht="14.9" hidden="false" customHeight="false" outlineLevel="0" collapsed="false">
      <c r="A577" s="1" t="s">
        <v>1639</v>
      </c>
      <c r="B577" s="36" t="s">
        <v>1628</v>
      </c>
      <c r="C577" s="34" t="s">
        <v>27</v>
      </c>
      <c r="D577" s="34" t="s">
        <v>9</v>
      </c>
      <c r="E577" s="36" t="s">
        <v>1629</v>
      </c>
      <c r="F577" s="34" t="s">
        <v>15</v>
      </c>
    </row>
    <row r="578" customFormat="false" ht="13.8" hidden="false" customHeight="false" outlineLevel="0" collapsed="false">
      <c r="A578" s="1" t="s">
        <v>1640</v>
      </c>
      <c r="B578" s="34" t="s">
        <v>30</v>
      </c>
      <c r="C578" s="34" t="s">
        <v>31</v>
      </c>
      <c r="D578" s="34" t="n">
        <v>2000</v>
      </c>
      <c r="E578" s="34" t="s">
        <v>9</v>
      </c>
      <c r="F578" s="34" t="s">
        <v>15</v>
      </c>
    </row>
    <row r="579" customFormat="false" ht="13.8" hidden="false" customHeight="false" outlineLevel="0" collapsed="false">
      <c r="A579" s="1" t="s">
        <v>1641</v>
      </c>
      <c r="B579" s="34" t="s">
        <v>839</v>
      </c>
      <c r="C579" s="34" t="s">
        <v>84</v>
      </c>
      <c r="D579" s="37" t="n">
        <v>2020</v>
      </c>
      <c r="E579" s="34" t="s">
        <v>1632</v>
      </c>
      <c r="F579" s="34" t="s">
        <v>10</v>
      </c>
    </row>
    <row r="580" customFormat="false" ht="13.8" hidden="false" customHeight="false" outlineLevel="0" collapsed="false">
      <c r="A580" s="1" t="s">
        <v>1642</v>
      </c>
      <c r="B580" s="34" t="s">
        <v>30</v>
      </c>
      <c r="C580" s="34" t="s">
        <v>31</v>
      </c>
      <c r="D580" s="34" t="n">
        <v>2000</v>
      </c>
      <c r="E580" s="34" t="s">
        <v>9</v>
      </c>
      <c r="F580" s="34" t="s">
        <v>10</v>
      </c>
    </row>
    <row r="581" customFormat="false" ht="13.8" hidden="false" customHeight="false" outlineLevel="0" collapsed="false">
      <c r="A581" s="1" t="s">
        <v>1643</v>
      </c>
      <c r="B581" s="34" t="s">
        <v>163</v>
      </c>
      <c r="C581" s="34" t="s">
        <v>80</v>
      </c>
      <c r="D581" s="37" t="s">
        <v>841</v>
      </c>
      <c r="E581" s="34" t="s">
        <v>1635</v>
      </c>
      <c r="F581" s="34" t="s">
        <v>10</v>
      </c>
    </row>
    <row r="582" customFormat="false" ht="13.8" hidden="false" customHeight="false" outlineLevel="0" collapsed="false">
      <c r="A582" s="1" t="s">
        <v>1644</v>
      </c>
      <c r="B582" s="34" t="s">
        <v>30</v>
      </c>
      <c r="C582" s="34" t="s">
        <v>31</v>
      </c>
      <c r="D582" s="34" t="n">
        <v>2000</v>
      </c>
      <c r="E582" s="34" t="s">
        <v>9</v>
      </c>
      <c r="F582" s="34" t="s">
        <v>10</v>
      </c>
    </row>
    <row r="583" customFormat="false" ht="13.8" hidden="false" customHeight="false" outlineLevel="0" collapsed="false">
      <c r="A583" s="1" t="s">
        <v>1645</v>
      </c>
      <c r="B583" s="34" t="s">
        <v>843</v>
      </c>
      <c r="C583" s="34" t="s">
        <v>27</v>
      </c>
      <c r="D583" s="37" t="s">
        <v>9</v>
      </c>
      <c r="E583" s="37" t="s">
        <v>1638</v>
      </c>
      <c r="F583" s="34" t="s">
        <v>10</v>
      </c>
    </row>
    <row r="584" customFormat="false" ht="13.8" hidden="false" customHeight="false" outlineLevel="0" collapsed="false">
      <c r="A584" s="1" t="s">
        <v>1648</v>
      </c>
      <c r="B584" s="34" t="s">
        <v>845</v>
      </c>
      <c r="C584" s="34" t="s">
        <v>27</v>
      </c>
      <c r="D584" s="34" t="s">
        <v>9</v>
      </c>
      <c r="E584" s="34" t="s">
        <v>296</v>
      </c>
      <c r="F584" s="37" t="s">
        <v>15</v>
      </c>
    </row>
    <row r="585" customFormat="false" ht="13.8" hidden="false" customHeight="false" outlineLevel="0" collapsed="false">
      <c r="A585" s="1" t="s">
        <v>1650</v>
      </c>
      <c r="B585" s="34" t="s">
        <v>30</v>
      </c>
      <c r="C585" s="34" t="s">
        <v>31</v>
      </c>
      <c r="D585" s="34" t="n">
        <v>2000</v>
      </c>
      <c r="E585" s="34" t="s">
        <v>9</v>
      </c>
      <c r="F585" s="34" t="s">
        <v>15</v>
      </c>
    </row>
    <row r="586" customFormat="false" ht="14.9" hidden="false" customHeight="false" outlineLevel="0" collapsed="false">
      <c r="A586" s="1" t="s">
        <v>1651</v>
      </c>
      <c r="B586" s="36" t="s">
        <v>1628</v>
      </c>
      <c r="C586" s="34" t="s">
        <v>27</v>
      </c>
      <c r="D586" s="34" t="s">
        <v>9</v>
      </c>
      <c r="E586" s="36" t="s">
        <v>1629</v>
      </c>
      <c r="F586" s="34" t="s">
        <v>15</v>
      </c>
    </row>
    <row r="587" customFormat="false" ht="13.8" hidden="false" customHeight="false" outlineLevel="0" collapsed="false">
      <c r="A587" s="1" t="s">
        <v>1653</v>
      </c>
      <c r="B587" s="34" t="s">
        <v>30</v>
      </c>
      <c r="C587" s="34" t="s">
        <v>31</v>
      </c>
      <c r="D587" s="34" t="n">
        <v>2000</v>
      </c>
      <c r="E587" s="34" t="s">
        <v>9</v>
      </c>
      <c r="F587" s="34" t="s">
        <v>15</v>
      </c>
    </row>
    <row r="588" customFormat="false" ht="13.8" hidden="false" customHeight="false" outlineLevel="0" collapsed="false">
      <c r="A588" s="1" t="s">
        <v>1654</v>
      </c>
      <c r="B588" s="34" t="s">
        <v>845</v>
      </c>
      <c r="C588" s="34" t="s">
        <v>27</v>
      </c>
      <c r="D588" s="34" t="s">
        <v>9</v>
      </c>
      <c r="E588" s="34" t="s">
        <v>296</v>
      </c>
      <c r="F588" s="37" t="s">
        <v>15</v>
      </c>
    </row>
    <row r="589" customFormat="false" ht="13.8" hidden="false" customHeight="false" outlineLevel="0" collapsed="false">
      <c r="A589" s="1" t="s">
        <v>1656</v>
      </c>
      <c r="B589" s="34" t="s">
        <v>30</v>
      </c>
      <c r="C589" s="34" t="s">
        <v>31</v>
      </c>
      <c r="D589" s="34" t="n">
        <v>2000</v>
      </c>
      <c r="E589" s="34" t="s">
        <v>9</v>
      </c>
      <c r="F589" s="34" t="s">
        <v>15</v>
      </c>
    </row>
    <row r="590" customFormat="false" ht="28.35" hidden="false" customHeight="false" outlineLevel="0" collapsed="false">
      <c r="A590" s="1" t="s">
        <v>1657</v>
      </c>
      <c r="B590" s="36" t="s">
        <v>1646</v>
      </c>
      <c r="C590" s="34" t="s">
        <v>27</v>
      </c>
      <c r="D590" s="34" t="s">
        <v>9</v>
      </c>
      <c r="E590" s="36" t="s">
        <v>1647</v>
      </c>
      <c r="F590" s="34" t="s">
        <v>15</v>
      </c>
    </row>
    <row r="591" customFormat="false" ht="13.8" hidden="false" customHeight="false" outlineLevel="0" collapsed="false">
      <c r="A591" s="1" t="s">
        <v>1658</v>
      </c>
      <c r="B591" s="34" t="s">
        <v>30</v>
      </c>
      <c r="C591" s="34" t="s">
        <v>31</v>
      </c>
      <c r="D591" s="34" t="n">
        <v>2000</v>
      </c>
      <c r="E591" s="34" t="s">
        <v>9</v>
      </c>
      <c r="F591" s="34" t="s">
        <v>15</v>
      </c>
    </row>
    <row r="592" customFormat="false" ht="14.9" hidden="false" customHeight="false" outlineLevel="0" collapsed="false">
      <c r="A592" s="1" t="s">
        <v>1659</v>
      </c>
      <c r="B592" s="34" t="s">
        <v>839</v>
      </c>
      <c r="C592" s="34" t="s">
        <v>84</v>
      </c>
      <c r="D592" s="37" t="n">
        <v>2020</v>
      </c>
      <c r="E592" s="36" t="s">
        <v>1649</v>
      </c>
      <c r="F592" s="34" t="s">
        <v>10</v>
      </c>
    </row>
    <row r="593" customFormat="false" ht="13.8" hidden="false" customHeight="false" outlineLevel="0" collapsed="false">
      <c r="A593" s="1" t="s">
        <v>1660</v>
      </c>
      <c r="B593" s="34" t="s">
        <v>30</v>
      </c>
      <c r="C593" s="34" t="s">
        <v>31</v>
      </c>
      <c r="D593" s="34" t="n">
        <v>2000</v>
      </c>
      <c r="E593" s="34" t="s">
        <v>9</v>
      </c>
      <c r="F593" s="34" t="s">
        <v>10</v>
      </c>
    </row>
    <row r="594" customFormat="false" ht="14.9" hidden="false" customHeight="false" outlineLevel="0" collapsed="false">
      <c r="A594" s="1" t="s">
        <v>1661</v>
      </c>
      <c r="B594" s="34" t="s">
        <v>163</v>
      </c>
      <c r="C594" s="34" t="s">
        <v>80</v>
      </c>
      <c r="D594" s="38" t="s">
        <v>841</v>
      </c>
      <c r="E594" s="36" t="s">
        <v>1652</v>
      </c>
      <c r="F594" s="34" t="s">
        <v>10</v>
      </c>
    </row>
    <row r="595" customFormat="false" ht="13.8" hidden="false" customHeight="false" outlineLevel="0" collapsed="false">
      <c r="A595" s="1" t="s">
        <v>1662</v>
      </c>
      <c r="B595" s="34" t="s">
        <v>30</v>
      </c>
      <c r="C595" s="34" t="s">
        <v>31</v>
      </c>
      <c r="D595" s="34" t="n">
        <v>2000</v>
      </c>
      <c r="E595" s="34" t="s">
        <v>9</v>
      </c>
      <c r="F595" s="34" t="s">
        <v>10</v>
      </c>
    </row>
    <row r="596" customFormat="false" ht="28.35" hidden="false" customHeight="false" outlineLevel="0" collapsed="false">
      <c r="A596" s="1" t="s">
        <v>1663</v>
      </c>
      <c r="B596" s="34" t="s">
        <v>920</v>
      </c>
      <c r="C596" s="34" t="s">
        <v>27</v>
      </c>
      <c r="D596" s="37" t="s">
        <v>9</v>
      </c>
      <c r="E596" s="39" t="s">
        <v>1655</v>
      </c>
      <c r="F596" s="34" t="s">
        <v>10</v>
      </c>
    </row>
    <row r="597" customFormat="false" ht="13.8" hidden="false" customHeight="false" outlineLevel="0" collapsed="false">
      <c r="A597" s="1" t="s">
        <v>1666</v>
      </c>
      <c r="B597" s="34" t="s">
        <v>30</v>
      </c>
      <c r="C597" s="34" t="s">
        <v>31</v>
      </c>
      <c r="D597" s="34" t="n">
        <v>2000</v>
      </c>
      <c r="E597" s="34" t="s">
        <v>9</v>
      </c>
      <c r="F597" s="34" t="s">
        <v>15</v>
      </c>
    </row>
    <row r="598" customFormat="false" ht="13.8" hidden="false" customHeight="false" outlineLevel="0" collapsed="false">
      <c r="A598" s="1" t="s">
        <v>1668</v>
      </c>
      <c r="B598" s="34" t="s">
        <v>845</v>
      </c>
      <c r="C598" s="34" t="s">
        <v>27</v>
      </c>
      <c r="D598" s="34" t="s">
        <v>9</v>
      </c>
      <c r="E598" s="34" t="s">
        <v>296</v>
      </c>
      <c r="F598" s="37" t="s">
        <v>15</v>
      </c>
    </row>
    <row r="599" customFormat="false" ht="13.8" hidden="false" customHeight="false" outlineLevel="0" collapsed="false">
      <c r="A599" s="1" t="s">
        <v>1669</v>
      </c>
      <c r="B599" s="34" t="s">
        <v>30</v>
      </c>
      <c r="C599" s="34" t="s">
        <v>31</v>
      </c>
      <c r="D599" s="34" t="n">
        <v>2000</v>
      </c>
      <c r="E599" s="34" t="s">
        <v>9</v>
      </c>
      <c r="F599" s="34" t="s">
        <v>15</v>
      </c>
    </row>
    <row r="600" customFormat="false" ht="28.35" hidden="false" customHeight="false" outlineLevel="0" collapsed="false">
      <c r="A600" s="1" t="s">
        <v>1671</v>
      </c>
      <c r="B600" s="36" t="s">
        <v>1646</v>
      </c>
      <c r="C600" s="34" t="s">
        <v>27</v>
      </c>
      <c r="D600" s="34" t="s">
        <v>9</v>
      </c>
      <c r="E600" s="36" t="s">
        <v>1647</v>
      </c>
      <c r="F600" s="34" t="s">
        <v>15</v>
      </c>
    </row>
    <row r="601" customFormat="false" ht="13.8" hidden="false" customHeight="false" outlineLevel="0" collapsed="false">
      <c r="A601" s="1" t="s">
        <v>1672</v>
      </c>
      <c r="B601" s="34" t="s">
        <v>30</v>
      </c>
      <c r="C601" s="34" t="s">
        <v>31</v>
      </c>
      <c r="D601" s="34" t="n">
        <v>2000</v>
      </c>
      <c r="E601" s="34" t="s">
        <v>9</v>
      </c>
      <c r="F601" s="34" t="s">
        <v>15</v>
      </c>
    </row>
    <row r="602" customFormat="false" ht="13.8" hidden="false" customHeight="false" outlineLevel="0" collapsed="false">
      <c r="A602" s="1" t="s">
        <v>1674</v>
      </c>
      <c r="B602" s="34" t="s">
        <v>845</v>
      </c>
      <c r="C602" s="34" t="s">
        <v>27</v>
      </c>
      <c r="D602" s="34" t="s">
        <v>9</v>
      </c>
      <c r="E602" s="34" t="s">
        <v>296</v>
      </c>
      <c r="F602" s="34" t="s">
        <v>15</v>
      </c>
    </row>
    <row r="603" customFormat="false" ht="13.8" hidden="false" customHeight="false" outlineLevel="0" collapsed="false">
      <c r="A603" s="1" t="s">
        <v>1675</v>
      </c>
      <c r="B603" s="34" t="s">
        <v>30</v>
      </c>
      <c r="C603" s="34" t="s">
        <v>31</v>
      </c>
      <c r="D603" s="34" t="n">
        <v>2000</v>
      </c>
      <c r="E603" s="34" t="s">
        <v>9</v>
      </c>
      <c r="F603" s="34" t="s">
        <v>15</v>
      </c>
    </row>
    <row r="604" customFormat="false" ht="14.9" hidden="false" customHeight="false" outlineLevel="0" collapsed="false">
      <c r="A604" s="1" t="s">
        <v>1676</v>
      </c>
      <c r="B604" s="36" t="s">
        <v>1664</v>
      </c>
      <c r="C604" s="34" t="s">
        <v>27</v>
      </c>
      <c r="D604" s="34" t="s">
        <v>9</v>
      </c>
      <c r="E604" s="36" t="s">
        <v>1665</v>
      </c>
      <c r="F604" s="34" t="s">
        <v>15</v>
      </c>
    </row>
    <row r="605" customFormat="false" ht="13.8" hidden="false" customHeight="false" outlineLevel="0" collapsed="false">
      <c r="A605" s="1" t="s">
        <v>1677</v>
      </c>
      <c r="B605" s="34" t="s">
        <v>30</v>
      </c>
      <c r="C605" s="34" t="s">
        <v>31</v>
      </c>
      <c r="D605" s="34" t="n">
        <v>2000</v>
      </c>
      <c r="E605" s="34" t="s">
        <v>9</v>
      </c>
      <c r="F605" s="34" t="s">
        <v>15</v>
      </c>
    </row>
    <row r="606" customFormat="false" ht="14.9" hidden="false" customHeight="false" outlineLevel="0" collapsed="false">
      <c r="A606" s="1" t="s">
        <v>1678</v>
      </c>
      <c r="B606" s="34" t="s">
        <v>839</v>
      </c>
      <c r="C606" s="34" t="s">
        <v>84</v>
      </c>
      <c r="D606" s="37" t="n">
        <v>2020</v>
      </c>
      <c r="E606" s="36" t="s">
        <v>1667</v>
      </c>
      <c r="F606" s="34" t="s">
        <v>10</v>
      </c>
    </row>
    <row r="607" customFormat="false" ht="13.8" hidden="false" customHeight="false" outlineLevel="0" collapsed="false">
      <c r="A607" s="1" t="s">
        <v>1679</v>
      </c>
      <c r="B607" s="34" t="s">
        <v>30</v>
      </c>
      <c r="C607" s="34" t="s">
        <v>31</v>
      </c>
      <c r="D607" s="34" t="n">
        <v>2000</v>
      </c>
      <c r="E607" s="34" t="s">
        <v>9</v>
      </c>
      <c r="F607" s="34" t="s">
        <v>10</v>
      </c>
    </row>
    <row r="608" customFormat="false" ht="14.9" hidden="false" customHeight="false" outlineLevel="0" collapsed="false">
      <c r="A608" s="1" t="s">
        <v>1680</v>
      </c>
      <c r="B608" s="34" t="s">
        <v>163</v>
      </c>
      <c r="C608" s="34" t="s">
        <v>80</v>
      </c>
      <c r="D608" s="38" t="s">
        <v>841</v>
      </c>
      <c r="E608" s="36" t="s">
        <v>1670</v>
      </c>
      <c r="F608" s="34" t="s">
        <v>10</v>
      </c>
    </row>
    <row r="609" customFormat="false" ht="13.8" hidden="false" customHeight="false" outlineLevel="0" collapsed="false">
      <c r="A609" s="1" t="s">
        <v>1681</v>
      </c>
      <c r="B609" s="34" t="s">
        <v>30</v>
      </c>
      <c r="C609" s="34" t="s">
        <v>31</v>
      </c>
      <c r="D609" s="34" t="n">
        <v>2000</v>
      </c>
      <c r="E609" s="34" t="s">
        <v>9</v>
      </c>
      <c r="F609" s="34" t="s">
        <v>10</v>
      </c>
    </row>
    <row r="610" customFormat="false" ht="14.9" hidden="false" customHeight="false" outlineLevel="0" collapsed="false">
      <c r="A610" s="1" t="s">
        <v>1682</v>
      </c>
      <c r="B610" s="34" t="s">
        <v>920</v>
      </c>
      <c r="C610" s="34" t="s">
        <v>27</v>
      </c>
      <c r="D610" s="37" t="s">
        <v>9</v>
      </c>
      <c r="E610" s="39" t="s">
        <v>1673</v>
      </c>
      <c r="F610" s="34" t="s">
        <v>10</v>
      </c>
    </row>
    <row r="611" customFormat="false" ht="13.8" hidden="false" customHeight="false" outlineLevel="0" collapsed="false">
      <c r="A611" s="1" t="s">
        <v>1683</v>
      </c>
      <c r="B611" s="34" t="s">
        <v>30</v>
      </c>
      <c r="C611" s="34" t="s">
        <v>31</v>
      </c>
      <c r="D611" s="34" t="n">
        <v>2000</v>
      </c>
      <c r="E611" s="34" t="s">
        <v>9</v>
      </c>
      <c r="F611" s="34" t="s">
        <v>15</v>
      </c>
    </row>
    <row r="612" customFormat="false" ht="13.8" hidden="false" customHeight="false" outlineLevel="0" collapsed="false">
      <c r="A612" s="1" t="s">
        <v>1684</v>
      </c>
      <c r="B612" s="34" t="s">
        <v>845</v>
      </c>
      <c r="C612" s="34" t="s">
        <v>27</v>
      </c>
      <c r="D612" s="34" t="s">
        <v>9</v>
      </c>
      <c r="E612" s="34" t="s">
        <v>296</v>
      </c>
      <c r="F612" s="37" t="s">
        <v>15</v>
      </c>
    </row>
    <row r="613" customFormat="false" ht="13.8" hidden="false" customHeight="false" outlineLevel="0" collapsed="false">
      <c r="A613" s="1" t="s">
        <v>1685</v>
      </c>
      <c r="B613" s="34" t="s">
        <v>30</v>
      </c>
      <c r="C613" s="34" t="s">
        <v>31</v>
      </c>
      <c r="D613" s="34" t="n">
        <v>2000</v>
      </c>
      <c r="E613" s="34" t="s">
        <v>9</v>
      </c>
      <c r="F613" s="34" t="s">
        <v>15</v>
      </c>
    </row>
    <row r="614" customFormat="false" ht="14.9" hidden="false" customHeight="false" outlineLevel="0" collapsed="false">
      <c r="A614" s="1" t="s">
        <v>1686</v>
      </c>
      <c r="B614" s="36" t="s">
        <v>1664</v>
      </c>
      <c r="C614" s="34" t="s">
        <v>27</v>
      </c>
      <c r="D614" s="34" t="s">
        <v>9</v>
      </c>
      <c r="E614" s="36" t="s">
        <v>1665</v>
      </c>
      <c r="F614" s="34" t="s">
        <v>15</v>
      </c>
    </row>
    <row r="615" customFormat="false" ht="13.8" hidden="false" customHeight="false" outlineLevel="0" collapsed="false">
      <c r="A615" s="1" t="s">
        <v>1687</v>
      </c>
      <c r="B615" s="34" t="s">
        <v>30</v>
      </c>
      <c r="C615" s="34" t="s">
        <v>31</v>
      </c>
      <c r="D615" s="34" t="n">
        <v>2000</v>
      </c>
      <c r="E615" s="34" t="s">
        <v>9</v>
      </c>
      <c r="F615" s="34" t="s">
        <v>15</v>
      </c>
    </row>
    <row r="616" customFormat="false" ht="13.8" hidden="false" customHeight="false" outlineLevel="0" collapsed="false">
      <c r="A616" s="1" t="s">
        <v>1688</v>
      </c>
      <c r="B616" s="34" t="s">
        <v>845</v>
      </c>
      <c r="C616" s="34" t="s">
        <v>27</v>
      </c>
      <c r="D616" s="34" t="s">
        <v>9</v>
      </c>
      <c r="E616" s="34" t="s">
        <v>296</v>
      </c>
      <c r="F616" s="37" t="s">
        <v>15</v>
      </c>
    </row>
    <row r="617" customFormat="false" ht="13.8" hidden="false" customHeight="false" outlineLevel="0" collapsed="false">
      <c r="A617" s="1" t="s">
        <v>1689</v>
      </c>
      <c r="B617" s="34" t="s">
        <v>30</v>
      </c>
      <c r="C617" s="34" t="s">
        <v>31</v>
      </c>
      <c r="D617" s="34" t="n">
        <v>2000</v>
      </c>
      <c r="E617" s="34" t="s">
        <v>9</v>
      </c>
      <c r="F617" s="34" t="s">
        <v>15</v>
      </c>
    </row>
    <row r="618" customFormat="false" ht="13.8" hidden="false" customHeight="false" outlineLevel="0" collapsed="false">
      <c r="A618" s="1" t="s">
        <v>1690</v>
      </c>
      <c r="B618" s="34" t="s">
        <v>318</v>
      </c>
      <c r="C618" s="34" t="s">
        <v>27</v>
      </c>
      <c r="D618" s="34" t="s">
        <v>9</v>
      </c>
      <c r="E618" s="34" t="s">
        <v>28</v>
      </c>
      <c r="F618" s="34" t="s">
        <v>15</v>
      </c>
    </row>
    <row r="619" customFormat="false" ht="13.8" hidden="false" customHeight="false" outlineLevel="0" collapsed="false">
      <c r="A619" s="1" t="s">
        <v>1692</v>
      </c>
      <c r="B619" s="34" t="s">
        <v>30</v>
      </c>
      <c r="C619" s="34" t="s">
        <v>31</v>
      </c>
      <c r="D619" s="34" t="n">
        <v>2000</v>
      </c>
      <c r="E619" s="34" t="s">
        <v>9</v>
      </c>
      <c r="F619" s="34" t="s">
        <v>15</v>
      </c>
    </row>
    <row r="620" customFormat="false" ht="13.8" hidden="false" customHeight="false" outlineLevel="0" collapsed="false">
      <c r="A620" s="1" t="s">
        <v>1693</v>
      </c>
      <c r="B620" s="1" t="s">
        <v>30</v>
      </c>
      <c r="C620" s="1" t="s">
        <v>31</v>
      </c>
      <c r="D620" s="1" t="n">
        <v>4500</v>
      </c>
      <c r="E620" s="1" t="s">
        <v>9</v>
      </c>
      <c r="F620" s="1" t="s">
        <v>15</v>
      </c>
    </row>
    <row r="621" customFormat="false" ht="13.8" hidden="false" customHeight="false" outlineLevel="0" collapsed="false">
      <c r="A621" s="1" t="s">
        <v>1694</v>
      </c>
      <c r="B621" s="1" t="s">
        <v>1025</v>
      </c>
      <c r="C621" s="1" t="s">
        <v>27</v>
      </c>
      <c r="D621" s="1" t="s">
        <v>9</v>
      </c>
      <c r="E621" s="1" t="s">
        <v>1026</v>
      </c>
      <c r="F621" s="1" t="s">
        <v>15</v>
      </c>
    </row>
    <row r="622" customFormat="false" ht="13.8" hidden="false" customHeight="false" outlineLevel="0" collapsed="false">
      <c r="A622" s="1" t="s">
        <v>1695</v>
      </c>
      <c r="B622" s="1" t="s">
        <v>30</v>
      </c>
      <c r="C622" s="1" t="s">
        <v>31</v>
      </c>
      <c r="D622" s="1" t="n">
        <v>2000</v>
      </c>
      <c r="E622" s="1" t="s">
        <v>9</v>
      </c>
      <c r="F622" s="1" t="s">
        <v>15</v>
      </c>
    </row>
    <row r="623" customFormat="false" ht="13.8" hidden="false" customHeight="false" outlineLevel="0" collapsed="false">
      <c r="A623" s="1" t="s">
        <v>1696</v>
      </c>
      <c r="B623" s="1" t="s">
        <v>1027</v>
      </c>
      <c r="C623" s="1" t="s">
        <v>27</v>
      </c>
      <c r="D623" s="1" t="s">
        <v>9</v>
      </c>
      <c r="E623" s="1" t="s">
        <v>1028</v>
      </c>
      <c r="F623" s="1" t="s">
        <v>15</v>
      </c>
    </row>
    <row r="624" customFormat="false" ht="13.8" hidden="false" customHeight="false" outlineLevel="0" collapsed="false">
      <c r="A624" s="1" t="s">
        <v>1697</v>
      </c>
      <c r="B624" s="1" t="s">
        <v>30</v>
      </c>
      <c r="C624" s="1" t="s">
        <v>31</v>
      </c>
      <c r="D624" s="1" t="n">
        <v>2000</v>
      </c>
      <c r="E624" s="1" t="s">
        <v>9</v>
      </c>
      <c r="F624" s="1" t="s">
        <v>15</v>
      </c>
    </row>
    <row r="625" customFormat="false" ht="14.9" hidden="false" customHeight="false" outlineLevel="0" collapsed="false">
      <c r="A625" s="1" t="s">
        <v>1698</v>
      </c>
      <c r="B625" s="1" t="s">
        <v>809</v>
      </c>
      <c r="C625" s="1" t="s">
        <v>13</v>
      </c>
      <c r="D625" s="1" t="s">
        <v>9</v>
      </c>
      <c r="E625" s="4" t="s">
        <v>1113</v>
      </c>
      <c r="F625" s="1" t="s">
        <v>10</v>
      </c>
    </row>
    <row r="626" customFormat="false" ht="13.8" hidden="false" customHeight="false" outlineLevel="0" collapsed="false">
      <c r="A626" s="1" t="s">
        <v>1699</v>
      </c>
      <c r="B626" s="1" t="s">
        <v>1691</v>
      </c>
      <c r="C626" s="1" t="s">
        <v>243</v>
      </c>
      <c r="D626" s="2" t="n">
        <v>283</v>
      </c>
      <c r="E626" s="1" t="s">
        <v>20</v>
      </c>
      <c r="F626" s="1" t="s">
        <v>15</v>
      </c>
    </row>
    <row r="627" customFormat="false" ht="13.8" hidden="false" customHeight="false" outlineLevel="0" collapsed="false">
      <c r="A627" s="1" t="s">
        <v>1700</v>
      </c>
      <c r="B627" s="1" t="s">
        <v>22</v>
      </c>
      <c r="C627" s="1" t="s">
        <v>243</v>
      </c>
      <c r="D627" s="2" t="n">
        <v>283123</v>
      </c>
      <c r="E627" s="1" t="s">
        <v>24</v>
      </c>
      <c r="F627" s="1" t="s">
        <v>15</v>
      </c>
    </row>
    <row r="628" customFormat="false" ht="13.8" hidden="false" customHeight="false" outlineLevel="0" collapsed="false">
      <c r="A628" s="1" t="s">
        <v>1701</v>
      </c>
      <c r="B628" s="1" t="s">
        <v>26</v>
      </c>
      <c r="C628" s="1" t="s">
        <v>27</v>
      </c>
      <c r="D628" s="1" t="s">
        <v>9</v>
      </c>
      <c r="E628" s="1" t="s">
        <v>28</v>
      </c>
      <c r="F628" s="1" t="s">
        <v>15</v>
      </c>
    </row>
    <row r="629" customFormat="false" ht="13.8" hidden="false" customHeight="false" outlineLevel="0" collapsed="false">
      <c r="A629" s="1" t="s">
        <v>1702</v>
      </c>
      <c r="B629" s="1" t="s">
        <v>30</v>
      </c>
      <c r="C629" s="1" t="s">
        <v>31</v>
      </c>
      <c r="D629" s="1" t="n">
        <v>2000</v>
      </c>
      <c r="E629" s="1" t="s">
        <v>9</v>
      </c>
      <c r="F629" s="1" t="s">
        <v>15</v>
      </c>
    </row>
    <row r="630" customFormat="false" ht="13.8" hidden="false" customHeight="false" outlineLevel="0" collapsed="false">
      <c r="A630" s="1" t="s">
        <v>1703</v>
      </c>
      <c r="B630" s="1" t="s">
        <v>859</v>
      </c>
      <c r="C630" s="1" t="s">
        <v>80</v>
      </c>
      <c r="D630" s="15" t="s">
        <v>836</v>
      </c>
      <c r="E630" s="1" t="s">
        <v>860</v>
      </c>
      <c r="F630" s="1" t="s">
        <v>10</v>
      </c>
    </row>
    <row r="631" customFormat="false" ht="13.8" hidden="false" customHeight="false" outlineLevel="0" collapsed="false">
      <c r="A631" s="1" t="s">
        <v>1704</v>
      </c>
      <c r="B631" s="1" t="s">
        <v>30</v>
      </c>
      <c r="C631" s="1" t="s">
        <v>31</v>
      </c>
      <c r="D631" s="1" t="n">
        <v>5000</v>
      </c>
      <c r="E631" s="1" t="s">
        <v>9</v>
      </c>
      <c r="F631" s="1" t="s">
        <v>15</v>
      </c>
    </row>
    <row r="632" customFormat="false" ht="13.8" hidden="false" customHeight="false" outlineLevel="0" collapsed="false">
      <c r="A632" s="1" t="s">
        <v>1707</v>
      </c>
      <c r="B632" s="1" t="s">
        <v>873</v>
      </c>
      <c r="C632" s="1" t="s">
        <v>27</v>
      </c>
      <c r="D632" s="1" t="s">
        <v>9</v>
      </c>
      <c r="E632" s="1" t="s">
        <v>874</v>
      </c>
      <c r="F632" s="1" t="s">
        <v>15</v>
      </c>
    </row>
    <row r="633" customFormat="false" ht="13.8" hidden="false" customHeight="false" outlineLevel="0" collapsed="false">
      <c r="A633" s="1" t="s">
        <v>1708</v>
      </c>
      <c r="B633" s="1" t="s">
        <v>30</v>
      </c>
      <c r="C633" s="1" t="s">
        <v>31</v>
      </c>
      <c r="D633" s="1" t="n">
        <v>5000</v>
      </c>
      <c r="E633" s="1" t="s">
        <v>9</v>
      </c>
      <c r="F633" s="1" t="s">
        <v>15</v>
      </c>
    </row>
    <row r="634" customFormat="false" ht="13.8" hidden="false" customHeight="false" outlineLevel="0" collapsed="false">
      <c r="A634" s="1" t="s">
        <v>1709</v>
      </c>
      <c r="B634" s="1" t="s">
        <v>875</v>
      </c>
      <c r="C634" s="1" t="s">
        <v>27</v>
      </c>
      <c r="D634" s="1" t="s">
        <v>9</v>
      </c>
      <c r="E634" s="1" t="s">
        <v>876</v>
      </c>
      <c r="F634" s="1" t="s">
        <v>15</v>
      </c>
    </row>
    <row r="635" customFormat="false" ht="13.8" hidden="false" customHeight="false" outlineLevel="0" collapsed="false">
      <c r="A635" s="1" t="s">
        <v>1712</v>
      </c>
      <c r="B635" s="1" t="s">
        <v>30</v>
      </c>
      <c r="C635" s="1" t="s">
        <v>31</v>
      </c>
      <c r="D635" s="1" t="n">
        <v>5000</v>
      </c>
      <c r="E635" s="1" t="s">
        <v>9</v>
      </c>
      <c r="F635" s="1" t="s">
        <v>15</v>
      </c>
    </row>
    <row r="636" customFormat="false" ht="13.8" hidden="false" customHeight="false" outlineLevel="0" collapsed="false">
      <c r="A636" s="1" t="s">
        <v>1713</v>
      </c>
      <c r="B636" s="1" t="s">
        <v>1035</v>
      </c>
      <c r="C636" s="1" t="s">
        <v>27</v>
      </c>
      <c r="D636" s="1" t="s">
        <v>9</v>
      </c>
      <c r="E636" s="1" t="s">
        <v>1036</v>
      </c>
      <c r="F636" s="1" t="s">
        <v>15</v>
      </c>
    </row>
    <row r="637" customFormat="false" ht="13.8" hidden="false" customHeight="false" outlineLevel="0" collapsed="false">
      <c r="A637" s="1" t="s">
        <v>1714</v>
      </c>
      <c r="B637" s="1" t="s">
        <v>1039</v>
      </c>
      <c r="C637" s="1" t="s">
        <v>27</v>
      </c>
      <c r="D637" s="1" t="s">
        <v>9</v>
      </c>
      <c r="E637" s="1" t="s">
        <v>1040</v>
      </c>
      <c r="F637" s="1" t="s">
        <v>15</v>
      </c>
    </row>
    <row r="638" customFormat="false" ht="13.8" hidden="false" customHeight="false" outlineLevel="0" collapsed="false">
      <c r="A638" s="1" t="s">
        <v>1715</v>
      </c>
      <c r="B638" s="1" t="s">
        <v>30</v>
      </c>
      <c r="C638" s="1" t="s">
        <v>31</v>
      </c>
      <c r="D638" s="1" t="n">
        <v>2000</v>
      </c>
      <c r="E638" s="1" t="s">
        <v>9</v>
      </c>
      <c r="F638" s="1" t="s">
        <v>15</v>
      </c>
    </row>
    <row r="639" customFormat="false" ht="13.8" hidden="false" customHeight="false" outlineLevel="0" collapsed="false">
      <c r="A639" s="1" t="s">
        <v>1717</v>
      </c>
      <c r="B639" s="1" t="s">
        <v>1705</v>
      </c>
      <c r="C639" s="1" t="s">
        <v>27</v>
      </c>
      <c r="D639" s="1" t="s">
        <v>9</v>
      </c>
      <c r="E639" s="1" t="s">
        <v>1706</v>
      </c>
      <c r="F639" s="1" t="s">
        <v>15</v>
      </c>
    </row>
    <row r="640" customFormat="false" ht="13.8" hidden="false" customHeight="false" outlineLevel="0" collapsed="false">
      <c r="A640" s="1" t="s">
        <v>1718</v>
      </c>
      <c r="B640" s="1" t="s">
        <v>30</v>
      </c>
      <c r="C640" s="1" t="s">
        <v>31</v>
      </c>
      <c r="D640" s="1" t="n">
        <v>2000</v>
      </c>
      <c r="E640" s="1" t="s">
        <v>9</v>
      </c>
      <c r="F640" s="1" t="s">
        <v>15</v>
      </c>
    </row>
    <row r="641" customFormat="false" ht="13.8" hidden="false" customHeight="false" outlineLevel="0" collapsed="false">
      <c r="A641" s="1" t="s">
        <v>1719</v>
      </c>
      <c r="B641" s="1" t="s">
        <v>765</v>
      </c>
      <c r="C641" s="1" t="s">
        <v>766</v>
      </c>
      <c r="D641" s="1" t="s">
        <v>9</v>
      </c>
      <c r="E641" s="1" t="s">
        <v>767</v>
      </c>
      <c r="F641" s="1" t="s">
        <v>15</v>
      </c>
    </row>
    <row r="642" customFormat="false" ht="13.8" hidden="false" customHeight="false" outlineLevel="0" collapsed="false">
      <c r="A642" s="1" t="s">
        <v>1720</v>
      </c>
      <c r="B642" s="1" t="s">
        <v>30</v>
      </c>
      <c r="C642" s="1" t="s">
        <v>31</v>
      </c>
      <c r="D642" s="1" t="n">
        <v>2000</v>
      </c>
      <c r="E642" s="1" t="s">
        <v>9</v>
      </c>
      <c r="F642" s="1" t="s">
        <v>15</v>
      </c>
    </row>
    <row r="643" customFormat="false" ht="13.8" hidden="false" customHeight="false" outlineLevel="0" collapsed="false">
      <c r="A643" s="1" t="s">
        <v>1722</v>
      </c>
      <c r="B643" s="1" t="s">
        <v>1716</v>
      </c>
      <c r="C643" s="1" t="s">
        <v>141</v>
      </c>
      <c r="D643" s="1" t="s">
        <v>9</v>
      </c>
      <c r="E643" s="1" t="s">
        <v>9</v>
      </c>
      <c r="F643" s="1" t="s">
        <v>15</v>
      </c>
    </row>
    <row r="644" customFormat="false" ht="13.8" hidden="false" customHeight="false" outlineLevel="0" collapsed="false">
      <c r="A644" s="1" t="s">
        <v>1723</v>
      </c>
      <c r="B644" s="1" t="s">
        <v>30</v>
      </c>
      <c r="C644" s="1" t="s">
        <v>31</v>
      </c>
      <c r="D644" s="1" t="n">
        <v>2000</v>
      </c>
      <c r="E644" s="1" t="s">
        <v>9</v>
      </c>
      <c r="F644" s="1" t="s">
        <v>15</v>
      </c>
    </row>
    <row r="645" customFormat="false" ht="13.8" hidden="false" customHeight="false" outlineLevel="0" collapsed="false">
      <c r="A645" s="1" t="s">
        <v>1724</v>
      </c>
      <c r="B645" s="1" t="s">
        <v>795</v>
      </c>
      <c r="C645" s="1" t="s">
        <v>764</v>
      </c>
      <c r="D645" s="1" t="s">
        <v>9</v>
      </c>
      <c r="E645" s="1" t="s">
        <v>9</v>
      </c>
      <c r="F645" s="1" t="s">
        <v>15</v>
      </c>
    </row>
    <row r="646" customFormat="false" ht="13.8" hidden="false" customHeight="false" outlineLevel="0" collapsed="false">
      <c r="A646" s="1" t="s">
        <v>1725</v>
      </c>
      <c r="B646" s="1" t="s">
        <v>30</v>
      </c>
      <c r="C646" s="1" t="s">
        <v>31</v>
      </c>
      <c r="D646" s="1" t="n">
        <v>2000</v>
      </c>
      <c r="E646" s="1" t="s">
        <v>9</v>
      </c>
      <c r="F646" s="1" t="s">
        <v>15</v>
      </c>
    </row>
    <row r="647" customFormat="false" ht="13.8" hidden="false" customHeight="false" outlineLevel="0" collapsed="false">
      <c r="A647" s="1" t="s">
        <v>1726</v>
      </c>
      <c r="B647" s="1" t="s">
        <v>1721</v>
      </c>
      <c r="C647" s="1" t="s">
        <v>13</v>
      </c>
      <c r="D647" s="1" t="s">
        <v>9</v>
      </c>
      <c r="E647" s="1" t="s">
        <v>871</v>
      </c>
      <c r="F647" s="1" t="s">
        <v>15</v>
      </c>
    </row>
    <row r="648" customFormat="false" ht="13.8" hidden="false" customHeight="false" outlineLevel="0" collapsed="false">
      <c r="A648" s="1" t="s">
        <v>1727</v>
      </c>
      <c r="B648" s="1" t="s">
        <v>30</v>
      </c>
      <c r="C648" s="1" t="s">
        <v>31</v>
      </c>
      <c r="D648" s="1" t="n">
        <v>4000</v>
      </c>
      <c r="E648" s="1" t="s">
        <v>9</v>
      </c>
      <c r="F648" s="1" t="s">
        <v>15</v>
      </c>
    </row>
    <row r="649" customFormat="false" ht="13.8" hidden="false" customHeight="false" outlineLevel="0" collapsed="false">
      <c r="A649" s="1" t="s">
        <v>1728</v>
      </c>
      <c r="B649" s="1" t="s">
        <v>873</v>
      </c>
      <c r="C649" s="1" t="s">
        <v>27</v>
      </c>
      <c r="D649" s="1" t="s">
        <v>9</v>
      </c>
      <c r="E649" s="1" t="s">
        <v>874</v>
      </c>
      <c r="F649" s="1" t="s">
        <v>15</v>
      </c>
    </row>
    <row r="650" customFormat="false" ht="13.8" hidden="false" customHeight="false" outlineLevel="0" collapsed="false">
      <c r="A650" s="1" t="s">
        <v>1729</v>
      </c>
      <c r="B650" s="1" t="s">
        <v>30</v>
      </c>
      <c r="C650" s="1" t="s">
        <v>31</v>
      </c>
      <c r="D650" s="1" t="n">
        <v>3500</v>
      </c>
      <c r="E650" s="1" t="s">
        <v>9</v>
      </c>
      <c r="F650" s="1" t="s">
        <v>15</v>
      </c>
    </row>
    <row r="651" customFormat="false" ht="13.8" hidden="false" customHeight="false" outlineLevel="0" collapsed="false">
      <c r="A651" s="1" t="s">
        <v>1730</v>
      </c>
      <c r="B651" s="1" t="s">
        <v>875</v>
      </c>
      <c r="C651" s="1" t="s">
        <v>27</v>
      </c>
      <c r="D651" s="1" t="s">
        <v>9</v>
      </c>
      <c r="E651" s="1" t="s">
        <v>876</v>
      </c>
      <c r="F651" s="1" t="s">
        <v>15</v>
      </c>
    </row>
    <row r="652" customFormat="false" ht="13.8" hidden="false" customHeight="false" outlineLevel="0" collapsed="false">
      <c r="A652" s="1" t="s">
        <v>1731</v>
      </c>
      <c r="B652" s="1" t="s">
        <v>30</v>
      </c>
      <c r="C652" s="1" t="s">
        <v>31</v>
      </c>
      <c r="D652" s="1" t="n">
        <v>3500</v>
      </c>
      <c r="E652" s="1" t="s">
        <v>9</v>
      </c>
      <c r="F652" s="1" t="s">
        <v>15</v>
      </c>
    </row>
    <row r="653" customFormat="false" ht="13.8" hidden="false" customHeight="false" outlineLevel="0" collapsed="false">
      <c r="A653" s="1" t="s">
        <v>1732</v>
      </c>
      <c r="B653" s="1" t="s">
        <v>1035</v>
      </c>
      <c r="C653" s="1" t="s">
        <v>27</v>
      </c>
      <c r="D653" s="1" t="s">
        <v>9</v>
      </c>
      <c r="E653" s="1" t="s">
        <v>1036</v>
      </c>
      <c r="F653" s="1" t="s">
        <v>15</v>
      </c>
    </row>
    <row r="654" customFormat="false" ht="13.8" hidden="false" customHeight="false" outlineLevel="0" collapsed="false">
      <c r="A654" s="1" t="s">
        <v>1733</v>
      </c>
      <c r="B654" s="1" t="s">
        <v>1039</v>
      </c>
      <c r="C654" s="1" t="s">
        <v>27</v>
      </c>
      <c r="D654" s="1" t="s">
        <v>9</v>
      </c>
      <c r="E654" s="1" t="s">
        <v>1040</v>
      </c>
      <c r="F654" s="1" t="s">
        <v>15</v>
      </c>
    </row>
    <row r="655" customFormat="false" ht="13.8" hidden="false" customHeight="false" outlineLevel="0" collapsed="false">
      <c r="A655" s="1" t="s">
        <v>1734</v>
      </c>
      <c r="B655" s="1" t="s">
        <v>30</v>
      </c>
      <c r="C655" s="1" t="s">
        <v>31</v>
      </c>
      <c r="D655" s="1" t="n">
        <v>2000</v>
      </c>
      <c r="E655" s="1" t="s">
        <v>9</v>
      </c>
      <c r="F655" s="1" t="s">
        <v>15</v>
      </c>
    </row>
    <row r="656" customFormat="false" ht="13.8" hidden="false" customHeight="false" outlineLevel="0" collapsed="false">
      <c r="A656" s="1" t="s">
        <v>1735</v>
      </c>
      <c r="B656" s="1" t="s">
        <v>1195</v>
      </c>
      <c r="C656" s="1" t="s">
        <v>27</v>
      </c>
      <c r="D656" s="1" t="s">
        <v>9</v>
      </c>
      <c r="E656" s="1" t="s">
        <v>1196</v>
      </c>
      <c r="F656" s="1" t="s">
        <v>15</v>
      </c>
    </row>
    <row r="657" customFormat="false" ht="13.8" hidden="false" customHeight="false" outlineLevel="0" collapsed="false">
      <c r="A657" s="1" t="s">
        <v>1736</v>
      </c>
      <c r="B657" s="1" t="s">
        <v>30</v>
      </c>
      <c r="C657" s="1" t="s">
        <v>31</v>
      </c>
      <c r="D657" s="1" t="n">
        <v>2000</v>
      </c>
      <c r="E657" s="1" t="s">
        <v>9</v>
      </c>
      <c r="F657" s="1" t="s">
        <v>15</v>
      </c>
    </row>
    <row r="658" customFormat="false" ht="13.8" hidden="false" customHeight="false" outlineLevel="0" collapsed="false">
      <c r="A658" s="1" t="s">
        <v>1737</v>
      </c>
      <c r="B658" s="1" t="s">
        <v>859</v>
      </c>
      <c r="C658" s="1" t="s">
        <v>80</v>
      </c>
      <c r="D658" s="1" t="s">
        <v>836</v>
      </c>
      <c r="E658" s="1" t="s">
        <v>860</v>
      </c>
      <c r="F658" s="1" t="s">
        <v>15</v>
      </c>
    </row>
    <row r="659" customFormat="false" ht="13.8" hidden="false" customHeight="false" outlineLevel="0" collapsed="false">
      <c r="A659" s="1" t="s">
        <v>1748</v>
      </c>
      <c r="B659" s="1" t="s">
        <v>30</v>
      </c>
      <c r="C659" s="1" t="s">
        <v>31</v>
      </c>
      <c r="D659" s="1" t="n">
        <v>2000</v>
      </c>
      <c r="E659" s="1" t="s">
        <v>9</v>
      </c>
      <c r="F659" s="1" t="s">
        <v>15</v>
      </c>
    </row>
    <row r="660" customFormat="false" ht="13.8" hidden="false" customHeight="false" outlineLevel="0" collapsed="false">
      <c r="A660" s="1" t="s">
        <v>1749</v>
      </c>
      <c r="B660" s="1" t="s">
        <v>765</v>
      </c>
      <c r="C660" s="1" t="s">
        <v>766</v>
      </c>
      <c r="D660" s="1" t="s">
        <v>9</v>
      </c>
      <c r="E660" s="1" t="s">
        <v>767</v>
      </c>
      <c r="F660" s="1" t="s">
        <v>15</v>
      </c>
    </row>
    <row r="661" customFormat="false" ht="13.8" hidden="false" customHeight="false" outlineLevel="0" collapsed="false">
      <c r="A661" s="1" t="s">
        <v>1750</v>
      </c>
      <c r="B661" s="1" t="s">
        <v>30</v>
      </c>
      <c r="C661" s="1" t="s">
        <v>31</v>
      </c>
      <c r="D661" s="1" t="n">
        <v>2000</v>
      </c>
      <c r="E661" s="1" t="s">
        <v>9</v>
      </c>
      <c r="F661" s="1" t="s">
        <v>15</v>
      </c>
    </row>
    <row r="662" customFormat="false" ht="13.8" hidden="false" customHeight="false" outlineLevel="0" collapsed="false">
      <c r="A662" s="1" t="s">
        <v>1751</v>
      </c>
      <c r="B662" s="0" t="s">
        <v>71</v>
      </c>
      <c r="C662" s="0" t="s">
        <v>72</v>
      </c>
      <c r="D662" s="0" t="s">
        <v>9</v>
      </c>
      <c r="E662" s="0" t="s">
        <v>9</v>
      </c>
      <c r="F66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31"/>
  <sheetViews>
    <sheetView windowProtection="false" showFormulas="false" showGridLines="true" showRowColHeaders="true" showZeros="true" rightToLeft="false" tabSelected="false" showOutlineSymbols="true" defaultGridColor="true" view="normal" topLeftCell="A992" colorId="64" zoomScale="110" zoomScaleNormal="110" zoomScalePageLayoutView="100" workbookViewId="0">
      <selection pane="topLeft" activeCell="A1002" activeCellId="0" sqref="A1002"/>
    </sheetView>
  </sheetViews>
  <sheetFormatPr defaultRowHeight="12.8"/>
  <cols>
    <col collapsed="false" hidden="false" max="1" min="1" style="1" width="9.10526315789474"/>
    <col collapsed="false" hidden="false" max="2" min="2" style="1" width="49.2753036437247"/>
    <col collapsed="false" hidden="false" max="3" min="3" style="1" width="25.3886639676113"/>
    <col collapsed="false" hidden="false" max="4" min="4" style="1" width="32.3481781376518"/>
    <col collapsed="false" hidden="false" max="5" min="5" style="1" width="45.2024291497976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4500</v>
      </c>
      <c r="E7" s="1" t="s">
        <v>9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873</v>
      </c>
      <c r="C8" s="1" t="s">
        <v>27</v>
      </c>
      <c r="D8" s="1" t="s">
        <v>9</v>
      </c>
      <c r="E8" s="1" t="s">
        <v>874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4500</v>
      </c>
      <c r="E9" s="1" t="s">
        <v>9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875</v>
      </c>
      <c r="C10" s="1" t="s">
        <v>27</v>
      </c>
      <c r="D10" s="1" t="s">
        <v>9</v>
      </c>
      <c r="E10" s="1" t="s">
        <v>876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5000</v>
      </c>
      <c r="E11" s="1" t="s">
        <v>9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877</v>
      </c>
      <c r="C12" s="1" t="s">
        <v>27</v>
      </c>
      <c r="D12" s="1" t="s">
        <v>9</v>
      </c>
      <c r="E12" s="1" t="s">
        <v>878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995</v>
      </c>
      <c r="C13" s="1" t="s">
        <v>27</v>
      </c>
      <c r="D13" s="1" t="s">
        <v>9</v>
      </c>
      <c r="E13" s="1" t="s">
        <v>996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181</v>
      </c>
      <c r="C15" s="1" t="s">
        <v>27</v>
      </c>
      <c r="D15" s="1" t="s">
        <v>9</v>
      </c>
      <c r="E15" s="10" t="s">
        <v>133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6" t="s">
        <v>997</v>
      </c>
      <c r="C16" s="1" t="s">
        <v>27</v>
      </c>
      <c r="D16" s="1" t="s">
        <v>9</v>
      </c>
      <c r="E16" s="6" t="s">
        <v>998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835</v>
      </c>
      <c r="C17" s="1" t="s">
        <v>38</v>
      </c>
      <c r="D17" s="1" t="s">
        <v>999</v>
      </c>
      <c r="E17" s="1" t="s">
        <v>837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838</v>
      </c>
      <c r="C18" s="1" t="s">
        <v>27</v>
      </c>
      <c r="D18" s="1" t="s">
        <v>9</v>
      </c>
      <c r="E18" s="1" t="s">
        <v>78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839</v>
      </c>
      <c r="C20" s="1" t="s">
        <v>84</v>
      </c>
      <c r="D20" s="1" t="n">
        <v>2020</v>
      </c>
      <c r="E20" s="1" t="s">
        <v>840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163</v>
      </c>
      <c r="C22" s="1" t="s">
        <v>80</v>
      </c>
      <c r="D22" s="1" t="s">
        <v>841</v>
      </c>
      <c r="E22" s="1" t="s">
        <v>842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2000</v>
      </c>
      <c r="E23" s="1" t="s">
        <v>9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843</v>
      </c>
      <c r="C24" s="1" t="s">
        <v>27</v>
      </c>
      <c r="D24" s="1" t="s">
        <v>9</v>
      </c>
      <c r="E24" s="1" t="s">
        <v>844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845</v>
      </c>
      <c r="C26" s="1" t="s">
        <v>27</v>
      </c>
      <c r="D26" s="1" t="s">
        <v>9</v>
      </c>
      <c r="E26" s="1" t="s">
        <v>296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846</v>
      </c>
      <c r="C27" s="1" t="s">
        <v>27</v>
      </c>
      <c r="D27" s="1" t="s">
        <v>9</v>
      </c>
      <c r="E27" s="1" t="s">
        <v>87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839</v>
      </c>
      <c r="C28" s="1" t="s">
        <v>84</v>
      </c>
      <c r="D28" s="1" t="n">
        <v>2021</v>
      </c>
      <c r="E28" s="1" t="s">
        <v>847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163</v>
      </c>
      <c r="C30" s="1" t="s">
        <v>80</v>
      </c>
      <c r="D30" s="1" t="s">
        <v>841</v>
      </c>
      <c r="E30" s="1" t="s">
        <v>848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843</v>
      </c>
      <c r="C32" s="1" t="s">
        <v>27</v>
      </c>
      <c r="D32" s="1" t="s">
        <v>9</v>
      </c>
      <c r="E32" s="1" t="s">
        <v>849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845</v>
      </c>
      <c r="C33" s="1" t="s">
        <v>27</v>
      </c>
      <c r="D33" s="1" t="s">
        <v>9</v>
      </c>
      <c r="E33" s="1" t="s">
        <v>296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850</v>
      </c>
      <c r="C34" s="1" t="s">
        <v>27</v>
      </c>
      <c r="D34" s="1" t="s">
        <v>9</v>
      </c>
      <c r="E34" s="1" t="s">
        <v>28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1000</v>
      </c>
      <c r="C36" s="1" t="s">
        <v>27</v>
      </c>
      <c r="D36" s="1" t="s">
        <v>9</v>
      </c>
      <c r="E36" s="1" t="s">
        <v>1001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1002</v>
      </c>
      <c r="C38" s="1" t="s">
        <v>27</v>
      </c>
      <c r="D38" s="1" t="s">
        <v>9</v>
      </c>
      <c r="E38" s="1" t="s">
        <v>1003</v>
      </c>
      <c r="F38" s="1" t="s">
        <v>15</v>
      </c>
    </row>
    <row r="39" customFormat="false" ht="28.35" hidden="false" customHeight="false" outlineLevel="0" collapsed="false">
      <c r="A39" s="1" t="s">
        <v>688</v>
      </c>
      <c r="B39" s="4" t="s">
        <v>1004</v>
      </c>
      <c r="C39" s="1" t="s">
        <v>27</v>
      </c>
      <c r="D39" s="1" t="s">
        <v>9</v>
      </c>
      <c r="E39" s="1" t="s">
        <v>1005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3000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859</v>
      </c>
      <c r="C41" s="1" t="s">
        <v>80</v>
      </c>
      <c r="D41" s="15" t="s">
        <v>836</v>
      </c>
      <c r="E41" s="1" t="s">
        <v>860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4.9" hidden="false" customHeight="false" outlineLevel="0" collapsed="false">
      <c r="A43" s="1" t="s">
        <v>692</v>
      </c>
      <c r="B43" s="1" t="s">
        <v>1006</v>
      </c>
      <c r="C43" s="1" t="s">
        <v>27</v>
      </c>
      <c r="D43" s="1" t="s">
        <v>9</v>
      </c>
      <c r="E43" s="4" t="s">
        <v>1007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839</v>
      </c>
      <c r="C45" s="1" t="s">
        <v>84</v>
      </c>
      <c r="D45" s="1" t="n">
        <v>2020</v>
      </c>
      <c r="E45" s="1" t="s">
        <v>1008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163</v>
      </c>
      <c r="C47" s="1" t="s">
        <v>80</v>
      </c>
      <c r="D47" s="1" t="s">
        <v>841</v>
      </c>
      <c r="E47" s="1" t="s">
        <v>1009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2000</v>
      </c>
      <c r="E48" s="1" t="s">
        <v>9</v>
      </c>
      <c r="F48" s="1" t="s">
        <v>10</v>
      </c>
    </row>
    <row r="49" customFormat="false" ht="13.8" hidden="false" customHeight="false" outlineLevel="0" collapsed="false">
      <c r="A49" s="1" t="s">
        <v>699</v>
      </c>
      <c r="B49" s="1" t="s">
        <v>843</v>
      </c>
      <c r="C49" s="1" t="s">
        <v>27</v>
      </c>
      <c r="D49" s="1" t="s">
        <v>9</v>
      </c>
      <c r="E49" s="1" t="s">
        <v>1010</v>
      </c>
      <c r="F49" s="1" t="s">
        <v>10</v>
      </c>
    </row>
    <row r="50" customFormat="false" ht="13.8" hidden="false" customHeight="false" outlineLevel="0" collapsed="false">
      <c r="A50" s="1" t="s">
        <v>700</v>
      </c>
      <c r="B50" s="1" t="s">
        <v>845</v>
      </c>
      <c r="C50" s="1" t="s">
        <v>27</v>
      </c>
      <c r="D50" s="1" t="s">
        <v>9</v>
      </c>
      <c r="E50" s="1" t="s">
        <v>296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2000</v>
      </c>
      <c r="E52" s="1" t="s">
        <v>9</v>
      </c>
      <c r="F52" s="1" t="s">
        <v>15</v>
      </c>
    </row>
    <row r="53" customFormat="false" ht="14.9" hidden="false" customHeight="false" outlineLevel="0" collapsed="false">
      <c r="A53" s="1" t="s">
        <v>704</v>
      </c>
      <c r="B53" s="1" t="s">
        <v>1006</v>
      </c>
      <c r="C53" s="1" t="s">
        <v>27</v>
      </c>
      <c r="D53" s="1" t="s">
        <v>9</v>
      </c>
      <c r="E53" s="4" t="s">
        <v>1007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2000</v>
      </c>
      <c r="E54" s="1" t="s">
        <v>9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845</v>
      </c>
      <c r="C55" s="1" t="s">
        <v>27</v>
      </c>
      <c r="D55" s="1" t="s">
        <v>9</v>
      </c>
      <c r="E55" s="1" t="s">
        <v>296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30</v>
      </c>
      <c r="C56" s="1" t="s">
        <v>31</v>
      </c>
      <c r="D56" s="1" t="n">
        <v>2000</v>
      </c>
      <c r="E56" s="1" t="s">
        <v>9</v>
      </c>
      <c r="F56" s="1" t="s">
        <v>15</v>
      </c>
    </row>
    <row r="57" customFormat="false" ht="14.9" hidden="false" customHeight="false" outlineLevel="0" collapsed="false">
      <c r="A57" s="1" t="s">
        <v>708</v>
      </c>
      <c r="B57" s="1" t="s">
        <v>1011</v>
      </c>
      <c r="C57" s="1" t="s">
        <v>27</v>
      </c>
      <c r="D57" s="1" t="s">
        <v>9</v>
      </c>
      <c r="E57" s="4" t="s">
        <v>1012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30</v>
      </c>
      <c r="C58" s="1" t="s">
        <v>31</v>
      </c>
      <c r="D58" s="1" t="n">
        <v>2000</v>
      </c>
      <c r="E58" s="1" t="s">
        <v>9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2020</v>
      </c>
      <c r="E59" s="1" t="s">
        <v>1013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2000</v>
      </c>
      <c r="E60" s="1" t="s">
        <v>9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163</v>
      </c>
      <c r="C61" s="1" t="s">
        <v>80</v>
      </c>
      <c r="D61" s="1" t="s">
        <v>841</v>
      </c>
      <c r="E61" s="1" t="s">
        <v>1014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10</v>
      </c>
    </row>
    <row r="63" customFormat="false" ht="13.8" hidden="false" customHeight="false" outlineLevel="0" collapsed="false">
      <c r="A63" s="1" t="s">
        <v>715</v>
      </c>
      <c r="B63" s="1" t="s">
        <v>843</v>
      </c>
      <c r="C63" s="1" t="s">
        <v>27</v>
      </c>
      <c r="D63" s="1" t="s">
        <v>9</v>
      </c>
      <c r="E63" s="1" t="s">
        <v>1015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845</v>
      </c>
      <c r="C64" s="1" t="s">
        <v>27</v>
      </c>
      <c r="D64" s="1" t="s">
        <v>9</v>
      </c>
      <c r="E64" s="1" t="s">
        <v>296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30</v>
      </c>
      <c r="C65" s="1" t="s">
        <v>31</v>
      </c>
      <c r="D65" s="1" t="n">
        <v>2000</v>
      </c>
      <c r="E65" s="1" t="s">
        <v>9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14.9" hidden="false" customHeight="false" outlineLevel="0" collapsed="false">
      <c r="A67" s="1" t="s">
        <v>720</v>
      </c>
      <c r="B67" s="1" t="s">
        <v>1011</v>
      </c>
      <c r="C67" s="1" t="s">
        <v>27</v>
      </c>
      <c r="D67" s="1" t="s">
        <v>9</v>
      </c>
      <c r="E67" s="4" t="s">
        <v>1012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30</v>
      </c>
      <c r="C68" s="1" t="s">
        <v>31</v>
      </c>
      <c r="D68" s="1" t="n">
        <v>2000</v>
      </c>
      <c r="E68" s="1" t="s">
        <v>9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845</v>
      </c>
      <c r="C69" s="1" t="s">
        <v>27</v>
      </c>
      <c r="D69" s="1" t="s">
        <v>9</v>
      </c>
      <c r="E69" s="1" t="s">
        <v>296</v>
      </c>
      <c r="F69" s="1" t="s">
        <v>15</v>
      </c>
    </row>
    <row r="70" customFormat="false" ht="13.8" hidden="false" customHeight="false" outlineLevel="0" collapsed="false">
      <c r="A70" s="1" t="s">
        <v>723</v>
      </c>
      <c r="B70" s="1" t="s">
        <v>30</v>
      </c>
      <c r="C70" s="1" t="s">
        <v>31</v>
      </c>
      <c r="D70" s="1" t="n">
        <v>2000</v>
      </c>
      <c r="E70" s="1" t="s">
        <v>9</v>
      </c>
      <c r="F70" s="1" t="s">
        <v>15</v>
      </c>
    </row>
    <row r="71" customFormat="false" ht="28.35" hidden="false" customHeight="false" outlineLevel="0" collapsed="false">
      <c r="A71" s="1" t="s">
        <v>724</v>
      </c>
      <c r="B71" s="4" t="s">
        <v>915</v>
      </c>
      <c r="C71" s="1" t="s">
        <v>27</v>
      </c>
      <c r="D71" s="1" t="s">
        <v>9</v>
      </c>
      <c r="E71" s="4" t="s">
        <v>1016</v>
      </c>
      <c r="F71" s="1" t="s">
        <v>15</v>
      </c>
    </row>
    <row r="72" customFormat="false" ht="14.9" hidden="false" customHeight="false" outlineLevel="0" collapsed="false">
      <c r="A72" s="1" t="s">
        <v>725</v>
      </c>
      <c r="B72" s="1" t="s">
        <v>839</v>
      </c>
      <c r="C72" s="1" t="s">
        <v>84</v>
      </c>
      <c r="D72" s="1" t="n">
        <v>2020</v>
      </c>
      <c r="E72" s="4" t="s">
        <v>1017</v>
      </c>
      <c r="F72" s="1" t="s">
        <v>10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2000</v>
      </c>
      <c r="E73" s="1" t="s">
        <v>9</v>
      </c>
      <c r="F73" s="1" t="s">
        <v>10</v>
      </c>
    </row>
    <row r="74" customFormat="false" ht="28.35" hidden="false" customHeight="false" outlineLevel="0" collapsed="false">
      <c r="A74" s="1" t="s">
        <v>728</v>
      </c>
      <c r="B74" s="1" t="s">
        <v>163</v>
      </c>
      <c r="C74" s="1" t="s">
        <v>80</v>
      </c>
      <c r="D74" s="3" t="s">
        <v>841</v>
      </c>
      <c r="E74" s="4" t="s">
        <v>1018</v>
      </c>
      <c r="F74" s="1" t="s">
        <v>10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2000</v>
      </c>
      <c r="E75" s="1" t="s">
        <v>9</v>
      </c>
      <c r="F75" s="1" t="s">
        <v>10</v>
      </c>
    </row>
    <row r="76" customFormat="false" ht="14.9" hidden="false" customHeight="false" outlineLevel="0" collapsed="false">
      <c r="A76" s="1" t="s">
        <v>730</v>
      </c>
      <c r="B76" s="1" t="s">
        <v>920</v>
      </c>
      <c r="C76" s="1" t="s">
        <v>27</v>
      </c>
      <c r="D76" s="1" t="s">
        <v>9</v>
      </c>
      <c r="E76" s="4" t="s">
        <v>1019</v>
      </c>
      <c r="F76" s="1" t="s">
        <v>10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845</v>
      </c>
      <c r="C78" s="1" t="s">
        <v>27</v>
      </c>
      <c r="D78" s="1" t="s">
        <v>9</v>
      </c>
      <c r="E78" s="1" t="s">
        <v>296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28.35" hidden="false" customHeight="false" outlineLevel="0" collapsed="false">
      <c r="A80" s="1" t="s">
        <v>734</v>
      </c>
      <c r="B80" s="4" t="s">
        <v>915</v>
      </c>
      <c r="C80" s="1" t="s">
        <v>27</v>
      </c>
      <c r="D80" s="1" t="s">
        <v>9</v>
      </c>
      <c r="E80" s="4" t="s">
        <v>1016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845</v>
      </c>
      <c r="C81" s="1" t="s">
        <v>27</v>
      </c>
      <c r="D81" s="1" t="s">
        <v>9</v>
      </c>
      <c r="E81" s="1" t="s">
        <v>296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2000</v>
      </c>
      <c r="E82" s="1" t="s">
        <v>9</v>
      </c>
      <c r="F82" s="1" t="s">
        <v>15</v>
      </c>
    </row>
    <row r="83" customFormat="false" ht="28.35" hidden="false" customHeight="false" outlineLevel="0" collapsed="false">
      <c r="A83" s="1" t="s">
        <v>738</v>
      </c>
      <c r="B83" s="12" t="s">
        <v>1020</v>
      </c>
      <c r="C83" s="13" t="s">
        <v>27</v>
      </c>
      <c r="D83" s="13" t="s">
        <v>9</v>
      </c>
      <c r="E83" s="12" t="s">
        <v>1021</v>
      </c>
      <c r="F83" s="13" t="s">
        <v>15</v>
      </c>
    </row>
    <row r="84" customFormat="false" ht="13.8" hidden="false" customHeight="false" outlineLevel="0" collapsed="false">
      <c r="A84" s="1" t="s">
        <v>739</v>
      </c>
      <c r="B84" s="13" t="s">
        <v>839</v>
      </c>
      <c r="C84" s="13" t="s">
        <v>84</v>
      </c>
      <c r="D84" s="13" t="n">
        <v>2020</v>
      </c>
      <c r="E84" s="13" t="s">
        <v>1022</v>
      </c>
      <c r="F84" s="13" t="s">
        <v>10</v>
      </c>
    </row>
    <row r="85" customFormat="false" ht="13.8" hidden="false" customHeight="false" outlineLevel="0" collapsed="false">
      <c r="A85" s="1" t="s">
        <v>740</v>
      </c>
      <c r="B85" s="13" t="s">
        <v>163</v>
      </c>
      <c r="C85" s="13" t="s">
        <v>80</v>
      </c>
      <c r="D85" s="14" t="s">
        <v>841</v>
      </c>
      <c r="E85" s="13" t="s">
        <v>1023</v>
      </c>
      <c r="F85" s="13" t="s">
        <v>10</v>
      </c>
    </row>
    <row r="86" customFormat="false" ht="13.8" hidden="false" customHeight="false" outlineLevel="0" collapsed="false">
      <c r="A86" s="1" t="s">
        <v>741</v>
      </c>
      <c r="B86" s="13" t="s">
        <v>843</v>
      </c>
      <c r="C86" s="13" t="s">
        <v>27</v>
      </c>
      <c r="D86" s="13" t="s">
        <v>9</v>
      </c>
      <c r="E86" s="13" t="s">
        <v>1024</v>
      </c>
      <c r="F86" s="13" t="s">
        <v>10</v>
      </c>
    </row>
    <row r="87" customFormat="false" ht="13.8" hidden="false" customHeight="false" outlineLevel="0" collapsed="false">
      <c r="A87" s="1" t="s">
        <v>742</v>
      </c>
      <c r="B87" s="13" t="s">
        <v>845</v>
      </c>
      <c r="C87" s="13" t="s">
        <v>27</v>
      </c>
      <c r="D87" s="13" t="s">
        <v>9</v>
      </c>
      <c r="E87" s="13" t="s">
        <v>296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28.35" hidden="false" customHeight="false" outlineLevel="0" collapsed="false">
      <c r="A89" s="1" t="s">
        <v>745</v>
      </c>
      <c r="B89" s="12" t="s">
        <v>1020</v>
      </c>
      <c r="C89" s="13" t="s">
        <v>27</v>
      </c>
      <c r="D89" s="13" t="s">
        <v>9</v>
      </c>
      <c r="E89" s="12" t="s">
        <v>1021</v>
      </c>
      <c r="F89" s="13" t="s">
        <v>15</v>
      </c>
    </row>
    <row r="90" customFormat="false" ht="13.8" hidden="false" customHeight="false" outlineLevel="0" collapsed="false">
      <c r="A90" s="1" t="s">
        <v>746</v>
      </c>
      <c r="B90" s="13" t="s">
        <v>30</v>
      </c>
      <c r="C90" s="13" t="s">
        <v>31</v>
      </c>
      <c r="D90" s="13" t="n">
        <v>2000</v>
      </c>
      <c r="E90" s="13" t="s">
        <v>9</v>
      </c>
      <c r="F90" s="13" t="s">
        <v>15</v>
      </c>
    </row>
    <row r="91" customFormat="false" ht="13.8" hidden="false" customHeight="false" outlineLevel="0" collapsed="false">
      <c r="A91" s="1" t="s">
        <v>747</v>
      </c>
      <c r="B91" s="13" t="s">
        <v>845</v>
      </c>
      <c r="C91" s="13" t="s">
        <v>27</v>
      </c>
      <c r="D91" s="13" t="s">
        <v>9</v>
      </c>
      <c r="E91" s="13" t="s">
        <v>296</v>
      </c>
      <c r="F91" s="13" t="s">
        <v>15</v>
      </c>
    </row>
    <row r="92" customFormat="false" ht="13.8" hidden="false" customHeight="false" outlineLevel="0" collapsed="false">
      <c r="A92" s="1" t="s">
        <v>748</v>
      </c>
      <c r="B92" s="13" t="s">
        <v>30</v>
      </c>
      <c r="C92" s="13" t="s">
        <v>31</v>
      </c>
      <c r="D92" s="13" t="n">
        <v>2000</v>
      </c>
      <c r="E92" s="13" t="s">
        <v>9</v>
      </c>
      <c r="F92" s="13" t="s">
        <v>15</v>
      </c>
    </row>
    <row r="93" customFormat="false" ht="13.8" hidden="false" customHeight="false" outlineLevel="0" collapsed="false">
      <c r="A93" s="1" t="s">
        <v>749</v>
      </c>
      <c r="B93" s="1" t="s">
        <v>318</v>
      </c>
      <c r="C93" s="1" t="s">
        <v>27</v>
      </c>
      <c r="D93" s="1" t="s">
        <v>9</v>
      </c>
      <c r="E93" s="1" t="s">
        <v>28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4500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1025</v>
      </c>
      <c r="C95" s="1" t="s">
        <v>27</v>
      </c>
      <c r="D95" s="1" t="s">
        <v>9</v>
      </c>
      <c r="E95" s="1" t="s">
        <v>1026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2000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1027</v>
      </c>
      <c r="C97" s="1" t="s">
        <v>27</v>
      </c>
      <c r="D97" s="1" t="s">
        <v>9</v>
      </c>
      <c r="E97" s="1" t="s">
        <v>1028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750</v>
      </c>
      <c r="C98" s="1" t="s">
        <v>13</v>
      </c>
      <c r="D98" s="1" t="s">
        <v>9</v>
      </c>
      <c r="E98" s="1" t="s">
        <v>871</v>
      </c>
      <c r="F98" s="1" t="s">
        <v>10</v>
      </c>
    </row>
    <row r="99" customFormat="false" ht="13.8" hidden="false" customHeight="false" outlineLevel="0" collapsed="false">
      <c r="A99" s="1" t="s">
        <v>1029</v>
      </c>
      <c r="B99" s="1" t="s">
        <v>17</v>
      </c>
      <c r="C99" s="1" t="s">
        <v>243</v>
      </c>
      <c r="D99" s="2" t="n">
        <v>321</v>
      </c>
      <c r="E99" s="1" t="s">
        <v>20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22</v>
      </c>
      <c r="C100" s="1" t="s">
        <v>243</v>
      </c>
      <c r="D100" s="2" t="n">
        <v>321123</v>
      </c>
      <c r="E100" s="1" t="s">
        <v>24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4500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26</v>
      </c>
      <c r="C102" s="1" t="s">
        <v>27</v>
      </c>
      <c r="D102" s="1" t="s">
        <v>9</v>
      </c>
      <c r="E102" s="1" t="s">
        <v>28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873</v>
      </c>
      <c r="C103" s="1" t="s">
        <v>27</v>
      </c>
      <c r="D103" s="1" t="s">
        <v>9</v>
      </c>
      <c r="E103" s="1" t="s">
        <v>874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30</v>
      </c>
      <c r="C104" s="1" t="s">
        <v>31</v>
      </c>
      <c r="D104" s="1" t="n">
        <v>5000</v>
      </c>
      <c r="E104" s="1" t="s">
        <v>9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875</v>
      </c>
      <c r="C105" s="1" t="s">
        <v>27</v>
      </c>
      <c r="D105" s="1" t="s">
        <v>9</v>
      </c>
      <c r="E105" s="1" t="s">
        <v>876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30</v>
      </c>
      <c r="C106" s="1" t="s">
        <v>31</v>
      </c>
      <c r="D106" s="1" t="n">
        <v>5000</v>
      </c>
      <c r="E106" s="1" t="s">
        <v>9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1035</v>
      </c>
      <c r="C107" s="1" t="s">
        <v>27</v>
      </c>
      <c r="D107" s="1" t="s">
        <v>9</v>
      </c>
      <c r="E107" s="1" t="s">
        <v>1036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2000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1039</v>
      </c>
      <c r="C109" s="1" t="s">
        <v>27</v>
      </c>
      <c r="D109" s="1" t="s">
        <v>9</v>
      </c>
      <c r="E109" s="1" t="s">
        <v>1040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1042</v>
      </c>
      <c r="C110" s="1" t="s">
        <v>27</v>
      </c>
      <c r="D110" s="1" t="s">
        <v>9</v>
      </c>
      <c r="E110" s="1" t="s">
        <v>1043</v>
      </c>
      <c r="F110" s="1" t="s">
        <v>15</v>
      </c>
    </row>
    <row r="111" customFormat="false" ht="28.35" hidden="false" customHeight="false" outlineLevel="0" collapsed="false">
      <c r="A111" s="1" t="s">
        <v>1051</v>
      </c>
      <c r="B111" s="4" t="s">
        <v>1203</v>
      </c>
      <c r="C111" s="1" t="s">
        <v>27</v>
      </c>
      <c r="D111" s="1" t="s">
        <v>9</v>
      </c>
      <c r="E111" s="1" t="s">
        <v>1204</v>
      </c>
      <c r="F111" s="1" t="s">
        <v>10</v>
      </c>
    </row>
    <row r="112" customFormat="false" ht="13.8" hidden="false" customHeight="false" outlineLevel="0" collapsed="false">
      <c r="A112" s="1" t="s">
        <v>1052</v>
      </c>
      <c r="B112" s="1" t="s">
        <v>1045</v>
      </c>
      <c r="C112" s="1" t="s">
        <v>80</v>
      </c>
      <c r="D112" s="1" t="str">
        <f aca="false">CONCATENATE("ele", "5")</f>
        <v>ele5</v>
      </c>
      <c r="E112" s="1" t="s">
        <v>1046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1049</v>
      </c>
      <c r="C114" s="1" t="s">
        <v>27</v>
      </c>
      <c r="D114" s="1" t="s">
        <v>9</v>
      </c>
      <c r="E114" s="1" t="s">
        <v>1050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1053</v>
      </c>
      <c r="C116" s="1" t="s">
        <v>80</v>
      </c>
      <c r="D116" s="1" t="str">
        <f aca="false">CONCATENATE("ele", "7")</f>
        <v>ele7</v>
      </c>
      <c r="E116" s="1" t="s">
        <v>1054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1049</v>
      </c>
      <c r="C118" s="1" t="s">
        <v>27</v>
      </c>
      <c r="D118" s="1" t="s">
        <v>9</v>
      </c>
      <c r="E118" s="1" t="s">
        <v>1057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1060</v>
      </c>
      <c r="C120" s="1" t="s">
        <v>80</v>
      </c>
      <c r="D120" s="1" t="str">
        <f aca="false">CONCATENATE("ele", "13")</f>
        <v>ele13</v>
      </c>
      <c r="E120" s="1" t="s">
        <v>1061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1064</v>
      </c>
      <c r="C122" s="1" t="s">
        <v>27</v>
      </c>
      <c r="D122" s="1" t="s">
        <v>9</v>
      </c>
      <c r="E122" s="1" t="s">
        <v>1065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1068</v>
      </c>
      <c r="C124" s="1" t="s">
        <v>80</v>
      </c>
      <c r="D124" s="1" t="str">
        <f aca="false">CONCATENATE("ele", "19")</f>
        <v>ele19</v>
      </c>
      <c r="E124" s="1" t="s">
        <v>1069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1072</v>
      </c>
      <c r="C126" s="1" t="s">
        <v>27</v>
      </c>
      <c r="D126" s="1" t="s">
        <v>9</v>
      </c>
      <c r="E126" s="1" t="s">
        <v>1073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1076</v>
      </c>
      <c r="C128" s="1" t="s">
        <v>80</v>
      </c>
      <c r="D128" s="1" t="str">
        <f aca="false">CONCATENATE("ele", "25")</f>
        <v>ele25</v>
      </c>
      <c r="E128" s="1" t="s">
        <v>1077</v>
      </c>
      <c r="F128" s="1" t="s">
        <v>10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2000</v>
      </c>
      <c r="E129" s="1" t="s">
        <v>9</v>
      </c>
      <c r="F129" s="1" t="s">
        <v>10</v>
      </c>
    </row>
    <row r="130" customFormat="false" ht="13.8" hidden="false" customHeight="false" outlineLevel="0" collapsed="false">
      <c r="A130" s="1" t="s">
        <v>1087</v>
      </c>
      <c r="B130" s="1" t="s">
        <v>1080</v>
      </c>
      <c r="C130" s="1" t="s">
        <v>27</v>
      </c>
      <c r="D130" s="1" t="s">
        <v>9</v>
      </c>
      <c r="E130" s="1" t="s">
        <v>1081</v>
      </c>
      <c r="F130" s="1" t="s">
        <v>10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2000</v>
      </c>
      <c r="E131" s="1" t="s">
        <v>9</v>
      </c>
      <c r="F131" s="1" t="s">
        <v>10</v>
      </c>
    </row>
    <row r="132" customFormat="false" ht="13.8" hidden="false" customHeight="false" outlineLevel="0" collapsed="false">
      <c r="A132" s="1" t="s">
        <v>1091</v>
      </c>
      <c r="B132" s="1" t="s">
        <v>1084</v>
      </c>
      <c r="C132" s="1" t="s">
        <v>27</v>
      </c>
      <c r="D132" s="1" t="s">
        <v>9</v>
      </c>
      <c r="E132" s="1" t="s">
        <v>1085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2000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1088</v>
      </c>
      <c r="C134" s="1" t="s">
        <v>27</v>
      </c>
      <c r="D134" s="1" t="s">
        <v>9</v>
      </c>
      <c r="E134" s="1" t="s">
        <v>1089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3000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1092</v>
      </c>
      <c r="C136" s="1" t="s">
        <v>80</v>
      </c>
      <c r="D136" s="1" t="str">
        <f aca="false">CONCATENATE("ele", "10")</f>
        <v>ele10</v>
      </c>
      <c r="E136" s="1" t="s">
        <v>1093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2000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1" t="s">
        <v>1049</v>
      </c>
      <c r="C138" s="1" t="s">
        <v>27</v>
      </c>
      <c r="D138" s="1" t="s">
        <v>9</v>
      </c>
      <c r="E138" s="1" t="s">
        <v>1096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2000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1088</v>
      </c>
      <c r="C140" s="1" t="s">
        <v>27</v>
      </c>
      <c r="D140" s="1" t="s">
        <v>9</v>
      </c>
      <c r="E140" s="1" t="s">
        <v>1089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4000</v>
      </c>
      <c r="E141" s="1" t="s">
        <v>9</v>
      </c>
      <c r="F141" s="1" t="s">
        <v>15</v>
      </c>
    </row>
    <row r="142" customFormat="false" ht="14.9" hidden="false" customHeight="false" outlineLevel="0" collapsed="false">
      <c r="A142" s="1" t="s">
        <v>1107</v>
      </c>
      <c r="B142" s="4" t="s">
        <v>1101</v>
      </c>
      <c r="C142" s="1" t="s">
        <v>80</v>
      </c>
      <c r="D142" s="1" t="str">
        <f aca="false">CONCATENATE("ele", "16")</f>
        <v>ele16</v>
      </c>
      <c r="E142" s="1" t="s">
        <v>1102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4000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1049</v>
      </c>
      <c r="C144" s="1" t="s">
        <v>27</v>
      </c>
      <c r="D144" s="1" t="s">
        <v>9</v>
      </c>
      <c r="E144" s="1" t="s">
        <v>1105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3500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6" t="s">
        <v>1205</v>
      </c>
      <c r="C146" s="1" t="s">
        <v>27</v>
      </c>
      <c r="D146" s="1" t="s">
        <v>9</v>
      </c>
      <c r="E146" s="1" t="s">
        <v>1206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30</v>
      </c>
      <c r="C148" s="1" t="s">
        <v>31</v>
      </c>
      <c r="D148" s="1" t="n">
        <v>3000</v>
      </c>
      <c r="E148" s="1" t="s">
        <v>9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808</v>
      </c>
      <c r="C149" s="1" t="s">
        <v>27</v>
      </c>
      <c r="D149" s="1" t="s">
        <v>9</v>
      </c>
      <c r="E149" s="1" t="s">
        <v>28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30</v>
      </c>
      <c r="C150" s="1" t="s">
        <v>31</v>
      </c>
      <c r="D150" s="1" t="n">
        <v>4000</v>
      </c>
      <c r="E150" s="1" t="s">
        <v>9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1025</v>
      </c>
      <c r="C151" s="1" t="s">
        <v>27</v>
      </c>
      <c r="D151" s="1" t="s">
        <v>9</v>
      </c>
      <c r="E151" s="1" t="s">
        <v>1026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30</v>
      </c>
      <c r="C152" s="1" t="s">
        <v>31</v>
      </c>
      <c r="D152" s="1" t="n">
        <v>2000</v>
      </c>
      <c r="E152" s="1" t="s">
        <v>9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1027</v>
      </c>
      <c r="C153" s="1" t="s">
        <v>27</v>
      </c>
      <c r="D153" s="1" t="s">
        <v>9</v>
      </c>
      <c r="E153" s="1" t="s">
        <v>1028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30</v>
      </c>
      <c r="C154" s="1" t="s">
        <v>31</v>
      </c>
      <c r="D154" s="1" t="n">
        <v>2000</v>
      </c>
      <c r="E154" s="1" t="s">
        <v>9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0"/>
      <c r="C155" s="0"/>
      <c r="D155" s="0"/>
      <c r="E155" s="0"/>
      <c r="F155" s="0"/>
    </row>
    <row r="156" customFormat="false" ht="13.8" hidden="false" customHeight="false" outlineLevel="0" collapsed="false">
      <c r="A156" s="1" t="s">
        <v>1123</v>
      </c>
      <c r="B156" s="1" t="s">
        <v>17</v>
      </c>
      <c r="C156" s="1" t="s">
        <v>18</v>
      </c>
      <c r="D156" s="5" t="s">
        <v>193</v>
      </c>
      <c r="E156" s="1" t="s">
        <v>20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22</v>
      </c>
      <c r="C157" s="1" t="s">
        <v>18</v>
      </c>
      <c r="D157" s="5" t="s">
        <v>1116</v>
      </c>
      <c r="E157" s="1" t="s">
        <v>24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26</v>
      </c>
      <c r="C158" s="1" t="s">
        <v>27</v>
      </c>
      <c r="D158" s="1" t="s">
        <v>9</v>
      </c>
      <c r="E158" s="1" t="s">
        <v>28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30</v>
      </c>
      <c r="C159" s="1" t="s">
        <v>31</v>
      </c>
      <c r="D159" s="1" t="n">
        <v>4000</v>
      </c>
      <c r="E159" s="1" t="s">
        <v>9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873</v>
      </c>
      <c r="C160" s="1" t="s">
        <v>27</v>
      </c>
      <c r="D160" s="1" t="s">
        <v>9</v>
      </c>
      <c r="E160" s="1" t="s">
        <v>874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30</v>
      </c>
      <c r="C161" s="1" t="s">
        <v>31</v>
      </c>
      <c r="D161" s="1" t="n">
        <v>5000</v>
      </c>
      <c r="E161" s="1" t="s">
        <v>9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875</v>
      </c>
      <c r="C162" s="1" t="s">
        <v>27</v>
      </c>
      <c r="D162" s="1" t="s">
        <v>9</v>
      </c>
      <c r="E162" s="1" t="s">
        <v>876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30</v>
      </c>
      <c r="C163" s="1" t="s">
        <v>31</v>
      </c>
      <c r="D163" s="1" t="n">
        <v>5000</v>
      </c>
      <c r="E163" s="1" t="s">
        <v>9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1124</v>
      </c>
      <c r="C164" s="1" t="s">
        <v>27</v>
      </c>
      <c r="D164" s="1" t="s">
        <v>9</v>
      </c>
      <c r="E164" s="1" t="s">
        <v>1125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30</v>
      </c>
      <c r="C165" s="1" t="s">
        <v>31</v>
      </c>
      <c r="D165" s="1" t="n">
        <v>2000</v>
      </c>
      <c r="E165" s="1" t="s">
        <v>9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1128</v>
      </c>
      <c r="C166" s="1" t="s">
        <v>27</v>
      </c>
      <c r="D166" s="1" t="s">
        <v>9</v>
      </c>
      <c r="E166" s="1" t="s">
        <v>1129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30</v>
      </c>
      <c r="C167" s="1" t="s">
        <v>31</v>
      </c>
      <c r="D167" s="1" t="n">
        <v>2000</v>
      </c>
      <c r="E167" s="1" t="s">
        <v>9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1132</v>
      </c>
      <c r="C168" s="1" t="s">
        <v>80</v>
      </c>
      <c r="D168" s="1" t="str">
        <f aca="false">CONCATENATE("ele", "5-","18")</f>
        <v>ele5-18</v>
      </c>
      <c r="E168" s="1" t="s">
        <v>1133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1135</v>
      </c>
      <c r="C169" s="1" t="s">
        <v>27</v>
      </c>
      <c r="D169" s="1" t="s">
        <v>9</v>
      </c>
      <c r="E169" s="1" t="s">
        <v>1752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1138</v>
      </c>
      <c r="C170" s="1" t="s">
        <v>18</v>
      </c>
      <c r="D170" s="1" t="s">
        <v>1139</v>
      </c>
      <c r="E170" s="1" t="s">
        <v>1140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30</v>
      </c>
      <c r="C171" s="1" t="s">
        <v>31</v>
      </c>
      <c r="D171" s="1" t="n">
        <v>2000</v>
      </c>
      <c r="E171" s="1" t="s">
        <v>9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1143</v>
      </c>
      <c r="C172" s="1" t="s">
        <v>27</v>
      </c>
      <c r="D172" s="1" t="s">
        <v>9</v>
      </c>
      <c r="E172" s="6" t="s">
        <v>1144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30</v>
      </c>
      <c r="C173" s="1" t="s">
        <v>31</v>
      </c>
      <c r="D173" s="1" t="n">
        <v>2000</v>
      </c>
      <c r="E173" s="1" t="s">
        <v>9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1132</v>
      </c>
      <c r="C174" s="1" t="s">
        <v>80</v>
      </c>
      <c r="D174" s="1" t="str">
        <f aca="false">CONCATENATE("ele", "7-","19")</f>
        <v>ele7-19</v>
      </c>
      <c r="E174" s="1" t="s">
        <v>1133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1135</v>
      </c>
      <c r="C175" s="1" t="s">
        <v>27</v>
      </c>
      <c r="D175" s="1" t="s">
        <v>9</v>
      </c>
      <c r="E175" s="1" t="s">
        <v>1752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1138</v>
      </c>
      <c r="C176" s="1" t="s">
        <v>18</v>
      </c>
      <c r="D176" s="1" t="s">
        <v>1149</v>
      </c>
      <c r="E176" s="1" t="s">
        <v>1140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30</v>
      </c>
      <c r="C177" s="1" t="s">
        <v>31</v>
      </c>
      <c r="D177" s="1" t="n">
        <v>2000</v>
      </c>
      <c r="E177" s="1" t="s">
        <v>9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1152</v>
      </c>
      <c r="C178" s="1" t="s">
        <v>27</v>
      </c>
      <c r="D178" s="1" t="s">
        <v>9</v>
      </c>
      <c r="E178" s="6" t="s">
        <v>1153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30</v>
      </c>
      <c r="C179" s="1" t="s">
        <v>31</v>
      </c>
      <c r="D179" s="1" t="n">
        <v>2000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1132</v>
      </c>
      <c r="C180" s="1" t="s">
        <v>80</v>
      </c>
      <c r="D180" s="1" t="str">
        <f aca="false">CONCATENATE("ele", "13-","22")</f>
        <v>ele13-22</v>
      </c>
      <c r="E180" s="1" t="s">
        <v>1133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1135</v>
      </c>
      <c r="C181" s="1" t="s">
        <v>27</v>
      </c>
      <c r="D181" s="1" t="s">
        <v>9</v>
      </c>
      <c r="E181" s="1" t="s">
        <v>1752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1138</v>
      </c>
      <c r="C182" s="1" t="s">
        <v>18</v>
      </c>
      <c r="D182" s="1" t="s">
        <v>1158</v>
      </c>
      <c r="E182" s="1" t="s">
        <v>1140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1152</v>
      </c>
      <c r="C183" s="1" t="s">
        <v>27</v>
      </c>
      <c r="D183" s="1" t="s">
        <v>9</v>
      </c>
      <c r="E183" s="6" t="s">
        <v>1153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30</v>
      </c>
      <c r="C184" s="1" t="s">
        <v>31</v>
      </c>
      <c r="D184" s="1" t="n">
        <v>2000</v>
      </c>
      <c r="E184" s="1" t="s">
        <v>9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1132</v>
      </c>
      <c r="C185" s="1" t="s">
        <v>80</v>
      </c>
      <c r="D185" s="1" t="str">
        <f aca="false">CONCATENATE("ele", "19-","25")</f>
        <v>ele19-25</v>
      </c>
      <c r="E185" s="1" t="s">
        <v>1133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1135</v>
      </c>
      <c r="C186" s="1" t="s">
        <v>27</v>
      </c>
      <c r="D186" s="1" t="s">
        <v>9</v>
      </c>
      <c r="E186" s="1" t="s">
        <v>1752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1138</v>
      </c>
      <c r="C187" s="1" t="s">
        <v>18</v>
      </c>
      <c r="D187" s="1" t="s">
        <v>1164</v>
      </c>
      <c r="E187" s="1" t="s">
        <v>1140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30</v>
      </c>
      <c r="C188" s="1" t="s">
        <v>31</v>
      </c>
      <c r="D188" s="1" t="n">
        <v>2000</v>
      </c>
      <c r="E188" s="1" t="s">
        <v>9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1143</v>
      </c>
      <c r="C189" s="1" t="s">
        <v>27</v>
      </c>
      <c r="D189" s="1" t="s">
        <v>9</v>
      </c>
      <c r="E189" s="6" t="s">
        <v>1144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1132</v>
      </c>
      <c r="C190" s="1" t="s">
        <v>80</v>
      </c>
      <c r="D190" s="1" t="str">
        <f aca="false">CONCATENATE("ele", "10-","20")</f>
        <v>ele10-20</v>
      </c>
      <c r="E190" s="1" t="s">
        <v>1133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1135</v>
      </c>
      <c r="C191" s="1" t="s">
        <v>27</v>
      </c>
      <c r="D191" s="1" t="s">
        <v>9</v>
      </c>
      <c r="E191" s="1" t="s">
        <v>1752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1138</v>
      </c>
      <c r="C192" s="1" t="s">
        <v>18</v>
      </c>
      <c r="D192" s="1" t="s">
        <v>1170</v>
      </c>
      <c r="E192" s="1" t="s">
        <v>1140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1143</v>
      </c>
      <c r="C193" s="1" t="s">
        <v>27</v>
      </c>
      <c r="D193" s="1" t="s">
        <v>9</v>
      </c>
      <c r="E193" s="6" t="s">
        <v>1144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2000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1132</v>
      </c>
      <c r="C195" s="1" t="s">
        <v>80</v>
      </c>
      <c r="D195" s="1" t="str">
        <f aca="false">CONCATENATE("ele", "16-","23")</f>
        <v>ele16-23</v>
      </c>
      <c r="E195" s="1" t="s">
        <v>1133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30</v>
      </c>
      <c r="C196" s="1" t="s">
        <v>31</v>
      </c>
      <c r="D196" s="1" t="n">
        <v>3000</v>
      </c>
      <c r="E196" s="1" t="s">
        <v>9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1135</v>
      </c>
      <c r="C197" s="1" t="s">
        <v>27</v>
      </c>
      <c r="D197" s="1" t="s">
        <v>9</v>
      </c>
      <c r="E197" s="1" t="s">
        <v>1752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1138</v>
      </c>
      <c r="C198" s="1" t="s">
        <v>18</v>
      </c>
      <c r="D198" s="1" t="s">
        <v>1176</v>
      </c>
      <c r="E198" s="1" t="s">
        <v>1140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1143</v>
      </c>
      <c r="C199" s="1" t="s">
        <v>27</v>
      </c>
      <c r="D199" s="1" t="s">
        <v>9</v>
      </c>
      <c r="E199" s="6" t="s">
        <v>1144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30</v>
      </c>
      <c r="C200" s="1" t="s">
        <v>31</v>
      </c>
      <c r="D200" s="1" t="n">
        <v>2000</v>
      </c>
      <c r="E200" s="1" t="s">
        <v>9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1152</v>
      </c>
      <c r="C201" s="1" t="s">
        <v>27</v>
      </c>
      <c r="D201" s="1" t="s">
        <v>9</v>
      </c>
      <c r="E201" s="1" t="s">
        <v>1153</v>
      </c>
      <c r="F201" s="1" t="s">
        <v>10</v>
      </c>
    </row>
    <row r="202" customFormat="false" ht="13.8" hidden="false" customHeight="false" outlineLevel="0" collapsed="false">
      <c r="A202" s="1" t="s">
        <v>1189</v>
      </c>
      <c r="B202" s="1" t="s">
        <v>30</v>
      </c>
      <c r="C202" s="1" t="s">
        <v>31</v>
      </c>
      <c r="D202" s="1" t="n">
        <v>2000</v>
      </c>
      <c r="E202" s="1" t="s">
        <v>9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1025</v>
      </c>
      <c r="C203" s="1" t="s">
        <v>27</v>
      </c>
      <c r="D203" s="1" t="s">
        <v>9</v>
      </c>
      <c r="E203" s="1" t="s">
        <v>1026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30</v>
      </c>
      <c r="C204" s="1" t="s">
        <v>31</v>
      </c>
      <c r="D204" s="1" t="n">
        <v>2000</v>
      </c>
      <c r="E204" s="1" t="s">
        <v>9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1027</v>
      </c>
      <c r="C205" s="1" t="s">
        <v>27</v>
      </c>
      <c r="D205" s="1" t="s">
        <v>9</v>
      </c>
      <c r="E205" s="1" t="s">
        <v>1028</v>
      </c>
      <c r="F205" s="1" t="s">
        <v>15</v>
      </c>
    </row>
    <row r="206" customFormat="false" ht="13.8" hidden="false" customHeight="false" outlineLevel="0" collapsed="false">
      <c r="A206" s="1" t="s">
        <v>1193</v>
      </c>
      <c r="B206" s="1" t="s">
        <v>30</v>
      </c>
      <c r="C206" s="1" t="s">
        <v>31</v>
      </c>
      <c r="D206" s="1" t="n">
        <v>2000</v>
      </c>
      <c r="E206" s="1" t="s">
        <v>9</v>
      </c>
      <c r="F206" s="1" t="s">
        <v>15</v>
      </c>
    </row>
    <row r="207" customFormat="false" ht="13.8" hidden="false" customHeight="false" outlineLevel="0" collapsed="false">
      <c r="A207" s="1" t="s">
        <v>1194</v>
      </c>
      <c r="B207" s="1" t="s">
        <v>17</v>
      </c>
      <c r="C207" s="1" t="s">
        <v>18</v>
      </c>
      <c r="D207" s="1" t="str">
        <f aca="false">CONCATENATE("e-", "11")</f>
        <v>e-11</v>
      </c>
      <c r="E207" s="1" t="s">
        <v>20</v>
      </c>
      <c r="F207" s="1" t="s">
        <v>10</v>
      </c>
    </row>
    <row r="208" customFormat="false" ht="13.8" hidden="false" customHeight="false" outlineLevel="0" collapsed="false">
      <c r="A208" s="1" t="s">
        <v>1197</v>
      </c>
      <c r="B208" s="1" t="s">
        <v>22</v>
      </c>
      <c r="C208" s="1" t="s">
        <v>18</v>
      </c>
      <c r="D208" s="1" t="str">
        <f aca="false">CONCATENATE("e-", "11","123")</f>
        <v>e-11123</v>
      </c>
      <c r="E208" s="1" t="s">
        <v>24</v>
      </c>
      <c r="F208" s="1" t="s">
        <v>10</v>
      </c>
    </row>
    <row r="209" customFormat="false" ht="13.8" hidden="false" customHeight="false" outlineLevel="0" collapsed="false">
      <c r="A209" s="1" t="s">
        <v>1198</v>
      </c>
      <c r="B209" s="1" t="s">
        <v>26</v>
      </c>
      <c r="C209" s="1" t="s">
        <v>27</v>
      </c>
      <c r="D209" s="1" t="s">
        <v>9</v>
      </c>
      <c r="E209" s="1" t="s">
        <v>28</v>
      </c>
      <c r="F209" s="1" t="s">
        <v>10</v>
      </c>
    </row>
    <row r="210" customFormat="false" ht="13.8" hidden="false" customHeight="false" outlineLevel="0" collapsed="false">
      <c r="A210" s="1" t="s">
        <v>1199</v>
      </c>
      <c r="B210" s="1" t="s">
        <v>873</v>
      </c>
      <c r="C210" s="1" t="s">
        <v>27</v>
      </c>
      <c r="D210" s="1" t="s">
        <v>9</v>
      </c>
      <c r="E210" s="1" t="s">
        <v>874</v>
      </c>
      <c r="F210" s="1" t="s">
        <v>10</v>
      </c>
    </row>
    <row r="211" customFormat="false" ht="13.8" hidden="false" customHeight="false" outlineLevel="0" collapsed="false">
      <c r="A211" s="1" t="s">
        <v>1200</v>
      </c>
      <c r="B211" s="1" t="s">
        <v>30</v>
      </c>
      <c r="C211" s="1" t="s">
        <v>31</v>
      </c>
      <c r="D211" s="1" t="n">
        <v>2000</v>
      </c>
      <c r="E211" s="1" t="s">
        <v>9</v>
      </c>
      <c r="F211" s="1" t="s">
        <v>10</v>
      </c>
    </row>
    <row r="212" customFormat="false" ht="13.8" hidden="false" customHeight="false" outlineLevel="0" collapsed="false">
      <c r="A212" s="1" t="s">
        <v>1201</v>
      </c>
      <c r="B212" s="1" t="s">
        <v>875</v>
      </c>
      <c r="C212" s="1" t="s">
        <v>27</v>
      </c>
      <c r="D212" s="1" t="s">
        <v>9</v>
      </c>
      <c r="E212" s="1" t="s">
        <v>876</v>
      </c>
      <c r="F212" s="1" t="s">
        <v>10</v>
      </c>
    </row>
    <row r="213" customFormat="false" ht="13.8" hidden="false" customHeight="false" outlineLevel="0" collapsed="false">
      <c r="A213" s="1" t="s">
        <v>1202</v>
      </c>
      <c r="B213" s="1" t="s">
        <v>30</v>
      </c>
      <c r="C213" s="1" t="s">
        <v>31</v>
      </c>
      <c r="D213" s="1" t="n">
        <v>2000</v>
      </c>
      <c r="E213" s="1" t="s">
        <v>9</v>
      </c>
      <c r="F213" s="1" t="s">
        <v>10</v>
      </c>
    </row>
    <row r="214" customFormat="false" ht="13.8" hidden="false" customHeight="false" outlineLevel="0" collapsed="false">
      <c r="A214" s="1" t="s">
        <v>1209</v>
      </c>
      <c r="B214" s="1" t="s">
        <v>1124</v>
      </c>
      <c r="C214" s="1" t="s">
        <v>27</v>
      </c>
      <c r="D214" s="1" t="s">
        <v>9</v>
      </c>
      <c r="E214" s="1" t="s">
        <v>1125</v>
      </c>
      <c r="F214" s="1" t="s">
        <v>10</v>
      </c>
    </row>
    <row r="215" customFormat="false" ht="13.8" hidden="false" customHeight="false" outlineLevel="0" collapsed="false">
      <c r="A215" s="1" t="s">
        <v>1210</v>
      </c>
      <c r="B215" s="1" t="s">
        <v>30</v>
      </c>
      <c r="C215" s="1" t="s">
        <v>31</v>
      </c>
      <c r="D215" s="1" t="n">
        <v>2000</v>
      </c>
      <c r="E215" s="1" t="s">
        <v>9</v>
      </c>
      <c r="F215" s="1" t="s">
        <v>10</v>
      </c>
    </row>
    <row r="216" customFormat="false" ht="13.8" hidden="false" customHeight="false" outlineLevel="0" collapsed="false">
      <c r="A216" s="1" t="s">
        <v>1211</v>
      </c>
      <c r="B216" s="1" t="s">
        <v>1128</v>
      </c>
      <c r="C216" s="1" t="s">
        <v>27</v>
      </c>
      <c r="D216" s="1" t="s">
        <v>9</v>
      </c>
      <c r="E216" s="1" t="s">
        <v>1129</v>
      </c>
      <c r="F216" s="1" t="s">
        <v>10</v>
      </c>
    </row>
    <row r="217" customFormat="false" ht="13.8" hidden="false" customHeight="false" outlineLevel="0" collapsed="false">
      <c r="A217" s="1" t="s">
        <v>1212</v>
      </c>
      <c r="B217" s="1" t="s">
        <v>30</v>
      </c>
      <c r="C217" s="1" t="s">
        <v>31</v>
      </c>
      <c r="D217" s="1" t="n">
        <v>2000</v>
      </c>
      <c r="E217" s="1" t="s">
        <v>9</v>
      </c>
      <c r="F217" s="1" t="s">
        <v>10</v>
      </c>
    </row>
    <row r="218" customFormat="false" ht="13.8" hidden="false" customHeight="false" outlineLevel="0" collapsed="false">
      <c r="A218" s="1" t="s">
        <v>1214</v>
      </c>
      <c r="B218" s="1" t="s">
        <v>1132</v>
      </c>
      <c r="C218" s="1" t="s">
        <v>80</v>
      </c>
      <c r="D218" s="1" t="str">
        <f aca="false">CONCATENATE("IIT-Course", " 8")</f>
        <v>IIT-Course 8</v>
      </c>
      <c r="E218" s="1" t="s">
        <v>1133</v>
      </c>
      <c r="F218" s="1" t="s">
        <v>10</v>
      </c>
    </row>
    <row r="219" customFormat="false" ht="13.8" hidden="false" customHeight="false" outlineLevel="0" collapsed="false">
      <c r="A219" s="1" t="s">
        <v>1215</v>
      </c>
      <c r="B219" s="1" t="s">
        <v>1135</v>
      </c>
      <c r="C219" s="1" t="s">
        <v>27</v>
      </c>
      <c r="D219" s="1" t="s">
        <v>9</v>
      </c>
      <c r="E219" s="1" t="s">
        <v>1752</v>
      </c>
      <c r="F219" s="1" t="s">
        <v>10</v>
      </c>
    </row>
    <row r="220" customFormat="false" ht="13.8" hidden="false" customHeight="false" outlineLevel="0" collapsed="false">
      <c r="A220" s="1" t="s">
        <v>1216</v>
      </c>
      <c r="B220" s="1" t="s">
        <v>30</v>
      </c>
      <c r="C220" s="1" t="s">
        <v>31</v>
      </c>
      <c r="D220" s="1" t="n">
        <v>2000</v>
      </c>
      <c r="E220" s="1" t="s">
        <v>9</v>
      </c>
      <c r="F220" s="1" t="s">
        <v>10</v>
      </c>
    </row>
    <row r="221" customFormat="false" ht="13.8" hidden="false" customHeight="false" outlineLevel="0" collapsed="false">
      <c r="A221" s="1" t="s">
        <v>1217</v>
      </c>
      <c r="B221" s="1" t="s">
        <v>1138</v>
      </c>
      <c r="C221" s="1" t="s">
        <v>18</v>
      </c>
      <c r="D221" s="1" t="s">
        <v>1158</v>
      </c>
      <c r="E221" s="1" t="s">
        <v>1140</v>
      </c>
      <c r="F221" s="1" t="s">
        <v>10</v>
      </c>
    </row>
    <row r="222" customFormat="false" ht="13.8" hidden="false" customHeight="false" outlineLevel="0" collapsed="false">
      <c r="A222" s="1" t="s">
        <v>1218</v>
      </c>
      <c r="B222" s="1" t="s">
        <v>1143</v>
      </c>
      <c r="C222" s="1" t="s">
        <v>27</v>
      </c>
      <c r="D222" s="1" t="s">
        <v>9</v>
      </c>
      <c r="E222" s="1" t="s">
        <v>1144</v>
      </c>
      <c r="F222" s="1" t="s">
        <v>10</v>
      </c>
    </row>
    <row r="223" customFormat="false" ht="13.8" hidden="false" customHeight="false" outlineLevel="0" collapsed="false">
      <c r="A223" s="1" t="s">
        <v>1219</v>
      </c>
      <c r="B223" s="1" t="s">
        <v>30</v>
      </c>
      <c r="C223" s="1" t="s">
        <v>31</v>
      </c>
      <c r="D223" s="1" t="n">
        <v>2000</v>
      </c>
      <c r="E223" s="1" t="s">
        <v>9</v>
      </c>
      <c r="F223" s="1" t="s">
        <v>10</v>
      </c>
    </row>
    <row r="224" customFormat="false" ht="13.8" hidden="false" customHeight="false" outlineLevel="0" collapsed="false">
      <c r="A224" s="1" t="s">
        <v>1220</v>
      </c>
      <c r="B224" s="1" t="s">
        <v>1132</v>
      </c>
      <c r="C224" s="1" t="s">
        <v>80</v>
      </c>
      <c r="D224" s="1" t="str">
        <f aca="false">CONCATENATE("IIT-Course", " 9")</f>
        <v>IIT-Course 9</v>
      </c>
      <c r="E224" s="1" t="s">
        <v>1133</v>
      </c>
      <c r="F224" s="1" t="s">
        <v>10</v>
      </c>
    </row>
    <row r="225" customFormat="false" ht="13.8" hidden="false" customHeight="false" outlineLevel="0" collapsed="false">
      <c r="A225" s="1" t="s">
        <v>1221</v>
      </c>
      <c r="B225" s="1" t="s">
        <v>1135</v>
      </c>
      <c r="C225" s="1" t="s">
        <v>27</v>
      </c>
      <c r="D225" s="1" t="s">
        <v>9</v>
      </c>
      <c r="E225" s="1" t="s">
        <v>1752</v>
      </c>
      <c r="F225" s="1" t="s">
        <v>10</v>
      </c>
    </row>
    <row r="226" customFormat="false" ht="13.8" hidden="false" customHeight="false" outlineLevel="0" collapsed="false">
      <c r="A226" s="1" t="s">
        <v>1222</v>
      </c>
      <c r="B226" s="1" t="s">
        <v>30</v>
      </c>
      <c r="C226" s="1" t="s">
        <v>31</v>
      </c>
      <c r="D226" s="1" t="n">
        <v>2000</v>
      </c>
      <c r="E226" s="1" t="s">
        <v>9</v>
      </c>
      <c r="F226" s="1" t="s">
        <v>10</v>
      </c>
    </row>
    <row r="227" customFormat="false" ht="13.8" hidden="false" customHeight="false" outlineLevel="0" collapsed="false">
      <c r="A227" s="1" t="s">
        <v>1223</v>
      </c>
      <c r="B227" s="1" t="s">
        <v>1138</v>
      </c>
      <c r="C227" s="1" t="s">
        <v>18</v>
      </c>
      <c r="D227" s="1" t="s">
        <v>1213</v>
      </c>
      <c r="E227" s="1" t="s">
        <v>1140</v>
      </c>
      <c r="F227" s="1" t="s">
        <v>10</v>
      </c>
    </row>
    <row r="228" customFormat="false" ht="13.8" hidden="false" customHeight="false" outlineLevel="0" collapsed="false">
      <c r="A228" s="1" t="s">
        <v>1224</v>
      </c>
      <c r="B228" s="1" t="s">
        <v>1152</v>
      </c>
      <c r="C228" s="1" t="s">
        <v>27</v>
      </c>
      <c r="D228" s="1" t="s">
        <v>9</v>
      </c>
      <c r="E228" s="1" t="s">
        <v>1153</v>
      </c>
      <c r="F228" s="1" t="s">
        <v>10</v>
      </c>
    </row>
    <row r="229" customFormat="false" ht="13.8" hidden="false" customHeight="false" outlineLevel="0" collapsed="false">
      <c r="A229" s="1" t="s">
        <v>1225</v>
      </c>
      <c r="B229" s="1" t="s">
        <v>30</v>
      </c>
      <c r="C229" s="1" t="s">
        <v>31</v>
      </c>
      <c r="D229" s="1" t="n">
        <v>4000</v>
      </c>
      <c r="E229" s="1" t="s">
        <v>9</v>
      </c>
      <c r="F229" s="1" t="s">
        <v>10</v>
      </c>
    </row>
    <row r="230" customFormat="false" ht="13.8" hidden="false" customHeight="false" outlineLevel="0" collapsed="false">
      <c r="A230" s="1" t="s">
        <v>1226</v>
      </c>
      <c r="B230" s="1" t="s">
        <v>1025</v>
      </c>
      <c r="C230" s="1" t="s">
        <v>27</v>
      </c>
      <c r="D230" s="1" t="s">
        <v>9</v>
      </c>
      <c r="E230" s="1" t="s">
        <v>1026</v>
      </c>
      <c r="F230" s="1" t="s">
        <v>10</v>
      </c>
    </row>
    <row r="231" customFormat="false" ht="13.8" hidden="false" customHeight="false" outlineLevel="0" collapsed="false">
      <c r="A231" s="1" t="s">
        <v>1227</v>
      </c>
      <c r="B231" s="1" t="s">
        <v>30</v>
      </c>
      <c r="C231" s="1" t="s">
        <v>31</v>
      </c>
      <c r="D231" s="1" t="n">
        <v>2000</v>
      </c>
      <c r="E231" s="1" t="s">
        <v>9</v>
      </c>
      <c r="F231" s="1" t="s">
        <v>10</v>
      </c>
    </row>
    <row r="232" customFormat="false" ht="13.8" hidden="false" customHeight="false" outlineLevel="0" collapsed="false">
      <c r="A232" s="1" t="s">
        <v>1228</v>
      </c>
      <c r="B232" s="1" t="s">
        <v>1027</v>
      </c>
      <c r="C232" s="1" t="s">
        <v>27</v>
      </c>
      <c r="D232" s="1" t="s">
        <v>9</v>
      </c>
      <c r="E232" s="1" t="s">
        <v>1028</v>
      </c>
      <c r="F232" s="1" t="s">
        <v>10</v>
      </c>
    </row>
    <row r="233" customFormat="false" ht="13.8" hidden="false" customHeight="false" outlineLevel="0" collapsed="false">
      <c r="A233" s="1" t="s">
        <v>1229</v>
      </c>
      <c r="B233" s="1" t="s">
        <v>30</v>
      </c>
      <c r="C233" s="1" t="s">
        <v>31</v>
      </c>
      <c r="D233" s="1" t="n">
        <v>2000</v>
      </c>
      <c r="E233" s="1" t="s">
        <v>9</v>
      </c>
      <c r="F233" s="1" t="s">
        <v>10</v>
      </c>
    </row>
    <row r="234" customFormat="false" ht="14.9" hidden="false" customHeight="false" outlineLevel="0" collapsed="false">
      <c r="A234" s="1" t="s">
        <v>1230</v>
      </c>
      <c r="B234" s="1" t="s">
        <v>809</v>
      </c>
      <c r="C234" s="1" t="s">
        <v>13</v>
      </c>
      <c r="D234" s="1" t="s">
        <v>9</v>
      </c>
      <c r="E234" s="4" t="s">
        <v>1113</v>
      </c>
      <c r="F234" s="1" t="s">
        <v>15</v>
      </c>
    </row>
    <row r="235" customFormat="false" ht="13.8" hidden="false" customHeight="false" outlineLevel="0" collapsed="false">
      <c r="A235" s="1" t="s">
        <v>1231</v>
      </c>
      <c r="B235" s="1" t="s">
        <v>17</v>
      </c>
      <c r="C235" s="1" t="s">
        <v>18</v>
      </c>
      <c r="D235" s="2" t="s">
        <v>19</v>
      </c>
      <c r="E235" s="1" t="s">
        <v>20</v>
      </c>
      <c r="F235" s="1" t="s">
        <v>15</v>
      </c>
    </row>
    <row r="236" customFormat="false" ht="13.8" hidden="false" customHeight="false" outlineLevel="0" collapsed="false">
      <c r="A236" s="1" t="s">
        <v>1232</v>
      </c>
      <c r="B236" s="1" t="s">
        <v>22</v>
      </c>
      <c r="C236" s="1" t="s">
        <v>18</v>
      </c>
      <c r="D236" s="2" t="s">
        <v>23</v>
      </c>
      <c r="E236" s="1" t="s">
        <v>24</v>
      </c>
      <c r="F236" s="1" t="s">
        <v>15</v>
      </c>
    </row>
    <row r="237" customFormat="false" ht="13.8" hidden="false" customHeight="false" outlineLevel="0" collapsed="false">
      <c r="A237" s="1" t="s">
        <v>1233</v>
      </c>
      <c r="B237" s="1" t="s">
        <v>26</v>
      </c>
      <c r="C237" s="1" t="s">
        <v>27</v>
      </c>
      <c r="D237" s="1" t="s">
        <v>9</v>
      </c>
      <c r="E237" s="1" t="s">
        <v>28</v>
      </c>
      <c r="F237" s="1" t="s">
        <v>15</v>
      </c>
    </row>
    <row r="238" customFormat="false" ht="13.8" hidden="false" customHeight="false" outlineLevel="0" collapsed="false">
      <c r="A238" s="1" t="s">
        <v>1234</v>
      </c>
      <c r="B238" s="1" t="s">
        <v>30</v>
      </c>
      <c r="C238" s="1" t="s">
        <v>31</v>
      </c>
      <c r="D238" s="1" t="n">
        <v>2000</v>
      </c>
      <c r="E238" s="1" t="s">
        <v>9</v>
      </c>
      <c r="F238" s="0"/>
    </row>
    <row r="239" customFormat="false" ht="13.8" hidden="false" customHeight="false" outlineLevel="0" collapsed="false">
      <c r="A239" s="1" t="s">
        <v>1235</v>
      </c>
      <c r="B239" s="1" t="s">
        <v>859</v>
      </c>
      <c r="C239" s="1" t="s">
        <v>80</v>
      </c>
      <c r="D239" s="15" t="s">
        <v>836</v>
      </c>
      <c r="E239" s="1" t="s">
        <v>860</v>
      </c>
      <c r="F239" s="1" t="s">
        <v>15</v>
      </c>
    </row>
    <row r="240" customFormat="false" ht="13.8" hidden="false" customHeight="false" outlineLevel="0" collapsed="false">
      <c r="A240" s="1" t="s">
        <v>1236</v>
      </c>
      <c r="B240" s="1" t="s">
        <v>30</v>
      </c>
      <c r="C240" s="1" t="s">
        <v>31</v>
      </c>
      <c r="D240" s="1" t="n">
        <v>3000</v>
      </c>
      <c r="E240" s="1" t="s">
        <v>9</v>
      </c>
      <c r="F240" s="1" t="s">
        <v>15</v>
      </c>
    </row>
    <row r="241" customFormat="false" ht="14.9" hidden="false" customHeight="false" outlineLevel="0" collapsed="false">
      <c r="A241" s="1" t="s">
        <v>1237</v>
      </c>
      <c r="B241" s="1" t="s">
        <v>1006</v>
      </c>
      <c r="C241" s="1" t="s">
        <v>27</v>
      </c>
      <c r="D241" s="1" t="s">
        <v>9</v>
      </c>
      <c r="E241" s="4" t="s">
        <v>1007</v>
      </c>
      <c r="F241" s="1" t="s">
        <v>15</v>
      </c>
    </row>
    <row r="242" customFormat="false" ht="13.8" hidden="false" customHeight="false" outlineLevel="0" collapsed="false">
      <c r="A242" s="1" t="s">
        <v>1238</v>
      </c>
      <c r="B242" s="1" t="s">
        <v>30</v>
      </c>
      <c r="C242" s="1" t="s">
        <v>31</v>
      </c>
      <c r="D242" s="1" t="n">
        <v>2000</v>
      </c>
      <c r="E242" s="1" t="s">
        <v>9</v>
      </c>
      <c r="F242" s="1" t="s">
        <v>15</v>
      </c>
    </row>
    <row r="243" customFormat="false" ht="13.8" hidden="false" customHeight="false" outlineLevel="0" collapsed="false">
      <c r="A243" s="1" t="s">
        <v>1239</v>
      </c>
      <c r="B243" s="1" t="s">
        <v>839</v>
      </c>
      <c r="C243" s="1" t="s">
        <v>84</v>
      </c>
      <c r="D243" s="6" t="n">
        <v>2020</v>
      </c>
      <c r="E243" s="1" t="s">
        <v>1008</v>
      </c>
      <c r="F243" s="1" t="s">
        <v>15</v>
      </c>
    </row>
    <row r="244" customFormat="false" ht="13.8" hidden="false" customHeight="false" outlineLevel="0" collapsed="false">
      <c r="A244" s="1" t="s">
        <v>1240</v>
      </c>
      <c r="B244" s="1" t="s">
        <v>30</v>
      </c>
      <c r="C244" s="1" t="s">
        <v>31</v>
      </c>
      <c r="D244" s="1" t="n">
        <v>2000</v>
      </c>
      <c r="E244" s="1" t="s">
        <v>9</v>
      </c>
      <c r="F244" s="1" t="s">
        <v>15</v>
      </c>
    </row>
    <row r="245" customFormat="false" ht="13.8" hidden="false" customHeight="false" outlineLevel="0" collapsed="false">
      <c r="A245" s="1" t="s">
        <v>1241</v>
      </c>
      <c r="B245" s="1" t="s">
        <v>163</v>
      </c>
      <c r="C245" s="1" t="s">
        <v>80</v>
      </c>
      <c r="D245" s="6" t="s">
        <v>841</v>
      </c>
      <c r="E245" s="1" t="s">
        <v>1009</v>
      </c>
      <c r="F245" s="1" t="s">
        <v>15</v>
      </c>
    </row>
    <row r="246" customFormat="false" ht="13.8" hidden="false" customHeight="false" outlineLevel="0" collapsed="false">
      <c r="A246" s="1" t="s">
        <v>1242</v>
      </c>
      <c r="B246" s="1" t="s">
        <v>30</v>
      </c>
      <c r="C246" s="1" t="s">
        <v>31</v>
      </c>
      <c r="D246" s="1" t="n">
        <v>2000</v>
      </c>
      <c r="E246" s="1" t="s">
        <v>9</v>
      </c>
      <c r="F246" s="1" t="s">
        <v>15</v>
      </c>
    </row>
    <row r="247" customFormat="false" ht="13.8" hidden="false" customHeight="false" outlineLevel="0" collapsed="false">
      <c r="A247" s="1" t="s">
        <v>1243</v>
      </c>
      <c r="B247" s="1" t="s">
        <v>843</v>
      </c>
      <c r="C247" s="1" t="s">
        <v>27</v>
      </c>
      <c r="D247" s="6" t="s">
        <v>9</v>
      </c>
      <c r="E247" s="6" t="s">
        <v>1010</v>
      </c>
      <c r="F247" s="1" t="s">
        <v>15</v>
      </c>
    </row>
    <row r="248" customFormat="false" ht="13.8" hidden="false" customHeight="false" outlineLevel="0" collapsed="false">
      <c r="A248" s="1" t="s">
        <v>1244</v>
      </c>
      <c r="B248" s="1" t="s">
        <v>845</v>
      </c>
      <c r="C248" s="1" t="s">
        <v>27</v>
      </c>
      <c r="D248" s="1" t="s">
        <v>9</v>
      </c>
      <c r="E248" s="1" t="s">
        <v>296</v>
      </c>
      <c r="F248" s="6" t="s">
        <v>10</v>
      </c>
    </row>
    <row r="249" customFormat="false" ht="13.8" hidden="false" customHeight="false" outlineLevel="0" collapsed="false">
      <c r="A249" s="1" t="s">
        <v>1245</v>
      </c>
      <c r="B249" s="1" t="s">
        <v>30</v>
      </c>
      <c r="C249" s="1" t="s">
        <v>31</v>
      </c>
      <c r="D249" s="1" t="n">
        <v>2000</v>
      </c>
      <c r="E249" s="1" t="s">
        <v>9</v>
      </c>
      <c r="F249" s="1" t="s">
        <v>15</v>
      </c>
    </row>
    <row r="250" customFormat="false" ht="14.9" hidden="false" customHeight="false" outlineLevel="0" collapsed="false">
      <c r="A250" s="1" t="s">
        <v>1246</v>
      </c>
      <c r="B250" s="1" t="s">
        <v>1011</v>
      </c>
      <c r="C250" s="1" t="s">
        <v>27</v>
      </c>
      <c r="D250" s="1" t="s">
        <v>9</v>
      </c>
      <c r="E250" s="4" t="s">
        <v>1012</v>
      </c>
      <c r="F250" s="1" t="s">
        <v>15</v>
      </c>
    </row>
    <row r="251" customFormat="false" ht="13.8" hidden="false" customHeight="false" outlineLevel="0" collapsed="false">
      <c r="A251" s="1" t="s">
        <v>1247</v>
      </c>
      <c r="B251" s="1" t="s">
        <v>30</v>
      </c>
      <c r="C251" s="1" t="s">
        <v>31</v>
      </c>
      <c r="D251" s="1" t="n">
        <v>2000</v>
      </c>
      <c r="E251" s="1" t="s">
        <v>9</v>
      </c>
      <c r="F251" s="1" t="s">
        <v>15</v>
      </c>
    </row>
    <row r="252" customFormat="false" ht="13.8" hidden="false" customHeight="false" outlineLevel="0" collapsed="false">
      <c r="A252" s="1" t="s">
        <v>1248</v>
      </c>
      <c r="B252" s="1" t="s">
        <v>839</v>
      </c>
      <c r="C252" s="1" t="s">
        <v>84</v>
      </c>
      <c r="D252" s="6" t="n">
        <v>2020</v>
      </c>
      <c r="E252" s="1" t="s">
        <v>1013</v>
      </c>
      <c r="F252" s="1" t="s">
        <v>15</v>
      </c>
    </row>
    <row r="253" customFormat="false" ht="13.8" hidden="false" customHeight="false" outlineLevel="0" collapsed="false">
      <c r="A253" s="1" t="s">
        <v>1249</v>
      </c>
      <c r="B253" s="1" t="s">
        <v>30</v>
      </c>
      <c r="C253" s="1" t="s">
        <v>31</v>
      </c>
      <c r="D253" s="1" t="n">
        <v>2000</v>
      </c>
      <c r="E253" s="1" t="s">
        <v>9</v>
      </c>
      <c r="F253" s="1" t="s">
        <v>15</v>
      </c>
    </row>
    <row r="254" customFormat="false" ht="13.8" hidden="false" customHeight="false" outlineLevel="0" collapsed="false">
      <c r="A254" s="1" t="s">
        <v>1250</v>
      </c>
      <c r="B254" s="1" t="s">
        <v>163</v>
      </c>
      <c r="C254" s="1" t="s">
        <v>80</v>
      </c>
      <c r="D254" s="6" t="s">
        <v>841</v>
      </c>
      <c r="E254" s="1" t="s">
        <v>1014</v>
      </c>
      <c r="F254" s="1" t="s">
        <v>15</v>
      </c>
    </row>
    <row r="255" customFormat="false" ht="13.8" hidden="false" customHeight="false" outlineLevel="0" collapsed="false">
      <c r="A255" s="1" t="s">
        <v>1251</v>
      </c>
      <c r="B255" s="1" t="s">
        <v>30</v>
      </c>
      <c r="C255" s="1" t="s">
        <v>31</v>
      </c>
      <c r="D255" s="1" t="n">
        <v>2000</v>
      </c>
      <c r="E255" s="1" t="s">
        <v>9</v>
      </c>
      <c r="F255" s="1" t="s">
        <v>15</v>
      </c>
    </row>
    <row r="256" customFormat="false" ht="13.8" hidden="false" customHeight="false" outlineLevel="0" collapsed="false">
      <c r="A256" s="1" t="s">
        <v>1252</v>
      </c>
      <c r="B256" s="1" t="s">
        <v>843</v>
      </c>
      <c r="C256" s="1" t="s">
        <v>27</v>
      </c>
      <c r="D256" s="6" t="s">
        <v>9</v>
      </c>
      <c r="E256" s="6" t="s">
        <v>1015</v>
      </c>
      <c r="F256" s="1" t="s">
        <v>15</v>
      </c>
    </row>
    <row r="257" customFormat="false" ht="13.8" hidden="false" customHeight="false" outlineLevel="0" collapsed="false">
      <c r="A257" s="1" t="s">
        <v>1253</v>
      </c>
      <c r="B257" s="1" t="s">
        <v>845</v>
      </c>
      <c r="C257" s="1" t="s">
        <v>27</v>
      </c>
      <c r="D257" s="1" t="s">
        <v>9</v>
      </c>
      <c r="E257" s="1" t="s">
        <v>296</v>
      </c>
      <c r="F257" s="6" t="s">
        <v>10</v>
      </c>
    </row>
    <row r="258" customFormat="false" ht="13.8" hidden="false" customHeight="false" outlineLevel="0" collapsed="false">
      <c r="A258" s="1" t="s">
        <v>1254</v>
      </c>
      <c r="B258" s="1" t="s">
        <v>30</v>
      </c>
      <c r="C258" s="1" t="s">
        <v>31</v>
      </c>
      <c r="D258" s="1" t="n">
        <v>2000</v>
      </c>
      <c r="E258" s="1" t="s">
        <v>9</v>
      </c>
      <c r="F258" s="1" t="s">
        <v>15</v>
      </c>
    </row>
    <row r="259" customFormat="false" ht="28.35" hidden="false" customHeight="false" outlineLevel="0" collapsed="false">
      <c r="A259" s="1" t="s">
        <v>1255</v>
      </c>
      <c r="B259" s="4" t="s">
        <v>915</v>
      </c>
      <c r="C259" s="1" t="s">
        <v>27</v>
      </c>
      <c r="D259" s="1" t="s">
        <v>9</v>
      </c>
      <c r="E259" s="4" t="s">
        <v>1016</v>
      </c>
      <c r="F259" s="1" t="s">
        <v>15</v>
      </c>
    </row>
    <row r="260" customFormat="false" ht="14.9" hidden="false" customHeight="false" outlineLevel="0" collapsed="false">
      <c r="A260" s="1" t="s">
        <v>1256</v>
      </c>
      <c r="B260" s="1" t="s">
        <v>839</v>
      </c>
      <c r="C260" s="1" t="s">
        <v>84</v>
      </c>
      <c r="D260" s="6" t="n">
        <v>2020</v>
      </c>
      <c r="E260" s="4" t="s">
        <v>1017</v>
      </c>
      <c r="F260" s="1" t="s">
        <v>15</v>
      </c>
    </row>
    <row r="261" customFormat="false" ht="13.8" hidden="false" customHeight="false" outlineLevel="0" collapsed="false">
      <c r="A261" s="1" t="s">
        <v>1257</v>
      </c>
      <c r="B261" s="1" t="s">
        <v>30</v>
      </c>
      <c r="C261" s="1" t="s">
        <v>31</v>
      </c>
      <c r="D261" s="1" t="n">
        <v>2000</v>
      </c>
      <c r="E261" s="1" t="s">
        <v>9</v>
      </c>
      <c r="F261" s="1" t="s">
        <v>15</v>
      </c>
    </row>
    <row r="262" customFormat="false" ht="28.35" hidden="false" customHeight="false" outlineLevel="0" collapsed="false">
      <c r="A262" s="1" t="s">
        <v>1258</v>
      </c>
      <c r="B262" s="1" t="s">
        <v>163</v>
      </c>
      <c r="C262" s="1" t="s">
        <v>80</v>
      </c>
      <c r="D262" s="16" t="s">
        <v>841</v>
      </c>
      <c r="E262" s="4" t="s">
        <v>1018</v>
      </c>
      <c r="F262" s="1" t="s">
        <v>15</v>
      </c>
    </row>
    <row r="263" customFormat="false" ht="13.8" hidden="false" customHeight="false" outlineLevel="0" collapsed="false">
      <c r="A263" s="1" t="s">
        <v>1259</v>
      </c>
      <c r="B263" s="1" t="s">
        <v>30</v>
      </c>
      <c r="C263" s="1" t="s">
        <v>31</v>
      </c>
      <c r="D263" s="1" t="n">
        <v>2000</v>
      </c>
      <c r="E263" s="1" t="s">
        <v>9</v>
      </c>
      <c r="F263" s="1" t="s">
        <v>15</v>
      </c>
    </row>
    <row r="264" customFormat="false" ht="28.35" hidden="false" customHeight="false" outlineLevel="0" collapsed="false">
      <c r="A264" s="1" t="s">
        <v>1260</v>
      </c>
      <c r="B264" s="1" t="s">
        <v>920</v>
      </c>
      <c r="C264" s="1" t="s">
        <v>27</v>
      </c>
      <c r="D264" s="6" t="s">
        <v>9</v>
      </c>
      <c r="E264" s="9" t="s">
        <v>1019</v>
      </c>
      <c r="F264" s="1" t="s">
        <v>15</v>
      </c>
    </row>
    <row r="265" customFormat="false" ht="13.8" hidden="false" customHeight="false" outlineLevel="0" collapsed="false">
      <c r="A265" s="1" t="s">
        <v>1261</v>
      </c>
      <c r="B265" s="1" t="s">
        <v>30</v>
      </c>
      <c r="C265" s="1" t="s">
        <v>31</v>
      </c>
      <c r="D265" s="1" t="n">
        <v>2000</v>
      </c>
      <c r="E265" s="1" t="s">
        <v>9</v>
      </c>
      <c r="F265" s="1" t="s">
        <v>15</v>
      </c>
    </row>
    <row r="266" customFormat="false" ht="13.8" hidden="false" customHeight="false" outlineLevel="0" collapsed="false">
      <c r="A266" s="1" t="s">
        <v>1262</v>
      </c>
      <c r="B266" s="1" t="s">
        <v>845</v>
      </c>
      <c r="C266" s="1" t="s">
        <v>27</v>
      </c>
      <c r="D266" s="1" t="s">
        <v>9</v>
      </c>
      <c r="E266" s="1" t="s">
        <v>296</v>
      </c>
      <c r="F266" s="6" t="s">
        <v>10</v>
      </c>
    </row>
    <row r="267" customFormat="false" ht="28.35" hidden="false" customHeight="false" outlineLevel="0" collapsed="false">
      <c r="A267" s="1" t="s">
        <v>1263</v>
      </c>
      <c r="B267" s="17" t="s">
        <v>1020</v>
      </c>
      <c r="C267" s="18" t="s">
        <v>27</v>
      </c>
      <c r="D267" s="18" t="s">
        <v>9</v>
      </c>
      <c r="E267" s="17" t="s">
        <v>1021</v>
      </c>
      <c r="F267" s="18" t="s">
        <v>15</v>
      </c>
    </row>
    <row r="268" customFormat="false" ht="13.8" hidden="false" customHeight="false" outlineLevel="0" collapsed="false">
      <c r="A268" s="1" t="s">
        <v>1264</v>
      </c>
      <c r="B268" s="18" t="s">
        <v>839</v>
      </c>
      <c r="C268" s="18" t="s">
        <v>84</v>
      </c>
      <c r="D268" s="18" t="n">
        <v>2020</v>
      </c>
      <c r="E268" s="18" t="s">
        <v>1022</v>
      </c>
      <c r="F268" s="19" t="s">
        <v>15</v>
      </c>
    </row>
    <row r="269" customFormat="false" ht="13.8" hidden="false" customHeight="false" outlineLevel="0" collapsed="false">
      <c r="A269" s="1" t="s">
        <v>1265</v>
      </c>
      <c r="B269" s="18" t="s">
        <v>163</v>
      </c>
      <c r="C269" s="18" t="s">
        <v>80</v>
      </c>
      <c r="D269" s="20" t="s">
        <v>841</v>
      </c>
      <c r="E269" s="18" t="s">
        <v>1023</v>
      </c>
      <c r="F269" s="19" t="s">
        <v>15</v>
      </c>
    </row>
    <row r="270" customFormat="false" ht="13.8" hidden="false" customHeight="false" outlineLevel="0" collapsed="false">
      <c r="A270" s="1" t="s">
        <v>1266</v>
      </c>
      <c r="B270" s="18" t="s">
        <v>843</v>
      </c>
      <c r="C270" s="18" t="s">
        <v>27</v>
      </c>
      <c r="D270" s="18" t="s">
        <v>9</v>
      </c>
      <c r="E270" s="18" t="s">
        <v>1024</v>
      </c>
      <c r="F270" s="19" t="s">
        <v>15</v>
      </c>
    </row>
    <row r="271" customFormat="false" ht="13.8" hidden="false" customHeight="false" outlineLevel="0" collapsed="false">
      <c r="A271" s="1" t="s">
        <v>1267</v>
      </c>
      <c r="B271" s="18" t="s">
        <v>845</v>
      </c>
      <c r="C271" s="18" t="s">
        <v>27</v>
      </c>
      <c r="D271" s="18" t="s">
        <v>9</v>
      </c>
      <c r="E271" s="18" t="s">
        <v>296</v>
      </c>
      <c r="F271" s="19" t="s">
        <v>10</v>
      </c>
    </row>
    <row r="272" customFormat="false" ht="13.8" hidden="false" customHeight="false" outlineLevel="0" collapsed="false">
      <c r="A272" s="1" t="s">
        <v>1270</v>
      </c>
      <c r="B272" s="18" t="s">
        <v>30</v>
      </c>
      <c r="C272" s="18" t="s">
        <v>31</v>
      </c>
      <c r="D272" s="18" t="n">
        <v>2000</v>
      </c>
      <c r="E272" s="18" t="s">
        <v>9</v>
      </c>
      <c r="F272" s="18" t="s">
        <v>15</v>
      </c>
    </row>
    <row r="273" customFormat="false" ht="13.8" hidden="false" customHeight="false" outlineLevel="0" collapsed="false">
      <c r="A273" s="1" t="s">
        <v>1271</v>
      </c>
      <c r="B273" s="18" t="s">
        <v>318</v>
      </c>
      <c r="C273" s="18" t="s">
        <v>27</v>
      </c>
      <c r="D273" s="18" t="s">
        <v>9</v>
      </c>
      <c r="E273" s="18" t="s">
        <v>28</v>
      </c>
      <c r="F273" s="18" t="s">
        <v>15</v>
      </c>
    </row>
    <row r="274" customFormat="false" ht="13.8" hidden="false" customHeight="false" outlineLevel="0" collapsed="false">
      <c r="A274" s="1" t="s">
        <v>1273</v>
      </c>
      <c r="B274" s="18" t="s">
        <v>30</v>
      </c>
      <c r="C274" s="18" t="s">
        <v>31</v>
      </c>
      <c r="D274" s="18" t="n">
        <v>4000</v>
      </c>
      <c r="E274" s="18" t="s">
        <v>9</v>
      </c>
      <c r="F274" s="18" t="s">
        <v>15</v>
      </c>
    </row>
    <row r="275" customFormat="false" ht="13.8" hidden="false" customHeight="false" outlineLevel="0" collapsed="false">
      <c r="A275" s="1" t="s">
        <v>1274</v>
      </c>
      <c r="B275" s="18" t="s">
        <v>859</v>
      </c>
      <c r="C275" s="18" t="s">
        <v>80</v>
      </c>
      <c r="D275" s="18" t="s">
        <v>836</v>
      </c>
      <c r="E275" s="18" t="s">
        <v>860</v>
      </c>
      <c r="F275" s="18" t="s">
        <v>15</v>
      </c>
    </row>
    <row r="276" customFormat="false" ht="13.8" hidden="false" customHeight="false" outlineLevel="0" collapsed="false">
      <c r="A276" s="1" t="s">
        <v>1276</v>
      </c>
      <c r="B276" s="18" t="s">
        <v>30</v>
      </c>
      <c r="C276" s="18" t="s">
        <v>31</v>
      </c>
      <c r="D276" s="18" t="n">
        <v>2000</v>
      </c>
      <c r="E276" s="18" t="s">
        <v>9</v>
      </c>
      <c r="F276" s="18" t="s">
        <v>10</v>
      </c>
    </row>
    <row r="277" customFormat="false" ht="13.8" hidden="false" customHeight="false" outlineLevel="0" collapsed="false">
      <c r="A277" s="1" t="s">
        <v>1277</v>
      </c>
      <c r="B277" s="1" t="s">
        <v>30</v>
      </c>
      <c r="C277" s="1" t="s">
        <v>31</v>
      </c>
      <c r="D277" s="1" t="n">
        <v>2000</v>
      </c>
      <c r="E277" s="1" t="s">
        <v>9</v>
      </c>
      <c r="F277" s="1" t="s">
        <v>15</v>
      </c>
    </row>
    <row r="278" customFormat="false" ht="13.8" hidden="false" customHeight="false" outlineLevel="0" collapsed="false">
      <c r="A278" s="1" t="s">
        <v>1279</v>
      </c>
      <c r="B278" s="1" t="s">
        <v>859</v>
      </c>
      <c r="C278" s="1" t="s">
        <v>80</v>
      </c>
      <c r="D278" s="15" t="s">
        <v>836</v>
      </c>
      <c r="E278" s="1" t="s">
        <v>860</v>
      </c>
      <c r="F278" s="1" t="s">
        <v>10</v>
      </c>
    </row>
    <row r="279" customFormat="false" ht="13.8" hidden="false" customHeight="false" outlineLevel="0" collapsed="false">
      <c r="A279" s="1" t="s">
        <v>1280</v>
      </c>
      <c r="B279" s="1" t="s">
        <v>30</v>
      </c>
      <c r="C279" s="1" t="s">
        <v>31</v>
      </c>
      <c r="D279" s="1" t="n">
        <v>2000</v>
      </c>
      <c r="E279" s="1" t="s">
        <v>9</v>
      </c>
      <c r="F279" s="1" t="s">
        <v>10</v>
      </c>
    </row>
    <row r="280" customFormat="false" ht="28.35" hidden="false" customHeight="false" outlineLevel="0" collapsed="false">
      <c r="A280" s="1" t="s">
        <v>1281</v>
      </c>
      <c r="B280" s="4" t="s">
        <v>1268</v>
      </c>
      <c r="C280" s="1" t="s">
        <v>27</v>
      </c>
      <c r="D280" s="1" t="s">
        <v>9</v>
      </c>
      <c r="E280" s="4" t="s">
        <v>1269</v>
      </c>
      <c r="F280" s="1" t="s">
        <v>15</v>
      </c>
    </row>
    <row r="281" customFormat="false" ht="13.8" hidden="false" customHeight="false" outlineLevel="0" collapsed="false">
      <c r="A281" s="1" t="s">
        <v>1282</v>
      </c>
      <c r="B281" s="1" t="s">
        <v>30</v>
      </c>
      <c r="C281" s="1" t="s">
        <v>31</v>
      </c>
      <c r="D281" s="1" t="n">
        <v>2000</v>
      </c>
      <c r="E281" s="1" t="s">
        <v>9</v>
      </c>
      <c r="F281" s="1" t="s">
        <v>15</v>
      </c>
    </row>
    <row r="282" customFormat="false" ht="13.8" hidden="false" customHeight="false" outlineLevel="0" collapsed="false">
      <c r="A282" s="1" t="s">
        <v>1283</v>
      </c>
      <c r="B282" s="1" t="s">
        <v>839</v>
      </c>
      <c r="C282" s="1" t="s">
        <v>84</v>
      </c>
      <c r="D282" s="6" t="n">
        <v>2020</v>
      </c>
      <c r="E282" s="1" t="s">
        <v>1272</v>
      </c>
      <c r="F282" s="1" t="s">
        <v>10</v>
      </c>
    </row>
    <row r="283" customFormat="false" ht="13.8" hidden="false" customHeight="false" outlineLevel="0" collapsed="false">
      <c r="A283" s="1" t="s">
        <v>1284</v>
      </c>
      <c r="B283" s="1" t="s">
        <v>30</v>
      </c>
      <c r="C283" s="1" t="s">
        <v>31</v>
      </c>
      <c r="D283" s="1" t="n">
        <v>2000</v>
      </c>
      <c r="E283" s="1" t="s">
        <v>9</v>
      </c>
      <c r="F283" s="1" t="s">
        <v>10</v>
      </c>
    </row>
    <row r="284" customFormat="false" ht="13.8" hidden="false" customHeight="false" outlineLevel="0" collapsed="false">
      <c r="A284" s="1" t="s">
        <v>1285</v>
      </c>
      <c r="B284" s="1" t="s">
        <v>163</v>
      </c>
      <c r="C284" s="1" t="s">
        <v>80</v>
      </c>
      <c r="D284" s="6" t="s">
        <v>841</v>
      </c>
      <c r="E284" s="1" t="s">
        <v>1275</v>
      </c>
      <c r="F284" s="1" t="s">
        <v>10</v>
      </c>
    </row>
    <row r="285" customFormat="false" ht="13.8" hidden="false" customHeight="false" outlineLevel="0" collapsed="false">
      <c r="A285" s="1" t="s">
        <v>1288</v>
      </c>
      <c r="B285" s="1" t="s">
        <v>30</v>
      </c>
      <c r="C285" s="1" t="s">
        <v>31</v>
      </c>
      <c r="D285" s="1" t="n">
        <v>2000</v>
      </c>
      <c r="E285" s="1" t="s">
        <v>9</v>
      </c>
      <c r="F285" s="1" t="s">
        <v>10</v>
      </c>
    </row>
    <row r="286" customFormat="false" ht="13.8" hidden="false" customHeight="false" outlineLevel="0" collapsed="false">
      <c r="A286" s="1" t="s">
        <v>1289</v>
      </c>
      <c r="B286" s="1" t="s">
        <v>843</v>
      </c>
      <c r="C286" s="1" t="s">
        <v>27</v>
      </c>
      <c r="D286" s="6" t="s">
        <v>9</v>
      </c>
      <c r="E286" s="6" t="s">
        <v>1278</v>
      </c>
      <c r="F286" s="1" t="s">
        <v>10</v>
      </c>
    </row>
    <row r="287" customFormat="false" ht="13.8" hidden="false" customHeight="false" outlineLevel="0" collapsed="false">
      <c r="A287" s="1" t="s">
        <v>1290</v>
      </c>
      <c r="B287" s="1" t="s">
        <v>845</v>
      </c>
      <c r="C287" s="1" t="s">
        <v>27</v>
      </c>
      <c r="D287" s="1" t="s">
        <v>9</v>
      </c>
      <c r="E287" s="1" t="s">
        <v>296</v>
      </c>
      <c r="F287" s="6" t="s">
        <v>15</v>
      </c>
    </row>
    <row r="288" customFormat="false" ht="13.8" hidden="false" customHeight="false" outlineLevel="0" collapsed="false">
      <c r="A288" s="1" t="s">
        <v>1291</v>
      </c>
      <c r="B288" s="1" t="s">
        <v>30</v>
      </c>
      <c r="C288" s="1" t="s">
        <v>31</v>
      </c>
      <c r="D288" s="1" t="n">
        <v>2000</v>
      </c>
      <c r="E288" s="1" t="s">
        <v>9</v>
      </c>
      <c r="F288" s="1" t="s">
        <v>15</v>
      </c>
    </row>
    <row r="289" customFormat="false" ht="28.35" hidden="false" customHeight="false" outlineLevel="0" collapsed="false">
      <c r="A289" s="1" t="s">
        <v>1293</v>
      </c>
      <c r="B289" s="4" t="s">
        <v>1268</v>
      </c>
      <c r="C289" s="1" t="s">
        <v>27</v>
      </c>
      <c r="D289" s="1" t="s">
        <v>9</v>
      </c>
      <c r="E289" s="4" t="s">
        <v>1269</v>
      </c>
      <c r="F289" s="1" t="s">
        <v>15</v>
      </c>
    </row>
    <row r="290" customFormat="false" ht="13.8" hidden="false" customHeight="false" outlineLevel="0" collapsed="false">
      <c r="A290" s="1" t="s">
        <v>1294</v>
      </c>
      <c r="B290" s="1" t="s">
        <v>30</v>
      </c>
      <c r="C290" s="1" t="s">
        <v>31</v>
      </c>
      <c r="D290" s="1" t="n">
        <v>2000</v>
      </c>
      <c r="E290" s="1" t="s">
        <v>9</v>
      </c>
      <c r="F290" s="1" t="s">
        <v>15</v>
      </c>
    </row>
    <row r="291" customFormat="false" ht="13.8" hidden="false" customHeight="false" outlineLevel="0" collapsed="false">
      <c r="A291" s="1" t="s">
        <v>1296</v>
      </c>
      <c r="B291" s="1" t="s">
        <v>845</v>
      </c>
      <c r="C291" s="1" t="s">
        <v>27</v>
      </c>
      <c r="D291" s="1" t="s">
        <v>9</v>
      </c>
      <c r="E291" s="1" t="s">
        <v>296</v>
      </c>
      <c r="F291" s="6" t="s">
        <v>15</v>
      </c>
    </row>
    <row r="292" customFormat="false" ht="13.8" hidden="false" customHeight="false" outlineLevel="0" collapsed="false">
      <c r="A292" s="1" t="s">
        <v>1297</v>
      </c>
      <c r="B292" s="1" t="s">
        <v>30</v>
      </c>
      <c r="C292" s="1" t="s">
        <v>31</v>
      </c>
      <c r="D292" s="1" t="n">
        <v>2000</v>
      </c>
      <c r="E292" s="1" t="s">
        <v>9</v>
      </c>
      <c r="F292" s="1" t="s">
        <v>15</v>
      </c>
    </row>
    <row r="293" customFormat="false" ht="28.35" hidden="false" customHeight="false" outlineLevel="0" collapsed="false">
      <c r="A293" s="1" t="s">
        <v>1298</v>
      </c>
      <c r="B293" s="4" t="s">
        <v>1286</v>
      </c>
      <c r="C293" s="1" t="s">
        <v>27</v>
      </c>
      <c r="D293" s="1" t="s">
        <v>9</v>
      </c>
      <c r="E293" s="4" t="s">
        <v>1287</v>
      </c>
      <c r="F293" s="1" t="s">
        <v>15</v>
      </c>
    </row>
    <row r="294" customFormat="false" ht="13.8" hidden="false" customHeight="false" outlineLevel="0" collapsed="false">
      <c r="A294" s="1" t="s">
        <v>1299</v>
      </c>
      <c r="B294" s="1" t="s">
        <v>30</v>
      </c>
      <c r="C294" s="1" t="s">
        <v>31</v>
      </c>
      <c r="D294" s="1" t="n">
        <v>2000</v>
      </c>
      <c r="E294" s="1" t="s">
        <v>9</v>
      </c>
      <c r="F294" s="1" t="s">
        <v>15</v>
      </c>
    </row>
    <row r="295" customFormat="false" ht="13.8" hidden="false" customHeight="false" outlineLevel="0" collapsed="false">
      <c r="A295" s="1" t="s">
        <v>1300</v>
      </c>
      <c r="B295" s="1" t="s">
        <v>839</v>
      </c>
      <c r="C295" s="1" t="s">
        <v>84</v>
      </c>
      <c r="D295" s="6" t="n">
        <v>2020</v>
      </c>
      <c r="E295" s="1" t="s">
        <v>1013</v>
      </c>
      <c r="F295" s="1" t="s">
        <v>10</v>
      </c>
    </row>
    <row r="296" customFormat="false" ht="13.8" hidden="false" customHeight="false" outlineLevel="0" collapsed="false">
      <c r="A296" s="1" t="s">
        <v>1301</v>
      </c>
      <c r="B296" s="1" t="s">
        <v>30</v>
      </c>
      <c r="C296" s="1" t="s">
        <v>31</v>
      </c>
      <c r="D296" s="1" t="n">
        <v>2000</v>
      </c>
      <c r="E296" s="1" t="s">
        <v>9</v>
      </c>
      <c r="F296" s="1" t="s">
        <v>10</v>
      </c>
    </row>
    <row r="297" customFormat="false" ht="13.8" hidden="false" customHeight="false" outlineLevel="0" collapsed="false">
      <c r="A297" s="1" t="s">
        <v>1302</v>
      </c>
      <c r="B297" s="1" t="s">
        <v>163</v>
      </c>
      <c r="C297" s="1" t="s">
        <v>80</v>
      </c>
      <c r="D297" s="6" t="s">
        <v>841</v>
      </c>
      <c r="E297" s="1" t="s">
        <v>1292</v>
      </c>
      <c r="F297" s="1" t="s">
        <v>10</v>
      </c>
    </row>
    <row r="298" customFormat="false" ht="13.8" hidden="false" customHeight="false" outlineLevel="0" collapsed="false">
      <c r="A298" s="1" t="s">
        <v>1305</v>
      </c>
      <c r="B298" s="1" t="s">
        <v>30</v>
      </c>
      <c r="C298" s="1" t="s">
        <v>31</v>
      </c>
      <c r="D298" s="1" t="n">
        <v>2000</v>
      </c>
      <c r="E298" s="1" t="s">
        <v>9</v>
      </c>
      <c r="F298" s="1" t="s">
        <v>10</v>
      </c>
    </row>
    <row r="299" customFormat="false" ht="13.8" hidden="false" customHeight="false" outlineLevel="0" collapsed="false">
      <c r="A299" s="1" t="s">
        <v>1307</v>
      </c>
      <c r="B299" s="1" t="s">
        <v>843</v>
      </c>
      <c r="C299" s="1" t="s">
        <v>27</v>
      </c>
      <c r="D299" s="6" t="s">
        <v>9</v>
      </c>
      <c r="E299" s="6" t="s">
        <v>1295</v>
      </c>
      <c r="F299" s="1" t="s">
        <v>10</v>
      </c>
    </row>
    <row r="300" customFormat="false" ht="13.8" hidden="false" customHeight="false" outlineLevel="0" collapsed="false">
      <c r="A300" s="1" t="s">
        <v>1308</v>
      </c>
      <c r="B300" s="1" t="s">
        <v>845</v>
      </c>
      <c r="C300" s="1" t="s">
        <v>27</v>
      </c>
      <c r="D300" s="1" t="s">
        <v>9</v>
      </c>
      <c r="E300" s="1" t="s">
        <v>296</v>
      </c>
      <c r="F300" s="6" t="s">
        <v>15</v>
      </c>
    </row>
    <row r="301" customFormat="false" ht="13.8" hidden="false" customHeight="false" outlineLevel="0" collapsed="false">
      <c r="A301" s="1" t="s">
        <v>1310</v>
      </c>
      <c r="B301" s="1" t="s">
        <v>30</v>
      </c>
      <c r="C301" s="1" t="s">
        <v>31</v>
      </c>
      <c r="D301" s="1" t="n">
        <v>2000</v>
      </c>
      <c r="E301" s="1" t="s">
        <v>9</v>
      </c>
      <c r="F301" s="1" t="s">
        <v>15</v>
      </c>
    </row>
    <row r="302" customFormat="false" ht="28.35" hidden="false" customHeight="false" outlineLevel="0" collapsed="false">
      <c r="A302" s="1" t="s">
        <v>1311</v>
      </c>
      <c r="B302" s="4" t="s">
        <v>1286</v>
      </c>
      <c r="C302" s="1" t="s">
        <v>27</v>
      </c>
      <c r="D302" s="1" t="s">
        <v>9</v>
      </c>
      <c r="E302" s="4" t="s">
        <v>1287</v>
      </c>
      <c r="F302" s="1" t="s">
        <v>15</v>
      </c>
    </row>
    <row r="303" customFormat="false" ht="13.8" hidden="false" customHeight="false" outlineLevel="0" collapsed="false">
      <c r="A303" s="1" t="s">
        <v>1313</v>
      </c>
      <c r="B303" s="1" t="s">
        <v>30</v>
      </c>
      <c r="C303" s="1" t="s">
        <v>31</v>
      </c>
      <c r="D303" s="1" t="n">
        <v>2000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1314</v>
      </c>
      <c r="B304" s="1" t="s">
        <v>845</v>
      </c>
      <c r="C304" s="1" t="s">
        <v>27</v>
      </c>
      <c r="D304" s="1" t="s">
        <v>9</v>
      </c>
      <c r="E304" s="1" t="s">
        <v>296</v>
      </c>
      <c r="F304" s="6" t="s">
        <v>15</v>
      </c>
    </row>
    <row r="305" customFormat="false" ht="13.8" hidden="false" customHeight="false" outlineLevel="0" collapsed="false">
      <c r="A305" s="1" t="s">
        <v>1315</v>
      </c>
      <c r="B305" s="1" t="s">
        <v>30</v>
      </c>
      <c r="C305" s="1" t="s">
        <v>31</v>
      </c>
      <c r="D305" s="1" t="n">
        <v>2000</v>
      </c>
      <c r="E305" s="1" t="s">
        <v>9</v>
      </c>
      <c r="F305" s="1" t="s">
        <v>15</v>
      </c>
    </row>
    <row r="306" customFormat="false" ht="28.35" hidden="false" customHeight="false" outlineLevel="0" collapsed="false">
      <c r="A306" s="1" t="s">
        <v>1316</v>
      </c>
      <c r="B306" s="4" t="s">
        <v>1303</v>
      </c>
      <c r="C306" s="1" t="s">
        <v>27</v>
      </c>
      <c r="D306" s="1" t="s">
        <v>9</v>
      </c>
      <c r="E306" s="4" t="s">
        <v>1304</v>
      </c>
      <c r="F306" s="1" t="s">
        <v>15</v>
      </c>
    </row>
    <row r="307" customFormat="false" ht="13.8" hidden="false" customHeight="false" outlineLevel="0" collapsed="false">
      <c r="A307" s="1" t="s">
        <v>1317</v>
      </c>
      <c r="B307" s="1" t="s">
        <v>30</v>
      </c>
      <c r="C307" s="1" t="s">
        <v>31</v>
      </c>
      <c r="D307" s="1" t="n">
        <v>2000</v>
      </c>
      <c r="E307" s="1" t="s">
        <v>9</v>
      </c>
      <c r="F307" s="1" t="s">
        <v>15</v>
      </c>
    </row>
    <row r="308" customFormat="false" ht="28.35" hidden="false" customHeight="false" outlineLevel="0" collapsed="false">
      <c r="A308" s="1" t="s">
        <v>1318</v>
      </c>
      <c r="B308" s="1" t="s">
        <v>839</v>
      </c>
      <c r="C308" s="1" t="s">
        <v>84</v>
      </c>
      <c r="D308" s="6" t="n">
        <v>2020</v>
      </c>
      <c r="E308" s="4" t="s">
        <v>1306</v>
      </c>
      <c r="F308" s="1" t="s">
        <v>10</v>
      </c>
    </row>
    <row r="309" customFormat="false" ht="13.8" hidden="false" customHeight="false" outlineLevel="0" collapsed="false">
      <c r="A309" s="1" t="s">
        <v>1319</v>
      </c>
      <c r="B309" s="1" t="s">
        <v>30</v>
      </c>
      <c r="C309" s="1" t="s">
        <v>31</v>
      </c>
      <c r="D309" s="1" t="n">
        <v>2000</v>
      </c>
      <c r="E309" s="1" t="s">
        <v>9</v>
      </c>
      <c r="F309" s="1" t="s">
        <v>10</v>
      </c>
    </row>
    <row r="310" customFormat="false" ht="28.35" hidden="false" customHeight="false" outlineLevel="0" collapsed="false">
      <c r="A310" s="1" t="s">
        <v>1320</v>
      </c>
      <c r="B310" s="1" t="s">
        <v>163</v>
      </c>
      <c r="C310" s="1" t="s">
        <v>80</v>
      </c>
      <c r="D310" s="16" t="s">
        <v>841</v>
      </c>
      <c r="E310" s="4" t="s">
        <v>1309</v>
      </c>
      <c r="F310" s="1" t="s">
        <v>10</v>
      </c>
    </row>
    <row r="311" customFormat="false" ht="13.8" hidden="false" customHeight="false" outlineLevel="0" collapsed="false">
      <c r="A311" s="1" t="s">
        <v>1323</v>
      </c>
      <c r="B311" s="1" t="s">
        <v>30</v>
      </c>
      <c r="C311" s="1" t="s">
        <v>31</v>
      </c>
      <c r="D311" s="1" t="n">
        <v>2000</v>
      </c>
      <c r="E311" s="1" t="s">
        <v>9</v>
      </c>
      <c r="F311" s="1" t="s">
        <v>10</v>
      </c>
    </row>
    <row r="312" customFormat="false" ht="28.35" hidden="false" customHeight="false" outlineLevel="0" collapsed="false">
      <c r="A312" s="1" t="s">
        <v>1325</v>
      </c>
      <c r="B312" s="1" t="s">
        <v>920</v>
      </c>
      <c r="C312" s="1" t="s">
        <v>27</v>
      </c>
      <c r="D312" s="6" t="s">
        <v>9</v>
      </c>
      <c r="E312" s="9" t="s">
        <v>1312</v>
      </c>
      <c r="F312" s="1" t="s">
        <v>10</v>
      </c>
    </row>
    <row r="313" customFormat="false" ht="13.8" hidden="false" customHeight="false" outlineLevel="0" collapsed="false">
      <c r="A313" s="1" t="s">
        <v>1326</v>
      </c>
      <c r="B313" s="1" t="s">
        <v>30</v>
      </c>
      <c r="C313" s="1" t="s">
        <v>31</v>
      </c>
      <c r="D313" s="1" t="n">
        <v>2000</v>
      </c>
      <c r="E313" s="1" t="s">
        <v>9</v>
      </c>
      <c r="F313" s="1" t="s">
        <v>15</v>
      </c>
    </row>
    <row r="314" customFormat="false" ht="13.8" hidden="false" customHeight="false" outlineLevel="0" collapsed="false">
      <c r="A314" s="1" t="s">
        <v>1327</v>
      </c>
      <c r="B314" s="1" t="s">
        <v>845</v>
      </c>
      <c r="C314" s="1" t="s">
        <v>27</v>
      </c>
      <c r="D314" s="1" t="s">
        <v>9</v>
      </c>
      <c r="E314" s="1" t="s">
        <v>296</v>
      </c>
      <c r="F314" s="6" t="s">
        <v>15</v>
      </c>
    </row>
    <row r="315" customFormat="false" ht="13.8" hidden="false" customHeight="false" outlineLevel="0" collapsed="false">
      <c r="A315" s="1" t="s">
        <v>1328</v>
      </c>
      <c r="B315" s="1" t="s">
        <v>30</v>
      </c>
      <c r="C315" s="1" t="s">
        <v>31</v>
      </c>
      <c r="D315" s="1" t="n">
        <v>2000</v>
      </c>
      <c r="E315" s="1" t="s">
        <v>9</v>
      </c>
      <c r="F315" s="1" t="s">
        <v>15</v>
      </c>
    </row>
    <row r="316" customFormat="false" ht="28.35" hidden="false" customHeight="false" outlineLevel="0" collapsed="false">
      <c r="A316" s="1" t="s">
        <v>1330</v>
      </c>
      <c r="B316" s="4" t="s">
        <v>1303</v>
      </c>
      <c r="C316" s="1" t="s">
        <v>27</v>
      </c>
      <c r="D316" s="1" t="s">
        <v>9</v>
      </c>
      <c r="E316" s="4" t="s">
        <v>1304</v>
      </c>
      <c r="F316" s="1" t="s">
        <v>15</v>
      </c>
    </row>
    <row r="317" customFormat="false" ht="13.8" hidden="false" customHeight="false" outlineLevel="0" collapsed="false">
      <c r="A317" s="1" t="s">
        <v>1331</v>
      </c>
      <c r="B317" s="1" t="s">
        <v>30</v>
      </c>
      <c r="C317" s="1" t="s">
        <v>31</v>
      </c>
      <c r="D317" s="1" t="n">
        <v>2000</v>
      </c>
      <c r="E317" s="1" t="s">
        <v>9</v>
      </c>
      <c r="F317" s="1" t="s">
        <v>15</v>
      </c>
    </row>
    <row r="318" customFormat="false" ht="13.8" hidden="false" customHeight="false" outlineLevel="0" collapsed="false">
      <c r="A318" s="1" t="s">
        <v>1332</v>
      </c>
      <c r="B318" s="1" t="s">
        <v>845</v>
      </c>
      <c r="C318" s="1" t="s">
        <v>27</v>
      </c>
      <c r="D318" s="1" t="s">
        <v>9</v>
      </c>
      <c r="E318" s="1" t="s">
        <v>296</v>
      </c>
      <c r="F318" s="6" t="s">
        <v>15</v>
      </c>
    </row>
    <row r="319" customFormat="false" ht="13.8" hidden="false" customHeight="false" outlineLevel="0" collapsed="false">
      <c r="A319" s="1" t="s">
        <v>1333</v>
      </c>
      <c r="B319" s="1" t="s">
        <v>30</v>
      </c>
      <c r="C319" s="1" t="s">
        <v>31</v>
      </c>
      <c r="D319" s="1" t="n">
        <v>2000</v>
      </c>
      <c r="E319" s="1" t="s">
        <v>9</v>
      </c>
      <c r="F319" s="1" t="s">
        <v>15</v>
      </c>
    </row>
    <row r="320" customFormat="false" ht="28.35" hidden="false" customHeight="false" outlineLevel="0" collapsed="false">
      <c r="A320" s="1" t="s">
        <v>1334</v>
      </c>
      <c r="B320" s="4" t="s">
        <v>1321</v>
      </c>
      <c r="C320" s="1" t="s">
        <v>27</v>
      </c>
      <c r="D320" s="1" t="s">
        <v>9</v>
      </c>
      <c r="E320" s="4" t="s">
        <v>1322</v>
      </c>
      <c r="F320" s="1" t="s">
        <v>15</v>
      </c>
    </row>
    <row r="321" customFormat="false" ht="13.8" hidden="false" customHeight="false" outlineLevel="0" collapsed="false">
      <c r="A321" s="1" t="s">
        <v>1335</v>
      </c>
      <c r="B321" s="1" t="s">
        <v>30</v>
      </c>
      <c r="C321" s="1" t="s">
        <v>31</v>
      </c>
      <c r="D321" s="1" t="n">
        <v>2000</v>
      </c>
      <c r="E321" s="1" t="s">
        <v>9</v>
      </c>
      <c r="F321" s="1" t="s">
        <v>15</v>
      </c>
    </row>
    <row r="322" customFormat="false" ht="14.9" hidden="false" customHeight="false" outlineLevel="0" collapsed="false">
      <c r="A322" s="1" t="s">
        <v>1336</v>
      </c>
      <c r="B322" s="1" t="s">
        <v>839</v>
      </c>
      <c r="C322" s="1" t="s">
        <v>84</v>
      </c>
      <c r="D322" s="6" t="n">
        <v>2020</v>
      </c>
      <c r="E322" s="4" t="s">
        <v>1324</v>
      </c>
      <c r="F322" s="1" t="s">
        <v>10</v>
      </c>
    </row>
    <row r="323" customFormat="false" ht="13.8" hidden="false" customHeight="false" outlineLevel="0" collapsed="false">
      <c r="A323" s="1" t="s">
        <v>1337</v>
      </c>
      <c r="B323" s="1" t="s">
        <v>30</v>
      </c>
      <c r="C323" s="1" t="s">
        <v>31</v>
      </c>
      <c r="D323" s="1" t="n">
        <v>2000</v>
      </c>
      <c r="E323" s="1" t="s">
        <v>9</v>
      </c>
      <c r="F323" s="1" t="s">
        <v>10</v>
      </c>
    </row>
    <row r="324" customFormat="false" ht="28.35" hidden="false" customHeight="false" outlineLevel="0" collapsed="false">
      <c r="A324" s="1" t="s">
        <v>1338</v>
      </c>
      <c r="B324" s="1" t="s">
        <v>163</v>
      </c>
      <c r="C324" s="1" t="s">
        <v>80</v>
      </c>
      <c r="D324" s="16" t="s">
        <v>841</v>
      </c>
      <c r="E324" s="4" t="s">
        <v>1018</v>
      </c>
      <c r="F324" s="1" t="s">
        <v>10</v>
      </c>
    </row>
    <row r="325" customFormat="false" ht="13.8" hidden="false" customHeight="false" outlineLevel="0" collapsed="false">
      <c r="A325" s="1" t="s">
        <v>1339</v>
      </c>
      <c r="B325" s="1" t="s">
        <v>30</v>
      </c>
      <c r="C325" s="1" t="s">
        <v>31</v>
      </c>
      <c r="D325" s="1" t="n">
        <v>2000</v>
      </c>
      <c r="E325" s="1" t="s">
        <v>9</v>
      </c>
      <c r="F325" s="1" t="s">
        <v>10</v>
      </c>
    </row>
    <row r="326" customFormat="false" ht="14.9" hidden="false" customHeight="false" outlineLevel="0" collapsed="false">
      <c r="A326" s="1" t="s">
        <v>1340</v>
      </c>
      <c r="B326" s="1" t="s">
        <v>920</v>
      </c>
      <c r="C326" s="1" t="s">
        <v>27</v>
      </c>
      <c r="D326" s="6" t="s">
        <v>9</v>
      </c>
      <c r="E326" s="9" t="s">
        <v>1329</v>
      </c>
      <c r="F326" s="1" t="s">
        <v>10</v>
      </c>
    </row>
    <row r="327" customFormat="false" ht="13.8" hidden="false" customHeight="false" outlineLevel="0" collapsed="false">
      <c r="A327" s="1" t="s">
        <v>1341</v>
      </c>
      <c r="B327" s="1" t="s">
        <v>30</v>
      </c>
      <c r="C327" s="1" t="s">
        <v>31</v>
      </c>
      <c r="D327" s="1" t="n">
        <v>2000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1342</v>
      </c>
      <c r="B328" s="1" t="s">
        <v>845</v>
      </c>
      <c r="C328" s="1" t="s">
        <v>27</v>
      </c>
      <c r="D328" s="1" t="s">
        <v>9</v>
      </c>
      <c r="E328" s="1" t="s">
        <v>296</v>
      </c>
      <c r="F328" s="6" t="s">
        <v>15</v>
      </c>
    </row>
    <row r="329" customFormat="false" ht="13.8" hidden="false" customHeight="false" outlineLevel="0" collapsed="false">
      <c r="A329" s="1" t="s">
        <v>1343</v>
      </c>
      <c r="B329" s="1" t="s">
        <v>30</v>
      </c>
      <c r="C329" s="1" t="s">
        <v>31</v>
      </c>
      <c r="D329" s="1" t="n">
        <v>2000</v>
      </c>
      <c r="E329" s="1" t="s">
        <v>9</v>
      </c>
      <c r="F329" s="1" t="s">
        <v>15</v>
      </c>
    </row>
    <row r="330" customFormat="false" ht="28.35" hidden="false" customHeight="false" outlineLevel="0" collapsed="false">
      <c r="A330" s="1" t="s">
        <v>1344</v>
      </c>
      <c r="B330" s="4" t="s">
        <v>1321</v>
      </c>
      <c r="C330" s="1" t="s">
        <v>27</v>
      </c>
      <c r="D330" s="1" t="s">
        <v>9</v>
      </c>
      <c r="E330" s="4" t="s">
        <v>1322</v>
      </c>
      <c r="F330" s="1" t="s">
        <v>15</v>
      </c>
    </row>
    <row r="331" customFormat="false" ht="13.8" hidden="false" customHeight="false" outlineLevel="0" collapsed="false">
      <c r="A331" s="1" t="s">
        <v>1345</v>
      </c>
      <c r="B331" s="1" t="s">
        <v>30</v>
      </c>
      <c r="C331" s="1" t="s">
        <v>31</v>
      </c>
      <c r="D331" s="1" t="n">
        <v>2000</v>
      </c>
      <c r="E331" s="1" t="s">
        <v>9</v>
      </c>
      <c r="F331" s="1" t="s">
        <v>15</v>
      </c>
    </row>
    <row r="332" customFormat="false" ht="13.8" hidden="false" customHeight="false" outlineLevel="0" collapsed="false">
      <c r="A332" s="1" t="s">
        <v>1346</v>
      </c>
      <c r="B332" s="1" t="s">
        <v>845</v>
      </c>
      <c r="C332" s="1" t="s">
        <v>27</v>
      </c>
      <c r="D332" s="1" t="s">
        <v>9</v>
      </c>
      <c r="E332" s="1" t="s">
        <v>296</v>
      </c>
      <c r="F332" s="6" t="s">
        <v>15</v>
      </c>
    </row>
    <row r="333" customFormat="false" ht="13.8" hidden="false" customHeight="false" outlineLevel="0" collapsed="false">
      <c r="A333" s="1" t="s">
        <v>1347</v>
      </c>
      <c r="B333" s="1" t="s">
        <v>30</v>
      </c>
      <c r="C333" s="1" t="s">
        <v>31</v>
      </c>
      <c r="D333" s="1" t="n">
        <v>2000</v>
      </c>
      <c r="E333" s="1" t="s">
        <v>9</v>
      </c>
      <c r="F333" s="1" t="s">
        <v>15</v>
      </c>
    </row>
    <row r="334" customFormat="false" ht="13.8" hidden="false" customHeight="false" outlineLevel="0" collapsed="false">
      <c r="A334" s="1" t="s">
        <v>1348</v>
      </c>
      <c r="B334" s="1" t="s">
        <v>318</v>
      </c>
      <c r="C334" s="1" t="s">
        <v>27</v>
      </c>
      <c r="D334" s="1" t="s">
        <v>9</v>
      </c>
      <c r="E334" s="1" t="s">
        <v>28</v>
      </c>
      <c r="F334" s="1" t="s">
        <v>15</v>
      </c>
    </row>
    <row r="335" customFormat="false" ht="13.8" hidden="false" customHeight="false" outlineLevel="0" collapsed="false">
      <c r="A335" s="1" t="s">
        <v>1349</v>
      </c>
      <c r="B335" s="1" t="s">
        <v>30</v>
      </c>
      <c r="C335" s="1" t="s">
        <v>31</v>
      </c>
      <c r="D335" s="1" t="n">
        <v>4000</v>
      </c>
      <c r="E335" s="1" t="s">
        <v>9</v>
      </c>
      <c r="F335" s="1" t="s">
        <v>15</v>
      </c>
    </row>
    <row r="336" customFormat="false" ht="13.8" hidden="false" customHeight="false" outlineLevel="0" collapsed="false">
      <c r="A336" s="1" t="s">
        <v>1350</v>
      </c>
      <c r="B336" s="1" t="s">
        <v>1025</v>
      </c>
      <c r="C336" s="1" t="s">
        <v>27</v>
      </c>
      <c r="D336" s="1" t="s">
        <v>9</v>
      </c>
      <c r="E336" s="1" t="s">
        <v>1026</v>
      </c>
      <c r="F336" s="1" t="s">
        <v>15</v>
      </c>
    </row>
    <row r="337" customFormat="false" ht="13.8" hidden="false" customHeight="false" outlineLevel="0" collapsed="false">
      <c r="A337" s="1" t="s">
        <v>1351</v>
      </c>
      <c r="B337" s="1" t="s">
        <v>30</v>
      </c>
      <c r="C337" s="1" t="s">
        <v>31</v>
      </c>
      <c r="D337" s="1" t="n">
        <v>2000</v>
      </c>
      <c r="E337" s="1" t="s">
        <v>9</v>
      </c>
      <c r="F337" s="1" t="s">
        <v>15</v>
      </c>
    </row>
    <row r="338" customFormat="false" ht="13.8" hidden="false" customHeight="false" outlineLevel="0" collapsed="false">
      <c r="A338" s="1" t="s">
        <v>1352</v>
      </c>
      <c r="B338" s="1" t="s">
        <v>1027</v>
      </c>
      <c r="C338" s="1" t="s">
        <v>27</v>
      </c>
      <c r="D338" s="1" t="s">
        <v>9</v>
      </c>
      <c r="E338" s="1" t="s">
        <v>1028</v>
      </c>
      <c r="F338" s="1" t="s">
        <v>15</v>
      </c>
    </row>
    <row r="339" customFormat="false" ht="14.9" hidden="false" customHeight="false" outlineLevel="0" collapsed="false">
      <c r="A339" s="1" t="s">
        <v>1353</v>
      </c>
      <c r="B339" s="1" t="s">
        <v>809</v>
      </c>
      <c r="C339" s="1" t="s">
        <v>13</v>
      </c>
      <c r="D339" s="1" t="s">
        <v>9</v>
      </c>
      <c r="E339" s="4" t="s">
        <v>871</v>
      </c>
      <c r="F339" s="1" t="s">
        <v>10</v>
      </c>
    </row>
    <row r="340" customFormat="false" ht="13.8" hidden="false" customHeight="false" outlineLevel="0" collapsed="false">
      <c r="A340" s="1" t="s">
        <v>1354</v>
      </c>
      <c r="B340" s="0"/>
      <c r="C340" s="0"/>
      <c r="D340" s="0"/>
      <c r="E340" s="4"/>
      <c r="F340" s="0"/>
    </row>
    <row r="341" customFormat="false" ht="13.8" hidden="false" customHeight="false" outlineLevel="0" collapsed="false">
      <c r="A341" s="1" t="s">
        <v>1355</v>
      </c>
      <c r="B341" s="1" t="s">
        <v>17</v>
      </c>
      <c r="C341" s="1" t="s">
        <v>243</v>
      </c>
      <c r="D341" s="2" t="n">
        <v>321</v>
      </c>
      <c r="E341" s="1" t="s">
        <v>20</v>
      </c>
      <c r="F341" s="1" t="s">
        <v>15</v>
      </c>
    </row>
    <row r="342" customFormat="false" ht="13.8" hidden="false" customHeight="false" outlineLevel="0" collapsed="false">
      <c r="A342" s="1" t="s">
        <v>1358</v>
      </c>
      <c r="B342" s="1" t="s">
        <v>22</v>
      </c>
      <c r="C342" s="1" t="s">
        <v>243</v>
      </c>
      <c r="D342" s="2" t="n">
        <v>321123</v>
      </c>
      <c r="E342" s="1" t="s">
        <v>24</v>
      </c>
      <c r="F342" s="1" t="s">
        <v>15</v>
      </c>
    </row>
    <row r="343" customFormat="false" ht="13.8" hidden="false" customHeight="false" outlineLevel="0" collapsed="false">
      <c r="A343" s="1" t="s">
        <v>1359</v>
      </c>
      <c r="B343" s="1" t="s">
        <v>26</v>
      </c>
      <c r="C343" s="1" t="s">
        <v>27</v>
      </c>
      <c r="D343" s="1" t="s">
        <v>9</v>
      </c>
      <c r="E343" s="1" t="s">
        <v>28</v>
      </c>
      <c r="F343" s="1" t="s">
        <v>15</v>
      </c>
    </row>
    <row r="344" customFormat="false" ht="13.8" hidden="false" customHeight="false" outlineLevel="0" collapsed="false">
      <c r="A344" s="1" t="s">
        <v>1362</v>
      </c>
      <c r="B344" s="1" t="s">
        <v>30</v>
      </c>
      <c r="C344" s="1" t="s">
        <v>31</v>
      </c>
      <c r="D344" s="1" t="n">
        <v>4000</v>
      </c>
      <c r="E344" s="1" t="s">
        <v>9</v>
      </c>
      <c r="F344" s="1" t="s">
        <v>15</v>
      </c>
    </row>
    <row r="345" customFormat="false" ht="13.8" hidden="false" customHeight="false" outlineLevel="0" collapsed="false">
      <c r="A345" s="1" t="s">
        <v>1363</v>
      </c>
      <c r="B345" s="1" t="s">
        <v>873</v>
      </c>
      <c r="C345" s="1" t="s">
        <v>27</v>
      </c>
      <c r="D345" s="1" t="s">
        <v>9</v>
      </c>
      <c r="E345" s="1" t="s">
        <v>874</v>
      </c>
      <c r="F345" s="1" t="s">
        <v>15</v>
      </c>
    </row>
    <row r="346" customFormat="false" ht="13.8" hidden="false" customHeight="false" outlineLevel="0" collapsed="false">
      <c r="A346" s="1" t="s">
        <v>1366</v>
      </c>
      <c r="B346" s="1" t="s">
        <v>30</v>
      </c>
      <c r="C346" s="1" t="s">
        <v>31</v>
      </c>
      <c r="D346" s="1" t="n">
        <v>5000</v>
      </c>
      <c r="E346" s="1" t="s">
        <v>9</v>
      </c>
      <c r="F346" s="1" t="s">
        <v>15</v>
      </c>
    </row>
    <row r="347" customFormat="false" ht="13.8" hidden="false" customHeight="false" outlineLevel="0" collapsed="false">
      <c r="A347" s="1" t="s">
        <v>1369</v>
      </c>
      <c r="B347" s="1" t="s">
        <v>875</v>
      </c>
      <c r="C347" s="1" t="s">
        <v>27</v>
      </c>
      <c r="D347" s="1" t="s">
        <v>9</v>
      </c>
      <c r="E347" s="1" t="s">
        <v>876</v>
      </c>
      <c r="F347" s="1" t="s">
        <v>15</v>
      </c>
    </row>
    <row r="348" customFormat="false" ht="13.8" hidden="false" customHeight="false" outlineLevel="0" collapsed="false">
      <c r="A348" s="1" t="s">
        <v>1370</v>
      </c>
      <c r="B348" s="1" t="s">
        <v>30</v>
      </c>
      <c r="C348" s="1" t="s">
        <v>31</v>
      </c>
      <c r="D348" s="1" t="n">
        <v>5000</v>
      </c>
      <c r="E348" s="1" t="s">
        <v>9</v>
      </c>
      <c r="F348" s="1" t="s">
        <v>15</v>
      </c>
    </row>
    <row r="349" customFormat="false" ht="13.8" hidden="false" customHeight="false" outlineLevel="0" collapsed="false">
      <c r="A349" s="1" t="s">
        <v>1371</v>
      </c>
      <c r="B349" s="1" t="s">
        <v>1035</v>
      </c>
      <c r="C349" s="1" t="s">
        <v>27</v>
      </c>
      <c r="D349" s="1" t="s">
        <v>9</v>
      </c>
      <c r="E349" s="1" t="s">
        <v>1036</v>
      </c>
      <c r="F349" s="1" t="s">
        <v>15</v>
      </c>
    </row>
    <row r="350" customFormat="false" ht="13.8" hidden="false" customHeight="false" outlineLevel="0" collapsed="false">
      <c r="A350" s="1" t="s">
        <v>1374</v>
      </c>
      <c r="B350" s="1" t="s">
        <v>30</v>
      </c>
      <c r="C350" s="1" t="s">
        <v>31</v>
      </c>
      <c r="D350" s="1" t="n">
        <v>2000</v>
      </c>
      <c r="E350" s="1" t="s">
        <v>9</v>
      </c>
      <c r="F350" s="1" t="s">
        <v>15</v>
      </c>
    </row>
    <row r="351" customFormat="false" ht="13.8" hidden="false" customHeight="false" outlineLevel="0" collapsed="false">
      <c r="A351" s="1" t="s">
        <v>1375</v>
      </c>
      <c r="B351" s="1" t="s">
        <v>1039</v>
      </c>
      <c r="C351" s="1" t="s">
        <v>27</v>
      </c>
      <c r="D351" s="1" t="s">
        <v>9</v>
      </c>
      <c r="E351" s="1" t="s">
        <v>1040</v>
      </c>
      <c r="F351" s="1" t="s">
        <v>15</v>
      </c>
    </row>
    <row r="352" customFormat="false" ht="13.8" hidden="false" customHeight="false" outlineLevel="0" collapsed="false">
      <c r="A352" s="1" t="s">
        <v>1376</v>
      </c>
      <c r="B352" s="1" t="s">
        <v>30</v>
      </c>
      <c r="C352" s="1" t="s">
        <v>31</v>
      </c>
      <c r="D352" s="1" t="n">
        <v>2000</v>
      </c>
      <c r="E352" s="1" t="s">
        <v>9</v>
      </c>
      <c r="F352" s="1" t="s">
        <v>15</v>
      </c>
    </row>
    <row r="353" customFormat="false" ht="13.8" hidden="false" customHeight="false" outlineLevel="0" collapsed="false">
      <c r="A353" s="1" t="s">
        <v>1377</v>
      </c>
      <c r="B353" s="1" t="s">
        <v>1356</v>
      </c>
      <c r="C353" s="1" t="s">
        <v>27</v>
      </c>
      <c r="D353" s="1" t="s">
        <v>9</v>
      </c>
      <c r="E353" s="1" t="s">
        <v>1357</v>
      </c>
      <c r="F353" s="1" t="s">
        <v>15</v>
      </c>
    </row>
    <row r="354" customFormat="false" ht="13.8" hidden="false" customHeight="false" outlineLevel="0" collapsed="false">
      <c r="A354" s="1" t="s">
        <v>1378</v>
      </c>
      <c r="B354" s="1" t="s">
        <v>30</v>
      </c>
      <c r="C354" s="1" t="s">
        <v>31</v>
      </c>
      <c r="D354" s="1" t="n">
        <v>2000</v>
      </c>
      <c r="E354" s="1" t="s">
        <v>9</v>
      </c>
      <c r="F354" s="1" t="s">
        <v>15</v>
      </c>
    </row>
    <row r="355" customFormat="false" ht="13.8" hidden="false" customHeight="false" outlineLevel="0" collapsed="false">
      <c r="A355" s="1" t="s">
        <v>1379</v>
      </c>
      <c r="B355" s="1" t="s">
        <v>1360</v>
      </c>
      <c r="C355" s="1" t="s">
        <v>27</v>
      </c>
      <c r="D355" s="1" t="s">
        <v>9</v>
      </c>
      <c r="E355" s="1" t="s">
        <v>1361</v>
      </c>
      <c r="F355" s="1" t="s">
        <v>10</v>
      </c>
    </row>
    <row r="356" customFormat="false" ht="13.8" hidden="false" customHeight="false" outlineLevel="0" collapsed="false">
      <c r="A356" s="1" t="s">
        <v>1380</v>
      </c>
      <c r="B356" s="1" t="s">
        <v>30</v>
      </c>
      <c r="C356" s="1" t="s">
        <v>31</v>
      </c>
      <c r="D356" s="1" t="n">
        <v>3000</v>
      </c>
      <c r="E356" s="1" t="s">
        <v>9</v>
      </c>
      <c r="F356" s="1" t="s">
        <v>10</v>
      </c>
    </row>
    <row r="357" customFormat="false" ht="13.8" hidden="false" customHeight="false" outlineLevel="0" collapsed="false">
      <c r="A357" s="1" t="s">
        <v>1381</v>
      </c>
      <c r="B357" s="1" t="s">
        <v>1364</v>
      </c>
      <c r="C357" s="1" t="s">
        <v>27</v>
      </c>
      <c r="D357" s="1" t="s">
        <v>9</v>
      </c>
      <c r="E357" s="1" t="s">
        <v>1365</v>
      </c>
      <c r="F357" s="1" t="s">
        <v>10</v>
      </c>
    </row>
    <row r="358" customFormat="false" ht="13.8" hidden="false" customHeight="false" outlineLevel="0" collapsed="false">
      <c r="A358" s="1" t="s">
        <v>1382</v>
      </c>
      <c r="B358" s="1" t="s">
        <v>1367</v>
      </c>
      <c r="C358" s="1" t="s">
        <v>27</v>
      </c>
      <c r="D358" s="1" t="s">
        <v>9</v>
      </c>
      <c r="E358" s="1" t="s">
        <v>1368</v>
      </c>
      <c r="F358" s="1" t="s">
        <v>10</v>
      </c>
    </row>
    <row r="359" customFormat="false" ht="13.8" hidden="false" customHeight="false" outlineLevel="0" collapsed="false">
      <c r="A359" s="1" t="s">
        <v>1383</v>
      </c>
      <c r="B359" s="1" t="s">
        <v>1364</v>
      </c>
      <c r="C359" s="1" t="s">
        <v>27</v>
      </c>
      <c r="D359" s="1" t="s">
        <v>9</v>
      </c>
      <c r="E359" s="1" t="s">
        <v>1365</v>
      </c>
      <c r="F359" s="1" t="s">
        <v>10</v>
      </c>
    </row>
    <row r="360" customFormat="false" ht="13.8" hidden="false" customHeight="false" outlineLevel="0" collapsed="false">
      <c r="A360" s="1" t="s">
        <v>1384</v>
      </c>
      <c r="B360" s="1" t="s">
        <v>30</v>
      </c>
      <c r="C360" s="1" t="s">
        <v>31</v>
      </c>
      <c r="D360" s="1" t="n">
        <v>2000</v>
      </c>
      <c r="E360" s="1" t="s">
        <v>9</v>
      </c>
      <c r="F360" s="1" t="s">
        <v>10</v>
      </c>
    </row>
    <row r="361" customFormat="false" ht="13.8" hidden="false" customHeight="false" outlineLevel="0" collapsed="false">
      <c r="A361" s="1" t="s">
        <v>1385</v>
      </c>
      <c r="B361" s="1" t="s">
        <v>1372</v>
      </c>
      <c r="C361" s="1" t="s">
        <v>27</v>
      </c>
      <c r="D361" s="1" t="s">
        <v>9</v>
      </c>
      <c r="E361" s="1" t="s">
        <v>1373</v>
      </c>
      <c r="F361" s="1" t="s">
        <v>10</v>
      </c>
    </row>
    <row r="362" customFormat="false" ht="13.8" hidden="false" customHeight="false" outlineLevel="0" collapsed="false">
      <c r="A362" s="1" t="s">
        <v>1386</v>
      </c>
      <c r="B362" s="1" t="s">
        <v>30</v>
      </c>
      <c r="C362" s="1" t="s">
        <v>31</v>
      </c>
      <c r="D362" s="1" t="n">
        <v>2000</v>
      </c>
      <c r="E362" s="1" t="s">
        <v>9</v>
      </c>
      <c r="F362" s="1" t="s">
        <v>15</v>
      </c>
    </row>
    <row r="363" customFormat="false" ht="13.8" hidden="false" customHeight="false" outlineLevel="0" collapsed="false">
      <c r="A363" s="1" t="s">
        <v>1387</v>
      </c>
      <c r="B363" s="1" t="s">
        <v>1045</v>
      </c>
      <c r="C363" s="1" t="s">
        <v>80</v>
      </c>
      <c r="D363" s="1" t="str">
        <f aca="false">CONCATENATE("ele", "1")</f>
        <v>ele1</v>
      </c>
      <c r="E363" s="1" t="s">
        <v>1046</v>
      </c>
      <c r="F363" s="1" t="s">
        <v>15</v>
      </c>
    </row>
    <row r="364" customFormat="false" ht="13.8" hidden="false" customHeight="false" outlineLevel="0" collapsed="false">
      <c r="A364" s="1" t="s">
        <v>1388</v>
      </c>
      <c r="B364" s="1" t="s">
        <v>30</v>
      </c>
      <c r="C364" s="1" t="s">
        <v>31</v>
      </c>
      <c r="D364" s="1" t="n">
        <v>2000</v>
      </c>
      <c r="E364" s="1" t="s">
        <v>9</v>
      </c>
      <c r="F364" s="1" t="s">
        <v>15</v>
      </c>
    </row>
    <row r="365" customFormat="false" ht="13.8" hidden="false" customHeight="false" outlineLevel="0" collapsed="false">
      <c r="A365" s="1" t="s">
        <v>1389</v>
      </c>
      <c r="B365" s="1" t="s">
        <v>1049</v>
      </c>
      <c r="C365" s="1" t="s">
        <v>27</v>
      </c>
      <c r="D365" s="1" t="s">
        <v>9</v>
      </c>
      <c r="E365" s="1" t="s">
        <v>1050</v>
      </c>
      <c r="F365" s="1" t="s">
        <v>15</v>
      </c>
    </row>
    <row r="366" customFormat="false" ht="13.8" hidden="false" customHeight="false" outlineLevel="0" collapsed="false">
      <c r="A366" s="1" t="s">
        <v>1390</v>
      </c>
      <c r="B366" s="1" t="s">
        <v>765</v>
      </c>
      <c r="C366" s="1" t="s">
        <v>766</v>
      </c>
      <c r="D366" s="1" t="s">
        <v>9</v>
      </c>
      <c r="E366" s="1" t="s">
        <v>767</v>
      </c>
      <c r="F366" s="1" t="s">
        <v>15</v>
      </c>
    </row>
    <row r="367" customFormat="false" ht="13.8" hidden="false" customHeight="false" outlineLevel="0" collapsed="false">
      <c r="A367" s="1" t="s">
        <v>1391</v>
      </c>
      <c r="B367" s="1" t="s">
        <v>30</v>
      </c>
      <c r="C367" s="1" t="s">
        <v>31</v>
      </c>
      <c r="D367" s="1" t="n">
        <v>2000</v>
      </c>
      <c r="E367" s="1" t="s">
        <v>9</v>
      </c>
      <c r="F367" s="1" t="s">
        <v>15</v>
      </c>
    </row>
    <row r="368" customFormat="false" ht="13.8" hidden="false" customHeight="false" outlineLevel="0" collapsed="false">
      <c r="A368" s="1" t="s">
        <v>1392</v>
      </c>
      <c r="B368" s="1" t="s">
        <v>1053</v>
      </c>
      <c r="C368" s="1" t="s">
        <v>80</v>
      </c>
      <c r="D368" s="1" t="str">
        <f aca="false">CONCATENATE("ele", "12")</f>
        <v>ele12</v>
      </c>
      <c r="E368" s="1" t="s">
        <v>1054</v>
      </c>
      <c r="F368" s="1" t="s">
        <v>15</v>
      </c>
    </row>
    <row r="369" customFormat="false" ht="13.8" hidden="false" customHeight="false" outlineLevel="0" collapsed="false">
      <c r="A369" s="1" t="s">
        <v>1393</v>
      </c>
      <c r="B369" s="1" t="s">
        <v>30</v>
      </c>
      <c r="C369" s="1" t="s">
        <v>31</v>
      </c>
      <c r="D369" s="1" t="n">
        <v>2000</v>
      </c>
      <c r="E369" s="1" t="s">
        <v>9</v>
      </c>
      <c r="F369" s="1" t="s">
        <v>15</v>
      </c>
    </row>
    <row r="370" customFormat="false" ht="13.8" hidden="false" customHeight="false" outlineLevel="0" collapsed="false">
      <c r="A370" s="1" t="s">
        <v>1394</v>
      </c>
      <c r="B370" s="1" t="s">
        <v>1049</v>
      </c>
      <c r="C370" s="1" t="s">
        <v>27</v>
      </c>
      <c r="D370" s="1" t="s">
        <v>9</v>
      </c>
      <c r="E370" s="1" t="s">
        <v>1057</v>
      </c>
      <c r="F370" s="1" t="s">
        <v>15</v>
      </c>
    </row>
    <row r="371" customFormat="false" ht="13.8" hidden="false" customHeight="false" outlineLevel="0" collapsed="false">
      <c r="A371" s="1" t="s">
        <v>1395</v>
      </c>
      <c r="B371" s="1" t="s">
        <v>30</v>
      </c>
      <c r="C371" s="1" t="s">
        <v>31</v>
      </c>
      <c r="D371" s="1" t="n">
        <v>2000</v>
      </c>
      <c r="E371" s="1" t="s">
        <v>9</v>
      </c>
      <c r="F371" s="1" t="s">
        <v>15</v>
      </c>
    </row>
    <row r="372" customFormat="false" ht="13.8" hidden="false" customHeight="false" outlineLevel="0" collapsed="false">
      <c r="A372" s="1" t="s">
        <v>1396</v>
      </c>
      <c r="B372" s="1" t="s">
        <v>1060</v>
      </c>
      <c r="C372" s="1" t="s">
        <v>80</v>
      </c>
      <c r="D372" s="1" t="str">
        <f aca="false">CONCATENATE("ele", "18")</f>
        <v>ele18</v>
      </c>
      <c r="E372" s="1" t="s">
        <v>1061</v>
      </c>
      <c r="F372" s="1" t="s">
        <v>15</v>
      </c>
    </row>
    <row r="373" customFormat="false" ht="13.8" hidden="false" customHeight="false" outlineLevel="0" collapsed="false">
      <c r="A373" s="1" t="s">
        <v>1397</v>
      </c>
      <c r="B373" s="1" t="s">
        <v>30</v>
      </c>
      <c r="C373" s="1" t="s">
        <v>31</v>
      </c>
      <c r="D373" s="1" t="n">
        <v>2000</v>
      </c>
      <c r="E373" s="1" t="s">
        <v>9</v>
      </c>
      <c r="F373" s="1" t="s">
        <v>15</v>
      </c>
    </row>
    <row r="374" customFormat="false" ht="13.8" hidden="false" customHeight="false" outlineLevel="0" collapsed="false">
      <c r="A374" s="1" t="s">
        <v>1398</v>
      </c>
      <c r="B374" s="1" t="s">
        <v>1049</v>
      </c>
      <c r="C374" s="1" t="s">
        <v>27</v>
      </c>
      <c r="D374" s="1" t="s">
        <v>9</v>
      </c>
      <c r="E374" s="1" t="s">
        <v>1065</v>
      </c>
      <c r="F374" s="1" t="s">
        <v>15</v>
      </c>
    </row>
    <row r="375" customFormat="false" ht="13.8" hidden="false" customHeight="false" outlineLevel="0" collapsed="false">
      <c r="A375" s="1" t="s">
        <v>1399</v>
      </c>
      <c r="B375" s="1" t="s">
        <v>30</v>
      </c>
      <c r="C375" s="1" t="s">
        <v>31</v>
      </c>
      <c r="D375" s="1" t="n">
        <v>2000</v>
      </c>
      <c r="E375" s="1" t="s">
        <v>9</v>
      </c>
      <c r="F375" s="1" t="s">
        <v>15</v>
      </c>
    </row>
    <row r="376" customFormat="false" ht="13.8" hidden="false" customHeight="false" outlineLevel="0" collapsed="false">
      <c r="A376" s="1" t="s">
        <v>1400</v>
      </c>
      <c r="B376" s="1" t="s">
        <v>1084</v>
      </c>
      <c r="C376" s="1" t="s">
        <v>27</v>
      </c>
      <c r="D376" s="1" t="s">
        <v>9</v>
      </c>
      <c r="E376" s="1" t="s">
        <v>1085</v>
      </c>
      <c r="F376" s="1" t="s">
        <v>15</v>
      </c>
    </row>
    <row r="377" customFormat="false" ht="13.8" hidden="false" customHeight="false" outlineLevel="0" collapsed="false">
      <c r="A377" s="1" t="s">
        <v>1401</v>
      </c>
      <c r="B377" s="1" t="s">
        <v>30</v>
      </c>
      <c r="C377" s="1" t="s">
        <v>31</v>
      </c>
      <c r="D377" s="1" t="n">
        <v>2000</v>
      </c>
      <c r="E377" s="1" t="s">
        <v>9</v>
      </c>
      <c r="F377" s="1" t="s">
        <v>15</v>
      </c>
    </row>
    <row r="378" customFormat="false" ht="13.8" hidden="false" customHeight="false" outlineLevel="0" collapsed="false">
      <c r="A378" s="1" t="s">
        <v>1402</v>
      </c>
      <c r="B378" s="1" t="s">
        <v>1068</v>
      </c>
      <c r="C378" s="1" t="s">
        <v>80</v>
      </c>
      <c r="D378" s="1" t="str">
        <f aca="false">CONCATENATE("ele", "21")</f>
        <v>ele21</v>
      </c>
      <c r="E378" s="1" t="s">
        <v>1069</v>
      </c>
      <c r="F378" s="1" t="s">
        <v>10</v>
      </c>
    </row>
    <row r="379" customFormat="false" ht="13.8" hidden="false" customHeight="false" outlineLevel="0" collapsed="false">
      <c r="A379" s="1" t="s">
        <v>1403</v>
      </c>
      <c r="B379" s="1" t="s">
        <v>30</v>
      </c>
      <c r="C379" s="1" t="s">
        <v>31</v>
      </c>
      <c r="D379" s="1" t="n">
        <v>2000</v>
      </c>
      <c r="E379" s="1" t="s">
        <v>9</v>
      </c>
      <c r="F379" s="1" t="s">
        <v>10</v>
      </c>
    </row>
    <row r="380" customFormat="false" ht="13.8" hidden="false" customHeight="false" outlineLevel="0" collapsed="false">
      <c r="A380" s="1" t="s">
        <v>1404</v>
      </c>
      <c r="B380" s="1" t="s">
        <v>1072</v>
      </c>
      <c r="C380" s="1" t="s">
        <v>27</v>
      </c>
      <c r="D380" s="1" t="s">
        <v>9</v>
      </c>
      <c r="E380" s="1" t="s">
        <v>1073</v>
      </c>
      <c r="F380" s="1" t="s">
        <v>10</v>
      </c>
    </row>
    <row r="381" customFormat="false" ht="13.8" hidden="false" customHeight="false" outlineLevel="0" collapsed="false">
      <c r="A381" s="1" t="s">
        <v>1405</v>
      </c>
      <c r="B381" s="1" t="s">
        <v>30</v>
      </c>
      <c r="C381" s="1" t="s">
        <v>31</v>
      </c>
      <c r="D381" s="1" t="n">
        <v>2000</v>
      </c>
      <c r="E381" s="1" t="s">
        <v>9</v>
      </c>
      <c r="F381" s="1" t="s">
        <v>10</v>
      </c>
    </row>
    <row r="382" customFormat="false" ht="13.8" hidden="false" customHeight="false" outlineLevel="0" collapsed="false">
      <c r="A382" s="1" t="s">
        <v>1406</v>
      </c>
      <c r="B382" s="1" t="s">
        <v>1076</v>
      </c>
      <c r="C382" s="1" t="s">
        <v>80</v>
      </c>
      <c r="D382" s="1" t="str">
        <f aca="false">CONCATENATE("ele", "29")</f>
        <v>ele29</v>
      </c>
      <c r="E382" s="1" t="s">
        <v>1077</v>
      </c>
      <c r="F382" s="1" t="s">
        <v>10</v>
      </c>
    </row>
    <row r="383" customFormat="false" ht="13.8" hidden="false" customHeight="false" outlineLevel="0" collapsed="false">
      <c r="A383" s="1" t="s">
        <v>1407</v>
      </c>
      <c r="B383" s="1" t="s">
        <v>30</v>
      </c>
      <c r="C383" s="1" t="s">
        <v>31</v>
      </c>
      <c r="D383" s="1" t="n">
        <v>2000</v>
      </c>
      <c r="E383" s="1" t="s">
        <v>9</v>
      </c>
      <c r="F383" s="1" t="s">
        <v>10</v>
      </c>
    </row>
    <row r="384" customFormat="false" ht="13.8" hidden="false" customHeight="false" outlineLevel="0" collapsed="false">
      <c r="A384" s="1" t="s">
        <v>1408</v>
      </c>
      <c r="B384" s="1" t="s">
        <v>1080</v>
      </c>
      <c r="C384" s="1" t="s">
        <v>27</v>
      </c>
      <c r="D384" s="1" t="s">
        <v>9</v>
      </c>
      <c r="E384" s="1" t="s">
        <v>1081</v>
      </c>
      <c r="F384" s="1" t="s">
        <v>10</v>
      </c>
    </row>
    <row r="385" customFormat="false" ht="13.8" hidden="false" customHeight="false" outlineLevel="0" collapsed="false">
      <c r="A385" s="1" t="s">
        <v>1409</v>
      </c>
      <c r="B385" s="1" t="s">
        <v>30</v>
      </c>
      <c r="C385" s="1" t="s">
        <v>31</v>
      </c>
      <c r="D385" s="1" t="n">
        <v>2000</v>
      </c>
      <c r="E385" s="1" t="s">
        <v>9</v>
      </c>
      <c r="F385" s="1" t="s">
        <v>10</v>
      </c>
    </row>
    <row r="386" customFormat="false" ht="13.8" hidden="false" customHeight="false" outlineLevel="0" collapsed="false">
      <c r="A386" s="1" t="s">
        <v>1410</v>
      </c>
      <c r="B386" s="1" t="s">
        <v>1084</v>
      </c>
      <c r="C386" s="1" t="s">
        <v>27</v>
      </c>
      <c r="D386" s="1" t="s">
        <v>9</v>
      </c>
      <c r="E386" s="1" t="s">
        <v>1085</v>
      </c>
      <c r="F386" s="1" t="s">
        <v>10</v>
      </c>
    </row>
    <row r="387" customFormat="false" ht="13.8" hidden="false" customHeight="false" outlineLevel="0" collapsed="false">
      <c r="A387" s="1" t="s">
        <v>1411</v>
      </c>
      <c r="B387" s="1" t="s">
        <v>1088</v>
      </c>
      <c r="C387" s="1" t="s">
        <v>27</v>
      </c>
      <c r="D387" s="1" t="s">
        <v>9</v>
      </c>
      <c r="E387" s="1" t="s">
        <v>1089</v>
      </c>
      <c r="F387" s="1" t="s">
        <v>10</v>
      </c>
    </row>
    <row r="388" customFormat="false" ht="13.8" hidden="false" customHeight="false" outlineLevel="0" collapsed="false">
      <c r="A388" s="1" t="s">
        <v>1412</v>
      </c>
      <c r="B388" s="1" t="s">
        <v>1092</v>
      </c>
      <c r="C388" s="1" t="s">
        <v>80</v>
      </c>
      <c r="D388" s="1" t="str">
        <f aca="false">CONCATENATE("IIT-Course", " 1")</f>
        <v>IIT-Course 1</v>
      </c>
      <c r="E388" s="1" t="s">
        <v>1093</v>
      </c>
      <c r="F388" s="1" t="s">
        <v>10</v>
      </c>
    </row>
    <row r="389" customFormat="false" ht="13.8" hidden="false" customHeight="false" outlineLevel="0" collapsed="false">
      <c r="A389" s="1" t="s">
        <v>1413</v>
      </c>
      <c r="B389" s="1" t="s">
        <v>30</v>
      </c>
      <c r="C389" s="1" t="s">
        <v>31</v>
      </c>
      <c r="D389" s="1" t="n">
        <v>2000</v>
      </c>
      <c r="E389" s="1" t="s">
        <v>9</v>
      </c>
      <c r="F389" s="1" t="s">
        <v>10</v>
      </c>
    </row>
    <row r="390" customFormat="false" ht="13.8" hidden="false" customHeight="false" outlineLevel="0" collapsed="false">
      <c r="A390" s="1" t="s">
        <v>1414</v>
      </c>
      <c r="B390" s="1" t="s">
        <v>1049</v>
      </c>
      <c r="C390" s="1" t="s">
        <v>27</v>
      </c>
      <c r="D390" s="1" t="s">
        <v>9</v>
      </c>
      <c r="E390" s="1" t="s">
        <v>1096</v>
      </c>
      <c r="F390" s="1" t="s">
        <v>10</v>
      </c>
    </row>
    <row r="391" customFormat="false" ht="13.8" hidden="false" customHeight="false" outlineLevel="0" collapsed="false">
      <c r="A391" s="1" t="s">
        <v>1415</v>
      </c>
      <c r="B391" s="1" t="s">
        <v>30</v>
      </c>
      <c r="C391" s="1" t="s">
        <v>31</v>
      </c>
      <c r="D391" s="1" t="n">
        <v>2000</v>
      </c>
      <c r="E391" s="1" t="s">
        <v>9</v>
      </c>
      <c r="F391" s="1" t="s">
        <v>10</v>
      </c>
    </row>
    <row r="392" customFormat="false" ht="13.8" hidden="false" customHeight="false" outlineLevel="0" collapsed="false">
      <c r="A392" s="1" t="s">
        <v>1416</v>
      </c>
      <c r="B392" s="1" t="s">
        <v>1088</v>
      </c>
      <c r="C392" s="1" t="s">
        <v>27</v>
      </c>
      <c r="D392" s="1" t="s">
        <v>9</v>
      </c>
      <c r="E392" s="1" t="s">
        <v>1089</v>
      </c>
      <c r="F392" s="1" t="s">
        <v>10</v>
      </c>
    </row>
    <row r="393" customFormat="false" ht="13.8" hidden="false" customHeight="false" outlineLevel="0" collapsed="false">
      <c r="A393" s="1" t="s">
        <v>1417</v>
      </c>
      <c r="B393" s="1" t="s">
        <v>1092</v>
      </c>
      <c r="C393" s="1" t="s">
        <v>80</v>
      </c>
      <c r="D393" s="1" t="str">
        <f aca="false">CONCATENATE("IIT-Course", " 1")</f>
        <v>IIT-Course 1</v>
      </c>
      <c r="E393" s="1" t="s">
        <v>1093</v>
      </c>
      <c r="F393" s="1" t="s">
        <v>10</v>
      </c>
    </row>
    <row r="394" customFormat="false" ht="13.8" hidden="false" customHeight="false" outlineLevel="0" collapsed="false">
      <c r="A394" s="1" t="s">
        <v>1419</v>
      </c>
      <c r="B394" s="1" t="s">
        <v>30</v>
      </c>
      <c r="C394" s="1" t="s">
        <v>31</v>
      </c>
      <c r="D394" s="1" t="n">
        <v>2000</v>
      </c>
      <c r="E394" s="1" t="s">
        <v>9</v>
      </c>
      <c r="F394" s="1" t="s">
        <v>10</v>
      </c>
    </row>
    <row r="395" customFormat="false" ht="13.8" hidden="false" customHeight="false" outlineLevel="0" collapsed="false">
      <c r="A395" s="1" t="s">
        <v>1420</v>
      </c>
      <c r="B395" s="1" t="s">
        <v>1049</v>
      </c>
      <c r="C395" s="1" t="s">
        <v>27</v>
      </c>
      <c r="D395" s="1" t="s">
        <v>9</v>
      </c>
      <c r="E395" s="1" t="s">
        <v>1096</v>
      </c>
      <c r="F395" s="1" t="s">
        <v>10</v>
      </c>
    </row>
    <row r="396" customFormat="false" ht="13.8" hidden="false" customHeight="false" outlineLevel="0" collapsed="false">
      <c r="A396" s="1" t="s">
        <v>1421</v>
      </c>
      <c r="B396" s="1" t="s">
        <v>30</v>
      </c>
      <c r="C396" s="1" t="s">
        <v>31</v>
      </c>
      <c r="D396" s="1" t="n">
        <v>3000</v>
      </c>
      <c r="E396" s="1" t="s">
        <v>9</v>
      </c>
      <c r="F396" s="1" t="s">
        <v>15</v>
      </c>
    </row>
    <row r="397" customFormat="false" ht="13.8" hidden="false" customHeight="false" outlineLevel="0" collapsed="false">
      <c r="A397" s="1" t="s">
        <v>1422</v>
      </c>
      <c r="B397" s="1" t="s">
        <v>808</v>
      </c>
      <c r="C397" s="1" t="s">
        <v>27</v>
      </c>
      <c r="D397" s="1" t="s">
        <v>9</v>
      </c>
      <c r="E397" s="1" t="s">
        <v>28</v>
      </c>
      <c r="F397" s="1" t="s">
        <v>15</v>
      </c>
    </row>
    <row r="398" customFormat="false" ht="13.8" hidden="false" customHeight="false" outlineLevel="0" collapsed="false">
      <c r="A398" s="1" t="s">
        <v>1423</v>
      </c>
      <c r="B398" s="1" t="s">
        <v>30</v>
      </c>
      <c r="C398" s="1" t="s">
        <v>31</v>
      </c>
      <c r="D398" s="1" t="n">
        <v>4000</v>
      </c>
      <c r="E398" s="1" t="s">
        <v>9</v>
      </c>
      <c r="F398" s="1" t="s">
        <v>15</v>
      </c>
    </row>
    <row r="399" customFormat="false" ht="13.8" hidden="false" customHeight="false" outlineLevel="0" collapsed="false">
      <c r="A399" s="1" t="s">
        <v>1424</v>
      </c>
      <c r="B399" s="1" t="s">
        <v>1025</v>
      </c>
      <c r="C399" s="1" t="s">
        <v>27</v>
      </c>
      <c r="D399" s="1" t="s">
        <v>9</v>
      </c>
      <c r="E399" s="1" t="s">
        <v>1026</v>
      </c>
      <c r="F399" s="1" t="s">
        <v>15</v>
      </c>
    </row>
    <row r="400" customFormat="false" ht="13.8" hidden="false" customHeight="false" outlineLevel="0" collapsed="false">
      <c r="A400" s="1" t="s">
        <v>1425</v>
      </c>
      <c r="B400" s="1" t="s">
        <v>30</v>
      </c>
      <c r="C400" s="1" t="s">
        <v>31</v>
      </c>
      <c r="D400" s="1" t="n">
        <v>2000</v>
      </c>
      <c r="E400" s="1" t="s">
        <v>9</v>
      </c>
      <c r="F400" s="1" t="s">
        <v>15</v>
      </c>
    </row>
    <row r="401" customFormat="false" ht="13.8" hidden="false" customHeight="false" outlineLevel="0" collapsed="false">
      <c r="A401" s="1" t="s">
        <v>1426</v>
      </c>
      <c r="B401" s="1" t="s">
        <v>1027</v>
      </c>
      <c r="C401" s="1" t="s">
        <v>27</v>
      </c>
      <c r="D401" s="1" t="s">
        <v>9</v>
      </c>
      <c r="E401" s="1" t="s">
        <v>1028</v>
      </c>
      <c r="F401" s="1" t="s">
        <v>15</v>
      </c>
    </row>
    <row r="402" customFormat="false" ht="13.8" hidden="false" customHeight="false" outlineLevel="0" collapsed="false">
      <c r="A402" s="1" t="s">
        <v>1427</v>
      </c>
      <c r="B402" s="1" t="s">
        <v>30</v>
      </c>
      <c r="C402" s="1" t="s">
        <v>31</v>
      </c>
      <c r="D402" s="1" t="n">
        <v>2000</v>
      </c>
      <c r="E402" s="1" t="s">
        <v>9</v>
      </c>
      <c r="F402" s="1" t="s">
        <v>15</v>
      </c>
    </row>
    <row r="403" customFormat="false" ht="13.8" hidden="false" customHeight="false" outlineLevel="0" collapsed="false">
      <c r="A403" s="1" t="s">
        <v>1428</v>
      </c>
      <c r="B403" s="1" t="s">
        <v>1418</v>
      </c>
      <c r="C403" s="1" t="s">
        <v>18</v>
      </c>
      <c r="D403" s="5" t="s">
        <v>193</v>
      </c>
      <c r="E403" s="1" t="s">
        <v>20</v>
      </c>
      <c r="F403" s="1" t="s">
        <v>15</v>
      </c>
    </row>
    <row r="404" customFormat="false" ht="13.8" hidden="false" customHeight="false" outlineLevel="0" collapsed="false">
      <c r="A404" s="1" t="s">
        <v>1429</v>
      </c>
      <c r="B404" s="1" t="s">
        <v>22</v>
      </c>
      <c r="C404" s="1" t="s">
        <v>18</v>
      </c>
      <c r="D404" s="5" t="s">
        <v>1116</v>
      </c>
      <c r="E404" s="1" t="s">
        <v>24</v>
      </c>
      <c r="F404" s="1" t="s">
        <v>15</v>
      </c>
    </row>
    <row r="405" customFormat="false" ht="13.8" hidden="false" customHeight="false" outlineLevel="0" collapsed="false">
      <c r="A405" s="1" t="s">
        <v>1430</v>
      </c>
      <c r="B405" s="1" t="s">
        <v>26</v>
      </c>
      <c r="C405" s="1" t="s">
        <v>27</v>
      </c>
      <c r="D405" s="1" t="s">
        <v>9</v>
      </c>
      <c r="E405" s="1" t="s">
        <v>28</v>
      </c>
      <c r="F405" s="1" t="s">
        <v>15</v>
      </c>
    </row>
    <row r="406" customFormat="false" ht="13.8" hidden="false" customHeight="false" outlineLevel="0" collapsed="false">
      <c r="A406" s="1" t="s">
        <v>1431</v>
      </c>
      <c r="B406" s="1" t="s">
        <v>30</v>
      </c>
      <c r="C406" s="1" t="s">
        <v>31</v>
      </c>
      <c r="D406" s="1" t="n">
        <v>4500</v>
      </c>
      <c r="E406" s="1" t="s">
        <v>9</v>
      </c>
      <c r="F406" s="1" t="s">
        <v>15</v>
      </c>
    </row>
    <row r="407" customFormat="false" ht="13.8" hidden="false" customHeight="false" outlineLevel="0" collapsed="false">
      <c r="A407" s="1" t="s">
        <v>1432</v>
      </c>
      <c r="B407" s="1" t="s">
        <v>873</v>
      </c>
      <c r="C407" s="1" t="s">
        <v>27</v>
      </c>
      <c r="D407" s="1" t="s">
        <v>9</v>
      </c>
      <c r="E407" s="1" t="s">
        <v>874</v>
      </c>
      <c r="F407" s="1" t="s">
        <v>15</v>
      </c>
    </row>
    <row r="408" customFormat="false" ht="13.8" hidden="false" customHeight="false" outlineLevel="0" collapsed="false">
      <c r="A408" s="1" t="s">
        <v>1434</v>
      </c>
      <c r="B408" s="1" t="s">
        <v>30</v>
      </c>
      <c r="C408" s="1" t="s">
        <v>31</v>
      </c>
      <c r="D408" s="1" t="n">
        <v>5000</v>
      </c>
      <c r="E408" s="1" t="s">
        <v>9</v>
      </c>
      <c r="F408" s="1" t="s">
        <v>15</v>
      </c>
    </row>
    <row r="409" customFormat="false" ht="13.8" hidden="false" customHeight="false" outlineLevel="0" collapsed="false">
      <c r="A409" s="1" t="s">
        <v>1435</v>
      </c>
      <c r="B409" s="1" t="s">
        <v>875</v>
      </c>
      <c r="C409" s="1" t="s">
        <v>27</v>
      </c>
      <c r="D409" s="1" t="s">
        <v>9</v>
      </c>
      <c r="E409" s="1" t="s">
        <v>876</v>
      </c>
      <c r="F409" s="1" t="s">
        <v>15</v>
      </c>
    </row>
    <row r="410" customFormat="false" ht="13.8" hidden="false" customHeight="false" outlineLevel="0" collapsed="false">
      <c r="A410" s="1" t="s">
        <v>1436</v>
      </c>
      <c r="B410" s="1" t="s">
        <v>30</v>
      </c>
      <c r="C410" s="1" t="s">
        <v>31</v>
      </c>
      <c r="D410" s="1" t="n">
        <v>5000</v>
      </c>
      <c r="E410" s="1" t="s">
        <v>9</v>
      </c>
      <c r="F410" s="1" t="s">
        <v>15</v>
      </c>
    </row>
    <row r="411" customFormat="false" ht="13.8" hidden="false" customHeight="false" outlineLevel="0" collapsed="false">
      <c r="A411" s="1" t="s">
        <v>1438</v>
      </c>
      <c r="B411" s="1" t="s">
        <v>1124</v>
      </c>
      <c r="C411" s="1" t="s">
        <v>27</v>
      </c>
      <c r="D411" s="1" t="s">
        <v>9</v>
      </c>
      <c r="E411" s="1" t="s">
        <v>1125</v>
      </c>
      <c r="F411" s="1" t="s">
        <v>15</v>
      </c>
    </row>
    <row r="412" customFormat="false" ht="13.8" hidden="false" customHeight="false" outlineLevel="0" collapsed="false">
      <c r="A412" s="1" t="s">
        <v>1439</v>
      </c>
      <c r="B412" s="1" t="s">
        <v>30</v>
      </c>
      <c r="C412" s="1" t="s">
        <v>31</v>
      </c>
      <c r="D412" s="1" t="n">
        <v>2000</v>
      </c>
      <c r="E412" s="1" t="s">
        <v>9</v>
      </c>
      <c r="F412" s="1" t="s">
        <v>15</v>
      </c>
    </row>
    <row r="413" customFormat="false" ht="13.8" hidden="false" customHeight="false" outlineLevel="0" collapsed="false">
      <c r="A413" s="1" t="s">
        <v>1440</v>
      </c>
      <c r="B413" s="1" t="s">
        <v>1128</v>
      </c>
      <c r="C413" s="1" t="s">
        <v>27</v>
      </c>
      <c r="D413" s="1" t="s">
        <v>9</v>
      </c>
      <c r="E413" s="1" t="s">
        <v>1129</v>
      </c>
      <c r="F413" s="1" t="s">
        <v>15</v>
      </c>
    </row>
    <row r="414" customFormat="false" ht="13.8" hidden="false" customHeight="false" outlineLevel="0" collapsed="false">
      <c r="A414" s="1" t="s">
        <v>1441</v>
      </c>
      <c r="B414" s="1" t="s">
        <v>30</v>
      </c>
      <c r="C414" s="1" t="s">
        <v>31</v>
      </c>
      <c r="D414" s="1" t="n">
        <v>2000</v>
      </c>
      <c r="E414" s="1" t="s">
        <v>9</v>
      </c>
      <c r="F414" s="1" t="s">
        <v>15</v>
      </c>
    </row>
    <row r="415" customFormat="false" ht="13.8" hidden="false" customHeight="false" outlineLevel="0" collapsed="false">
      <c r="A415" s="1" t="s">
        <v>1442</v>
      </c>
      <c r="B415" s="1" t="s">
        <v>1132</v>
      </c>
      <c r="C415" s="1" t="s">
        <v>80</v>
      </c>
      <c r="D415" s="1" t="str">
        <f aca="false">CONCATENATE("ele", "1-","14")</f>
        <v>ele1-14</v>
      </c>
      <c r="E415" s="1" t="s">
        <v>1133</v>
      </c>
      <c r="F415" s="1" t="s">
        <v>15</v>
      </c>
    </row>
    <row r="416" customFormat="false" ht="13.8" hidden="false" customHeight="false" outlineLevel="0" collapsed="false">
      <c r="A416" s="1" t="s">
        <v>1444</v>
      </c>
      <c r="B416" s="1" t="s">
        <v>30</v>
      </c>
      <c r="C416" s="1" t="s">
        <v>31</v>
      </c>
      <c r="D416" s="1" t="n">
        <v>2000</v>
      </c>
      <c r="E416" s="1" t="s">
        <v>9</v>
      </c>
      <c r="F416" s="1" t="s">
        <v>15</v>
      </c>
    </row>
    <row r="417" customFormat="false" ht="13.8" hidden="false" customHeight="false" outlineLevel="0" collapsed="false">
      <c r="A417" s="1" t="s">
        <v>1445</v>
      </c>
      <c r="B417" s="1" t="s">
        <v>1135</v>
      </c>
      <c r="C417" s="1" t="s">
        <v>27</v>
      </c>
      <c r="D417" s="1" t="s">
        <v>9</v>
      </c>
      <c r="E417" s="1" t="s">
        <v>1752</v>
      </c>
      <c r="F417" s="1" t="s">
        <v>15</v>
      </c>
    </row>
    <row r="418" customFormat="false" ht="13.8" hidden="false" customHeight="false" outlineLevel="0" collapsed="false">
      <c r="A418" s="1" t="s">
        <v>1447</v>
      </c>
      <c r="B418" s="1" t="s">
        <v>1138</v>
      </c>
      <c r="C418" s="1" t="s">
        <v>18</v>
      </c>
      <c r="D418" s="1" t="s">
        <v>1433</v>
      </c>
      <c r="E418" s="1" t="s">
        <v>1140</v>
      </c>
      <c r="F418" s="1" t="s">
        <v>15</v>
      </c>
    </row>
    <row r="419" customFormat="false" ht="13.8" hidden="false" customHeight="false" outlineLevel="0" collapsed="false">
      <c r="A419" s="1" t="s">
        <v>1448</v>
      </c>
      <c r="B419" s="1" t="s">
        <v>30</v>
      </c>
      <c r="C419" s="1" t="s">
        <v>31</v>
      </c>
      <c r="D419" s="1" t="n">
        <v>2000</v>
      </c>
      <c r="E419" s="1" t="s">
        <v>9</v>
      </c>
      <c r="F419" s="1" t="s">
        <v>15</v>
      </c>
    </row>
    <row r="420" customFormat="false" ht="13.8" hidden="false" customHeight="false" outlineLevel="0" collapsed="false">
      <c r="A420" s="1" t="s">
        <v>1449</v>
      </c>
      <c r="B420" s="1" t="s">
        <v>1143</v>
      </c>
      <c r="C420" s="1" t="s">
        <v>27</v>
      </c>
      <c r="D420" s="1" t="s">
        <v>9</v>
      </c>
      <c r="E420" s="6" t="s">
        <v>1144</v>
      </c>
      <c r="F420" s="1" t="s">
        <v>15</v>
      </c>
    </row>
    <row r="421" customFormat="false" ht="13.8" hidden="false" customHeight="false" outlineLevel="0" collapsed="false">
      <c r="A421" s="1" t="s">
        <v>1450</v>
      </c>
      <c r="B421" s="1" t="s">
        <v>1138</v>
      </c>
      <c r="C421" s="1" t="s">
        <v>18</v>
      </c>
      <c r="D421" s="1" t="s">
        <v>1437</v>
      </c>
      <c r="E421" s="1" t="s">
        <v>1140</v>
      </c>
      <c r="F421" s="1" t="s">
        <v>10</v>
      </c>
    </row>
    <row r="422" customFormat="false" ht="13.8" hidden="false" customHeight="false" outlineLevel="0" collapsed="false">
      <c r="A422" s="1" t="s">
        <v>1451</v>
      </c>
      <c r="B422" s="1" t="s">
        <v>30</v>
      </c>
      <c r="C422" s="1" t="s">
        <v>31</v>
      </c>
      <c r="D422" s="1" t="n">
        <v>2000</v>
      </c>
      <c r="E422" s="1" t="s">
        <v>9</v>
      </c>
      <c r="F422" s="1" t="s">
        <v>15</v>
      </c>
    </row>
    <row r="423" customFormat="false" ht="13.8" hidden="false" customHeight="false" outlineLevel="0" collapsed="false">
      <c r="A423" s="1" t="s">
        <v>1453</v>
      </c>
      <c r="B423" s="1" t="s">
        <v>1132</v>
      </c>
      <c r="C423" s="1" t="s">
        <v>80</v>
      </c>
      <c r="D423" s="1" t="str">
        <f aca="false">CONCATENATE("ele", "12-","21")</f>
        <v>ele12-21</v>
      </c>
      <c r="E423" s="1" t="s">
        <v>1133</v>
      </c>
      <c r="F423" s="1" t="s">
        <v>15</v>
      </c>
    </row>
    <row r="424" customFormat="false" ht="13.8" hidden="false" customHeight="false" outlineLevel="0" collapsed="false">
      <c r="A424" s="1" t="s">
        <v>1454</v>
      </c>
      <c r="B424" s="1" t="s">
        <v>30</v>
      </c>
      <c r="C424" s="1" t="s">
        <v>31</v>
      </c>
      <c r="D424" s="1" t="n">
        <v>2000</v>
      </c>
      <c r="E424" s="1" t="s">
        <v>9</v>
      </c>
      <c r="F424" s="1" t="s">
        <v>15</v>
      </c>
    </row>
    <row r="425" customFormat="false" ht="13.8" hidden="false" customHeight="false" outlineLevel="0" collapsed="false">
      <c r="A425" s="1" t="s">
        <v>1455</v>
      </c>
      <c r="B425" s="1" t="s">
        <v>1135</v>
      </c>
      <c r="C425" s="1" t="s">
        <v>27</v>
      </c>
      <c r="D425" s="1" t="s">
        <v>9</v>
      </c>
      <c r="E425" s="1" t="s">
        <v>1752</v>
      </c>
      <c r="F425" s="1" t="s">
        <v>15</v>
      </c>
    </row>
    <row r="426" customFormat="false" ht="13.8" hidden="false" customHeight="false" outlineLevel="0" collapsed="false">
      <c r="A426" s="1" t="s">
        <v>1456</v>
      </c>
      <c r="B426" s="1" t="s">
        <v>30</v>
      </c>
      <c r="C426" s="1" t="s">
        <v>31</v>
      </c>
      <c r="D426" s="1" t="n">
        <v>2000</v>
      </c>
      <c r="E426" s="1" t="s">
        <v>9</v>
      </c>
      <c r="F426" s="1" t="s">
        <v>15</v>
      </c>
    </row>
    <row r="427" customFormat="false" ht="13.8" hidden="false" customHeight="false" outlineLevel="0" collapsed="false">
      <c r="A427" s="1" t="s">
        <v>1457</v>
      </c>
      <c r="B427" s="1" t="s">
        <v>1138</v>
      </c>
      <c r="C427" s="1" t="s">
        <v>18</v>
      </c>
      <c r="D427" s="1" t="s">
        <v>1446</v>
      </c>
      <c r="E427" s="1" t="s">
        <v>1140</v>
      </c>
      <c r="F427" s="1" t="s">
        <v>15</v>
      </c>
    </row>
    <row r="428" customFormat="false" ht="13.8" hidden="false" customHeight="false" outlineLevel="0" collapsed="false">
      <c r="A428" s="1" t="s">
        <v>1458</v>
      </c>
      <c r="B428" s="1" t="s">
        <v>1152</v>
      </c>
      <c r="C428" s="1" t="s">
        <v>27</v>
      </c>
      <c r="D428" s="1" t="s">
        <v>9</v>
      </c>
      <c r="E428" s="6" t="s">
        <v>1144</v>
      </c>
      <c r="F428" s="1" t="s">
        <v>15</v>
      </c>
    </row>
    <row r="429" customFormat="false" ht="13.8" hidden="false" customHeight="false" outlineLevel="0" collapsed="false">
      <c r="A429" s="1" t="s">
        <v>1459</v>
      </c>
      <c r="B429" s="1" t="s">
        <v>30</v>
      </c>
      <c r="C429" s="1" t="s">
        <v>31</v>
      </c>
      <c r="D429" s="1" t="n">
        <v>2000</v>
      </c>
      <c r="E429" s="1" t="s">
        <v>9</v>
      </c>
      <c r="F429" s="1" t="s">
        <v>15</v>
      </c>
    </row>
    <row r="430" customFormat="false" ht="13.8" hidden="false" customHeight="false" outlineLevel="0" collapsed="false">
      <c r="A430" s="1" t="s">
        <v>1460</v>
      </c>
      <c r="B430" s="1" t="s">
        <v>1132</v>
      </c>
      <c r="C430" s="1" t="s">
        <v>80</v>
      </c>
      <c r="D430" s="1" t="str">
        <f aca="false">CONCATENATE("ele", "18-","24")</f>
        <v>ele18-24</v>
      </c>
      <c r="E430" s="1" t="s">
        <v>1133</v>
      </c>
      <c r="F430" s="1" t="s">
        <v>15</v>
      </c>
    </row>
    <row r="431" customFormat="false" ht="13.8" hidden="false" customHeight="false" outlineLevel="0" collapsed="false">
      <c r="A431" s="1" t="s">
        <v>1461</v>
      </c>
      <c r="B431" s="1" t="s">
        <v>1135</v>
      </c>
      <c r="C431" s="1" t="s">
        <v>27</v>
      </c>
      <c r="D431" s="1" t="s">
        <v>9</v>
      </c>
      <c r="E431" s="1" t="s">
        <v>1752</v>
      </c>
      <c r="F431" s="1" t="s">
        <v>15</v>
      </c>
    </row>
    <row r="432" customFormat="false" ht="13.8" hidden="false" customHeight="false" outlineLevel="0" collapsed="false">
      <c r="A432" s="1" t="s">
        <v>1463</v>
      </c>
      <c r="B432" s="1" t="s">
        <v>1138</v>
      </c>
      <c r="C432" s="1" t="s">
        <v>18</v>
      </c>
      <c r="D432" s="1" t="s">
        <v>1753</v>
      </c>
      <c r="E432" s="1" t="s">
        <v>1140</v>
      </c>
      <c r="F432" s="1" t="s">
        <v>15</v>
      </c>
    </row>
    <row r="433" customFormat="false" ht="13.8" hidden="false" customHeight="false" outlineLevel="0" collapsed="false">
      <c r="A433" s="1" t="s">
        <v>1464</v>
      </c>
      <c r="B433" s="1" t="s">
        <v>30</v>
      </c>
      <c r="C433" s="1" t="s">
        <v>31</v>
      </c>
      <c r="D433" s="1" t="n">
        <v>2000</v>
      </c>
      <c r="E433" s="1" t="s">
        <v>9</v>
      </c>
      <c r="F433" s="1" t="s">
        <v>15</v>
      </c>
    </row>
    <row r="434" customFormat="false" ht="13.8" hidden="false" customHeight="false" outlineLevel="0" collapsed="false">
      <c r="A434" s="1" t="s">
        <v>1465</v>
      </c>
      <c r="B434" s="1" t="s">
        <v>1143</v>
      </c>
      <c r="C434" s="1" t="s">
        <v>27</v>
      </c>
      <c r="D434" s="1" t="s">
        <v>9</v>
      </c>
      <c r="E434" s="6" t="s">
        <v>1153</v>
      </c>
      <c r="F434" s="1" t="s">
        <v>15</v>
      </c>
    </row>
    <row r="435" customFormat="false" ht="13.8" hidden="false" customHeight="false" outlineLevel="0" collapsed="false">
      <c r="A435" s="1" t="s">
        <v>1466</v>
      </c>
      <c r="B435" s="1" t="s">
        <v>30</v>
      </c>
      <c r="C435" s="1" t="s">
        <v>31</v>
      </c>
      <c r="D435" s="1" t="n">
        <v>4000</v>
      </c>
      <c r="E435" s="1" t="s">
        <v>9</v>
      </c>
      <c r="F435" s="1" t="s">
        <v>15</v>
      </c>
    </row>
    <row r="436" customFormat="false" ht="13.8" hidden="false" customHeight="false" outlineLevel="0" collapsed="false">
      <c r="A436" s="1" t="s">
        <v>1467</v>
      </c>
      <c r="B436" s="1" t="s">
        <v>1025</v>
      </c>
      <c r="C436" s="1" t="s">
        <v>27</v>
      </c>
      <c r="D436" s="1" t="s">
        <v>9</v>
      </c>
      <c r="E436" s="1" t="s">
        <v>1026</v>
      </c>
      <c r="F436" s="1" t="s">
        <v>15</v>
      </c>
    </row>
    <row r="437" customFormat="false" ht="13.8" hidden="false" customHeight="false" outlineLevel="0" collapsed="false">
      <c r="A437" s="1" t="s">
        <v>1468</v>
      </c>
      <c r="B437" s="1" t="s">
        <v>30</v>
      </c>
      <c r="C437" s="1" t="s">
        <v>31</v>
      </c>
      <c r="D437" s="1" t="n">
        <v>2000</v>
      </c>
      <c r="E437" s="1" t="s">
        <v>9</v>
      </c>
      <c r="F437" s="1" t="s">
        <v>15</v>
      </c>
    </row>
    <row r="438" customFormat="false" ht="13.8" hidden="false" customHeight="false" outlineLevel="0" collapsed="false">
      <c r="A438" s="1" t="s">
        <v>1469</v>
      </c>
      <c r="B438" s="1" t="s">
        <v>1027</v>
      </c>
      <c r="C438" s="1" t="s">
        <v>27</v>
      </c>
      <c r="D438" s="1" t="s">
        <v>9</v>
      </c>
      <c r="E438" s="1" t="s">
        <v>1028</v>
      </c>
      <c r="F438" s="1" t="s">
        <v>15</v>
      </c>
    </row>
    <row r="439" customFormat="false" ht="13.8" hidden="false" customHeight="false" outlineLevel="0" collapsed="false">
      <c r="A439" s="1" t="s">
        <v>1470</v>
      </c>
      <c r="B439" s="1" t="s">
        <v>30</v>
      </c>
      <c r="C439" s="1" t="s">
        <v>31</v>
      </c>
      <c r="D439" s="1" t="n">
        <v>2000</v>
      </c>
      <c r="E439" s="1" t="s">
        <v>9</v>
      </c>
      <c r="F439" s="1" t="s">
        <v>15</v>
      </c>
    </row>
    <row r="440" customFormat="false" ht="13.8" hidden="false" customHeight="false" outlineLevel="0" collapsed="false">
      <c r="A440" s="1" t="s">
        <v>1471</v>
      </c>
      <c r="B440" s="21"/>
      <c r="C440" s="21"/>
      <c r="D440" s="21"/>
      <c r="E440" s="21"/>
      <c r="F440" s="21"/>
    </row>
    <row r="441" customFormat="false" ht="13.8" hidden="false" customHeight="false" outlineLevel="0" collapsed="false">
      <c r="A441" s="1" t="s">
        <v>1472</v>
      </c>
      <c r="B441" s="1" t="s">
        <v>1462</v>
      </c>
      <c r="C441" s="1" t="s">
        <v>18</v>
      </c>
      <c r="D441" s="5" t="s">
        <v>19</v>
      </c>
      <c r="E441" s="1" t="s">
        <v>20</v>
      </c>
      <c r="F441" s="1" t="s">
        <v>15</v>
      </c>
    </row>
    <row r="442" customFormat="false" ht="13.8" hidden="false" customHeight="false" outlineLevel="0" collapsed="false">
      <c r="A442" s="1" t="s">
        <v>1475</v>
      </c>
      <c r="B442" s="1" t="s">
        <v>22</v>
      </c>
      <c r="C442" s="1" t="s">
        <v>18</v>
      </c>
      <c r="D442" s="5" t="s">
        <v>23</v>
      </c>
      <c r="E442" s="1" t="s">
        <v>24</v>
      </c>
      <c r="F442" s="1" t="s">
        <v>15</v>
      </c>
    </row>
    <row r="443" customFormat="false" ht="13.8" hidden="false" customHeight="false" outlineLevel="0" collapsed="false">
      <c r="A443" s="1" t="s">
        <v>1476</v>
      </c>
      <c r="B443" s="1" t="s">
        <v>26</v>
      </c>
      <c r="C443" s="1" t="s">
        <v>27</v>
      </c>
      <c r="D443" s="1" t="s">
        <v>9</v>
      </c>
      <c r="E443" s="1" t="s">
        <v>28</v>
      </c>
      <c r="F443" s="1" t="s">
        <v>15</v>
      </c>
    </row>
    <row r="444" customFormat="false" ht="13.8" hidden="false" customHeight="false" outlineLevel="0" collapsed="false">
      <c r="A444" s="1" t="s">
        <v>1477</v>
      </c>
      <c r="B444" s="1" t="s">
        <v>30</v>
      </c>
      <c r="C444" s="1" t="s">
        <v>31</v>
      </c>
      <c r="D444" s="1" t="n">
        <v>4000</v>
      </c>
      <c r="E444" s="1" t="s">
        <v>9</v>
      </c>
      <c r="F444" s="1" t="s">
        <v>15</v>
      </c>
    </row>
    <row r="445" customFormat="false" ht="13.8" hidden="false" customHeight="false" outlineLevel="0" collapsed="false">
      <c r="A445" s="1" t="s">
        <v>1478</v>
      </c>
      <c r="B445" s="1" t="s">
        <v>873</v>
      </c>
      <c r="C445" s="1" t="s">
        <v>27</v>
      </c>
      <c r="D445" s="1" t="s">
        <v>9</v>
      </c>
      <c r="E445" s="1" t="s">
        <v>874</v>
      </c>
      <c r="F445" s="1" t="s">
        <v>15</v>
      </c>
    </row>
    <row r="446" customFormat="false" ht="13.8" hidden="false" customHeight="false" outlineLevel="0" collapsed="false">
      <c r="A446" s="1" t="s">
        <v>1481</v>
      </c>
      <c r="B446" s="1" t="s">
        <v>30</v>
      </c>
      <c r="C446" s="1" t="s">
        <v>31</v>
      </c>
      <c r="D446" s="1" t="n">
        <v>5000</v>
      </c>
      <c r="E446" s="1" t="s">
        <v>9</v>
      </c>
      <c r="F446" s="1" t="s">
        <v>15</v>
      </c>
    </row>
    <row r="447" customFormat="false" ht="13.8" hidden="false" customHeight="false" outlineLevel="0" collapsed="false">
      <c r="A447" s="1" t="s">
        <v>1482</v>
      </c>
      <c r="B447" s="1" t="s">
        <v>875</v>
      </c>
      <c r="C447" s="1" t="s">
        <v>27</v>
      </c>
      <c r="D447" s="1" t="s">
        <v>9</v>
      </c>
      <c r="E447" s="1" t="s">
        <v>876</v>
      </c>
      <c r="F447" s="1" t="s">
        <v>15</v>
      </c>
    </row>
    <row r="448" customFormat="false" ht="13.8" hidden="false" customHeight="false" outlineLevel="0" collapsed="false">
      <c r="A448" s="1" t="s">
        <v>1485</v>
      </c>
      <c r="B448" s="1" t="s">
        <v>30</v>
      </c>
      <c r="C448" s="1" t="s">
        <v>31</v>
      </c>
      <c r="D448" s="1" t="n">
        <v>5000</v>
      </c>
      <c r="E448" s="1" t="s">
        <v>9</v>
      </c>
      <c r="F448" s="1" t="s">
        <v>15</v>
      </c>
    </row>
    <row r="449" customFormat="false" ht="13.8" hidden="false" customHeight="false" outlineLevel="0" collapsed="false">
      <c r="A449" s="1" t="s">
        <v>1486</v>
      </c>
      <c r="B449" s="1" t="s">
        <v>1124</v>
      </c>
      <c r="C449" s="1" t="s">
        <v>27</v>
      </c>
      <c r="D449" s="1" t="s">
        <v>9</v>
      </c>
      <c r="E449" s="1" t="s">
        <v>1125</v>
      </c>
      <c r="F449" s="1" t="s">
        <v>15</v>
      </c>
    </row>
    <row r="450" customFormat="false" ht="13.8" hidden="false" customHeight="false" outlineLevel="0" collapsed="false">
      <c r="A450" s="1" t="s">
        <v>1489</v>
      </c>
      <c r="B450" s="1" t="s">
        <v>30</v>
      </c>
      <c r="C450" s="1" t="s">
        <v>31</v>
      </c>
      <c r="D450" s="1" t="n">
        <v>2000</v>
      </c>
      <c r="E450" s="1" t="s">
        <v>9</v>
      </c>
      <c r="F450" s="1" t="s">
        <v>15</v>
      </c>
    </row>
    <row r="451" customFormat="false" ht="13.8" hidden="false" customHeight="false" outlineLevel="0" collapsed="false">
      <c r="A451" s="1" t="s">
        <v>1490</v>
      </c>
      <c r="B451" s="1" t="s">
        <v>1473</v>
      </c>
      <c r="C451" s="1" t="s">
        <v>27</v>
      </c>
      <c r="D451" s="1" t="s">
        <v>9</v>
      </c>
      <c r="E451" s="1" t="s">
        <v>1474</v>
      </c>
      <c r="F451" s="1" t="s">
        <v>15</v>
      </c>
    </row>
    <row r="452" customFormat="false" ht="13.8" hidden="false" customHeight="false" outlineLevel="0" collapsed="false">
      <c r="A452" s="1" t="s">
        <v>1493</v>
      </c>
      <c r="B452" s="1" t="s">
        <v>30</v>
      </c>
      <c r="C452" s="1" t="s">
        <v>31</v>
      </c>
      <c r="D452" s="1" t="n">
        <v>2000</v>
      </c>
      <c r="E452" s="1" t="s">
        <v>9</v>
      </c>
      <c r="F452" s="1" t="s">
        <v>15</v>
      </c>
    </row>
    <row r="453" customFormat="false" ht="13.8" hidden="false" customHeight="false" outlineLevel="0" collapsed="false">
      <c r="A453" s="1" t="s">
        <v>1495</v>
      </c>
      <c r="B453" s="1" t="s">
        <v>859</v>
      </c>
      <c r="C453" s="1" t="s">
        <v>80</v>
      </c>
      <c r="D453" s="15" t="s">
        <v>836</v>
      </c>
      <c r="E453" s="1" t="s">
        <v>860</v>
      </c>
      <c r="F453" s="1" t="s">
        <v>15</v>
      </c>
    </row>
    <row r="454" customFormat="false" ht="13.8" hidden="false" customHeight="false" outlineLevel="0" collapsed="false">
      <c r="A454" s="1" t="s">
        <v>1496</v>
      </c>
      <c r="B454" s="1" t="s">
        <v>30</v>
      </c>
      <c r="C454" s="1" t="s">
        <v>31</v>
      </c>
      <c r="D454" s="1" t="n">
        <v>2000</v>
      </c>
      <c r="E454" s="1" t="s">
        <v>9</v>
      </c>
      <c r="F454" s="1" t="s">
        <v>15</v>
      </c>
    </row>
    <row r="455" customFormat="false" ht="13.8" hidden="false" customHeight="false" outlineLevel="0" collapsed="false">
      <c r="A455" s="1" t="s">
        <v>1499</v>
      </c>
      <c r="B455" s="1" t="s">
        <v>1479</v>
      </c>
      <c r="C455" s="1" t="s">
        <v>27</v>
      </c>
      <c r="D455" s="1" t="s">
        <v>9</v>
      </c>
      <c r="E455" s="1" t="s">
        <v>1754</v>
      </c>
      <c r="F455" s="1" t="s">
        <v>15</v>
      </c>
    </row>
    <row r="456" customFormat="false" ht="13.8" hidden="false" customHeight="false" outlineLevel="0" collapsed="false">
      <c r="A456" s="1" t="s">
        <v>1500</v>
      </c>
      <c r="B456" s="1" t="s">
        <v>30</v>
      </c>
      <c r="C456" s="1" t="s">
        <v>31</v>
      </c>
      <c r="D456" s="1" t="n">
        <v>2000</v>
      </c>
      <c r="E456" s="1" t="s">
        <v>9</v>
      </c>
      <c r="F456" s="1" t="s">
        <v>15</v>
      </c>
    </row>
    <row r="457" customFormat="false" ht="13.8" hidden="false" customHeight="false" outlineLevel="0" collapsed="false">
      <c r="A457" s="1" t="s">
        <v>1503</v>
      </c>
      <c r="B457" s="1" t="s">
        <v>1483</v>
      </c>
      <c r="C457" s="1" t="s">
        <v>27</v>
      </c>
      <c r="D457" s="1" t="s">
        <v>9</v>
      </c>
      <c r="E457" s="1" t="s">
        <v>1484</v>
      </c>
      <c r="F457" s="1" t="s">
        <v>15</v>
      </c>
    </row>
    <row r="458" customFormat="false" ht="13.8" hidden="false" customHeight="false" outlineLevel="0" collapsed="false">
      <c r="A458" s="1" t="s">
        <v>1504</v>
      </c>
      <c r="B458" s="1" t="s">
        <v>30</v>
      </c>
      <c r="C458" s="1" t="s">
        <v>31</v>
      </c>
      <c r="D458" s="1" t="n">
        <v>2000</v>
      </c>
      <c r="E458" s="1" t="s">
        <v>9</v>
      </c>
      <c r="F458" s="1" t="s">
        <v>15</v>
      </c>
    </row>
    <row r="459" customFormat="false" ht="13.8" hidden="false" customHeight="false" outlineLevel="0" collapsed="false">
      <c r="A459" s="1" t="s">
        <v>1506</v>
      </c>
      <c r="B459" s="1" t="s">
        <v>1487</v>
      </c>
      <c r="C459" s="1" t="s">
        <v>27</v>
      </c>
      <c r="D459" s="1" t="s">
        <v>9</v>
      </c>
      <c r="E459" s="1" t="s">
        <v>1510</v>
      </c>
      <c r="F459" s="1" t="s">
        <v>15</v>
      </c>
    </row>
    <row r="460" customFormat="false" ht="13.8" hidden="false" customHeight="false" outlineLevel="0" collapsed="false">
      <c r="A460" s="1" t="s">
        <v>1507</v>
      </c>
      <c r="B460" s="1" t="s">
        <v>30</v>
      </c>
      <c r="C460" s="1" t="s">
        <v>31</v>
      </c>
      <c r="D460" s="1" t="n">
        <v>2000</v>
      </c>
      <c r="E460" s="1" t="s">
        <v>9</v>
      </c>
      <c r="F460" s="1" t="s">
        <v>15</v>
      </c>
    </row>
    <row r="461" customFormat="false" ht="13.8" hidden="false" customHeight="false" outlineLevel="0" collapsed="false">
      <c r="A461" s="1" t="s">
        <v>1508</v>
      </c>
      <c r="B461" s="1" t="s">
        <v>1138</v>
      </c>
      <c r="C461" s="1" t="s">
        <v>18</v>
      </c>
      <c r="D461" s="1" t="s">
        <v>1491</v>
      </c>
      <c r="E461" s="1" t="s">
        <v>1492</v>
      </c>
      <c r="F461" s="1" t="s">
        <v>15</v>
      </c>
    </row>
    <row r="462" customFormat="false" ht="13.8" hidden="false" customHeight="false" outlineLevel="0" collapsed="false">
      <c r="A462" s="1" t="s">
        <v>1511</v>
      </c>
      <c r="B462" s="1" t="s">
        <v>1143</v>
      </c>
      <c r="C462" s="1" t="s">
        <v>27</v>
      </c>
      <c r="D462" s="1" t="s">
        <v>9</v>
      </c>
      <c r="E462" s="6" t="s">
        <v>1494</v>
      </c>
      <c r="F462" s="1" t="s">
        <v>15</v>
      </c>
    </row>
    <row r="463" customFormat="false" ht="13.8" hidden="false" customHeight="false" outlineLevel="0" collapsed="false">
      <c r="A463" s="1" t="s">
        <v>1513</v>
      </c>
      <c r="B463" s="25" t="s">
        <v>30</v>
      </c>
      <c r="C463" s="25" t="s">
        <v>31</v>
      </c>
      <c r="D463" s="25" t="n">
        <v>2000</v>
      </c>
      <c r="E463" s="25" t="s">
        <v>9</v>
      </c>
      <c r="F463" s="25" t="s">
        <v>15</v>
      </c>
    </row>
    <row r="464" customFormat="false" ht="13.8" hidden="false" customHeight="false" outlineLevel="0" collapsed="false">
      <c r="A464" s="1" t="s">
        <v>1515</v>
      </c>
      <c r="B464" s="25" t="s">
        <v>1497</v>
      </c>
      <c r="C464" s="25" t="s">
        <v>27</v>
      </c>
      <c r="D464" s="25" t="s">
        <v>9</v>
      </c>
      <c r="E464" s="25" t="s">
        <v>1498</v>
      </c>
      <c r="F464" s="25" t="s">
        <v>15</v>
      </c>
    </row>
    <row r="465" customFormat="false" ht="13.8" hidden="false" customHeight="false" outlineLevel="0" collapsed="false">
      <c r="A465" s="1" t="s">
        <v>1516</v>
      </c>
      <c r="B465" s="25" t="s">
        <v>30</v>
      </c>
      <c r="C465" s="25" t="s">
        <v>31</v>
      </c>
      <c r="D465" s="25" t="n">
        <v>3000</v>
      </c>
      <c r="E465" s="25" t="s">
        <v>9</v>
      </c>
      <c r="F465" s="25" t="s">
        <v>15</v>
      </c>
    </row>
    <row r="466" customFormat="false" ht="13.8" hidden="false" customHeight="false" outlineLevel="0" collapsed="false">
      <c r="A466" s="1" t="s">
        <v>1517</v>
      </c>
      <c r="B466" s="1" t="s">
        <v>765</v>
      </c>
      <c r="C466" s="1" t="s">
        <v>766</v>
      </c>
      <c r="D466" s="1" t="s">
        <v>9</v>
      </c>
      <c r="E466" s="1" t="s">
        <v>767</v>
      </c>
      <c r="F466" s="1" t="s">
        <v>10</v>
      </c>
    </row>
    <row r="467" customFormat="false" ht="13.8" hidden="false" customHeight="false" outlineLevel="0" collapsed="false">
      <c r="A467" s="1" t="s">
        <v>1518</v>
      </c>
      <c r="B467" s="25" t="s">
        <v>30</v>
      </c>
      <c r="C467" s="25" t="s">
        <v>31</v>
      </c>
      <c r="D467" s="25" t="n">
        <v>2000</v>
      </c>
      <c r="E467" s="25" t="s">
        <v>9</v>
      </c>
      <c r="F467" s="25" t="s">
        <v>15</v>
      </c>
    </row>
    <row r="468" customFormat="false" ht="13.8" hidden="false" customHeight="false" outlineLevel="0" collapsed="false">
      <c r="A468" s="1" t="s">
        <v>1519</v>
      </c>
      <c r="B468" s="25" t="s">
        <v>1501</v>
      </c>
      <c r="C468" s="25" t="s">
        <v>27</v>
      </c>
      <c r="D468" s="25" t="s">
        <v>9</v>
      </c>
      <c r="E468" s="25" t="s">
        <v>1502</v>
      </c>
      <c r="F468" s="25" t="s">
        <v>15</v>
      </c>
    </row>
    <row r="469" customFormat="false" ht="13.8" hidden="false" customHeight="false" outlineLevel="0" collapsed="false">
      <c r="A469" s="1" t="s">
        <v>1520</v>
      </c>
      <c r="B469" s="25" t="s">
        <v>30</v>
      </c>
      <c r="C469" s="25" t="s">
        <v>31</v>
      </c>
      <c r="D469" s="25" t="n">
        <v>2000</v>
      </c>
      <c r="E469" s="25" t="s">
        <v>9</v>
      </c>
      <c r="F469" s="25" t="s">
        <v>15</v>
      </c>
    </row>
    <row r="470" customFormat="false" ht="13.8" hidden="false" customHeight="false" outlineLevel="0" collapsed="false">
      <c r="A470" s="1" t="s">
        <v>1521</v>
      </c>
      <c r="B470" s="25" t="s">
        <v>1505</v>
      </c>
      <c r="C470" s="25" t="s">
        <v>27</v>
      </c>
      <c r="D470" s="25" t="s">
        <v>9</v>
      </c>
      <c r="E470" s="25" t="s">
        <v>1502</v>
      </c>
      <c r="F470" s="25" t="s">
        <v>15</v>
      </c>
    </row>
    <row r="471" customFormat="false" ht="13.8" hidden="false" customHeight="false" outlineLevel="0" collapsed="false">
      <c r="A471" s="1" t="s">
        <v>1523</v>
      </c>
      <c r="B471" s="1" t="s">
        <v>30</v>
      </c>
      <c r="C471" s="1" t="s">
        <v>31</v>
      </c>
      <c r="D471" s="1" t="n">
        <v>2000</v>
      </c>
      <c r="E471" s="1" t="s">
        <v>9</v>
      </c>
      <c r="F471" s="1" t="s">
        <v>15</v>
      </c>
    </row>
    <row r="472" customFormat="false" ht="13.8" hidden="false" customHeight="false" outlineLevel="0" collapsed="false">
      <c r="A472" s="1" t="s">
        <v>1524</v>
      </c>
      <c r="B472" s="1" t="s">
        <v>1509</v>
      </c>
      <c r="C472" s="1" t="s">
        <v>27</v>
      </c>
      <c r="D472" s="1" t="s">
        <v>9</v>
      </c>
      <c r="E472" s="1" t="s">
        <v>1488</v>
      </c>
      <c r="F472" s="1" t="s">
        <v>15</v>
      </c>
    </row>
    <row r="473" customFormat="false" ht="13.8" hidden="false" customHeight="false" outlineLevel="0" collapsed="false">
      <c r="A473" s="1" t="s">
        <v>1525</v>
      </c>
      <c r="B473" s="1" t="s">
        <v>1138</v>
      </c>
      <c r="C473" s="1" t="s">
        <v>18</v>
      </c>
      <c r="D473" s="1" t="s">
        <v>1512</v>
      </c>
      <c r="E473" s="1" t="s">
        <v>1492</v>
      </c>
      <c r="F473" s="1" t="s">
        <v>15</v>
      </c>
    </row>
    <row r="474" customFormat="false" ht="13.8" hidden="false" customHeight="false" outlineLevel="0" collapsed="false">
      <c r="A474" s="1" t="s">
        <v>1526</v>
      </c>
      <c r="B474" s="1" t="s">
        <v>1152</v>
      </c>
      <c r="C474" s="1" t="s">
        <v>27</v>
      </c>
      <c r="D474" s="1" t="s">
        <v>9</v>
      </c>
      <c r="E474" s="6" t="s">
        <v>1514</v>
      </c>
      <c r="F474" s="1" t="s">
        <v>15</v>
      </c>
    </row>
    <row r="475" customFormat="false" ht="13.8" hidden="false" customHeight="false" outlineLevel="0" collapsed="false">
      <c r="A475" s="1" t="s">
        <v>1527</v>
      </c>
      <c r="B475" s="1" t="s">
        <v>30</v>
      </c>
      <c r="C475" s="1" t="s">
        <v>31</v>
      </c>
      <c r="D475" s="1" t="n">
        <v>4000</v>
      </c>
      <c r="E475" s="1" t="s">
        <v>9</v>
      </c>
      <c r="F475" s="1" t="s">
        <v>15</v>
      </c>
    </row>
    <row r="476" customFormat="false" ht="13.8" hidden="false" customHeight="false" outlineLevel="0" collapsed="false">
      <c r="A476" s="1" t="s">
        <v>1528</v>
      </c>
      <c r="B476" s="1" t="s">
        <v>1025</v>
      </c>
      <c r="C476" s="1" t="s">
        <v>27</v>
      </c>
      <c r="D476" s="1" t="s">
        <v>9</v>
      </c>
      <c r="E476" s="1" t="s">
        <v>1026</v>
      </c>
      <c r="F476" s="1" t="s">
        <v>15</v>
      </c>
    </row>
    <row r="477" customFormat="false" ht="13.8" hidden="false" customHeight="false" outlineLevel="0" collapsed="false">
      <c r="A477" s="1" t="s">
        <v>1529</v>
      </c>
      <c r="B477" s="1" t="s">
        <v>30</v>
      </c>
      <c r="C477" s="1" t="s">
        <v>31</v>
      </c>
      <c r="D477" s="1" t="n">
        <v>2000</v>
      </c>
      <c r="E477" s="1" t="s">
        <v>9</v>
      </c>
      <c r="F477" s="1" t="s">
        <v>15</v>
      </c>
    </row>
    <row r="478" customFormat="false" ht="13.8" hidden="false" customHeight="false" outlineLevel="0" collapsed="false">
      <c r="A478" s="1" t="s">
        <v>1530</v>
      </c>
      <c r="B478" s="1" t="s">
        <v>1027</v>
      </c>
      <c r="C478" s="1" t="s">
        <v>27</v>
      </c>
      <c r="D478" s="1" t="s">
        <v>9</v>
      </c>
      <c r="E478" s="1" t="s">
        <v>1028</v>
      </c>
      <c r="F478" s="1" t="s">
        <v>15</v>
      </c>
    </row>
    <row r="479" customFormat="false" ht="13.8" hidden="false" customHeight="false" outlineLevel="0" collapsed="false">
      <c r="A479" s="1" t="s">
        <v>1531</v>
      </c>
      <c r="B479" s="1" t="s">
        <v>30</v>
      </c>
      <c r="C479" s="1" t="s">
        <v>31</v>
      </c>
      <c r="D479" s="1" t="n">
        <v>2000</v>
      </c>
      <c r="E479" s="1" t="s">
        <v>9</v>
      </c>
      <c r="F479" s="1" t="s">
        <v>15</v>
      </c>
    </row>
    <row r="480" customFormat="false" ht="14.9" hidden="false" customHeight="false" outlineLevel="0" collapsed="false">
      <c r="A480" s="1" t="s">
        <v>1532</v>
      </c>
      <c r="B480" s="1" t="s">
        <v>809</v>
      </c>
      <c r="C480" s="1" t="s">
        <v>13</v>
      </c>
      <c r="D480" s="1" t="s">
        <v>9</v>
      </c>
      <c r="E480" s="4" t="s">
        <v>1113</v>
      </c>
      <c r="F480" s="1" t="s">
        <v>15</v>
      </c>
    </row>
    <row r="481" customFormat="false" ht="13.8" hidden="false" customHeight="false" outlineLevel="0" collapsed="false">
      <c r="A481" s="1" t="s">
        <v>1533</v>
      </c>
      <c r="B481" s="1" t="s">
        <v>1522</v>
      </c>
      <c r="C481" s="1" t="s">
        <v>18</v>
      </c>
      <c r="D481" s="5" t="s">
        <v>19</v>
      </c>
      <c r="E481" s="1" t="s">
        <v>20</v>
      </c>
      <c r="F481" s="1" t="s">
        <v>15</v>
      </c>
    </row>
    <row r="482" customFormat="false" ht="13.8" hidden="false" customHeight="false" outlineLevel="0" collapsed="false">
      <c r="A482" s="1" t="s">
        <v>1534</v>
      </c>
      <c r="B482" s="1" t="s">
        <v>22</v>
      </c>
      <c r="C482" s="1" t="s">
        <v>18</v>
      </c>
      <c r="D482" s="5" t="s">
        <v>23</v>
      </c>
      <c r="E482" s="1" t="s">
        <v>24</v>
      </c>
      <c r="F482" s="1" t="s">
        <v>15</v>
      </c>
    </row>
    <row r="483" customFormat="false" ht="13.8" hidden="false" customHeight="false" outlineLevel="0" collapsed="false">
      <c r="A483" s="1" t="s">
        <v>1535</v>
      </c>
      <c r="B483" s="1" t="s">
        <v>26</v>
      </c>
      <c r="C483" s="1" t="s">
        <v>27</v>
      </c>
      <c r="D483" s="1" t="s">
        <v>9</v>
      </c>
      <c r="E483" s="1" t="s">
        <v>28</v>
      </c>
      <c r="F483" s="1" t="s">
        <v>15</v>
      </c>
    </row>
    <row r="484" customFormat="false" ht="13.8" hidden="false" customHeight="false" outlineLevel="0" collapsed="false">
      <c r="A484" s="1" t="s">
        <v>1536</v>
      </c>
      <c r="B484" s="1" t="s">
        <v>30</v>
      </c>
      <c r="C484" s="1" t="s">
        <v>31</v>
      </c>
      <c r="D484" s="1" t="n">
        <v>3000</v>
      </c>
      <c r="E484" s="1" t="s">
        <v>9</v>
      </c>
      <c r="F484" s="1" t="s">
        <v>15</v>
      </c>
    </row>
    <row r="485" customFormat="false" ht="13.8" hidden="false" customHeight="false" outlineLevel="0" collapsed="false">
      <c r="A485" s="1" t="s">
        <v>1537</v>
      </c>
      <c r="B485" s="1" t="s">
        <v>859</v>
      </c>
      <c r="C485" s="1" t="s">
        <v>80</v>
      </c>
      <c r="D485" s="15" t="s">
        <v>836</v>
      </c>
      <c r="E485" s="1" t="s">
        <v>860</v>
      </c>
      <c r="F485" s="1" t="s">
        <v>15</v>
      </c>
    </row>
    <row r="486" customFormat="false" ht="13.8" hidden="false" customHeight="false" outlineLevel="0" collapsed="false">
      <c r="A486" s="1" t="s">
        <v>1538</v>
      </c>
      <c r="B486" s="1" t="s">
        <v>30</v>
      </c>
      <c r="C486" s="1" t="s">
        <v>31</v>
      </c>
      <c r="D486" s="1" t="n">
        <v>2000</v>
      </c>
      <c r="E486" s="1" t="s">
        <v>9</v>
      </c>
      <c r="F486" s="1" t="s">
        <v>15</v>
      </c>
    </row>
    <row r="487" customFormat="false" ht="13.8" hidden="false" customHeight="false" outlineLevel="0" collapsed="false">
      <c r="A487" s="1" t="s">
        <v>1539</v>
      </c>
      <c r="B487" s="22"/>
      <c r="C487" s="22"/>
      <c r="D487" s="22"/>
      <c r="E487" s="22"/>
      <c r="F487" s="22"/>
    </row>
    <row r="488" customFormat="false" ht="14.9" hidden="false" customHeight="false" outlineLevel="0" collapsed="false">
      <c r="A488" s="1" t="s">
        <v>1540</v>
      </c>
      <c r="B488" s="23" t="s">
        <v>1006</v>
      </c>
      <c r="C488" s="23" t="s">
        <v>27</v>
      </c>
      <c r="D488" s="23" t="s">
        <v>9</v>
      </c>
      <c r="E488" s="24" t="s">
        <v>1007</v>
      </c>
      <c r="F488" s="23" t="s">
        <v>15</v>
      </c>
    </row>
    <row r="489" customFormat="false" ht="13.8" hidden="false" customHeight="false" outlineLevel="0" collapsed="false">
      <c r="A489" s="1" t="s">
        <v>1541</v>
      </c>
      <c r="B489" s="23" t="s">
        <v>30</v>
      </c>
      <c r="C489" s="23" t="s">
        <v>31</v>
      </c>
      <c r="D489" s="23" t="n">
        <v>2000</v>
      </c>
      <c r="E489" s="23" t="s">
        <v>9</v>
      </c>
      <c r="F489" s="23" t="s">
        <v>15</v>
      </c>
    </row>
    <row r="490" customFormat="false" ht="13.8" hidden="false" customHeight="false" outlineLevel="0" collapsed="false">
      <c r="A490" s="1" t="s">
        <v>1542</v>
      </c>
      <c r="B490" s="23" t="s">
        <v>839</v>
      </c>
      <c r="C490" s="23" t="s">
        <v>84</v>
      </c>
      <c r="D490" s="25" t="n">
        <v>2020</v>
      </c>
      <c r="E490" s="23" t="s">
        <v>1008</v>
      </c>
      <c r="F490" s="23" t="s">
        <v>15</v>
      </c>
    </row>
    <row r="491" customFormat="false" ht="13.8" hidden="false" customHeight="false" outlineLevel="0" collapsed="false">
      <c r="A491" s="1" t="s">
        <v>1543</v>
      </c>
      <c r="B491" s="23" t="s">
        <v>30</v>
      </c>
      <c r="C491" s="23" t="s">
        <v>31</v>
      </c>
      <c r="D491" s="23" t="n">
        <v>2000</v>
      </c>
      <c r="E491" s="23" t="s">
        <v>9</v>
      </c>
      <c r="F491" s="23" t="s">
        <v>15</v>
      </c>
    </row>
    <row r="492" customFormat="false" ht="13.8" hidden="false" customHeight="false" outlineLevel="0" collapsed="false">
      <c r="A492" s="1" t="s">
        <v>1544</v>
      </c>
      <c r="B492" s="23" t="s">
        <v>163</v>
      </c>
      <c r="C492" s="23" t="s">
        <v>80</v>
      </c>
      <c r="D492" s="25" t="s">
        <v>841</v>
      </c>
      <c r="E492" s="23" t="s">
        <v>1009</v>
      </c>
      <c r="F492" s="23" t="s">
        <v>15</v>
      </c>
    </row>
    <row r="493" customFormat="false" ht="13.8" hidden="false" customHeight="false" outlineLevel="0" collapsed="false">
      <c r="A493" s="1" t="s">
        <v>1545</v>
      </c>
      <c r="B493" s="23" t="s">
        <v>30</v>
      </c>
      <c r="C493" s="23" t="s">
        <v>31</v>
      </c>
      <c r="D493" s="23" t="n">
        <v>2000</v>
      </c>
      <c r="E493" s="23" t="s">
        <v>9</v>
      </c>
      <c r="F493" s="23" t="s">
        <v>15</v>
      </c>
    </row>
    <row r="494" customFormat="false" ht="13.8" hidden="false" customHeight="false" outlineLevel="0" collapsed="false">
      <c r="A494" s="1" t="s">
        <v>1546</v>
      </c>
      <c r="B494" s="23" t="s">
        <v>843</v>
      </c>
      <c r="C494" s="23" t="s">
        <v>27</v>
      </c>
      <c r="D494" s="25" t="s">
        <v>9</v>
      </c>
      <c r="E494" s="25" t="s">
        <v>1010</v>
      </c>
      <c r="F494" s="23" t="s">
        <v>15</v>
      </c>
    </row>
    <row r="495" customFormat="false" ht="13.8" hidden="false" customHeight="false" outlineLevel="0" collapsed="false">
      <c r="A495" s="1" t="s">
        <v>1547</v>
      </c>
      <c r="B495" s="23" t="s">
        <v>845</v>
      </c>
      <c r="C495" s="23" t="s">
        <v>27</v>
      </c>
      <c r="D495" s="23" t="s">
        <v>9</v>
      </c>
      <c r="E495" s="23" t="s">
        <v>296</v>
      </c>
      <c r="F495" s="25" t="s">
        <v>10</v>
      </c>
    </row>
    <row r="496" customFormat="false" ht="13.8" hidden="false" customHeight="false" outlineLevel="0" collapsed="false">
      <c r="A496" s="1" t="s">
        <v>1548</v>
      </c>
      <c r="B496" s="23" t="s">
        <v>30</v>
      </c>
      <c r="C496" s="23" t="s">
        <v>31</v>
      </c>
      <c r="D496" s="23" t="n">
        <v>2000</v>
      </c>
      <c r="E496" s="23" t="s">
        <v>9</v>
      </c>
      <c r="F496" s="23" t="s">
        <v>15</v>
      </c>
    </row>
    <row r="497" customFormat="false" ht="14.9" hidden="false" customHeight="false" outlineLevel="0" collapsed="false">
      <c r="A497" s="1" t="s">
        <v>1549</v>
      </c>
      <c r="B497" s="23" t="s">
        <v>1011</v>
      </c>
      <c r="C497" s="23" t="s">
        <v>27</v>
      </c>
      <c r="D497" s="23" t="s">
        <v>9</v>
      </c>
      <c r="E497" s="24" t="s">
        <v>1012</v>
      </c>
      <c r="F497" s="23" t="s">
        <v>15</v>
      </c>
    </row>
    <row r="498" customFormat="false" ht="13.8" hidden="false" customHeight="false" outlineLevel="0" collapsed="false">
      <c r="A498" s="1" t="s">
        <v>1550</v>
      </c>
      <c r="B498" s="23" t="s">
        <v>30</v>
      </c>
      <c r="C498" s="23" t="s">
        <v>31</v>
      </c>
      <c r="D498" s="23" t="n">
        <v>2000</v>
      </c>
      <c r="E498" s="23" t="s">
        <v>9</v>
      </c>
      <c r="F498" s="23" t="s">
        <v>15</v>
      </c>
    </row>
    <row r="499" customFormat="false" ht="13.8" hidden="false" customHeight="false" outlineLevel="0" collapsed="false">
      <c r="A499" s="1" t="s">
        <v>1551</v>
      </c>
      <c r="B499" s="23" t="s">
        <v>839</v>
      </c>
      <c r="C499" s="23" t="s">
        <v>84</v>
      </c>
      <c r="D499" s="25" t="n">
        <v>2020</v>
      </c>
      <c r="E499" s="23" t="s">
        <v>1013</v>
      </c>
      <c r="F499" s="23" t="s">
        <v>15</v>
      </c>
    </row>
    <row r="500" customFormat="false" ht="13.8" hidden="false" customHeight="false" outlineLevel="0" collapsed="false">
      <c r="A500" s="1" t="s">
        <v>1552</v>
      </c>
      <c r="B500" s="23" t="s">
        <v>30</v>
      </c>
      <c r="C500" s="23" t="s">
        <v>31</v>
      </c>
      <c r="D500" s="23" t="n">
        <v>2000</v>
      </c>
      <c r="E500" s="23" t="s">
        <v>9</v>
      </c>
      <c r="F500" s="23" t="s">
        <v>15</v>
      </c>
    </row>
    <row r="501" customFormat="false" ht="13.8" hidden="false" customHeight="false" outlineLevel="0" collapsed="false">
      <c r="A501" s="1" t="s">
        <v>1553</v>
      </c>
      <c r="B501" s="23" t="s">
        <v>163</v>
      </c>
      <c r="C501" s="23" t="s">
        <v>80</v>
      </c>
      <c r="D501" s="25" t="s">
        <v>841</v>
      </c>
      <c r="E501" s="23" t="s">
        <v>1014</v>
      </c>
      <c r="F501" s="23" t="s">
        <v>15</v>
      </c>
    </row>
    <row r="502" customFormat="false" ht="13.8" hidden="false" customHeight="false" outlineLevel="0" collapsed="false">
      <c r="A502" s="1" t="s">
        <v>1554</v>
      </c>
      <c r="B502" s="23" t="s">
        <v>30</v>
      </c>
      <c r="C502" s="23" t="s">
        <v>31</v>
      </c>
      <c r="D502" s="23" t="n">
        <v>2000</v>
      </c>
      <c r="E502" s="23" t="s">
        <v>9</v>
      </c>
      <c r="F502" s="23" t="s">
        <v>15</v>
      </c>
    </row>
    <row r="503" customFormat="false" ht="13.8" hidden="false" customHeight="false" outlineLevel="0" collapsed="false">
      <c r="A503" s="1" t="s">
        <v>1555</v>
      </c>
      <c r="B503" s="23" t="s">
        <v>843</v>
      </c>
      <c r="C503" s="23" t="s">
        <v>27</v>
      </c>
      <c r="D503" s="25" t="s">
        <v>9</v>
      </c>
      <c r="E503" s="25" t="s">
        <v>1015</v>
      </c>
      <c r="F503" s="23" t="s">
        <v>15</v>
      </c>
    </row>
    <row r="504" customFormat="false" ht="13.8" hidden="false" customHeight="false" outlineLevel="0" collapsed="false">
      <c r="A504" s="1" t="s">
        <v>1556</v>
      </c>
      <c r="B504" s="23" t="s">
        <v>845</v>
      </c>
      <c r="C504" s="23" t="s">
        <v>27</v>
      </c>
      <c r="D504" s="23" t="s">
        <v>9</v>
      </c>
      <c r="E504" s="23" t="s">
        <v>296</v>
      </c>
      <c r="F504" s="25" t="s">
        <v>10</v>
      </c>
    </row>
    <row r="505" customFormat="false" ht="13.8" hidden="false" customHeight="false" outlineLevel="0" collapsed="false">
      <c r="A505" s="1" t="s">
        <v>1557</v>
      </c>
      <c r="B505" s="23" t="s">
        <v>30</v>
      </c>
      <c r="C505" s="23" t="s">
        <v>31</v>
      </c>
      <c r="D505" s="23" t="n">
        <v>2000</v>
      </c>
      <c r="E505" s="23" t="s">
        <v>9</v>
      </c>
      <c r="F505" s="23" t="s">
        <v>15</v>
      </c>
    </row>
    <row r="506" customFormat="false" ht="28.35" hidden="false" customHeight="false" outlineLevel="0" collapsed="false">
      <c r="A506" s="1" t="s">
        <v>1558</v>
      </c>
      <c r="B506" s="24" t="s">
        <v>915</v>
      </c>
      <c r="C506" s="23" t="s">
        <v>27</v>
      </c>
      <c r="D506" s="23" t="s">
        <v>9</v>
      </c>
      <c r="E506" s="24" t="s">
        <v>1016</v>
      </c>
      <c r="F506" s="23" t="s">
        <v>15</v>
      </c>
    </row>
    <row r="507" customFormat="false" ht="14.9" hidden="false" customHeight="false" outlineLevel="0" collapsed="false">
      <c r="A507" s="1" t="s">
        <v>1559</v>
      </c>
      <c r="B507" s="23" t="s">
        <v>839</v>
      </c>
      <c r="C507" s="23" t="s">
        <v>84</v>
      </c>
      <c r="D507" s="25" t="n">
        <v>2020</v>
      </c>
      <c r="E507" s="24" t="s">
        <v>1017</v>
      </c>
      <c r="F507" s="23" t="s">
        <v>15</v>
      </c>
    </row>
    <row r="508" customFormat="false" ht="13.8" hidden="false" customHeight="false" outlineLevel="0" collapsed="false">
      <c r="A508" s="1" t="s">
        <v>1560</v>
      </c>
      <c r="B508" s="23" t="s">
        <v>30</v>
      </c>
      <c r="C508" s="23" t="s">
        <v>31</v>
      </c>
      <c r="D508" s="23" t="n">
        <v>2000</v>
      </c>
      <c r="E508" s="23" t="s">
        <v>9</v>
      </c>
      <c r="F508" s="23" t="s">
        <v>15</v>
      </c>
    </row>
    <row r="509" customFormat="false" ht="28.35" hidden="false" customHeight="false" outlineLevel="0" collapsed="false">
      <c r="A509" s="1" t="s">
        <v>1561</v>
      </c>
      <c r="B509" s="23" t="s">
        <v>163</v>
      </c>
      <c r="C509" s="23" t="s">
        <v>80</v>
      </c>
      <c r="D509" s="26" t="s">
        <v>841</v>
      </c>
      <c r="E509" s="24" t="s">
        <v>1018</v>
      </c>
      <c r="F509" s="23" t="s">
        <v>15</v>
      </c>
    </row>
    <row r="510" customFormat="false" ht="13.8" hidden="false" customHeight="false" outlineLevel="0" collapsed="false">
      <c r="A510" s="1" t="s">
        <v>1562</v>
      </c>
      <c r="B510" s="23" t="s">
        <v>30</v>
      </c>
      <c r="C510" s="23" t="s">
        <v>31</v>
      </c>
      <c r="D510" s="23" t="n">
        <v>2000</v>
      </c>
      <c r="E510" s="23" t="s">
        <v>9</v>
      </c>
      <c r="F510" s="23" t="s">
        <v>15</v>
      </c>
    </row>
    <row r="511" customFormat="false" ht="28.35" hidden="false" customHeight="false" outlineLevel="0" collapsed="false">
      <c r="A511" s="1" t="s">
        <v>1563</v>
      </c>
      <c r="B511" s="23" t="s">
        <v>920</v>
      </c>
      <c r="C511" s="23" t="s">
        <v>27</v>
      </c>
      <c r="D511" s="25" t="s">
        <v>9</v>
      </c>
      <c r="E511" s="27" t="s">
        <v>1019</v>
      </c>
      <c r="F511" s="23" t="s">
        <v>15</v>
      </c>
    </row>
    <row r="512" customFormat="false" ht="13.8" hidden="false" customHeight="false" outlineLevel="0" collapsed="false">
      <c r="A512" s="1" t="s">
        <v>1564</v>
      </c>
      <c r="B512" s="23" t="s">
        <v>30</v>
      </c>
      <c r="C512" s="23" t="s">
        <v>31</v>
      </c>
      <c r="D512" s="23" t="n">
        <v>2000</v>
      </c>
      <c r="E512" s="23" t="s">
        <v>9</v>
      </c>
      <c r="F512" s="23" t="s">
        <v>15</v>
      </c>
    </row>
    <row r="513" customFormat="false" ht="13.8" hidden="false" customHeight="false" outlineLevel="0" collapsed="false">
      <c r="A513" s="1" t="s">
        <v>1565</v>
      </c>
      <c r="B513" s="23" t="s">
        <v>845</v>
      </c>
      <c r="C513" s="23" t="s">
        <v>27</v>
      </c>
      <c r="D513" s="23" t="s">
        <v>9</v>
      </c>
      <c r="E513" s="23" t="s">
        <v>296</v>
      </c>
      <c r="F513" s="25" t="s">
        <v>10</v>
      </c>
    </row>
    <row r="514" customFormat="false" ht="13.8" hidden="false" customHeight="false" outlineLevel="0" collapsed="false">
      <c r="A514" s="1" t="s">
        <v>1566</v>
      </c>
      <c r="B514" s="23" t="s">
        <v>318</v>
      </c>
      <c r="C514" s="23" t="s">
        <v>27</v>
      </c>
      <c r="D514" s="23" t="s">
        <v>9</v>
      </c>
      <c r="E514" s="23" t="s">
        <v>28</v>
      </c>
      <c r="F514" s="23" t="s">
        <v>10</v>
      </c>
    </row>
    <row r="515" customFormat="false" ht="13.8" hidden="false" customHeight="false" outlineLevel="0" collapsed="false">
      <c r="A515" s="1" t="s">
        <v>1567</v>
      </c>
      <c r="B515" s="23" t="s">
        <v>30</v>
      </c>
      <c r="C515" s="23" t="s">
        <v>31</v>
      </c>
      <c r="D515" s="23" t="n">
        <v>2000</v>
      </c>
      <c r="E515" s="23" t="s">
        <v>9</v>
      </c>
      <c r="F515" s="23" t="s">
        <v>15</v>
      </c>
    </row>
    <row r="516" customFormat="false" ht="28.35" hidden="false" customHeight="false" outlineLevel="0" collapsed="false">
      <c r="A516" s="1" t="s">
        <v>1568</v>
      </c>
      <c r="B516" s="17" t="s">
        <v>1020</v>
      </c>
      <c r="C516" s="18" t="s">
        <v>27</v>
      </c>
      <c r="D516" s="18" t="s">
        <v>9</v>
      </c>
      <c r="E516" s="17" t="s">
        <v>1021</v>
      </c>
      <c r="F516" s="18" t="s">
        <v>15</v>
      </c>
    </row>
    <row r="517" customFormat="false" ht="13.8" hidden="false" customHeight="false" outlineLevel="0" collapsed="false">
      <c r="A517" s="1" t="s">
        <v>1569</v>
      </c>
      <c r="B517" s="18" t="s">
        <v>839</v>
      </c>
      <c r="C517" s="18" t="s">
        <v>84</v>
      </c>
      <c r="D517" s="18" t="n">
        <v>2020</v>
      </c>
      <c r="E517" s="18" t="s">
        <v>1022</v>
      </c>
      <c r="F517" s="19" t="s">
        <v>15</v>
      </c>
    </row>
    <row r="518" customFormat="false" ht="13.8" hidden="false" customHeight="false" outlineLevel="0" collapsed="false">
      <c r="A518" s="1" t="s">
        <v>1570</v>
      </c>
      <c r="B518" s="18" t="s">
        <v>163</v>
      </c>
      <c r="C518" s="18" t="s">
        <v>80</v>
      </c>
      <c r="D518" s="20" t="s">
        <v>841</v>
      </c>
      <c r="E518" s="18" t="s">
        <v>1023</v>
      </c>
      <c r="F518" s="19" t="s">
        <v>15</v>
      </c>
    </row>
    <row r="519" customFormat="false" ht="13.8" hidden="false" customHeight="false" outlineLevel="0" collapsed="false">
      <c r="A519" s="1" t="s">
        <v>1571</v>
      </c>
      <c r="B519" s="18" t="s">
        <v>843</v>
      </c>
      <c r="C519" s="18" t="s">
        <v>27</v>
      </c>
      <c r="D519" s="18" t="s">
        <v>9</v>
      </c>
      <c r="E519" s="18" t="s">
        <v>1024</v>
      </c>
      <c r="F519" s="19" t="s">
        <v>15</v>
      </c>
    </row>
    <row r="520" customFormat="false" ht="13.8" hidden="false" customHeight="false" outlineLevel="0" collapsed="false">
      <c r="A520" s="1" t="s">
        <v>1572</v>
      </c>
      <c r="B520" s="18" t="s">
        <v>845</v>
      </c>
      <c r="C520" s="18" t="s">
        <v>27</v>
      </c>
      <c r="D520" s="18" t="s">
        <v>9</v>
      </c>
      <c r="E520" s="18" t="s">
        <v>296</v>
      </c>
      <c r="F520" s="19" t="s">
        <v>10</v>
      </c>
    </row>
    <row r="521" customFormat="false" ht="13.8" hidden="false" customHeight="false" outlineLevel="0" collapsed="false">
      <c r="A521" s="1" t="s">
        <v>1573</v>
      </c>
      <c r="B521" s="18" t="s">
        <v>30</v>
      </c>
      <c r="C521" s="18" t="s">
        <v>31</v>
      </c>
      <c r="D521" s="18" t="n">
        <v>2000</v>
      </c>
      <c r="E521" s="18" t="s">
        <v>9</v>
      </c>
      <c r="F521" s="18" t="s">
        <v>15</v>
      </c>
    </row>
    <row r="522" customFormat="false" ht="13.8" hidden="false" customHeight="false" outlineLevel="0" collapsed="false">
      <c r="A522" s="1" t="s">
        <v>1574</v>
      </c>
      <c r="B522" s="18" t="s">
        <v>318</v>
      </c>
      <c r="C522" s="18" t="s">
        <v>27</v>
      </c>
      <c r="D522" s="18" t="s">
        <v>9</v>
      </c>
      <c r="E522" s="18" t="s">
        <v>28</v>
      </c>
      <c r="F522" s="18" t="s">
        <v>15</v>
      </c>
    </row>
    <row r="523" customFormat="false" ht="13.8" hidden="false" customHeight="false" outlineLevel="0" collapsed="false">
      <c r="A523" s="1" t="s">
        <v>1575</v>
      </c>
      <c r="B523" s="18" t="s">
        <v>30</v>
      </c>
      <c r="C523" s="18" t="s">
        <v>31</v>
      </c>
      <c r="D523" s="18" t="n">
        <v>4000</v>
      </c>
      <c r="E523" s="18" t="s">
        <v>9</v>
      </c>
      <c r="F523" s="18" t="s">
        <v>15</v>
      </c>
    </row>
    <row r="524" customFormat="false" ht="13.8" hidden="false" customHeight="false" outlineLevel="0" collapsed="false">
      <c r="A524" s="1" t="s">
        <v>1576</v>
      </c>
      <c r="B524" s="18" t="s">
        <v>859</v>
      </c>
      <c r="C524" s="18" t="s">
        <v>80</v>
      </c>
      <c r="D524" s="18" t="s">
        <v>836</v>
      </c>
      <c r="E524" s="18" t="s">
        <v>860</v>
      </c>
      <c r="F524" s="18" t="s">
        <v>15</v>
      </c>
    </row>
    <row r="525" customFormat="false" ht="13.8" hidden="false" customHeight="false" outlineLevel="0" collapsed="false">
      <c r="A525" s="1" t="s">
        <v>1577</v>
      </c>
      <c r="B525" s="18" t="s">
        <v>30</v>
      </c>
      <c r="C525" s="18" t="s">
        <v>31</v>
      </c>
      <c r="D525" s="18" t="n">
        <v>2000</v>
      </c>
      <c r="E525" s="18" t="s">
        <v>9</v>
      </c>
      <c r="F525" s="18" t="s">
        <v>10</v>
      </c>
    </row>
    <row r="526" customFormat="false" ht="13.8" hidden="false" customHeight="false" outlineLevel="0" collapsed="false">
      <c r="A526" s="1" t="s">
        <v>1578</v>
      </c>
      <c r="B526" s="40"/>
      <c r="C526" s="40"/>
      <c r="D526" s="40"/>
      <c r="E526" s="40"/>
      <c r="F526" s="40"/>
    </row>
    <row r="527" customFormat="false" ht="13.8" hidden="false" customHeight="false" outlineLevel="0" collapsed="false">
      <c r="A527" s="1" t="s">
        <v>1579</v>
      </c>
      <c r="B527" s="40"/>
      <c r="C527" s="40"/>
      <c r="D527" s="40"/>
      <c r="E527" s="40"/>
      <c r="F527" s="40"/>
    </row>
    <row r="528" customFormat="false" ht="13.8" hidden="false" customHeight="false" outlineLevel="0" collapsed="false">
      <c r="A528" s="1" t="s">
        <v>1580</v>
      </c>
      <c r="B528" s="40"/>
      <c r="C528" s="40"/>
      <c r="D528" s="40"/>
      <c r="E528" s="40"/>
      <c r="F528" s="40"/>
    </row>
    <row r="529" customFormat="false" ht="13.8" hidden="false" customHeight="false" outlineLevel="0" collapsed="false">
      <c r="A529" s="1" t="s">
        <v>1581</v>
      </c>
      <c r="B529" s="28" t="s">
        <v>859</v>
      </c>
      <c r="C529" s="28" t="s">
        <v>80</v>
      </c>
      <c r="D529" s="29" t="s">
        <v>836</v>
      </c>
      <c r="E529" s="28" t="s">
        <v>860</v>
      </c>
      <c r="F529" s="28" t="s">
        <v>10</v>
      </c>
    </row>
    <row r="530" customFormat="false" ht="13.8" hidden="false" customHeight="false" outlineLevel="0" collapsed="false">
      <c r="A530" s="1" t="s">
        <v>1582</v>
      </c>
      <c r="B530" s="28" t="s">
        <v>30</v>
      </c>
      <c r="C530" s="28" t="s">
        <v>31</v>
      </c>
      <c r="D530" s="28" t="n">
        <v>2000</v>
      </c>
      <c r="E530" s="28" t="s">
        <v>9</v>
      </c>
      <c r="F530" s="28" t="s">
        <v>15</v>
      </c>
    </row>
    <row r="531" customFormat="false" ht="28.35" hidden="false" customHeight="false" outlineLevel="0" collapsed="false">
      <c r="A531" s="1" t="s">
        <v>1583</v>
      </c>
      <c r="B531" s="30" t="s">
        <v>1268</v>
      </c>
      <c r="C531" s="28" t="s">
        <v>27</v>
      </c>
      <c r="D531" s="28" t="s">
        <v>9</v>
      </c>
      <c r="E531" s="30" t="s">
        <v>1269</v>
      </c>
      <c r="F531" s="28" t="s">
        <v>15</v>
      </c>
    </row>
    <row r="532" customFormat="false" ht="13.8" hidden="false" customHeight="false" outlineLevel="0" collapsed="false">
      <c r="A532" s="1" t="s">
        <v>1584</v>
      </c>
      <c r="B532" s="28" t="s">
        <v>30</v>
      </c>
      <c r="C532" s="28" t="s">
        <v>31</v>
      </c>
      <c r="D532" s="28" t="n">
        <v>2000</v>
      </c>
      <c r="E532" s="28" t="s">
        <v>9</v>
      </c>
      <c r="F532" s="28" t="s">
        <v>15</v>
      </c>
    </row>
    <row r="533" customFormat="false" ht="13.8" hidden="false" customHeight="false" outlineLevel="0" collapsed="false">
      <c r="A533" s="1" t="s">
        <v>1585</v>
      </c>
      <c r="B533" s="28" t="s">
        <v>839</v>
      </c>
      <c r="C533" s="28" t="s">
        <v>84</v>
      </c>
      <c r="D533" s="31" t="n">
        <v>2020</v>
      </c>
      <c r="E533" s="28" t="s">
        <v>1272</v>
      </c>
      <c r="F533" s="28" t="s">
        <v>15</v>
      </c>
    </row>
    <row r="534" customFormat="false" ht="13.8" hidden="false" customHeight="false" outlineLevel="0" collapsed="false">
      <c r="A534" s="1" t="s">
        <v>1586</v>
      </c>
      <c r="B534" s="28" t="s">
        <v>30</v>
      </c>
      <c r="C534" s="28" t="s">
        <v>31</v>
      </c>
      <c r="D534" s="28" t="n">
        <v>2000</v>
      </c>
      <c r="E534" s="28" t="s">
        <v>9</v>
      </c>
      <c r="F534" s="28" t="s">
        <v>15</v>
      </c>
    </row>
    <row r="535" customFormat="false" ht="13.8" hidden="false" customHeight="false" outlineLevel="0" collapsed="false">
      <c r="A535" s="1" t="s">
        <v>1587</v>
      </c>
      <c r="B535" s="28" t="s">
        <v>163</v>
      </c>
      <c r="C535" s="28" t="s">
        <v>80</v>
      </c>
      <c r="D535" s="31" t="s">
        <v>841</v>
      </c>
      <c r="E535" s="28" t="s">
        <v>1275</v>
      </c>
      <c r="F535" s="28" t="s">
        <v>15</v>
      </c>
    </row>
    <row r="536" customFormat="false" ht="13.8" hidden="false" customHeight="false" outlineLevel="0" collapsed="false">
      <c r="A536" s="1" t="s">
        <v>1588</v>
      </c>
      <c r="B536" s="28" t="s">
        <v>30</v>
      </c>
      <c r="C536" s="28" t="s">
        <v>31</v>
      </c>
      <c r="D536" s="28" t="n">
        <v>2000</v>
      </c>
      <c r="E536" s="28" t="s">
        <v>9</v>
      </c>
      <c r="F536" s="28" t="s">
        <v>15</v>
      </c>
    </row>
    <row r="537" customFormat="false" ht="13.8" hidden="false" customHeight="false" outlineLevel="0" collapsed="false">
      <c r="A537" s="1" t="s">
        <v>1589</v>
      </c>
      <c r="B537" s="28" t="s">
        <v>843</v>
      </c>
      <c r="C537" s="28" t="s">
        <v>27</v>
      </c>
      <c r="D537" s="31" t="s">
        <v>9</v>
      </c>
      <c r="E537" s="31" t="s">
        <v>1278</v>
      </c>
      <c r="F537" s="28" t="s">
        <v>15</v>
      </c>
    </row>
    <row r="538" customFormat="false" ht="13.8" hidden="false" customHeight="false" outlineLevel="0" collapsed="false">
      <c r="A538" s="1" t="s">
        <v>1590</v>
      </c>
      <c r="B538" s="28" t="s">
        <v>845</v>
      </c>
      <c r="C538" s="28" t="s">
        <v>27</v>
      </c>
      <c r="D538" s="28" t="s">
        <v>9</v>
      </c>
      <c r="E538" s="28" t="s">
        <v>296</v>
      </c>
      <c r="F538" s="31" t="s">
        <v>10</v>
      </c>
    </row>
    <row r="539" customFormat="false" ht="13.8" hidden="false" customHeight="false" outlineLevel="0" collapsed="false">
      <c r="A539" s="1" t="s">
        <v>1591</v>
      </c>
      <c r="B539" s="28" t="s">
        <v>30</v>
      </c>
      <c r="C539" s="28" t="s">
        <v>31</v>
      </c>
      <c r="D539" s="28" t="n">
        <v>2000</v>
      </c>
      <c r="E539" s="28" t="s">
        <v>9</v>
      </c>
      <c r="F539" s="28" t="s">
        <v>15</v>
      </c>
    </row>
    <row r="540" customFormat="false" ht="28.35" hidden="false" customHeight="false" outlineLevel="0" collapsed="false">
      <c r="A540" s="1" t="s">
        <v>1592</v>
      </c>
      <c r="B540" s="30" t="s">
        <v>1286</v>
      </c>
      <c r="C540" s="28" t="s">
        <v>27</v>
      </c>
      <c r="D540" s="28" t="s">
        <v>9</v>
      </c>
      <c r="E540" s="30" t="s">
        <v>1287</v>
      </c>
      <c r="F540" s="28" t="s">
        <v>15</v>
      </c>
    </row>
    <row r="541" customFormat="false" ht="13.8" hidden="false" customHeight="false" outlineLevel="0" collapsed="false">
      <c r="A541" s="1" t="s">
        <v>1593</v>
      </c>
      <c r="B541" s="28" t="s">
        <v>30</v>
      </c>
      <c r="C541" s="28" t="s">
        <v>31</v>
      </c>
      <c r="D541" s="28" t="n">
        <v>2000</v>
      </c>
      <c r="E541" s="28" t="s">
        <v>9</v>
      </c>
      <c r="F541" s="28" t="s">
        <v>15</v>
      </c>
    </row>
    <row r="542" customFormat="false" ht="13.8" hidden="false" customHeight="false" outlineLevel="0" collapsed="false">
      <c r="A542" s="1" t="s">
        <v>1594</v>
      </c>
      <c r="B542" s="28" t="s">
        <v>839</v>
      </c>
      <c r="C542" s="28" t="s">
        <v>84</v>
      </c>
      <c r="D542" s="31" t="n">
        <v>2020</v>
      </c>
      <c r="E542" s="28" t="s">
        <v>1013</v>
      </c>
      <c r="F542" s="28" t="s">
        <v>15</v>
      </c>
    </row>
    <row r="543" customFormat="false" ht="13.8" hidden="false" customHeight="false" outlineLevel="0" collapsed="false">
      <c r="A543" s="1" t="s">
        <v>1595</v>
      </c>
      <c r="B543" s="28" t="s">
        <v>30</v>
      </c>
      <c r="C543" s="28" t="s">
        <v>31</v>
      </c>
      <c r="D543" s="28" t="n">
        <v>2000</v>
      </c>
      <c r="E543" s="28" t="s">
        <v>9</v>
      </c>
      <c r="F543" s="28" t="s">
        <v>15</v>
      </c>
    </row>
    <row r="544" customFormat="false" ht="13.8" hidden="false" customHeight="false" outlineLevel="0" collapsed="false">
      <c r="A544" s="1" t="s">
        <v>1596</v>
      </c>
      <c r="B544" s="28" t="s">
        <v>163</v>
      </c>
      <c r="C544" s="28" t="s">
        <v>80</v>
      </c>
      <c r="D544" s="31" t="s">
        <v>841</v>
      </c>
      <c r="E544" s="28" t="s">
        <v>1292</v>
      </c>
      <c r="F544" s="28" t="s">
        <v>15</v>
      </c>
    </row>
    <row r="545" customFormat="false" ht="13.8" hidden="false" customHeight="false" outlineLevel="0" collapsed="false">
      <c r="A545" s="1" t="s">
        <v>1597</v>
      </c>
      <c r="B545" s="28" t="s">
        <v>30</v>
      </c>
      <c r="C545" s="28" t="s">
        <v>31</v>
      </c>
      <c r="D545" s="28" t="n">
        <v>2000</v>
      </c>
      <c r="E545" s="28" t="s">
        <v>9</v>
      </c>
      <c r="F545" s="28" t="s">
        <v>15</v>
      </c>
    </row>
    <row r="546" customFormat="false" ht="13.8" hidden="false" customHeight="false" outlineLevel="0" collapsed="false">
      <c r="A546" s="1" t="s">
        <v>1598</v>
      </c>
      <c r="B546" s="28" t="s">
        <v>843</v>
      </c>
      <c r="C546" s="28" t="s">
        <v>27</v>
      </c>
      <c r="D546" s="31" t="s">
        <v>9</v>
      </c>
      <c r="E546" s="31" t="s">
        <v>1295</v>
      </c>
      <c r="F546" s="28" t="s">
        <v>15</v>
      </c>
    </row>
    <row r="547" customFormat="false" ht="13.8" hidden="false" customHeight="false" outlineLevel="0" collapsed="false">
      <c r="A547" s="1" t="s">
        <v>1599</v>
      </c>
      <c r="B547" s="28" t="s">
        <v>845</v>
      </c>
      <c r="C547" s="28" t="s">
        <v>27</v>
      </c>
      <c r="D547" s="28" t="s">
        <v>9</v>
      </c>
      <c r="E547" s="28" t="s">
        <v>296</v>
      </c>
      <c r="F547" s="31" t="s">
        <v>10</v>
      </c>
    </row>
    <row r="548" customFormat="false" ht="13.8" hidden="false" customHeight="false" outlineLevel="0" collapsed="false">
      <c r="A548" s="1" t="s">
        <v>1600</v>
      </c>
      <c r="B548" s="28" t="s">
        <v>30</v>
      </c>
      <c r="C548" s="28" t="s">
        <v>31</v>
      </c>
      <c r="D548" s="28" t="n">
        <v>2000</v>
      </c>
      <c r="E548" s="28" t="s">
        <v>9</v>
      </c>
      <c r="F548" s="28" t="s">
        <v>15</v>
      </c>
    </row>
    <row r="549" customFormat="false" ht="28.35" hidden="false" customHeight="false" outlineLevel="0" collapsed="false">
      <c r="A549" s="1" t="s">
        <v>1601</v>
      </c>
      <c r="B549" s="30" t="s">
        <v>1303</v>
      </c>
      <c r="C549" s="28" t="s">
        <v>27</v>
      </c>
      <c r="D549" s="28" t="s">
        <v>9</v>
      </c>
      <c r="E549" s="30" t="s">
        <v>1304</v>
      </c>
      <c r="F549" s="28" t="s">
        <v>15</v>
      </c>
    </row>
    <row r="550" customFormat="false" ht="28.35" hidden="false" customHeight="false" outlineLevel="0" collapsed="false">
      <c r="A550" s="1" t="s">
        <v>1602</v>
      </c>
      <c r="B550" s="28" t="s">
        <v>839</v>
      </c>
      <c r="C550" s="28" t="s">
        <v>84</v>
      </c>
      <c r="D550" s="31" t="n">
        <v>2020</v>
      </c>
      <c r="E550" s="30" t="s">
        <v>1306</v>
      </c>
      <c r="F550" s="28" t="s">
        <v>15</v>
      </c>
    </row>
    <row r="551" customFormat="false" ht="13.8" hidden="false" customHeight="false" outlineLevel="0" collapsed="false">
      <c r="A551" s="1" t="s">
        <v>1603</v>
      </c>
      <c r="B551" s="28" t="s">
        <v>30</v>
      </c>
      <c r="C551" s="28" t="s">
        <v>31</v>
      </c>
      <c r="D551" s="28" t="n">
        <v>2000</v>
      </c>
      <c r="E551" s="28" t="s">
        <v>9</v>
      </c>
      <c r="F551" s="28" t="s">
        <v>15</v>
      </c>
    </row>
    <row r="552" customFormat="false" ht="28.35" hidden="false" customHeight="false" outlineLevel="0" collapsed="false">
      <c r="A552" s="1" t="s">
        <v>1604</v>
      </c>
      <c r="B552" s="28" t="s">
        <v>163</v>
      </c>
      <c r="C552" s="28" t="s">
        <v>80</v>
      </c>
      <c r="D552" s="32" t="s">
        <v>841</v>
      </c>
      <c r="E552" s="30" t="s">
        <v>1309</v>
      </c>
      <c r="F552" s="28" t="s">
        <v>15</v>
      </c>
    </row>
    <row r="553" customFormat="false" ht="13.8" hidden="false" customHeight="false" outlineLevel="0" collapsed="false">
      <c r="A553" s="1" t="s">
        <v>1605</v>
      </c>
      <c r="B553" s="28" t="s">
        <v>30</v>
      </c>
      <c r="C553" s="28" t="s">
        <v>31</v>
      </c>
      <c r="D553" s="28" t="n">
        <v>2000</v>
      </c>
      <c r="E553" s="28" t="s">
        <v>9</v>
      </c>
      <c r="F553" s="28" t="s">
        <v>15</v>
      </c>
    </row>
    <row r="554" customFormat="false" ht="28.35" hidden="false" customHeight="false" outlineLevel="0" collapsed="false">
      <c r="A554" s="1" t="s">
        <v>1606</v>
      </c>
      <c r="B554" s="28" t="s">
        <v>920</v>
      </c>
      <c r="C554" s="28" t="s">
        <v>27</v>
      </c>
      <c r="D554" s="31" t="s">
        <v>9</v>
      </c>
      <c r="E554" s="33" t="s">
        <v>1312</v>
      </c>
      <c r="F554" s="28" t="s">
        <v>15</v>
      </c>
    </row>
    <row r="555" customFormat="false" ht="13.8" hidden="false" customHeight="false" outlineLevel="0" collapsed="false">
      <c r="A555" s="1" t="s">
        <v>1607</v>
      </c>
      <c r="B555" s="28" t="s">
        <v>30</v>
      </c>
      <c r="C555" s="28" t="s">
        <v>31</v>
      </c>
      <c r="D555" s="28" t="n">
        <v>2000</v>
      </c>
      <c r="E555" s="28" t="s">
        <v>9</v>
      </c>
      <c r="F555" s="28" t="s">
        <v>15</v>
      </c>
    </row>
    <row r="556" customFormat="false" ht="13.8" hidden="false" customHeight="false" outlineLevel="0" collapsed="false">
      <c r="A556" s="1" t="s">
        <v>1608</v>
      </c>
      <c r="B556" s="28" t="s">
        <v>845</v>
      </c>
      <c r="C556" s="28" t="s">
        <v>27</v>
      </c>
      <c r="D556" s="28" t="s">
        <v>9</v>
      </c>
      <c r="E556" s="28" t="s">
        <v>296</v>
      </c>
      <c r="F556" s="31" t="s">
        <v>10</v>
      </c>
    </row>
    <row r="557" customFormat="false" ht="28.35" hidden="false" customHeight="false" outlineLevel="0" collapsed="false">
      <c r="A557" s="1" t="s">
        <v>1609</v>
      </c>
      <c r="B557" s="30" t="s">
        <v>1321</v>
      </c>
      <c r="C557" s="28" t="s">
        <v>27</v>
      </c>
      <c r="D557" s="28" t="s">
        <v>9</v>
      </c>
      <c r="E557" s="30" t="s">
        <v>1322</v>
      </c>
      <c r="F557" s="28" t="s">
        <v>15</v>
      </c>
    </row>
    <row r="558" customFormat="false" ht="14.9" hidden="false" customHeight="false" outlineLevel="0" collapsed="false">
      <c r="A558" s="1" t="s">
        <v>1612</v>
      </c>
      <c r="B558" s="28" t="s">
        <v>839</v>
      </c>
      <c r="C558" s="28" t="s">
        <v>84</v>
      </c>
      <c r="D558" s="31" t="n">
        <v>2020</v>
      </c>
      <c r="E558" s="30" t="s">
        <v>1324</v>
      </c>
      <c r="F558" s="28" t="s">
        <v>15</v>
      </c>
    </row>
    <row r="559" customFormat="false" ht="13.8" hidden="false" customHeight="false" outlineLevel="0" collapsed="false">
      <c r="A559" s="1" t="s">
        <v>1613</v>
      </c>
      <c r="B559" s="28" t="s">
        <v>30</v>
      </c>
      <c r="C559" s="28" t="s">
        <v>31</v>
      </c>
      <c r="D559" s="28" t="n">
        <v>2000</v>
      </c>
      <c r="E559" s="28" t="s">
        <v>9</v>
      </c>
      <c r="F559" s="28" t="s">
        <v>15</v>
      </c>
    </row>
    <row r="560" customFormat="false" ht="28.35" hidden="false" customHeight="false" outlineLevel="0" collapsed="false">
      <c r="A560" s="1" t="s">
        <v>1615</v>
      </c>
      <c r="B560" s="28" t="s">
        <v>163</v>
      </c>
      <c r="C560" s="28" t="s">
        <v>80</v>
      </c>
      <c r="D560" s="32" t="s">
        <v>841</v>
      </c>
      <c r="E560" s="30" t="s">
        <v>1018</v>
      </c>
      <c r="F560" s="28" t="s">
        <v>15</v>
      </c>
    </row>
    <row r="561" customFormat="false" ht="13.8" hidden="false" customHeight="false" outlineLevel="0" collapsed="false">
      <c r="A561" s="1" t="s">
        <v>1616</v>
      </c>
      <c r="B561" s="28" t="s">
        <v>30</v>
      </c>
      <c r="C561" s="28" t="s">
        <v>31</v>
      </c>
      <c r="D561" s="28" t="n">
        <v>2000</v>
      </c>
      <c r="E561" s="28" t="s">
        <v>9</v>
      </c>
      <c r="F561" s="28" t="s">
        <v>15</v>
      </c>
    </row>
    <row r="562" customFormat="false" ht="14.9" hidden="false" customHeight="false" outlineLevel="0" collapsed="false">
      <c r="A562" s="1" t="s">
        <v>1618</v>
      </c>
      <c r="B562" s="28" t="s">
        <v>920</v>
      </c>
      <c r="C562" s="28" t="s">
        <v>27</v>
      </c>
      <c r="D562" s="31" t="s">
        <v>9</v>
      </c>
      <c r="E562" s="33" t="s">
        <v>1329</v>
      </c>
      <c r="F562" s="28" t="s">
        <v>15</v>
      </c>
    </row>
    <row r="563" customFormat="false" ht="13.8" hidden="false" customHeight="false" outlineLevel="0" collapsed="false">
      <c r="A563" s="1" t="s">
        <v>1619</v>
      </c>
      <c r="B563" s="28" t="s">
        <v>30</v>
      </c>
      <c r="C563" s="28" t="s">
        <v>31</v>
      </c>
      <c r="D563" s="28" t="n">
        <v>2000</v>
      </c>
      <c r="E563" s="28" t="s">
        <v>9</v>
      </c>
      <c r="F563" s="28" t="s">
        <v>15</v>
      </c>
    </row>
    <row r="564" customFormat="false" ht="13.8" hidden="false" customHeight="false" outlineLevel="0" collapsed="false">
      <c r="A564" s="1" t="s">
        <v>1621</v>
      </c>
      <c r="B564" s="28" t="s">
        <v>845</v>
      </c>
      <c r="C564" s="28" t="s">
        <v>27</v>
      </c>
      <c r="D564" s="28" t="s">
        <v>9</v>
      </c>
      <c r="E564" s="28" t="s">
        <v>296</v>
      </c>
      <c r="F564" s="31" t="s">
        <v>10</v>
      </c>
    </row>
    <row r="565" customFormat="false" ht="13.8" hidden="false" customHeight="false" outlineLevel="0" collapsed="false">
      <c r="A565" s="1" t="s">
        <v>1622</v>
      </c>
      <c r="B565" s="28" t="s">
        <v>30</v>
      </c>
      <c r="C565" s="28" t="s">
        <v>31</v>
      </c>
      <c r="D565" s="28" t="n">
        <v>2000</v>
      </c>
      <c r="E565" s="28" t="s">
        <v>9</v>
      </c>
      <c r="F565" s="28" t="s">
        <v>15</v>
      </c>
    </row>
    <row r="566" customFormat="false" ht="13.8" hidden="false" customHeight="false" outlineLevel="0" collapsed="false">
      <c r="A566" s="1" t="s">
        <v>1623</v>
      </c>
      <c r="B566" s="28" t="s">
        <v>318</v>
      </c>
      <c r="C566" s="28" t="s">
        <v>27</v>
      </c>
      <c r="D566" s="28" t="s">
        <v>9</v>
      </c>
      <c r="E566" s="28" t="s">
        <v>28</v>
      </c>
      <c r="F566" s="28" t="s">
        <v>15</v>
      </c>
    </row>
    <row r="567" customFormat="false" ht="13.8" hidden="false" customHeight="false" outlineLevel="0" collapsed="false">
      <c r="A567" s="1" t="s">
        <v>1624</v>
      </c>
      <c r="B567" s="28" t="s">
        <v>30</v>
      </c>
      <c r="C567" s="28" t="s">
        <v>31</v>
      </c>
      <c r="D567" s="28" t="n">
        <v>4000</v>
      </c>
      <c r="E567" s="28" t="s">
        <v>9</v>
      </c>
      <c r="F567" s="28" t="s">
        <v>15</v>
      </c>
    </row>
    <row r="568" customFormat="false" ht="13.8" hidden="false" customHeight="false" outlineLevel="0" collapsed="false">
      <c r="A568" s="1" t="s">
        <v>1625</v>
      </c>
      <c r="B568" s="22"/>
      <c r="C568" s="22"/>
      <c r="D568" s="22"/>
      <c r="E568" s="22"/>
      <c r="F568" s="22"/>
    </row>
    <row r="569" customFormat="false" ht="13.8" hidden="false" customHeight="false" outlineLevel="0" collapsed="false">
      <c r="A569" s="1" t="s">
        <v>1626</v>
      </c>
      <c r="B569" s="34" t="s">
        <v>859</v>
      </c>
      <c r="C569" s="34" t="s">
        <v>80</v>
      </c>
      <c r="D569" s="35" t="s">
        <v>836</v>
      </c>
      <c r="E569" s="34" t="s">
        <v>860</v>
      </c>
      <c r="F569" s="34" t="s">
        <v>15</v>
      </c>
    </row>
    <row r="570" customFormat="false" ht="13.8" hidden="false" customHeight="false" outlineLevel="0" collapsed="false">
      <c r="A570" s="1" t="s">
        <v>1627</v>
      </c>
      <c r="B570" s="34" t="s">
        <v>30</v>
      </c>
      <c r="C570" s="34" t="s">
        <v>31</v>
      </c>
      <c r="D570" s="34" t="n">
        <v>2000</v>
      </c>
      <c r="E570" s="34" t="s">
        <v>9</v>
      </c>
      <c r="F570" s="34" t="s">
        <v>15</v>
      </c>
    </row>
    <row r="571" customFormat="false" ht="14.9" hidden="false" customHeight="false" outlineLevel="0" collapsed="false">
      <c r="A571" s="1" t="s">
        <v>1630</v>
      </c>
      <c r="B571" s="36" t="s">
        <v>1610</v>
      </c>
      <c r="C571" s="34" t="s">
        <v>27</v>
      </c>
      <c r="D571" s="34" t="s">
        <v>9</v>
      </c>
      <c r="E571" s="36" t="s">
        <v>1611</v>
      </c>
      <c r="F571" s="34" t="s">
        <v>15</v>
      </c>
    </row>
    <row r="572" customFormat="false" ht="13.8" hidden="false" customHeight="false" outlineLevel="0" collapsed="false">
      <c r="A572" s="1" t="s">
        <v>1631</v>
      </c>
      <c r="B572" s="34" t="s">
        <v>30</v>
      </c>
      <c r="C572" s="34" t="s">
        <v>31</v>
      </c>
      <c r="D572" s="34" t="n">
        <v>2000</v>
      </c>
      <c r="E572" s="34" t="s">
        <v>9</v>
      </c>
      <c r="F572" s="34" t="s">
        <v>15</v>
      </c>
    </row>
    <row r="573" customFormat="false" ht="13.8" hidden="false" customHeight="false" outlineLevel="0" collapsed="false">
      <c r="A573" s="1" t="s">
        <v>1633</v>
      </c>
      <c r="B573" s="34" t="s">
        <v>839</v>
      </c>
      <c r="C573" s="34" t="s">
        <v>84</v>
      </c>
      <c r="D573" s="37" t="n">
        <v>2020</v>
      </c>
      <c r="E573" s="34" t="s">
        <v>1614</v>
      </c>
      <c r="F573" s="34" t="s">
        <v>10</v>
      </c>
    </row>
    <row r="574" customFormat="false" ht="13.8" hidden="false" customHeight="false" outlineLevel="0" collapsed="false">
      <c r="A574" s="1" t="s">
        <v>1634</v>
      </c>
      <c r="B574" s="34" t="s">
        <v>30</v>
      </c>
      <c r="C574" s="34" t="s">
        <v>31</v>
      </c>
      <c r="D574" s="34" t="n">
        <v>2000</v>
      </c>
      <c r="E574" s="34" t="s">
        <v>9</v>
      </c>
      <c r="F574" s="34" t="s">
        <v>10</v>
      </c>
    </row>
    <row r="575" customFormat="false" ht="13.8" hidden="false" customHeight="false" outlineLevel="0" collapsed="false">
      <c r="A575" s="1" t="s">
        <v>1636</v>
      </c>
      <c r="B575" s="34" t="s">
        <v>163</v>
      </c>
      <c r="C575" s="34" t="s">
        <v>80</v>
      </c>
      <c r="D575" s="37" t="s">
        <v>841</v>
      </c>
      <c r="E575" s="34" t="s">
        <v>1617</v>
      </c>
      <c r="F575" s="34" t="s">
        <v>10</v>
      </c>
    </row>
    <row r="576" customFormat="false" ht="13.8" hidden="false" customHeight="false" outlineLevel="0" collapsed="false">
      <c r="A576" s="1" t="s">
        <v>1637</v>
      </c>
      <c r="B576" s="34" t="s">
        <v>30</v>
      </c>
      <c r="C576" s="34" t="s">
        <v>31</v>
      </c>
      <c r="D576" s="34" t="n">
        <v>2000</v>
      </c>
      <c r="E576" s="34" t="s">
        <v>9</v>
      </c>
      <c r="F576" s="34" t="s">
        <v>10</v>
      </c>
    </row>
    <row r="577" customFormat="false" ht="13.8" hidden="false" customHeight="false" outlineLevel="0" collapsed="false">
      <c r="A577" s="1" t="s">
        <v>1639</v>
      </c>
      <c r="B577" s="34" t="s">
        <v>843</v>
      </c>
      <c r="C577" s="34" t="s">
        <v>27</v>
      </c>
      <c r="D577" s="37" t="s">
        <v>9</v>
      </c>
      <c r="E577" s="37" t="s">
        <v>1620</v>
      </c>
      <c r="F577" s="34" t="s">
        <v>10</v>
      </c>
    </row>
    <row r="578" customFormat="false" ht="13.8" hidden="false" customHeight="false" outlineLevel="0" collapsed="false">
      <c r="A578" s="1" t="s">
        <v>1640</v>
      </c>
      <c r="B578" s="34" t="s">
        <v>845</v>
      </c>
      <c r="C578" s="34" t="s">
        <v>27</v>
      </c>
      <c r="D578" s="34" t="s">
        <v>9</v>
      </c>
      <c r="E578" s="34" t="s">
        <v>296</v>
      </c>
      <c r="F578" s="37" t="s">
        <v>15</v>
      </c>
    </row>
    <row r="579" customFormat="false" ht="13.8" hidden="false" customHeight="false" outlineLevel="0" collapsed="false">
      <c r="A579" s="1" t="s">
        <v>1641</v>
      </c>
      <c r="B579" s="34" t="s">
        <v>30</v>
      </c>
      <c r="C579" s="34" t="s">
        <v>31</v>
      </c>
      <c r="D579" s="34" t="n">
        <v>2000</v>
      </c>
      <c r="E579" s="34" t="s">
        <v>9</v>
      </c>
      <c r="F579" s="34" t="s">
        <v>15</v>
      </c>
    </row>
    <row r="580" customFormat="false" ht="14.9" hidden="false" customHeight="false" outlineLevel="0" collapsed="false">
      <c r="A580" s="1" t="s">
        <v>1642</v>
      </c>
      <c r="B580" s="36" t="s">
        <v>1610</v>
      </c>
      <c r="C580" s="34" t="s">
        <v>27</v>
      </c>
      <c r="D580" s="34" t="s">
        <v>9</v>
      </c>
      <c r="E580" s="36" t="s">
        <v>1611</v>
      </c>
      <c r="F580" s="34" t="s">
        <v>15</v>
      </c>
    </row>
    <row r="581" customFormat="false" ht="13.8" hidden="false" customHeight="false" outlineLevel="0" collapsed="false">
      <c r="A581" s="1" t="s">
        <v>1643</v>
      </c>
      <c r="B581" s="34" t="s">
        <v>30</v>
      </c>
      <c r="C581" s="34" t="s">
        <v>31</v>
      </c>
      <c r="D581" s="34" t="n">
        <v>2000</v>
      </c>
      <c r="E581" s="34" t="s">
        <v>9</v>
      </c>
      <c r="F581" s="34" t="s">
        <v>15</v>
      </c>
    </row>
    <row r="582" customFormat="false" ht="13.8" hidden="false" customHeight="false" outlineLevel="0" collapsed="false">
      <c r="A582" s="1" t="s">
        <v>1644</v>
      </c>
      <c r="B582" s="34" t="s">
        <v>845</v>
      </c>
      <c r="C582" s="34" t="s">
        <v>27</v>
      </c>
      <c r="D582" s="34" t="s">
        <v>9</v>
      </c>
      <c r="E582" s="34" t="s">
        <v>296</v>
      </c>
      <c r="F582" s="37" t="s">
        <v>15</v>
      </c>
    </row>
    <row r="583" customFormat="false" ht="13.8" hidden="false" customHeight="false" outlineLevel="0" collapsed="false">
      <c r="A583" s="1" t="s">
        <v>1645</v>
      </c>
      <c r="B583" s="34" t="s">
        <v>30</v>
      </c>
      <c r="C583" s="34" t="s">
        <v>31</v>
      </c>
      <c r="D583" s="34" t="n">
        <v>2000</v>
      </c>
      <c r="E583" s="34" t="s">
        <v>9</v>
      </c>
      <c r="F583" s="34" t="s">
        <v>15</v>
      </c>
    </row>
    <row r="584" customFormat="false" ht="14.9" hidden="false" customHeight="false" outlineLevel="0" collapsed="false">
      <c r="A584" s="1" t="s">
        <v>1648</v>
      </c>
      <c r="B584" s="36" t="s">
        <v>1628</v>
      </c>
      <c r="C584" s="34" t="s">
        <v>27</v>
      </c>
      <c r="D584" s="34" t="s">
        <v>9</v>
      </c>
      <c r="E584" s="36" t="s">
        <v>1629</v>
      </c>
      <c r="F584" s="34" t="s">
        <v>15</v>
      </c>
    </row>
    <row r="585" customFormat="false" ht="13.8" hidden="false" customHeight="false" outlineLevel="0" collapsed="false">
      <c r="A585" s="1" t="s">
        <v>1650</v>
      </c>
      <c r="B585" s="34" t="s">
        <v>30</v>
      </c>
      <c r="C585" s="34" t="s">
        <v>31</v>
      </c>
      <c r="D585" s="34" t="n">
        <v>2000</v>
      </c>
      <c r="E585" s="34" t="s">
        <v>9</v>
      </c>
      <c r="F585" s="34" t="s">
        <v>15</v>
      </c>
    </row>
    <row r="586" customFormat="false" ht="13.8" hidden="false" customHeight="false" outlineLevel="0" collapsed="false">
      <c r="A586" s="1" t="s">
        <v>1651</v>
      </c>
      <c r="B586" s="34" t="s">
        <v>839</v>
      </c>
      <c r="C586" s="34" t="s">
        <v>84</v>
      </c>
      <c r="D586" s="37" t="n">
        <v>2020</v>
      </c>
      <c r="E586" s="34" t="s">
        <v>1632</v>
      </c>
      <c r="F586" s="34" t="s">
        <v>10</v>
      </c>
    </row>
    <row r="587" customFormat="false" ht="13.8" hidden="false" customHeight="false" outlineLevel="0" collapsed="false">
      <c r="A587" s="1" t="s">
        <v>1653</v>
      </c>
      <c r="B587" s="34" t="s">
        <v>30</v>
      </c>
      <c r="C587" s="34" t="s">
        <v>31</v>
      </c>
      <c r="D587" s="34" t="n">
        <v>2000</v>
      </c>
      <c r="E587" s="34" t="s">
        <v>9</v>
      </c>
      <c r="F587" s="34" t="s">
        <v>10</v>
      </c>
    </row>
    <row r="588" customFormat="false" ht="13.8" hidden="false" customHeight="false" outlineLevel="0" collapsed="false">
      <c r="A588" s="1" t="s">
        <v>1654</v>
      </c>
      <c r="B588" s="34" t="s">
        <v>163</v>
      </c>
      <c r="C588" s="34" t="s">
        <v>80</v>
      </c>
      <c r="D588" s="37" t="s">
        <v>841</v>
      </c>
      <c r="E588" s="34" t="s">
        <v>1635</v>
      </c>
      <c r="F588" s="34" t="s">
        <v>10</v>
      </c>
    </row>
    <row r="589" customFormat="false" ht="13.8" hidden="false" customHeight="false" outlineLevel="0" collapsed="false">
      <c r="A589" s="1" t="s">
        <v>1656</v>
      </c>
      <c r="B589" s="34" t="s">
        <v>30</v>
      </c>
      <c r="C589" s="34" t="s">
        <v>31</v>
      </c>
      <c r="D589" s="34" t="n">
        <v>2000</v>
      </c>
      <c r="E589" s="34" t="s">
        <v>9</v>
      </c>
      <c r="F589" s="34" t="s">
        <v>10</v>
      </c>
    </row>
    <row r="590" customFormat="false" ht="13.8" hidden="false" customHeight="false" outlineLevel="0" collapsed="false">
      <c r="A590" s="1" t="s">
        <v>1657</v>
      </c>
      <c r="B590" s="34" t="s">
        <v>843</v>
      </c>
      <c r="C590" s="34" t="s">
        <v>27</v>
      </c>
      <c r="D590" s="37" t="s">
        <v>9</v>
      </c>
      <c r="E590" s="37" t="s">
        <v>1638</v>
      </c>
      <c r="F590" s="34" t="s">
        <v>10</v>
      </c>
    </row>
    <row r="591" customFormat="false" ht="13.8" hidden="false" customHeight="false" outlineLevel="0" collapsed="false">
      <c r="A591" s="1" t="s">
        <v>1658</v>
      </c>
      <c r="B591" s="34" t="s">
        <v>845</v>
      </c>
      <c r="C591" s="34" t="s">
        <v>27</v>
      </c>
      <c r="D591" s="34" t="s">
        <v>9</v>
      </c>
      <c r="E591" s="34" t="s">
        <v>296</v>
      </c>
      <c r="F591" s="37" t="s">
        <v>15</v>
      </c>
    </row>
    <row r="592" customFormat="false" ht="13.8" hidden="false" customHeight="false" outlineLevel="0" collapsed="false">
      <c r="A592" s="1" t="s">
        <v>1659</v>
      </c>
      <c r="B592" s="34" t="s">
        <v>30</v>
      </c>
      <c r="C592" s="34" t="s">
        <v>31</v>
      </c>
      <c r="D592" s="34" t="n">
        <v>2000</v>
      </c>
      <c r="E592" s="34" t="s">
        <v>9</v>
      </c>
      <c r="F592" s="34" t="s">
        <v>15</v>
      </c>
    </row>
    <row r="593" customFormat="false" ht="14.9" hidden="false" customHeight="false" outlineLevel="0" collapsed="false">
      <c r="A593" s="1" t="s">
        <v>1660</v>
      </c>
      <c r="B593" s="36" t="s">
        <v>1628</v>
      </c>
      <c r="C593" s="34" t="s">
        <v>27</v>
      </c>
      <c r="D593" s="34" t="s">
        <v>9</v>
      </c>
      <c r="E593" s="36" t="s">
        <v>1629</v>
      </c>
      <c r="F593" s="34" t="s">
        <v>15</v>
      </c>
    </row>
    <row r="594" customFormat="false" ht="13.8" hidden="false" customHeight="false" outlineLevel="0" collapsed="false">
      <c r="A594" s="1" t="s">
        <v>1661</v>
      </c>
      <c r="B594" s="34" t="s">
        <v>30</v>
      </c>
      <c r="C594" s="34" t="s">
        <v>31</v>
      </c>
      <c r="D594" s="34" t="n">
        <v>2000</v>
      </c>
      <c r="E594" s="34" t="s">
        <v>9</v>
      </c>
      <c r="F594" s="34" t="s">
        <v>15</v>
      </c>
    </row>
    <row r="595" customFormat="false" ht="13.8" hidden="false" customHeight="false" outlineLevel="0" collapsed="false">
      <c r="A595" s="1" t="s">
        <v>1662</v>
      </c>
      <c r="B595" s="34" t="s">
        <v>845</v>
      </c>
      <c r="C595" s="34" t="s">
        <v>27</v>
      </c>
      <c r="D595" s="34" t="s">
        <v>9</v>
      </c>
      <c r="E595" s="34" t="s">
        <v>296</v>
      </c>
      <c r="F595" s="37" t="s">
        <v>15</v>
      </c>
    </row>
    <row r="596" customFormat="false" ht="13.8" hidden="false" customHeight="false" outlineLevel="0" collapsed="false">
      <c r="A596" s="1" t="s">
        <v>1663</v>
      </c>
      <c r="B596" s="34" t="s">
        <v>30</v>
      </c>
      <c r="C596" s="34" t="s">
        <v>31</v>
      </c>
      <c r="D596" s="34" t="n">
        <v>2000</v>
      </c>
      <c r="E596" s="34" t="s">
        <v>9</v>
      </c>
      <c r="F596" s="34" t="s">
        <v>15</v>
      </c>
    </row>
    <row r="597" customFormat="false" ht="28.35" hidden="false" customHeight="false" outlineLevel="0" collapsed="false">
      <c r="A597" s="1" t="s">
        <v>1666</v>
      </c>
      <c r="B597" s="36" t="s">
        <v>1646</v>
      </c>
      <c r="C597" s="34" t="s">
        <v>27</v>
      </c>
      <c r="D597" s="34" t="s">
        <v>9</v>
      </c>
      <c r="E597" s="36" t="s">
        <v>1647</v>
      </c>
      <c r="F597" s="34" t="s">
        <v>15</v>
      </c>
    </row>
    <row r="598" customFormat="false" ht="13.8" hidden="false" customHeight="false" outlineLevel="0" collapsed="false">
      <c r="A598" s="1" t="s">
        <v>1668</v>
      </c>
      <c r="B598" s="34" t="s">
        <v>30</v>
      </c>
      <c r="C598" s="34" t="s">
        <v>31</v>
      </c>
      <c r="D598" s="34" t="n">
        <v>2000</v>
      </c>
      <c r="E598" s="34" t="s">
        <v>9</v>
      </c>
      <c r="F598" s="34" t="s">
        <v>15</v>
      </c>
    </row>
    <row r="599" customFormat="false" ht="14.9" hidden="false" customHeight="false" outlineLevel="0" collapsed="false">
      <c r="A599" s="1" t="s">
        <v>1669</v>
      </c>
      <c r="B599" s="34" t="s">
        <v>839</v>
      </c>
      <c r="C599" s="34" t="s">
        <v>84</v>
      </c>
      <c r="D599" s="37" t="n">
        <v>2020</v>
      </c>
      <c r="E599" s="36" t="s">
        <v>1649</v>
      </c>
      <c r="F599" s="34" t="s">
        <v>10</v>
      </c>
    </row>
    <row r="600" customFormat="false" ht="13.8" hidden="false" customHeight="false" outlineLevel="0" collapsed="false">
      <c r="A600" s="1" t="s">
        <v>1671</v>
      </c>
      <c r="B600" s="34" t="s">
        <v>30</v>
      </c>
      <c r="C600" s="34" t="s">
        <v>31</v>
      </c>
      <c r="D600" s="34" t="n">
        <v>2000</v>
      </c>
      <c r="E600" s="34" t="s">
        <v>9</v>
      </c>
      <c r="F600" s="34" t="s">
        <v>10</v>
      </c>
    </row>
    <row r="601" customFormat="false" ht="14.9" hidden="false" customHeight="false" outlineLevel="0" collapsed="false">
      <c r="A601" s="1" t="s">
        <v>1672</v>
      </c>
      <c r="B601" s="34" t="s">
        <v>163</v>
      </c>
      <c r="C601" s="34" t="s">
        <v>80</v>
      </c>
      <c r="D601" s="38" t="s">
        <v>841</v>
      </c>
      <c r="E601" s="36" t="s">
        <v>1652</v>
      </c>
      <c r="F601" s="34" t="s">
        <v>10</v>
      </c>
    </row>
    <row r="602" customFormat="false" ht="13.8" hidden="false" customHeight="false" outlineLevel="0" collapsed="false">
      <c r="A602" s="1" t="s">
        <v>1674</v>
      </c>
      <c r="B602" s="34" t="s">
        <v>30</v>
      </c>
      <c r="C602" s="34" t="s">
        <v>31</v>
      </c>
      <c r="D602" s="34" t="n">
        <v>2000</v>
      </c>
      <c r="E602" s="34" t="s">
        <v>9</v>
      </c>
      <c r="F602" s="34" t="s">
        <v>10</v>
      </c>
    </row>
    <row r="603" customFormat="false" ht="14.9" hidden="false" customHeight="false" outlineLevel="0" collapsed="false">
      <c r="A603" s="1" t="s">
        <v>1675</v>
      </c>
      <c r="B603" s="34" t="s">
        <v>920</v>
      </c>
      <c r="C603" s="34" t="s">
        <v>27</v>
      </c>
      <c r="D603" s="37" t="s">
        <v>9</v>
      </c>
      <c r="E603" s="39" t="s">
        <v>1655</v>
      </c>
      <c r="F603" s="34" t="s">
        <v>10</v>
      </c>
    </row>
    <row r="604" customFormat="false" ht="13.8" hidden="false" customHeight="false" outlineLevel="0" collapsed="false">
      <c r="A604" s="1" t="s">
        <v>1676</v>
      </c>
      <c r="B604" s="34" t="s">
        <v>30</v>
      </c>
      <c r="C604" s="34" t="s">
        <v>31</v>
      </c>
      <c r="D604" s="34" t="n">
        <v>2000</v>
      </c>
      <c r="E604" s="34" t="s">
        <v>9</v>
      </c>
      <c r="F604" s="34" t="s">
        <v>15</v>
      </c>
    </row>
    <row r="605" customFormat="false" ht="13.8" hidden="false" customHeight="false" outlineLevel="0" collapsed="false">
      <c r="A605" s="1" t="s">
        <v>1677</v>
      </c>
      <c r="B605" s="34" t="s">
        <v>845</v>
      </c>
      <c r="C605" s="34" t="s">
        <v>27</v>
      </c>
      <c r="D605" s="34" t="s">
        <v>9</v>
      </c>
      <c r="E605" s="34" t="s">
        <v>296</v>
      </c>
      <c r="F605" s="37" t="s">
        <v>15</v>
      </c>
    </row>
    <row r="606" customFormat="false" ht="13.8" hidden="false" customHeight="false" outlineLevel="0" collapsed="false">
      <c r="A606" s="1" t="s">
        <v>1678</v>
      </c>
      <c r="B606" s="34" t="s">
        <v>30</v>
      </c>
      <c r="C606" s="34" t="s">
        <v>31</v>
      </c>
      <c r="D606" s="34" t="n">
        <v>2000</v>
      </c>
      <c r="E606" s="34" t="s">
        <v>9</v>
      </c>
      <c r="F606" s="34" t="s">
        <v>15</v>
      </c>
    </row>
    <row r="607" customFormat="false" ht="28.35" hidden="false" customHeight="false" outlineLevel="0" collapsed="false">
      <c r="A607" s="1" t="s">
        <v>1679</v>
      </c>
      <c r="B607" s="36" t="s">
        <v>1646</v>
      </c>
      <c r="C607" s="34" t="s">
        <v>27</v>
      </c>
      <c r="D607" s="34" t="s">
        <v>9</v>
      </c>
      <c r="E607" s="36" t="s">
        <v>1647</v>
      </c>
      <c r="F607" s="34" t="s">
        <v>15</v>
      </c>
    </row>
    <row r="608" customFormat="false" ht="13.8" hidden="false" customHeight="false" outlineLevel="0" collapsed="false">
      <c r="A608" s="1" t="s">
        <v>1680</v>
      </c>
      <c r="B608" s="34" t="s">
        <v>30</v>
      </c>
      <c r="C608" s="34" t="s">
        <v>31</v>
      </c>
      <c r="D608" s="34" t="n">
        <v>2000</v>
      </c>
      <c r="E608" s="34" t="s">
        <v>9</v>
      </c>
      <c r="F608" s="34" t="s">
        <v>15</v>
      </c>
    </row>
    <row r="609" customFormat="false" ht="13.8" hidden="false" customHeight="false" outlineLevel="0" collapsed="false">
      <c r="A609" s="1" t="s">
        <v>1681</v>
      </c>
      <c r="B609" s="34" t="s">
        <v>845</v>
      </c>
      <c r="C609" s="34" t="s">
        <v>27</v>
      </c>
      <c r="D609" s="34" t="s">
        <v>9</v>
      </c>
      <c r="E609" s="34" t="s">
        <v>296</v>
      </c>
      <c r="F609" s="37" t="s">
        <v>15</v>
      </c>
    </row>
    <row r="610" customFormat="false" ht="13.8" hidden="false" customHeight="false" outlineLevel="0" collapsed="false">
      <c r="A610" s="1" t="s">
        <v>1682</v>
      </c>
      <c r="B610" s="34" t="s">
        <v>30</v>
      </c>
      <c r="C610" s="34" t="s">
        <v>31</v>
      </c>
      <c r="D610" s="34" t="n">
        <v>2000</v>
      </c>
      <c r="E610" s="34" t="s">
        <v>9</v>
      </c>
      <c r="F610" s="34" t="s">
        <v>15</v>
      </c>
    </row>
    <row r="611" customFormat="false" ht="14.9" hidden="false" customHeight="false" outlineLevel="0" collapsed="false">
      <c r="A611" s="1" t="s">
        <v>1683</v>
      </c>
      <c r="B611" s="36" t="s">
        <v>1664</v>
      </c>
      <c r="C611" s="34" t="s">
        <v>27</v>
      </c>
      <c r="D611" s="34" t="s">
        <v>9</v>
      </c>
      <c r="E611" s="36" t="s">
        <v>1665</v>
      </c>
      <c r="F611" s="34" t="s">
        <v>15</v>
      </c>
    </row>
    <row r="612" customFormat="false" ht="13.8" hidden="false" customHeight="false" outlineLevel="0" collapsed="false">
      <c r="A612" s="1" t="s">
        <v>1684</v>
      </c>
      <c r="B612" s="34" t="s">
        <v>30</v>
      </c>
      <c r="C612" s="34" t="s">
        <v>31</v>
      </c>
      <c r="D612" s="34" t="n">
        <v>2000</v>
      </c>
      <c r="E612" s="34" t="s">
        <v>9</v>
      </c>
      <c r="F612" s="34" t="s">
        <v>15</v>
      </c>
    </row>
    <row r="613" customFormat="false" ht="14.9" hidden="false" customHeight="false" outlineLevel="0" collapsed="false">
      <c r="A613" s="1" t="s">
        <v>1685</v>
      </c>
      <c r="B613" s="34" t="s">
        <v>839</v>
      </c>
      <c r="C613" s="34" t="s">
        <v>84</v>
      </c>
      <c r="D613" s="37" t="n">
        <v>2020</v>
      </c>
      <c r="E613" s="36" t="s">
        <v>1667</v>
      </c>
      <c r="F613" s="34" t="s">
        <v>10</v>
      </c>
    </row>
    <row r="614" customFormat="false" ht="13.8" hidden="false" customHeight="false" outlineLevel="0" collapsed="false">
      <c r="A614" s="1" t="s">
        <v>1686</v>
      </c>
      <c r="B614" s="34" t="s">
        <v>30</v>
      </c>
      <c r="C614" s="34" t="s">
        <v>31</v>
      </c>
      <c r="D614" s="34" t="n">
        <v>2000</v>
      </c>
      <c r="E614" s="34" t="s">
        <v>9</v>
      </c>
      <c r="F614" s="34" t="s">
        <v>10</v>
      </c>
    </row>
    <row r="615" customFormat="false" ht="14.9" hidden="false" customHeight="false" outlineLevel="0" collapsed="false">
      <c r="A615" s="1" t="s">
        <v>1687</v>
      </c>
      <c r="B615" s="34" t="s">
        <v>163</v>
      </c>
      <c r="C615" s="34" t="s">
        <v>80</v>
      </c>
      <c r="D615" s="38" t="s">
        <v>841</v>
      </c>
      <c r="E615" s="36" t="s">
        <v>1670</v>
      </c>
      <c r="F615" s="34" t="s">
        <v>10</v>
      </c>
    </row>
    <row r="616" customFormat="false" ht="13.8" hidden="false" customHeight="false" outlineLevel="0" collapsed="false">
      <c r="A616" s="1" t="s">
        <v>1688</v>
      </c>
      <c r="B616" s="34" t="s">
        <v>30</v>
      </c>
      <c r="C616" s="34" t="s">
        <v>31</v>
      </c>
      <c r="D616" s="34" t="n">
        <v>2000</v>
      </c>
      <c r="E616" s="34" t="s">
        <v>9</v>
      </c>
      <c r="F616" s="34" t="s">
        <v>10</v>
      </c>
    </row>
    <row r="617" customFormat="false" ht="14.9" hidden="false" customHeight="false" outlineLevel="0" collapsed="false">
      <c r="A617" s="1" t="s">
        <v>1689</v>
      </c>
      <c r="B617" s="34" t="s">
        <v>920</v>
      </c>
      <c r="C617" s="34" t="s">
        <v>27</v>
      </c>
      <c r="D617" s="37" t="s">
        <v>9</v>
      </c>
      <c r="E617" s="39" t="s">
        <v>1673</v>
      </c>
      <c r="F617" s="34" t="s">
        <v>10</v>
      </c>
    </row>
    <row r="618" customFormat="false" ht="13.8" hidden="false" customHeight="false" outlineLevel="0" collapsed="false">
      <c r="A618" s="1" t="s">
        <v>1690</v>
      </c>
      <c r="B618" s="34" t="s">
        <v>30</v>
      </c>
      <c r="C618" s="34" t="s">
        <v>31</v>
      </c>
      <c r="D618" s="34" t="n">
        <v>2000</v>
      </c>
      <c r="E618" s="34" t="s">
        <v>9</v>
      </c>
      <c r="F618" s="34" t="s">
        <v>15</v>
      </c>
    </row>
    <row r="619" customFormat="false" ht="13.8" hidden="false" customHeight="false" outlineLevel="0" collapsed="false">
      <c r="A619" s="1" t="s">
        <v>1692</v>
      </c>
      <c r="B619" s="34" t="s">
        <v>845</v>
      </c>
      <c r="C619" s="34" t="s">
        <v>27</v>
      </c>
      <c r="D619" s="34" t="s">
        <v>9</v>
      </c>
      <c r="E619" s="34" t="s">
        <v>296</v>
      </c>
      <c r="F619" s="37" t="s">
        <v>15</v>
      </c>
    </row>
    <row r="620" customFormat="false" ht="13.8" hidden="false" customHeight="false" outlineLevel="0" collapsed="false">
      <c r="A620" s="1" t="s">
        <v>1693</v>
      </c>
      <c r="B620" s="34" t="s">
        <v>30</v>
      </c>
      <c r="C620" s="34" t="s">
        <v>31</v>
      </c>
      <c r="D620" s="34" t="n">
        <v>2000</v>
      </c>
      <c r="E620" s="34" t="s">
        <v>9</v>
      </c>
      <c r="F620" s="34" t="s">
        <v>15</v>
      </c>
    </row>
    <row r="621" customFormat="false" ht="14.9" hidden="false" customHeight="false" outlineLevel="0" collapsed="false">
      <c r="A621" s="1" t="s">
        <v>1694</v>
      </c>
      <c r="B621" s="36" t="s">
        <v>1664</v>
      </c>
      <c r="C621" s="34" t="s">
        <v>27</v>
      </c>
      <c r="D621" s="34" t="s">
        <v>9</v>
      </c>
      <c r="E621" s="36" t="s">
        <v>1665</v>
      </c>
      <c r="F621" s="34" t="s">
        <v>15</v>
      </c>
    </row>
    <row r="622" customFormat="false" ht="13.8" hidden="false" customHeight="false" outlineLevel="0" collapsed="false">
      <c r="A622" s="1" t="s">
        <v>1695</v>
      </c>
      <c r="B622" s="34" t="s">
        <v>30</v>
      </c>
      <c r="C622" s="34" t="s">
        <v>31</v>
      </c>
      <c r="D622" s="34" t="n">
        <v>2000</v>
      </c>
      <c r="E622" s="34" t="s">
        <v>9</v>
      </c>
      <c r="F622" s="34" t="s">
        <v>15</v>
      </c>
    </row>
    <row r="623" customFormat="false" ht="13.8" hidden="false" customHeight="false" outlineLevel="0" collapsed="false">
      <c r="A623" s="1" t="s">
        <v>1696</v>
      </c>
      <c r="B623" s="34" t="s">
        <v>845</v>
      </c>
      <c r="C623" s="34" t="s">
        <v>27</v>
      </c>
      <c r="D623" s="34" t="s">
        <v>9</v>
      </c>
      <c r="E623" s="34" t="s">
        <v>296</v>
      </c>
      <c r="F623" s="37" t="s">
        <v>15</v>
      </c>
    </row>
    <row r="624" customFormat="false" ht="13.8" hidden="false" customHeight="false" outlineLevel="0" collapsed="false">
      <c r="A624" s="1" t="s">
        <v>1697</v>
      </c>
      <c r="B624" s="34" t="s">
        <v>30</v>
      </c>
      <c r="C624" s="34" t="s">
        <v>31</v>
      </c>
      <c r="D624" s="34" t="n">
        <v>2000</v>
      </c>
      <c r="E624" s="34" t="s">
        <v>9</v>
      </c>
      <c r="F624" s="34" t="s">
        <v>15</v>
      </c>
    </row>
    <row r="625" customFormat="false" ht="13.8" hidden="false" customHeight="false" outlineLevel="0" collapsed="false">
      <c r="A625" s="1" t="s">
        <v>1698</v>
      </c>
      <c r="B625" s="34" t="s">
        <v>318</v>
      </c>
      <c r="C625" s="34" t="s">
        <v>27</v>
      </c>
      <c r="D625" s="34" t="s">
        <v>9</v>
      </c>
      <c r="E625" s="34" t="s">
        <v>28</v>
      </c>
      <c r="F625" s="34" t="s">
        <v>15</v>
      </c>
    </row>
    <row r="626" customFormat="false" ht="13.8" hidden="false" customHeight="false" outlineLevel="0" collapsed="false">
      <c r="A626" s="1" t="s">
        <v>1699</v>
      </c>
      <c r="B626" s="34" t="s">
        <v>30</v>
      </c>
      <c r="C626" s="34" t="s">
        <v>31</v>
      </c>
      <c r="D626" s="34" t="n">
        <v>2000</v>
      </c>
      <c r="E626" s="34" t="s">
        <v>9</v>
      </c>
      <c r="F626" s="34" t="s">
        <v>15</v>
      </c>
    </row>
    <row r="627" customFormat="false" ht="13.8" hidden="false" customHeight="false" outlineLevel="0" collapsed="false">
      <c r="A627" s="1" t="s">
        <v>1700</v>
      </c>
      <c r="B627" s="1" t="s">
        <v>30</v>
      </c>
      <c r="C627" s="1" t="s">
        <v>31</v>
      </c>
      <c r="D627" s="1" t="n">
        <v>4000</v>
      </c>
      <c r="E627" s="1" t="s">
        <v>9</v>
      </c>
      <c r="F627" s="1" t="s">
        <v>15</v>
      </c>
    </row>
    <row r="628" customFormat="false" ht="13.8" hidden="false" customHeight="false" outlineLevel="0" collapsed="false">
      <c r="A628" s="1" t="s">
        <v>1701</v>
      </c>
      <c r="B628" s="1" t="s">
        <v>1025</v>
      </c>
      <c r="C628" s="1" t="s">
        <v>27</v>
      </c>
      <c r="D628" s="1" t="s">
        <v>9</v>
      </c>
      <c r="E628" s="1" t="s">
        <v>1026</v>
      </c>
      <c r="F628" s="1" t="s">
        <v>15</v>
      </c>
    </row>
    <row r="629" customFormat="false" ht="13.8" hidden="false" customHeight="false" outlineLevel="0" collapsed="false">
      <c r="A629" s="1" t="s">
        <v>1702</v>
      </c>
      <c r="B629" s="1" t="s">
        <v>30</v>
      </c>
      <c r="C629" s="1" t="s">
        <v>31</v>
      </c>
      <c r="D629" s="1" t="n">
        <v>2000</v>
      </c>
      <c r="E629" s="1" t="s">
        <v>9</v>
      </c>
      <c r="F629" s="1" t="s">
        <v>15</v>
      </c>
    </row>
    <row r="630" customFormat="false" ht="13.8" hidden="false" customHeight="false" outlineLevel="0" collapsed="false">
      <c r="A630" s="1" t="s">
        <v>1703</v>
      </c>
      <c r="B630" s="1" t="s">
        <v>1027</v>
      </c>
      <c r="C630" s="1" t="s">
        <v>27</v>
      </c>
      <c r="D630" s="1" t="s">
        <v>9</v>
      </c>
      <c r="E630" s="1" t="s">
        <v>1028</v>
      </c>
      <c r="F630" s="1" t="s">
        <v>15</v>
      </c>
    </row>
    <row r="631" customFormat="false" ht="13.8" hidden="false" customHeight="false" outlineLevel="0" collapsed="false">
      <c r="A631" s="1" t="s">
        <v>1704</v>
      </c>
      <c r="B631" s="1" t="s">
        <v>30</v>
      </c>
      <c r="C631" s="1" t="s">
        <v>31</v>
      </c>
      <c r="D631" s="1" t="n">
        <v>2000</v>
      </c>
      <c r="E631" s="1" t="s">
        <v>9</v>
      </c>
      <c r="F631" s="1" t="s">
        <v>15</v>
      </c>
    </row>
    <row r="632" customFormat="false" ht="14.9" hidden="false" customHeight="false" outlineLevel="0" collapsed="false">
      <c r="A632" s="1" t="s">
        <v>1707</v>
      </c>
      <c r="B632" s="1" t="s">
        <v>809</v>
      </c>
      <c r="C632" s="1" t="s">
        <v>13</v>
      </c>
      <c r="D632" s="1" t="s">
        <v>9</v>
      </c>
      <c r="E632" s="4" t="s">
        <v>1113</v>
      </c>
      <c r="F632" s="1" t="s">
        <v>10</v>
      </c>
    </row>
    <row r="633" customFormat="false" ht="13.8" hidden="false" customHeight="false" outlineLevel="0" collapsed="false">
      <c r="A633" s="1" t="s">
        <v>1708</v>
      </c>
      <c r="B633" s="1" t="s">
        <v>809</v>
      </c>
      <c r="C633" s="1" t="s">
        <v>13</v>
      </c>
      <c r="D633" s="1" t="s">
        <v>9</v>
      </c>
      <c r="E633" s="1" t="s">
        <v>871</v>
      </c>
      <c r="F633" s="1" t="s">
        <v>15</v>
      </c>
    </row>
    <row r="634" customFormat="false" ht="13.8" hidden="false" customHeight="false" outlineLevel="0" collapsed="false">
      <c r="A634" s="1" t="s">
        <v>1709</v>
      </c>
      <c r="B634" s="1" t="s">
        <v>1691</v>
      </c>
      <c r="C634" s="1" t="s">
        <v>243</v>
      </c>
      <c r="D634" s="2" t="n">
        <v>321</v>
      </c>
      <c r="E634" s="1" t="s">
        <v>20</v>
      </c>
      <c r="F634" s="1" t="s">
        <v>15</v>
      </c>
    </row>
    <row r="635" customFormat="false" ht="13.8" hidden="false" customHeight="false" outlineLevel="0" collapsed="false">
      <c r="A635" s="1" t="s">
        <v>1712</v>
      </c>
      <c r="B635" s="1" t="s">
        <v>22</v>
      </c>
      <c r="C635" s="1" t="s">
        <v>243</v>
      </c>
      <c r="D635" s="2" t="n">
        <v>321123</v>
      </c>
      <c r="E635" s="1" t="s">
        <v>24</v>
      </c>
      <c r="F635" s="1" t="s">
        <v>15</v>
      </c>
    </row>
    <row r="636" customFormat="false" ht="13.8" hidden="false" customHeight="false" outlineLevel="0" collapsed="false">
      <c r="A636" s="1" t="s">
        <v>1713</v>
      </c>
      <c r="B636" s="1" t="s">
        <v>26</v>
      </c>
      <c r="C636" s="1" t="s">
        <v>27</v>
      </c>
      <c r="D636" s="1" t="s">
        <v>9</v>
      </c>
      <c r="E636" s="1" t="s">
        <v>28</v>
      </c>
      <c r="F636" s="1" t="s">
        <v>15</v>
      </c>
    </row>
    <row r="637" customFormat="false" ht="13.8" hidden="false" customHeight="false" outlineLevel="0" collapsed="false">
      <c r="A637" s="1" t="s">
        <v>1714</v>
      </c>
      <c r="B637" s="1" t="s">
        <v>30</v>
      </c>
      <c r="C637" s="1" t="s">
        <v>31</v>
      </c>
      <c r="D637" s="1" t="n">
        <v>3000</v>
      </c>
      <c r="E637" s="1" t="s">
        <v>9</v>
      </c>
      <c r="F637" s="1" t="s">
        <v>15</v>
      </c>
    </row>
    <row r="638" customFormat="false" ht="13.8" hidden="false" customHeight="false" outlineLevel="0" collapsed="false">
      <c r="A638" s="1" t="s">
        <v>1715</v>
      </c>
      <c r="B638" s="1" t="s">
        <v>859</v>
      </c>
      <c r="C638" s="1" t="s">
        <v>80</v>
      </c>
      <c r="D638" s="15" t="s">
        <v>836</v>
      </c>
      <c r="E638" s="1" t="s">
        <v>860</v>
      </c>
      <c r="F638" s="1" t="s">
        <v>10</v>
      </c>
    </row>
    <row r="639" customFormat="false" ht="13.8" hidden="false" customHeight="false" outlineLevel="0" collapsed="false">
      <c r="A639" s="1" t="s">
        <v>1717</v>
      </c>
      <c r="B639" s="1" t="s">
        <v>30</v>
      </c>
      <c r="C639" s="1" t="s">
        <v>31</v>
      </c>
      <c r="D639" s="1" t="n">
        <v>5000</v>
      </c>
      <c r="E639" s="1" t="s">
        <v>9</v>
      </c>
      <c r="F639" s="1" t="s">
        <v>15</v>
      </c>
    </row>
    <row r="640" customFormat="false" ht="13.8" hidden="false" customHeight="false" outlineLevel="0" collapsed="false">
      <c r="A640" s="1" t="s">
        <v>1718</v>
      </c>
      <c r="B640" s="1" t="s">
        <v>873</v>
      </c>
      <c r="C640" s="1" t="s">
        <v>27</v>
      </c>
      <c r="D640" s="1" t="s">
        <v>9</v>
      </c>
      <c r="E640" s="1" t="s">
        <v>874</v>
      </c>
      <c r="F640" s="1" t="s">
        <v>15</v>
      </c>
    </row>
    <row r="641" customFormat="false" ht="13.8" hidden="false" customHeight="false" outlineLevel="0" collapsed="false">
      <c r="A641" s="1" t="s">
        <v>1719</v>
      </c>
      <c r="B641" s="1" t="s">
        <v>30</v>
      </c>
      <c r="C641" s="1" t="s">
        <v>31</v>
      </c>
      <c r="D641" s="1" t="n">
        <v>5000</v>
      </c>
      <c r="E641" s="1" t="s">
        <v>9</v>
      </c>
      <c r="F641" s="1" t="s">
        <v>15</v>
      </c>
    </row>
    <row r="642" customFormat="false" ht="13.8" hidden="false" customHeight="false" outlineLevel="0" collapsed="false">
      <c r="A642" s="1" t="s">
        <v>1720</v>
      </c>
      <c r="B642" s="1" t="s">
        <v>875</v>
      </c>
      <c r="C642" s="1" t="s">
        <v>27</v>
      </c>
      <c r="D642" s="1" t="s">
        <v>9</v>
      </c>
      <c r="E642" s="1" t="s">
        <v>876</v>
      </c>
      <c r="F642" s="1" t="s">
        <v>15</v>
      </c>
    </row>
    <row r="643" customFormat="false" ht="13.8" hidden="false" customHeight="false" outlineLevel="0" collapsed="false">
      <c r="A643" s="1" t="s">
        <v>1722</v>
      </c>
      <c r="B643" s="1" t="s">
        <v>30</v>
      </c>
      <c r="C643" s="1" t="s">
        <v>31</v>
      </c>
      <c r="D643" s="1" t="n">
        <v>5000</v>
      </c>
      <c r="E643" s="1" t="s">
        <v>9</v>
      </c>
      <c r="F643" s="1" t="s">
        <v>15</v>
      </c>
    </row>
    <row r="644" customFormat="false" ht="13.8" hidden="false" customHeight="false" outlineLevel="0" collapsed="false">
      <c r="A644" s="1" t="s">
        <v>1723</v>
      </c>
      <c r="B644" s="1" t="s">
        <v>1035</v>
      </c>
      <c r="C644" s="1" t="s">
        <v>27</v>
      </c>
      <c r="D644" s="1" t="s">
        <v>9</v>
      </c>
      <c r="E644" s="1" t="s">
        <v>1036</v>
      </c>
      <c r="F644" s="1" t="s">
        <v>15</v>
      </c>
    </row>
    <row r="645" customFormat="false" ht="13.8" hidden="false" customHeight="false" outlineLevel="0" collapsed="false">
      <c r="A645" s="1" t="s">
        <v>1724</v>
      </c>
      <c r="B645" s="1" t="s">
        <v>30</v>
      </c>
      <c r="C645" s="1" t="s">
        <v>31</v>
      </c>
      <c r="D645" s="1" t="n">
        <v>5000</v>
      </c>
      <c r="E645" s="1" t="s">
        <v>9</v>
      </c>
      <c r="F645" s="1" t="s">
        <v>15</v>
      </c>
    </row>
    <row r="646" customFormat="false" ht="13.8" hidden="false" customHeight="false" outlineLevel="0" collapsed="false">
      <c r="A646" s="1" t="s">
        <v>1725</v>
      </c>
      <c r="B646" s="1" t="s">
        <v>1039</v>
      </c>
      <c r="C646" s="1" t="s">
        <v>27</v>
      </c>
      <c r="D646" s="1" t="s">
        <v>9</v>
      </c>
      <c r="E646" s="1" t="s">
        <v>1040</v>
      </c>
      <c r="F646" s="1" t="s">
        <v>15</v>
      </c>
    </row>
    <row r="647" customFormat="false" ht="13.8" hidden="false" customHeight="false" outlineLevel="0" collapsed="false">
      <c r="A647" s="1" t="s">
        <v>1726</v>
      </c>
      <c r="B647" s="1" t="s">
        <v>30</v>
      </c>
      <c r="C647" s="1" t="s">
        <v>31</v>
      </c>
      <c r="D647" s="1" t="n">
        <v>2000</v>
      </c>
      <c r="E647" s="1" t="s">
        <v>9</v>
      </c>
      <c r="F647" s="1" t="s">
        <v>15</v>
      </c>
    </row>
    <row r="648" customFormat="false" ht="13.8" hidden="false" customHeight="false" outlineLevel="0" collapsed="false">
      <c r="A648" s="1" t="s">
        <v>1727</v>
      </c>
      <c r="B648" s="1" t="s">
        <v>1705</v>
      </c>
      <c r="C648" s="1" t="s">
        <v>27</v>
      </c>
      <c r="D648" s="1" t="s">
        <v>9</v>
      </c>
      <c r="E648" s="1" t="s">
        <v>1706</v>
      </c>
      <c r="F648" s="1" t="s">
        <v>15</v>
      </c>
    </row>
    <row r="649" customFormat="false" ht="13.8" hidden="false" customHeight="false" outlineLevel="0" collapsed="false">
      <c r="A649" s="1" t="s">
        <v>1728</v>
      </c>
      <c r="B649" s="1" t="s">
        <v>30</v>
      </c>
      <c r="C649" s="1" t="s">
        <v>31</v>
      </c>
      <c r="D649" s="1" t="n">
        <v>2000</v>
      </c>
      <c r="E649" s="1" t="s">
        <v>9</v>
      </c>
      <c r="F649" s="1" t="s">
        <v>15</v>
      </c>
    </row>
    <row r="650" customFormat="false" ht="13.8" hidden="false" customHeight="false" outlineLevel="0" collapsed="false">
      <c r="A650" s="1" t="s">
        <v>1729</v>
      </c>
      <c r="B650" s="1" t="s">
        <v>1084</v>
      </c>
      <c r="C650" s="1" t="s">
        <v>27</v>
      </c>
      <c r="D650" s="1" t="s">
        <v>9</v>
      </c>
      <c r="E650" s="1" t="s">
        <v>1085</v>
      </c>
      <c r="F650" s="1" t="s">
        <v>10</v>
      </c>
    </row>
    <row r="651" customFormat="false" ht="13.8" hidden="false" customHeight="false" outlineLevel="0" collapsed="false">
      <c r="A651" s="1" t="s">
        <v>1730</v>
      </c>
      <c r="B651" s="1" t="s">
        <v>30</v>
      </c>
      <c r="C651" s="1" t="s">
        <v>31</v>
      </c>
      <c r="D651" s="1" t="n">
        <v>2000</v>
      </c>
      <c r="E651" s="1" t="s">
        <v>9</v>
      </c>
      <c r="F651" s="1" t="s">
        <v>10</v>
      </c>
    </row>
    <row r="652" customFormat="false" ht="13.8" hidden="false" customHeight="false" outlineLevel="0" collapsed="false">
      <c r="A652" s="1" t="s">
        <v>1731</v>
      </c>
      <c r="B652" s="1" t="s">
        <v>1755</v>
      </c>
      <c r="C652" s="1" t="s">
        <v>27</v>
      </c>
      <c r="D652" s="1" t="s">
        <v>9</v>
      </c>
      <c r="E652" s="1" t="s">
        <v>1756</v>
      </c>
      <c r="F652" s="1" t="s">
        <v>10</v>
      </c>
    </row>
    <row r="653" customFormat="false" ht="13.8" hidden="false" customHeight="false" outlineLevel="0" collapsed="false">
      <c r="A653" s="1" t="s">
        <v>1732</v>
      </c>
      <c r="B653" s="1" t="s">
        <v>30</v>
      </c>
      <c r="C653" s="1" t="s">
        <v>31</v>
      </c>
      <c r="D653" s="1" t="n">
        <v>2000</v>
      </c>
      <c r="E653" s="1" t="s">
        <v>9</v>
      </c>
      <c r="F653" s="1" t="s">
        <v>15</v>
      </c>
    </row>
    <row r="654" customFormat="false" ht="13.8" hidden="false" customHeight="false" outlineLevel="0" collapsed="false">
      <c r="A654" s="1" t="s">
        <v>1733</v>
      </c>
      <c r="B654" s="1" t="s">
        <v>1757</v>
      </c>
      <c r="C654" s="1" t="s">
        <v>803</v>
      </c>
      <c r="D654" s="1" t="s">
        <v>9</v>
      </c>
      <c r="E654" s="1" t="s">
        <v>9</v>
      </c>
      <c r="F654" s="1" t="s">
        <v>10</v>
      </c>
    </row>
    <row r="655" customFormat="false" ht="13.8" hidden="false" customHeight="false" outlineLevel="0" collapsed="false">
      <c r="A655" s="1" t="s">
        <v>1734</v>
      </c>
      <c r="B655" s="1" t="s">
        <v>30</v>
      </c>
      <c r="C655" s="1" t="s">
        <v>31</v>
      </c>
      <c r="D655" s="1" t="n">
        <v>2000</v>
      </c>
      <c r="E655" s="1" t="s">
        <v>9</v>
      </c>
      <c r="F655" s="1" t="s">
        <v>15</v>
      </c>
    </row>
    <row r="656" customFormat="false" ht="13.8" hidden="false" customHeight="false" outlineLevel="0" collapsed="false">
      <c r="A656" s="1" t="s">
        <v>1735</v>
      </c>
      <c r="B656" s="6" t="s">
        <v>1758</v>
      </c>
      <c r="C656" s="1" t="s">
        <v>27</v>
      </c>
      <c r="D656" s="1" t="s">
        <v>9</v>
      </c>
      <c r="E656" s="6" t="s">
        <v>1759</v>
      </c>
      <c r="F656" s="1" t="s">
        <v>15</v>
      </c>
    </row>
    <row r="657" customFormat="false" ht="13.8" hidden="false" customHeight="false" outlineLevel="0" collapsed="false">
      <c r="A657" s="1" t="s">
        <v>1736</v>
      </c>
      <c r="B657" s="1" t="s">
        <v>1757</v>
      </c>
      <c r="C657" s="1" t="s">
        <v>803</v>
      </c>
      <c r="D657" s="1" t="s">
        <v>9</v>
      </c>
      <c r="E657" s="1" t="s">
        <v>9</v>
      </c>
      <c r="F657" s="1" t="s">
        <v>15</v>
      </c>
    </row>
    <row r="658" customFormat="false" ht="13.8" hidden="false" customHeight="false" outlineLevel="0" collapsed="false">
      <c r="A658" s="1" t="s">
        <v>1737</v>
      </c>
      <c r="B658" s="1" t="s">
        <v>30</v>
      </c>
      <c r="C658" s="1" t="s">
        <v>31</v>
      </c>
      <c r="D658" s="1" t="n">
        <v>2000</v>
      </c>
      <c r="E658" s="1" t="s">
        <v>9</v>
      </c>
      <c r="F658" s="1" t="s">
        <v>15</v>
      </c>
    </row>
    <row r="659" customFormat="false" ht="13.8" hidden="false" customHeight="false" outlineLevel="0" collapsed="false">
      <c r="A659" s="1" t="s">
        <v>1748</v>
      </c>
      <c r="B659" s="6" t="s">
        <v>1758</v>
      </c>
      <c r="C659" s="1" t="s">
        <v>27</v>
      </c>
      <c r="D659" s="1" t="s">
        <v>9</v>
      </c>
      <c r="E659" s="6" t="s">
        <v>1760</v>
      </c>
      <c r="F659" s="1" t="s">
        <v>15</v>
      </c>
    </row>
    <row r="660" customFormat="false" ht="13.8" hidden="false" customHeight="false" outlineLevel="0" collapsed="false">
      <c r="A660" s="1" t="s">
        <v>1749</v>
      </c>
      <c r="B660" s="1" t="s">
        <v>1757</v>
      </c>
      <c r="C660" s="1" t="s">
        <v>803</v>
      </c>
      <c r="D660" s="1" t="s">
        <v>9</v>
      </c>
      <c r="E660" s="1" t="s">
        <v>9</v>
      </c>
      <c r="F660" s="1" t="s">
        <v>15</v>
      </c>
    </row>
    <row r="661" customFormat="false" ht="13.8" hidden="false" customHeight="false" outlineLevel="0" collapsed="false">
      <c r="A661" s="1" t="s">
        <v>1750</v>
      </c>
      <c r="B661" s="1" t="s">
        <v>30</v>
      </c>
      <c r="C661" s="1" t="s">
        <v>31</v>
      </c>
      <c r="D661" s="1" t="n">
        <v>2000</v>
      </c>
      <c r="E661" s="1" t="s">
        <v>9</v>
      </c>
      <c r="F661" s="1" t="s">
        <v>15</v>
      </c>
    </row>
    <row r="662" customFormat="false" ht="13.8" hidden="false" customHeight="false" outlineLevel="0" collapsed="false">
      <c r="A662" s="1" t="s">
        <v>1751</v>
      </c>
      <c r="B662" s="6" t="s">
        <v>1758</v>
      </c>
      <c r="C662" s="1" t="s">
        <v>27</v>
      </c>
      <c r="D662" s="1" t="s">
        <v>9</v>
      </c>
      <c r="E662" s="6" t="s">
        <v>1761</v>
      </c>
      <c r="F662" s="1" t="s">
        <v>15</v>
      </c>
    </row>
    <row r="663" customFormat="false" ht="13.8" hidden="false" customHeight="false" outlineLevel="0" collapsed="false">
      <c r="A663" s="1" t="s">
        <v>1762</v>
      </c>
      <c r="B663" s="1" t="s">
        <v>1757</v>
      </c>
      <c r="C663" s="1" t="s">
        <v>803</v>
      </c>
      <c r="D663" s="1" t="s">
        <v>9</v>
      </c>
      <c r="E663" s="1" t="s">
        <v>9</v>
      </c>
      <c r="F663" s="1" t="s">
        <v>15</v>
      </c>
    </row>
    <row r="664" customFormat="false" ht="13.8" hidden="false" customHeight="false" outlineLevel="0" collapsed="false">
      <c r="A664" s="1" t="s">
        <v>1763</v>
      </c>
      <c r="B664" s="1" t="s">
        <v>30</v>
      </c>
      <c r="C664" s="1" t="s">
        <v>31</v>
      </c>
      <c r="D664" s="1" t="n">
        <v>2000</v>
      </c>
      <c r="E664" s="1" t="s">
        <v>9</v>
      </c>
      <c r="F664" s="1" t="s">
        <v>15</v>
      </c>
    </row>
    <row r="665" customFormat="false" ht="13.8" hidden="false" customHeight="false" outlineLevel="0" collapsed="false">
      <c r="A665" s="1" t="s">
        <v>1764</v>
      </c>
      <c r="B665" s="6" t="s">
        <v>1084</v>
      </c>
      <c r="C665" s="1" t="s">
        <v>27</v>
      </c>
      <c r="D665" s="1" t="s">
        <v>9</v>
      </c>
      <c r="E665" s="1" t="s">
        <v>1085</v>
      </c>
      <c r="F665" s="1" t="s">
        <v>15</v>
      </c>
    </row>
    <row r="666" customFormat="false" ht="13.8" hidden="false" customHeight="false" outlineLevel="0" collapsed="false">
      <c r="A666" s="1" t="s">
        <v>1765</v>
      </c>
      <c r="B666" s="1" t="s">
        <v>30</v>
      </c>
      <c r="C666" s="1" t="s">
        <v>31</v>
      </c>
      <c r="D666" s="1" t="n">
        <v>2000</v>
      </c>
      <c r="E666" s="1" t="s">
        <v>9</v>
      </c>
      <c r="F666" s="1" t="s">
        <v>15</v>
      </c>
    </row>
    <row r="667" customFormat="false" ht="13.8" hidden="false" customHeight="false" outlineLevel="0" collapsed="false">
      <c r="A667" s="1" t="s">
        <v>1766</v>
      </c>
      <c r="B667" s="6" t="s">
        <v>1767</v>
      </c>
      <c r="C667" s="1" t="s">
        <v>27</v>
      </c>
      <c r="D667" s="1" t="s">
        <v>9</v>
      </c>
      <c r="E667" s="1" t="s">
        <v>1206</v>
      </c>
      <c r="F667" s="1" t="s">
        <v>15</v>
      </c>
    </row>
    <row r="668" customFormat="false" ht="13.8" hidden="false" customHeight="false" outlineLevel="0" collapsed="false">
      <c r="A668" s="1" t="s">
        <v>1768</v>
      </c>
      <c r="B668" s="1" t="s">
        <v>30</v>
      </c>
      <c r="C668" s="1" t="s">
        <v>31</v>
      </c>
      <c r="D668" s="1" t="n">
        <v>2000</v>
      </c>
      <c r="E668" s="1" t="s">
        <v>9</v>
      </c>
      <c r="F668" s="1" t="s">
        <v>15</v>
      </c>
    </row>
    <row r="669" customFormat="false" ht="13.8" hidden="false" customHeight="false" outlineLevel="0" collapsed="false">
      <c r="A669" s="1" t="s">
        <v>1769</v>
      </c>
      <c r="B669" s="6" t="s">
        <v>1770</v>
      </c>
      <c r="C669" s="1" t="s">
        <v>27</v>
      </c>
      <c r="D669" s="1" t="s">
        <v>9</v>
      </c>
      <c r="E669" s="1" t="s">
        <v>1771</v>
      </c>
      <c r="F669" s="1" t="s">
        <v>15</v>
      </c>
    </row>
    <row r="670" customFormat="false" ht="13.8" hidden="false" customHeight="false" outlineLevel="0" collapsed="false">
      <c r="A670" s="1" t="s">
        <v>1772</v>
      </c>
      <c r="B670" s="1" t="s">
        <v>30</v>
      </c>
      <c r="C670" s="1" t="s">
        <v>31</v>
      </c>
      <c r="D670" s="1" t="n">
        <v>2000</v>
      </c>
      <c r="E670" s="1" t="s">
        <v>9</v>
      </c>
      <c r="F670" s="1" t="s">
        <v>15</v>
      </c>
    </row>
    <row r="671" customFormat="false" ht="13.8" hidden="false" customHeight="false" outlineLevel="0" collapsed="false">
      <c r="A671" s="1" t="s">
        <v>1773</v>
      </c>
      <c r="B671" s="6" t="s">
        <v>1774</v>
      </c>
      <c r="C671" s="1" t="s">
        <v>27</v>
      </c>
      <c r="D671" s="1" t="s">
        <v>9</v>
      </c>
      <c r="E671" s="1" t="s">
        <v>1756</v>
      </c>
      <c r="F671" s="1" t="s">
        <v>15</v>
      </c>
    </row>
    <row r="672" customFormat="false" ht="13.8" hidden="false" customHeight="false" outlineLevel="0" collapsed="false">
      <c r="A672" s="1" t="s">
        <v>1775</v>
      </c>
      <c r="B672" s="1" t="s">
        <v>30</v>
      </c>
      <c r="C672" s="1" t="s">
        <v>31</v>
      </c>
      <c r="D672" s="1" t="n">
        <v>2000</v>
      </c>
      <c r="E672" s="1" t="s">
        <v>9</v>
      </c>
      <c r="F672" s="1" t="s">
        <v>15</v>
      </c>
    </row>
    <row r="673" customFormat="false" ht="13.8" hidden="false" customHeight="false" outlineLevel="0" collapsed="false">
      <c r="A673" s="1" t="s">
        <v>1776</v>
      </c>
      <c r="B673" s="6" t="s">
        <v>1088</v>
      </c>
      <c r="C673" s="1" t="s">
        <v>27</v>
      </c>
      <c r="D673" s="1" t="s">
        <v>9</v>
      </c>
      <c r="E673" s="1" t="s">
        <v>1089</v>
      </c>
      <c r="F673" s="1" t="s">
        <v>10</v>
      </c>
    </row>
    <row r="674" customFormat="false" ht="13.8" hidden="false" customHeight="false" outlineLevel="0" collapsed="false">
      <c r="A674" s="1" t="s">
        <v>1777</v>
      </c>
      <c r="B674" s="1" t="s">
        <v>30</v>
      </c>
      <c r="C674" s="1" t="s">
        <v>31</v>
      </c>
      <c r="D674" s="1" t="n">
        <v>2000</v>
      </c>
      <c r="E674" s="1" t="s">
        <v>9</v>
      </c>
      <c r="F674" s="1" t="s">
        <v>15</v>
      </c>
    </row>
    <row r="675" customFormat="false" ht="13.8" hidden="false" customHeight="false" outlineLevel="0" collapsed="false">
      <c r="A675" s="1" t="s">
        <v>1778</v>
      </c>
      <c r="B675" s="6" t="s">
        <v>1779</v>
      </c>
      <c r="C675" s="1" t="s">
        <v>80</v>
      </c>
      <c r="D675" s="1" t="str">
        <f aca="false">CONCATENATE("ele", "31")</f>
        <v>ele31</v>
      </c>
      <c r="E675" s="1" t="s">
        <v>1780</v>
      </c>
      <c r="F675" s="1" t="s">
        <v>15</v>
      </c>
    </row>
    <row r="676" customFormat="false" ht="13.8" hidden="false" customHeight="false" outlineLevel="0" collapsed="false">
      <c r="A676" s="1" t="s">
        <v>1781</v>
      </c>
      <c r="B676" s="1" t="s">
        <v>30</v>
      </c>
      <c r="C676" s="1" t="s">
        <v>31</v>
      </c>
      <c r="D676" s="1" t="n">
        <v>3000</v>
      </c>
      <c r="E676" s="1" t="s">
        <v>9</v>
      </c>
      <c r="F676" s="1" t="s">
        <v>15</v>
      </c>
    </row>
    <row r="677" customFormat="false" ht="13.8" hidden="false" customHeight="false" outlineLevel="0" collapsed="false">
      <c r="A677" s="1" t="s">
        <v>1782</v>
      </c>
      <c r="B677" s="6" t="s">
        <v>1049</v>
      </c>
      <c r="C677" s="1" t="s">
        <v>27</v>
      </c>
      <c r="D677" s="1" t="s">
        <v>9</v>
      </c>
      <c r="E677" s="1" t="s">
        <v>1783</v>
      </c>
      <c r="F677" s="1" t="s">
        <v>15</v>
      </c>
    </row>
    <row r="678" customFormat="false" ht="13.8" hidden="false" customHeight="false" outlineLevel="0" collapsed="false">
      <c r="A678" s="1" t="s">
        <v>1784</v>
      </c>
      <c r="B678" s="1" t="s">
        <v>765</v>
      </c>
      <c r="C678" s="1" t="s">
        <v>766</v>
      </c>
      <c r="D678" s="1" t="s">
        <v>9</v>
      </c>
      <c r="E678" s="1" t="s">
        <v>767</v>
      </c>
      <c r="F678" s="1" t="s">
        <v>15</v>
      </c>
    </row>
    <row r="679" customFormat="false" ht="13.8" hidden="false" customHeight="false" outlineLevel="0" collapsed="false">
      <c r="A679" s="1" t="s">
        <v>1785</v>
      </c>
      <c r="B679" s="1" t="s">
        <v>30</v>
      </c>
      <c r="C679" s="1" t="s">
        <v>31</v>
      </c>
      <c r="D679" s="1" t="n">
        <v>3000</v>
      </c>
      <c r="E679" s="1" t="s">
        <v>9</v>
      </c>
      <c r="F679" s="1" t="s">
        <v>15</v>
      </c>
    </row>
    <row r="680" customFormat="false" ht="13.8" hidden="false" customHeight="false" outlineLevel="0" collapsed="false">
      <c r="A680" s="1" t="s">
        <v>1786</v>
      </c>
      <c r="B680" s="6" t="s">
        <v>1787</v>
      </c>
      <c r="C680" s="1" t="s">
        <v>80</v>
      </c>
      <c r="D680" s="1" t="str">
        <f aca="false">CONCATENATE("ele", "23")</f>
        <v>ele23</v>
      </c>
      <c r="E680" s="1" t="s">
        <v>1788</v>
      </c>
      <c r="F680" s="1" t="s">
        <v>15</v>
      </c>
    </row>
    <row r="681" customFormat="false" ht="13.8" hidden="false" customHeight="false" outlineLevel="0" collapsed="false">
      <c r="A681" s="1" t="s">
        <v>1789</v>
      </c>
      <c r="B681" s="1" t="s">
        <v>30</v>
      </c>
      <c r="C681" s="1" t="s">
        <v>31</v>
      </c>
      <c r="D681" s="1" t="n">
        <v>3000</v>
      </c>
      <c r="E681" s="1" t="s">
        <v>9</v>
      </c>
      <c r="F681" s="1" t="s">
        <v>15</v>
      </c>
    </row>
    <row r="682" customFormat="false" ht="13.8" hidden="false" customHeight="false" outlineLevel="0" collapsed="false">
      <c r="A682" s="1" t="s">
        <v>1790</v>
      </c>
      <c r="B682" s="6" t="s">
        <v>1049</v>
      </c>
      <c r="C682" s="1" t="s">
        <v>27</v>
      </c>
      <c r="D682" s="1" t="s">
        <v>9</v>
      </c>
      <c r="E682" s="1" t="s">
        <v>1791</v>
      </c>
      <c r="F682" s="1" t="s">
        <v>15</v>
      </c>
    </row>
    <row r="683" customFormat="false" ht="13.8" hidden="false" customHeight="false" outlineLevel="0" collapsed="false">
      <c r="A683" s="1" t="s">
        <v>1792</v>
      </c>
      <c r="B683" s="1" t="s">
        <v>30</v>
      </c>
      <c r="C683" s="1" t="s">
        <v>31</v>
      </c>
      <c r="D683" s="1" t="n">
        <v>2000</v>
      </c>
      <c r="E683" s="1" t="s">
        <v>9</v>
      </c>
      <c r="F683" s="1" t="s">
        <v>15</v>
      </c>
    </row>
    <row r="684" customFormat="false" ht="13.8" hidden="false" customHeight="false" outlineLevel="0" collapsed="false">
      <c r="A684" s="1" t="s">
        <v>1793</v>
      </c>
      <c r="B684" s="6" t="s">
        <v>1794</v>
      </c>
      <c r="C684" s="1" t="s">
        <v>80</v>
      </c>
      <c r="D684" s="1" t="str">
        <f aca="false">CONCATENATE("ele", "29")</f>
        <v>ele29</v>
      </c>
      <c r="E684" s="1" t="s">
        <v>1795</v>
      </c>
      <c r="F684" s="1" t="s">
        <v>10</v>
      </c>
    </row>
    <row r="685" customFormat="false" ht="13.8" hidden="false" customHeight="false" outlineLevel="0" collapsed="false">
      <c r="A685" s="1" t="s">
        <v>1796</v>
      </c>
      <c r="B685" s="1" t="s">
        <v>30</v>
      </c>
      <c r="C685" s="1" t="s">
        <v>31</v>
      </c>
      <c r="D685" s="1" t="n">
        <v>4000</v>
      </c>
      <c r="E685" s="1" t="s">
        <v>9</v>
      </c>
      <c r="F685" s="1" t="s">
        <v>15</v>
      </c>
    </row>
    <row r="686" customFormat="false" ht="13.8" hidden="false" customHeight="false" outlineLevel="0" collapsed="false">
      <c r="A686" s="1" t="s">
        <v>1797</v>
      </c>
      <c r="B686" s="6" t="s">
        <v>1049</v>
      </c>
      <c r="C686" s="1" t="s">
        <v>27</v>
      </c>
      <c r="D686" s="1" t="s">
        <v>9</v>
      </c>
      <c r="E686" s="1" t="s">
        <v>1798</v>
      </c>
      <c r="F686" s="1" t="s">
        <v>10</v>
      </c>
    </row>
    <row r="687" customFormat="false" ht="13.8" hidden="false" customHeight="false" outlineLevel="0" collapsed="false">
      <c r="A687" s="1" t="s">
        <v>1799</v>
      </c>
      <c r="B687" s="1" t="s">
        <v>30</v>
      </c>
      <c r="C687" s="1" t="s">
        <v>31</v>
      </c>
      <c r="D687" s="1" t="n">
        <v>3000</v>
      </c>
      <c r="E687" s="1" t="s">
        <v>9</v>
      </c>
      <c r="F687" s="1" t="s">
        <v>10</v>
      </c>
    </row>
    <row r="688" customFormat="false" ht="13.8" hidden="false" customHeight="false" outlineLevel="0" collapsed="false">
      <c r="A688" s="1" t="s">
        <v>1800</v>
      </c>
      <c r="B688" s="6" t="s">
        <v>1092</v>
      </c>
      <c r="C688" s="1" t="s">
        <v>80</v>
      </c>
      <c r="D688" s="1" t="str">
        <f aca="false">CONCATENATE("ele", "16")</f>
        <v>ele16</v>
      </c>
      <c r="E688" s="1" t="s">
        <v>1093</v>
      </c>
      <c r="F688" s="1" t="s">
        <v>10</v>
      </c>
    </row>
    <row r="689" customFormat="false" ht="13.8" hidden="false" customHeight="false" outlineLevel="0" collapsed="false">
      <c r="A689" s="1" t="s">
        <v>1801</v>
      </c>
      <c r="B689" s="1" t="s">
        <v>30</v>
      </c>
      <c r="C689" s="1" t="s">
        <v>31</v>
      </c>
      <c r="D689" s="1" t="n">
        <v>3000</v>
      </c>
      <c r="E689" s="1" t="s">
        <v>9</v>
      </c>
      <c r="F689" s="1" t="s">
        <v>10</v>
      </c>
    </row>
    <row r="690" customFormat="false" ht="13.8" hidden="false" customHeight="false" outlineLevel="0" collapsed="false">
      <c r="A690" s="1" t="s">
        <v>1802</v>
      </c>
      <c r="B690" s="6" t="s">
        <v>1049</v>
      </c>
      <c r="C690" s="1" t="s">
        <v>27</v>
      </c>
      <c r="D690" s="1" t="s">
        <v>9</v>
      </c>
      <c r="E690" s="1" t="s">
        <v>1096</v>
      </c>
      <c r="F690" s="1" t="s">
        <v>10</v>
      </c>
    </row>
    <row r="691" customFormat="false" ht="13.8" hidden="false" customHeight="false" outlineLevel="0" collapsed="false">
      <c r="A691" s="1" t="s">
        <v>1803</v>
      </c>
      <c r="B691" s="1" t="s">
        <v>30</v>
      </c>
      <c r="C691" s="1" t="s">
        <v>31</v>
      </c>
      <c r="D691" s="1" t="n">
        <v>3000</v>
      </c>
      <c r="E691" s="1" t="s">
        <v>9</v>
      </c>
      <c r="F691" s="1" t="s">
        <v>15</v>
      </c>
    </row>
    <row r="692" customFormat="false" ht="13.8" hidden="false" customHeight="false" outlineLevel="0" collapsed="false">
      <c r="A692" s="1" t="s">
        <v>1804</v>
      </c>
      <c r="B692" s="1" t="s">
        <v>808</v>
      </c>
      <c r="C692" s="1" t="s">
        <v>27</v>
      </c>
      <c r="D692" s="1" t="s">
        <v>9</v>
      </c>
      <c r="E692" s="1" t="s">
        <v>28</v>
      </c>
      <c r="F692" s="1" t="s">
        <v>15</v>
      </c>
    </row>
    <row r="693" customFormat="false" ht="13.8" hidden="false" customHeight="false" outlineLevel="0" collapsed="false">
      <c r="A693" s="1" t="s">
        <v>1805</v>
      </c>
      <c r="B693" s="1" t="s">
        <v>30</v>
      </c>
      <c r="C693" s="1" t="s">
        <v>31</v>
      </c>
      <c r="D693" s="1" t="n">
        <v>4000</v>
      </c>
      <c r="E693" s="1" t="s">
        <v>9</v>
      </c>
      <c r="F693" s="1" t="s">
        <v>15</v>
      </c>
    </row>
    <row r="694" customFormat="false" ht="13.8" hidden="false" customHeight="false" outlineLevel="0" collapsed="false">
      <c r="A694" s="1" t="s">
        <v>1806</v>
      </c>
      <c r="B694" s="1" t="s">
        <v>1025</v>
      </c>
      <c r="C694" s="1" t="s">
        <v>27</v>
      </c>
      <c r="D694" s="1" t="s">
        <v>9</v>
      </c>
      <c r="E694" s="1" t="s">
        <v>1026</v>
      </c>
      <c r="F694" s="1" t="s">
        <v>15</v>
      </c>
    </row>
    <row r="695" customFormat="false" ht="13.8" hidden="false" customHeight="false" outlineLevel="0" collapsed="false">
      <c r="A695" s="1" t="s">
        <v>1807</v>
      </c>
      <c r="B695" s="1" t="s">
        <v>30</v>
      </c>
      <c r="C695" s="1" t="s">
        <v>31</v>
      </c>
      <c r="D695" s="1" t="n">
        <v>2000</v>
      </c>
      <c r="E695" s="1" t="s">
        <v>9</v>
      </c>
      <c r="F695" s="1" t="s">
        <v>15</v>
      </c>
    </row>
    <row r="696" customFormat="false" ht="13.8" hidden="false" customHeight="false" outlineLevel="0" collapsed="false">
      <c r="A696" s="1" t="s">
        <v>1808</v>
      </c>
      <c r="B696" s="1" t="s">
        <v>1027</v>
      </c>
      <c r="C696" s="1" t="s">
        <v>27</v>
      </c>
      <c r="D696" s="1" t="s">
        <v>9</v>
      </c>
      <c r="E696" s="1" t="s">
        <v>1028</v>
      </c>
      <c r="F696" s="1" t="s">
        <v>15</v>
      </c>
    </row>
    <row r="697" customFormat="false" ht="13.8" hidden="false" customHeight="false" outlineLevel="0" collapsed="false">
      <c r="A697" s="1" t="s">
        <v>1809</v>
      </c>
      <c r="B697" s="1" t="s">
        <v>30</v>
      </c>
      <c r="C697" s="1" t="s">
        <v>31</v>
      </c>
      <c r="D697" s="1" t="n">
        <v>2000</v>
      </c>
      <c r="E697" s="1" t="s">
        <v>9</v>
      </c>
      <c r="F697" s="1" t="s">
        <v>15</v>
      </c>
    </row>
    <row r="698" customFormat="false" ht="13.8" hidden="false" customHeight="false" outlineLevel="0" collapsed="false">
      <c r="A698" s="1" t="s">
        <v>1810</v>
      </c>
      <c r="B698" s="1" t="s">
        <v>1418</v>
      </c>
      <c r="C698" s="1" t="s">
        <v>18</v>
      </c>
      <c r="D698" s="5" t="s">
        <v>193</v>
      </c>
      <c r="E698" s="1" t="s">
        <v>20</v>
      </c>
      <c r="F698" s="1" t="s">
        <v>15</v>
      </c>
    </row>
    <row r="699" customFormat="false" ht="13.8" hidden="false" customHeight="false" outlineLevel="0" collapsed="false">
      <c r="A699" s="1" t="s">
        <v>1811</v>
      </c>
      <c r="B699" s="1" t="s">
        <v>22</v>
      </c>
      <c r="C699" s="1" t="s">
        <v>18</v>
      </c>
      <c r="D699" s="5" t="s">
        <v>1116</v>
      </c>
      <c r="E699" s="1" t="s">
        <v>24</v>
      </c>
      <c r="F699" s="1" t="s">
        <v>15</v>
      </c>
    </row>
    <row r="700" customFormat="false" ht="13.8" hidden="false" customHeight="false" outlineLevel="0" collapsed="false">
      <c r="A700" s="1" t="s">
        <v>1812</v>
      </c>
      <c r="B700" s="1" t="s">
        <v>26</v>
      </c>
      <c r="C700" s="1" t="s">
        <v>27</v>
      </c>
      <c r="D700" s="1" t="s">
        <v>9</v>
      </c>
      <c r="E700" s="1" t="s">
        <v>28</v>
      </c>
      <c r="F700" s="1" t="s">
        <v>15</v>
      </c>
    </row>
    <row r="701" customFormat="false" ht="13.8" hidden="false" customHeight="false" outlineLevel="0" collapsed="false">
      <c r="A701" s="1" t="s">
        <v>1813</v>
      </c>
      <c r="B701" s="1" t="s">
        <v>30</v>
      </c>
      <c r="C701" s="1" t="s">
        <v>31</v>
      </c>
      <c r="D701" s="1" t="n">
        <v>4000</v>
      </c>
      <c r="E701" s="1" t="s">
        <v>9</v>
      </c>
      <c r="F701" s="1" t="s">
        <v>15</v>
      </c>
    </row>
    <row r="702" customFormat="false" ht="13.8" hidden="false" customHeight="false" outlineLevel="0" collapsed="false">
      <c r="A702" s="1" t="s">
        <v>1814</v>
      </c>
      <c r="B702" s="1" t="s">
        <v>873</v>
      </c>
      <c r="C702" s="1" t="s">
        <v>27</v>
      </c>
      <c r="D702" s="1" t="s">
        <v>9</v>
      </c>
      <c r="E702" s="1" t="s">
        <v>874</v>
      </c>
      <c r="F702" s="1" t="s">
        <v>15</v>
      </c>
    </row>
    <row r="703" customFormat="false" ht="13.8" hidden="false" customHeight="false" outlineLevel="0" collapsed="false">
      <c r="A703" s="1" t="s">
        <v>1815</v>
      </c>
      <c r="B703" s="1" t="s">
        <v>30</v>
      </c>
      <c r="C703" s="1" t="s">
        <v>31</v>
      </c>
      <c r="D703" s="1" t="n">
        <v>5000</v>
      </c>
      <c r="E703" s="1" t="s">
        <v>9</v>
      </c>
      <c r="F703" s="1" t="s">
        <v>15</v>
      </c>
    </row>
    <row r="704" customFormat="false" ht="13.8" hidden="false" customHeight="false" outlineLevel="0" collapsed="false">
      <c r="A704" s="1" t="s">
        <v>1816</v>
      </c>
      <c r="B704" s="1" t="s">
        <v>875</v>
      </c>
      <c r="C704" s="1" t="s">
        <v>27</v>
      </c>
      <c r="D704" s="1" t="s">
        <v>9</v>
      </c>
      <c r="E704" s="1" t="s">
        <v>876</v>
      </c>
      <c r="F704" s="1" t="s">
        <v>15</v>
      </c>
    </row>
    <row r="705" customFormat="false" ht="13.8" hidden="false" customHeight="false" outlineLevel="0" collapsed="false">
      <c r="A705" s="1" t="s">
        <v>1817</v>
      </c>
      <c r="B705" s="1" t="s">
        <v>30</v>
      </c>
      <c r="C705" s="1" t="s">
        <v>31</v>
      </c>
      <c r="D705" s="1" t="n">
        <v>5000</v>
      </c>
      <c r="E705" s="1" t="s">
        <v>9</v>
      </c>
      <c r="F705" s="1" t="s">
        <v>15</v>
      </c>
    </row>
    <row r="706" customFormat="false" ht="13.8" hidden="false" customHeight="false" outlineLevel="0" collapsed="false">
      <c r="A706" s="1" t="s">
        <v>1818</v>
      </c>
      <c r="B706" s="1" t="s">
        <v>1124</v>
      </c>
      <c r="C706" s="1" t="s">
        <v>27</v>
      </c>
      <c r="D706" s="1" t="s">
        <v>9</v>
      </c>
      <c r="E706" s="1" t="s">
        <v>1125</v>
      </c>
      <c r="F706" s="1" t="s">
        <v>15</v>
      </c>
    </row>
    <row r="707" customFormat="false" ht="13.8" hidden="false" customHeight="false" outlineLevel="0" collapsed="false">
      <c r="A707" s="1" t="s">
        <v>1819</v>
      </c>
      <c r="B707" s="1" t="s">
        <v>30</v>
      </c>
      <c r="C707" s="1" t="s">
        <v>31</v>
      </c>
      <c r="D707" s="1" t="n">
        <v>2000</v>
      </c>
      <c r="E707" s="1" t="s">
        <v>9</v>
      </c>
      <c r="F707" s="1" t="s">
        <v>15</v>
      </c>
    </row>
    <row r="708" customFormat="false" ht="13.8" hidden="false" customHeight="false" outlineLevel="0" collapsed="false">
      <c r="A708" s="1" t="s">
        <v>1820</v>
      </c>
      <c r="B708" s="21"/>
      <c r="C708" s="21"/>
      <c r="D708" s="21"/>
      <c r="E708" s="21"/>
      <c r="F708" s="21"/>
    </row>
    <row r="709" customFormat="false" ht="13.8" hidden="false" customHeight="false" outlineLevel="0" collapsed="false">
      <c r="A709" s="1" t="s">
        <v>1821</v>
      </c>
      <c r="B709" s="6" t="s">
        <v>1128</v>
      </c>
      <c r="C709" s="1" t="s">
        <v>27</v>
      </c>
      <c r="D709" s="1" t="s">
        <v>9</v>
      </c>
      <c r="E709" s="1" t="s">
        <v>1129</v>
      </c>
      <c r="F709" s="1" t="s">
        <v>15</v>
      </c>
    </row>
    <row r="710" customFormat="false" ht="13.8" hidden="false" customHeight="false" outlineLevel="0" collapsed="false">
      <c r="A710" s="1" t="s">
        <v>1822</v>
      </c>
      <c r="B710" s="1" t="s">
        <v>30</v>
      </c>
      <c r="C710" s="1" t="s">
        <v>31</v>
      </c>
      <c r="D710" s="1" t="n">
        <v>2000</v>
      </c>
      <c r="E710" s="1" t="s">
        <v>9</v>
      </c>
      <c r="F710" s="1" t="s">
        <v>15</v>
      </c>
    </row>
    <row r="711" customFormat="false" ht="13.8" hidden="false" customHeight="false" outlineLevel="0" collapsed="false">
      <c r="A711" s="1" t="s">
        <v>1823</v>
      </c>
      <c r="B711" s="1" t="s">
        <v>1132</v>
      </c>
      <c r="C711" s="1" t="s">
        <v>80</v>
      </c>
      <c r="D711" s="1" t="str">
        <f aca="false">CONCATENATE("ele", "31-","31")</f>
        <v>ele31-31</v>
      </c>
      <c r="E711" s="1" t="s">
        <v>1133</v>
      </c>
      <c r="F711" s="1" t="s">
        <v>15</v>
      </c>
    </row>
    <row r="712" customFormat="false" ht="13.8" hidden="false" customHeight="false" outlineLevel="0" collapsed="false">
      <c r="A712" s="1" t="s">
        <v>1824</v>
      </c>
      <c r="B712" s="1" t="s">
        <v>30</v>
      </c>
      <c r="C712" s="1" t="s">
        <v>31</v>
      </c>
      <c r="D712" s="1" t="n">
        <v>2000</v>
      </c>
      <c r="E712" s="1" t="s">
        <v>9</v>
      </c>
      <c r="F712" s="1" t="s">
        <v>15</v>
      </c>
    </row>
    <row r="713" customFormat="false" ht="13.8" hidden="false" customHeight="false" outlineLevel="0" collapsed="false">
      <c r="A713" s="1" t="s">
        <v>1825</v>
      </c>
      <c r="B713" s="1" t="s">
        <v>1135</v>
      </c>
      <c r="C713" s="1" t="s">
        <v>27</v>
      </c>
      <c r="D713" s="1" t="s">
        <v>9</v>
      </c>
      <c r="E713" s="1" t="s">
        <v>1752</v>
      </c>
      <c r="F713" s="1" t="s">
        <v>15</v>
      </c>
    </row>
    <row r="714" customFormat="false" ht="13.8" hidden="false" customHeight="false" outlineLevel="0" collapsed="false">
      <c r="A714" s="1" t="s">
        <v>1826</v>
      </c>
      <c r="B714" s="1" t="s">
        <v>1138</v>
      </c>
      <c r="C714" s="1" t="s">
        <v>18</v>
      </c>
      <c r="D714" s="1" t="s">
        <v>1433</v>
      </c>
      <c r="E714" s="1" t="s">
        <v>1140</v>
      </c>
      <c r="F714" s="1" t="s">
        <v>15</v>
      </c>
    </row>
    <row r="715" customFormat="false" ht="13.8" hidden="false" customHeight="false" outlineLevel="0" collapsed="false">
      <c r="A715" s="1" t="s">
        <v>1827</v>
      </c>
      <c r="B715" s="1" t="s">
        <v>30</v>
      </c>
      <c r="C715" s="1" t="s">
        <v>31</v>
      </c>
      <c r="D715" s="1" t="n">
        <v>2000</v>
      </c>
      <c r="E715" s="1" t="s">
        <v>9</v>
      </c>
      <c r="F715" s="1" t="s">
        <v>15</v>
      </c>
    </row>
    <row r="716" customFormat="false" ht="13.8" hidden="false" customHeight="false" outlineLevel="0" collapsed="false">
      <c r="A716" s="1" t="s">
        <v>1828</v>
      </c>
      <c r="B716" s="1" t="s">
        <v>1143</v>
      </c>
      <c r="C716" s="1" t="s">
        <v>27</v>
      </c>
      <c r="D716" s="1" t="s">
        <v>9</v>
      </c>
      <c r="E716" s="6" t="s">
        <v>1144</v>
      </c>
      <c r="F716" s="1" t="s">
        <v>15</v>
      </c>
    </row>
    <row r="717" customFormat="false" ht="13.8" hidden="false" customHeight="false" outlineLevel="0" collapsed="false">
      <c r="A717" s="1" t="s">
        <v>1829</v>
      </c>
      <c r="B717" s="1" t="s">
        <v>30</v>
      </c>
      <c r="C717" s="1" t="s">
        <v>31</v>
      </c>
      <c r="D717" s="1" t="n">
        <v>2000</v>
      </c>
      <c r="E717" s="1" t="s">
        <v>9</v>
      </c>
      <c r="F717" s="1" t="s">
        <v>15</v>
      </c>
    </row>
    <row r="718" customFormat="false" ht="13.8" hidden="false" customHeight="false" outlineLevel="0" collapsed="false">
      <c r="A718" s="1" t="s">
        <v>1830</v>
      </c>
      <c r="B718" s="1" t="s">
        <v>1132</v>
      </c>
      <c r="C718" s="1" t="s">
        <v>80</v>
      </c>
      <c r="D718" s="1" t="str">
        <f aca="false">CONCATENATE("ele", "23-","27")</f>
        <v>ele23-27</v>
      </c>
      <c r="E718" s="1" t="s">
        <v>1133</v>
      </c>
      <c r="F718" s="1" t="s">
        <v>15</v>
      </c>
    </row>
    <row r="719" customFormat="false" ht="13.8" hidden="false" customHeight="false" outlineLevel="0" collapsed="false">
      <c r="A719" s="1" t="s">
        <v>1831</v>
      </c>
      <c r="B719" s="1" t="s">
        <v>30</v>
      </c>
      <c r="C719" s="1" t="s">
        <v>31</v>
      </c>
      <c r="D719" s="1" t="n">
        <v>2000</v>
      </c>
      <c r="E719" s="1" t="s">
        <v>9</v>
      </c>
      <c r="F719" s="1" t="s">
        <v>15</v>
      </c>
    </row>
    <row r="720" customFormat="false" ht="13.8" hidden="false" customHeight="false" outlineLevel="0" collapsed="false">
      <c r="A720" s="1" t="s">
        <v>1832</v>
      </c>
      <c r="B720" s="1" t="s">
        <v>1135</v>
      </c>
      <c r="C720" s="1" t="s">
        <v>27</v>
      </c>
      <c r="D720" s="1" t="s">
        <v>9</v>
      </c>
      <c r="E720" s="1" t="s">
        <v>1752</v>
      </c>
      <c r="F720" s="1" t="s">
        <v>15</v>
      </c>
    </row>
    <row r="721" customFormat="false" ht="13.8" hidden="false" customHeight="false" outlineLevel="0" collapsed="false">
      <c r="A721" s="1" t="s">
        <v>1833</v>
      </c>
      <c r="B721" s="1" t="s">
        <v>1138</v>
      </c>
      <c r="C721" s="1" t="s">
        <v>18</v>
      </c>
      <c r="D721" s="1" t="s">
        <v>1433</v>
      </c>
      <c r="E721" s="1" t="s">
        <v>1140</v>
      </c>
      <c r="F721" s="1" t="s">
        <v>15</v>
      </c>
    </row>
    <row r="722" customFormat="false" ht="13.8" hidden="false" customHeight="false" outlineLevel="0" collapsed="false">
      <c r="A722" s="1" t="s">
        <v>1834</v>
      </c>
      <c r="B722" s="1" t="s">
        <v>30</v>
      </c>
      <c r="C722" s="1" t="s">
        <v>31</v>
      </c>
      <c r="D722" s="1" t="n">
        <v>2000</v>
      </c>
      <c r="E722" s="1" t="s">
        <v>9</v>
      </c>
      <c r="F722" s="1" t="s">
        <v>15</v>
      </c>
    </row>
    <row r="723" customFormat="false" ht="13.8" hidden="false" customHeight="false" outlineLevel="0" collapsed="false">
      <c r="A723" s="1" t="s">
        <v>1835</v>
      </c>
      <c r="B723" s="1" t="s">
        <v>1143</v>
      </c>
      <c r="C723" s="1" t="s">
        <v>27</v>
      </c>
      <c r="D723" s="1" t="s">
        <v>9</v>
      </c>
      <c r="E723" s="6" t="s">
        <v>1153</v>
      </c>
      <c r="F723" s="1" t="s">
        <v>15</v>
      </c>
    </row>
    <row r="724" customFormat="false" ht="13.8" hidden="false" customHeight="false" outlineLevel="0" collapsed="false">
      <c r="A724" s="1" t="s">
        <v>1836</v>
      </c>
      <c r="B724" s="1" t="s">
        <v>30</v>
      </c>
      <c r="C724" s="1" t="s">
        <v>31</v>
      </c>
      <c r="D724" s="1" t="n">
        <v>2000</v>
      </c>
      <c r="E724" s="1" t="s">
        <v>9</v>
      </c>
      <c r="F724" s="1" t="s">
        <v>15</v>
      </c>
    </row>
    <row r="725" customFormat="false" ht="13.8" hidden="false" customHeight="false" outlineLevel="0" collapsed="false">
      <c r="A725" s="1" t="s">
        <v>1837</v>
      </c>
      <c r="B725" s="1" t="s">
        <v>1132</v>
      </c>
      <c r="C725" s="1" t="s">
        <v>80</v>
      </c>
      <c r="D725" s="1" t="str">
        <f aca="false">CONCATENATE("ele", "29-","29")</f>
        <v>ele29-29</v>
      </c>
      <c r="E725" s="1" t="s">
        <v>1133</v>
      </c>
      <c r="F725" s="1" t="s">
        <v>10</v>
      </c>
    </row>
    <row r="726" customFormat="false" ht="13.8" hidden="false" customHeight="false" outlineLevel="0" collapsed="false">
      <c r="A726" s="1" t="s">
        <v>1838</v>
      </c>
      <c r="B726" s="1" t="s">
        <v>30</v>
      </c>
      <c r="C726" s="1" t="s">
        <v>31</v>
      </c>
      <c r="D726" s="1" t="n">
        <v>2000</v>
      </c>
      <c r="E726" s="1" t="s">
        <v>9</v>
      </c>
      <c r="F726" s="1" t="s">
        <v>10</v>
      </c>
    </row>
    <row r="727" customFormat="false" ht="13.8" hidden="false" customHeight="false" outlineLevel="0" collapsed="false">
      <c r="A727" s="1" t="s">
        <v>1839</v>
      </c>
      <c r="B727" s="1" t="s">
        <v>1135</v>
      </c>
      <c r="C727" s="1" t="s">
        <v>27</v>
      </c>
      <c r="D727" s="1" t="s">
        <v>9</v>
      </c>
      <c r="E727" s="1" t="s">
        <v>1752</v>
      </c>
      <c r="F727" s="1" t="s">
        <v>10</v>
      </c>
    </row>
    <row r="728" customFormat="false" ht="13.8" hidden="false" customHeight="false" outlineLevel="0" collapsed="false">
      <c r="A728" s="1" t="s">
        <v>1840</v>
      </c>
      <c r="B728" s="1" t="s">
        <v>1138</v>
      </c>
      <c r="C728" s="1" t="s">
        <v>18</v>
      </c>
      <c r="D728" s="1" t="s">
        <v>1841</v>
      </c>
      <c r="E728" s="1" t="s">
        <v>1140</v>
      </c>
      <c r="F728" s="1" t="s">
        <v>10</v>
      </c>
    </row>
    <row r="729" customFormat="false" ht="13.8" hidden="false" customHeight="false" outlineLevel="0" collapsed="false">
      <c r="A729" s="1" t="s">
        <v>1842</v>
      </c>
      <c r="B729" s="1" t="s">
        <v>30</v>
      </c>
      <c r="C729" s="1" t="s">
        <v>31</v>
      </c>
      <c r="D729" s="1" t="n">
        <v>2000</v>
      </c>
      <c r="E729" s="1" t="s">
        <v>9</v>
      </c>
      <c r="F729" s="1" t="s">
        <v>10</v>
      </c>
    </row>
    <row r="730" customFormat="false" ht="13.8" hidden="false" customHeight="false" outlineLevel="0" collapsed="false">
      <c r="A730" s="1" t="s">
        <v>1843</v>
      </c>
      <c r="B730" s="1" t="s">
        <v>1152</v>
      </c>
      <c r="C730" s="1" t="s">
        <v>27</v>
      </c>
      <c r="D730" s="1" t="s">
        <v>9</v>
      </c>
      <c r="E730" s="6" t="s">
        <v>1153</v>
      </c>
      <c r="F730" s="1" t="s">
        <v>10</v>
      </c>
    </row>
    <row r="731" customFormat="false" ht="13.8" hidden="false" customHeight="false" outlineLevel="0" collapsed="false">
      <c r="A731" s="1" t="s">
        <v>1844</v>
      </c>
      <c r="B731" s="1" t="s">
        <v>30</v>
      </c>
      <c r="C731" s="1" t="s">
        <v>31</v>
      </c>
      <c r="D731" s="1" t="n">
        <v>2000</v>
      </c>
      <c r="E731" s="1" t="s">
        <v>9</v>
      </c>
      <c r="F731" s="1" t="s">
        <v>10</v>
      </c>
    </row>
    <row r="732" customFormat="false" ht="13.8" hidden="false" customHeight="false" outlineLevel="0" collapsed="false">
      <c r="A732" s="1" t="s">
        <v>1845</v>
      </c>
      <c r="B732" s="21"/>
      <c r="C732" s="21"/>
      <c r="D732" s="21"/>
      <c r="E732" s="21"/>
      <c r="F732" s="21"/>
    </row>
    <row r="733" customFormat="false" ht="14.9" hidden="false" customHeight="false" outlineLevel="0" collapsed="false">
      <c r="A733" s="1" t="s">
        <v>1846</v>
      </c>
      <c r="B733" s="9" t="s">
        <v>1847</v>
      </c>
      <c r="C733" s="1" t="s">
        <v>27</v>
      </c>
      <c r="D733" s="1" t="s">
        <v>9</v>
      </c>
      <c r="E733" s="1" t="s">
        <v>1711</v>
      </c>
      <c r="F733" s="1" t="s">
        <v>15</v>
      </c>
    </row>
    <row r="734" customFormat="false" ht="13.8" hidden="false" customHeight="false" outlineLevel="0" collapsed="false">
      <c r="A734" s="1" t="s">
        <v>1848</v>
      </c>
      <c r="B734" s="1" t="s">
        <v>30</v>
      </c>
      <c r="C734" s="1" t="s">
        <v>31</v>
      </c>
      <c r="D734" s="1" t="n">
        <v>2000</v>
      </c>
      <c r="E734" s="1" t="s">
        <v>9</v>
      </c>
      <c r="F734" s="1" t="s">
        <v>15</v>
      </c>
    </row>
    <row r="735" customFormat="false" ht="13.8" hidden="false" customHeight="false" outlineLevel="0" collapsed="false">
      <c r="A735" s="1" t="s">
        <v>1849</v>
      </c>
      <c r="B735" s="6" t="s">
        <v>1741</v>
      </c>
      <c r="C735" s="1" t="s">
        <v>27</v>
      </c>
      <c r="D735" s="1" t="s">
        <v>9</v>
      </c>
      <c r="E735" s="1" t="s">
        <v>1742</v>
      </c>
      <c r="F735" s="1" t="s">
        <v>15</v>
      </c>
    </row>
    <row r="736" customFormat="false" ht="13.8" hidden="false" customHeight="false" outlineLevel="0" collapsed="false">
      <c r="A736" s="1" t="s">
        <v>1850</v>
      </c>
      <c r="B736" s="1" t="s">
        <v>30</v>
      </c>
      <c r="C736" s="1" t="s">
        <v>31</v>
      </c>
      <c r="D736" s="1" t="n">
        <v>2000</v>
      </c>
      <c r="E736" s="1" t="s">
        <v>9</v>
      </c>
      <c r="F736" s="1" t="s">
        <v>15</v>
      </c>
    </row>
    <row r="737" customFormat="false" ht="13.8" hidden="false" customHeight="false" outlineLevel="0" collapsed="false">
      <c r="A737" s="1" t="s">
        <v>1851</v>
      </c>
      <c r="B737" s="1" t="s">
        <v>1132</v>
      </c>
      <c r="C737" s="1" t="s">
        <v>80</v>
      </c>
      <c r="D737" s="1" t="str">
        <f aca="false">CONCATENATE("ele", "5-","18")</f>
        <v>ele5-18</v>
      </c>
      <c r="E737" s="1" t="s">
        <v>1133</v>
      </c>
      <c r="F737" s="1" t="s">
        <v>15</v>
      </c>
    </row>
    <row r="738" customFormat="false" ht="13.8" hidden="false" customHeight="false" outlineLevel="0" collapsed="false">
      <c r="A738" s="1" t="s">
        <v>1852</v>
      </c>
      <c r="B738" s="1" t="s">
        <v>30</v>
      </c>
      <c r="C738" s="1" t="s">
        <v>31</v>
      </c>
      <c r="D738" s="1" t="n">
        <v>2000</v>
      </c>
      <c r="E738" s="1" t="s">
        <v>9</v>
      </c>
      <c r="F738" s="1" t="s">
        <v>15</v>
      </c>
    </row>
    <row r="739" customFormat="false" ht="13.8" hidden="false" customHeight="false" outlineLevel="0" collapsed="false">
      <c r="A739" s="1" t="s">
        <v>1853</v>
      </c>
      <c r="B739" s="1" t="s">
        <v>1135</v>
      </c>
      <c r="C739" s="1" t="s">
        <v>27</v>
      </c>
      <c r="D739" s="1" t="s">
        <v>9</v>
      </c>
      <c r="E739" s="1" t="s">
        <v>1752</v>
      </c>
      <c r="F739" s="1" t="s">
        <v>15</v>
      </c>
    </row>
    <row r="740" customFormat="false" ht="13.8" hidden="false" customHeight="false" outlineLevel="0" collapsed="false">
      <c r="A740" s="1" t="s">
        <v>1854</v>
      </c>
      <c r="B740" s="1" t="s">
        <v>1138</v>
      </c>
      <c r="C740" s="1" t="s">
        <v>18</v>
      </c>
      <c r="D740" s="1" t="s">
        <v>1743</v>
      </c>
      <c r="E740" s="1" t="s">
        <v>1140</v>
      </c>
      <c r="F740" s="1" t="s">
        <v>15</v>
      </c>
    </row>
    <row r="741" customFormat="false" ht="13.8" hidden="false" customHeight="false" outlineLevel="0" collapsed="false">
      <c r="A741" s="1" t="s">
        <v>1855</v>
      </c>
      <c r="B741" s="1" t="s">
        <v>30</v>
      </c>
      <c r="C741" s="1" t="s">
        <v>31</v>
      </c>
      <c r="D741" s="1" t="n">
        <v>2000</v>
      </c>
      <c r="E741" s="1" t="s">
        <v>9</v>
      </c>
      <c r="F741" s="1" t="s">
        <v>15</v>
      </c>
    </row>
    <row r="742" customFormat="false" ht="13.8" hidden="false" customHeight="false" outlineLevel="0" collapsed="false">
      <c r="A742" s="1" t="s">
        <v>1856</v>
      </c>
      <c r="B742" s="1" t="s">
        <v>1143</v>
      </c>
      <c r="C742" s="1" t="s">
        <v>27</v>
      </c>
      <c r="D742" s="1" t="s">
        <v>9</v>
      </c>
      <c r="E742" s="6" t="s">
        <v>1144</v>
      </c>
      <c r="F742" s="1" t="s">
        <v>15</v>
      </c>
    </row>
    <row r="743" customFormat="false" ht="13.8" hidden="false" customHeight="false" outlineLevel="0" collapsed="false">
      <c r="A743" s="1" t="s">
        <v>1857</v>
      </c>
      <c r="B743" s="1" t="s">
        <v>30</v>
      </c>
      <c r="C743" s="1" t="s">
        <v>31</v>
      </c>
      <c r="D743" s="1" t="n">
        <v>2000</v>
      </c>
      <c r="E743" s="1" t="s">
        <v>9</v>
      </c>
      <c r="F743" s="1" t="s">
        <v>15</v>
      </c>
    </row>
    <row r="744" customFormat="false" ht="13.8" hidden="false" customHeight="false" outlineLevel="0" collapsed="false">
      <c r="A744" s="1" t="s">
        <v>1858</v>
      </c>
      <c r="B744" s="1" t="s">
        <v>1132</v>
      </c>
      <c r="C744" s="1" t="s">
        <v>80</v>
      </c>
      <c r="D744" s="1" t="str">
        <f aca="false">CONCATENATE("ele", "10-","20")</f>
        <v>ele10-20</v>
      </c>
      <c r="E744" s="1" t="s">
        <v>1133</v>
      </c>
      <c r="F744" s="1" t="s">
        <v>15</v>
      </c>
    </row>
    <row r="745" customFormat="false" ht="13.8" hidden="false" customHeight="false" outlineLevel="0" collapsed="false">
      <c r="A745" s="1" t="s">
        <v>1859</v>
      </c>
      <c r="B745" s="1" t="s">
        <v>30</v>
      </c>
      <c r="C745" s="1" t="s">
        <v>31</v>
      </c>
      <c r="D745" s="1" t="n">
        <v>2000</v>
      </c>
      <c r="E745" s="1" t="s">
        <v>9</v>
      </c>
      <c r="F745" s="1" t="s">
        <v>15</v>
      </c>
    </row>
    <row r="746" customFormat="false" ht="13.8" hidden="false" customHeight="false" outlineLevel="0" collapsed="false">
      <c r="A746" s="1" t="s">
        <v>1860</v>
      </c>
      <c r="B746" s="1" t="s">
        <v>1135</v>
      </c>
      <c r="C746" s="1" t="s">
        <v>27</v>
      </c>
      <c r="D746" s="1" t="s">
        <v>9</v>
      </c>
      <c r="E746" s="1" t="s">
        <v>1752</v>
      </c>
      <c r="F746" s="1" t="s">
        <v>15</v>
      </c>
    </row>
    <row r="747" customFormat="false" ht="13.8" hidden="false" customHeight="false" outlineLevel="0" collapsed="false">
      <c r="A747" s="1" t="s">
        <v>1861</v>
      </c>
      <c r="B747" s="1" t="s">
        <v>1138</v>
      </c>
      <c r="C747" s="1" t="s">
        <v>18</v>
      </c>
      <c r="D747" s="1" t="s">
        <v>1744</v>
      </c>
      <c r="E747" s="1" t="s">
        <v>1140</v>
      </c>
      <c r="F747" s="1" t="s">
        <v>15</v>
      </c>
    </row>
    <row r="748" customFormat="false" ht="13.8" hidden="false" customHeight="false" outlineLevel="0" collapsed="false">
      <c r="A748" s="1" t="s">
        <v>1862</v>
      </c>
      <c r="B748" s="1" t="s">
        <v>30</v>
      </c>
      <c r="C748" s="1" t="s">
        <v>31</v>
      </c>
      <c r="D748" s="1" t="n">
        <v>2000</v>
      </c>
      <c r="E748" s="1" t="s">
        <v>9</v>
      </c>
      <c r="F748" s="1" t="s">
        <v>15</v>
      </c>
    </row>
    <row r="749" customFormat="false" ht="13.8" hidden="false" customHeight="false" outlineLevel="0" collapsed="false">
      <c r="A749" s="1" t="s">
        <v>1863</v>
      </c>
      <c r="B749" s="1" t="s">
        <v>1152</v>
      </c>
      <c r="C749" s="1" t="s">
        <v>27</v>
      </c>
      <c r="D749" s="1" t="s">
        <v>9</v>
      </c>
      <c r="E749" s="6" t="s">
        <v>1153</v>
      </c>
      <c r="F749" s="1" t="s">
        <v>15</v>
      </c>
    </row>
    <row r="750" customFormat="false" ht="13.8" hidden="false" customHeight="false" outlineLevel="0" collapsed="false">
      <c r="A750" s="1" t="s">
        <v>1864</v>
      </c>
      <c r="B750" s="1" t="s">
        <v>30</v>
      </c>
      <c r="C750" s="1" t="s">
        <v>31</v>
      </c>
      <c r="D750" s="1" t="n">
        <v>2000</v>
      </c>
      <c r="E750" s="1" t="s">
        <v>9</v>
      </c>
      <c r="F750" s="1" t="s">
        <v>15</v>
      </c>
    </row>
    <row r="751" customFormat="false" ht="13.8" hidden="false" customHeight="false" outlineLevel="0" collapsed="false">
      <c r="A751" s="1" t="s">
        <v>1865</v>
      </c>
      <c r="B751" s="1" t="s">
        <v>1132</v>
      </c>
      <c r="C751" s="1" t="s">
        <v>80</v>
      </c>
      <c r="D751" s="1" t="str">
        <f aca="false">CONCATENATE("ele", "19-","25")</f>
        <v>ele19-25</v>
      </c>
      <c r="E751" s="1" t="s">
        <v>1133</v>
      </c>
      <c r="F751" s="1" t="s">
        <v>15</v>
      </c>
    </row>
    <row r="752" customFormat="false" ht="13.8" hidden="false" customHeight="false" outlineLevel="0" collapsed="false">
      <c r="A752" s="1" t="s">
        <v>1866</v>
      </c>
      <c r="B752" s="1" t="s">
        <v>30</v>
      </c>
      <c r="C752" s="1" t="s">
        <v>31</v>
      </c>
      <c r="D752" s="1" t="n">
        <v>2000</v>
      </c>
      <c r="E752" s="1" t="s">
        <v>9</v>
      </c>
      <c r="F752" s="1" t="s">
        <v>15</v>
      </c>
    </row>
    <row r="753" customFormat="false" ht="13.8" hidden="false" customHeight="false" outlineLevel="0" collapsed="false">
      <c r="A753" s="1" t="s">
        <v>1867</v>
      </c>
      <c r="B753" s="1" t="s">
        <v>1135</v>
      </c>
      <c r="C753" s="1" t="s">
        <v>27</v>
      </c>
      <c r="D753" s="1" t="s">
        <v>9</v>
      </c>
      <c r="E753" s="1" t="s">
        <v>1752</v>
      </c>
      <c r="F753" s="1" t="s">
        <v>15</v>
      </c>
    </row>
    <row r="754" customFormat="false" ht="13.8" hidden="false" customHeight="false" outlineLevel="0" collapsed="false">
      <c r="A754" s="1" t="s">
        <v>1868</v>
      </c>
      <c r="B754" s="1" t="s">
        <v>1138</v>
      </c>
      <c r="C754" s="1" t="s">
        <v>18</v>
      </c>
      <c r="D754" s="1" t="s">
        <v>1743</v>
      </c>
      <c r="E754" s="1" t="s">
        <v>1140</v>
      </c>
      <c r="F754" s="1" t="s">
        <v>15</v>
      </c>
    </row>
    <row r="755" customFormat="false" ht="13.8" hidden="false" customHeight="false" outlineLevel="0" collapsed="false">
      <c r="A755" s="1" t="s">
        <v>1869</v>
      </c>
      <c r="B755" s="1" t="s">
        <v>30</v>
      </c>
      <c r="C755" s="1" t="s">
        <v>31</v>
      </c>
      <c r="D755" s="1" t="n">
        <v>2000</v>
      </c>
      <c r="E755" s="1" t="s">
        <v>9</v>
      </c>
      <c r="F755" s="1" t="s">
        <v>15</v>
      </c>
    </row>
    <row r="756" customFormat="false" ht="13.8" hidden="false" customHeight="false" outlineLevel="0" collapsed="false">
      <c r="A756" s="1" t="s">
        <v>1870</v>
      </c>
      <c r="B756" s="1" t="s">
        <v>1143</v>
      </c>
      <c r="C756" s="1" t="s">
        <v>27</v>
      </c>
      <c r="D756" s="1" t="s">
        <v>9</v>
      </c>
      <c r="E756" s="6" t="s">
        <v>1144</v>
      </c>
      <c r="F756" s="1" t="s">
        <v>15</v>
      </c>
    </row>
    <row r="757" customFormat="false" ht="13.8" hidden="false" customHeight="false" outlineLevel="0" collapsed="false">
      <c r="A757" s="1" t="s">
        <v>1871</v>
      </c>
      <c r="B757" s="1" t="s">
        <v>30</v>
      </c>
      <c r="C757" s="1" t="s">
        <v>31</v>
      </c>
      <c r="D757" s="1" t="n">
        <v>4000</v>
      </c>
      <c r="E757" s="1" t="s">
        <v>9</v>
      </c>
      <c r="F757" s="1" t="s">
        <v>15</v>
      </c>
    </row>
    <row r="758" customFormat="false" ht="13.8" hidden="false" customHeight="false" outlineLevel="0" collapsed="false">
      <c r="A758" s="1" t="s">
        <v>1872</v>
      </c>
      <c r="B758" s="1" t="s">
        <v>1025</v>
      </c>
      <c r="C758" s="1" t="s">
        <v>27</v>
      </c>
      <c r="D758" s="1" t="s">
        <v>9</v>
      </c>
      <c r="E758" s="1" t="s">
        <v>1026</v>
      </c>
      <c r="F758" s="1" t="s">
        <v>15</v>
      </c>
    </row>
    <row r="759" customFormat="false" ht="13.8" hidden="false" customHeight="false" outlineLevel="0" collapsed="false">
      <c r="A759" s="1" t="s">
        <v>1873</v>
      </c>
      <c r="B759" s="1" t="s">
        <v>30</v>
      </c>
      <c r="C759" s="1" t="s">
        <v>31</v>
      </c>
      <c r="D759" s="1" t="n">
        <v>2000</v>
      </c>
      <c r="E759" s="1" t="s">
        <v>9</v>
      </c>
      <c r="F759" s="1" t="s">
        <v>15</v>
      </c>
    </row>
    <row r="760" customFormat="false" ht="13.8" hidden="false" customHeight="false" outlineLevel="0" collapsed="false">
      <c r="A760" s="1" t="s">
        <v>1874</v>
      </c>
      <c r="B760" s="1" t="s">
        <v>1027</v>
      </c>
      <c r="C760" s="1" t="s">
        <v>27</v>
      </c>
      <c r="D760" s="1" t="s">
        <v>9</v>
      </c>
      <c r="E760" s="1" t="s">
        <v>1028</v>
      </c>
      <c r="F760" s="1" t="s">
        <v>15</v>
      </c>
    </row>
    <row r="761" customFormat="false" ht="13.8" hidden="false" customHeight="false" outlineLevel="0" collapsed="false">
      <c r="A761" s="1" t="s">
        <v>1875</v>
      </c>
      <c r="B761" s="1" t="s">
        <v>30</v>
      </c>
      <c r="C761" s="1" t="s">
        <v>31</v>
      </c>
      <c r="D761" s="1" t="n">
        <v>2000</v>
      </c>
      <c r="E761" s="1" t="s">
        <v>9</v>
      </c>
      <c r="F761" s="1" t="s">
        <v>15</v>
      </c>
    </row>
    <row r="762" customFormat="false" ht="13.8" hidden="false" customHeight="false" outlineLevel="0" collapsed="false">
      <c r="A762" s="1" t="s">
        <v>1876</v>
      </c>
      <c r="B762" s="1" t="s">
        <v>1462</v>
      </c>
      <c r="C762" s="1" t="s">
        <v>18</v>
      </c>
      <c r="D762" s="5" t="s">
        <v>19</v>
      </c>
      <c r="E762" s="1" t="s">
        <v>20</v>
      </c>
      <c r="F762" s="1" t="s">
        <v>15</v>
      </c>
    </row>
    <row r="763" customFormat="false" ht="13.8" hidden="false" customHeight="false" outlineLevel="0" collapsed="false">
      <c r="A763" s="1" t="s">
        <v>1877</v>
      </c>
      <c r="B763" s="1" t="s">
        <v>22</v>
      </c>
      <c r="C763" s="1" t="s">
        <v>18</v>
      </c>
      <c r="D763" s="5" t="s">
        <v>23</v>
      </c>
      <c r="E763" s="1" t="s">
        <v>24</v>
      </c>
      <c r="F763" s="1" t="s">
        <v>15</v>
      </c>
    </row>
    <row r="764" customFormat="false" ht="13.8" hidden="false" customHeight="false" outlineLevel="0" collapsed="false">
      <c r="A764" s="1" t="s">
        <v>1878</v>
      </c>
      <c r="B764" s="1" t="s">
        <v>26</v>
      </c>
      <c r="C764" s="1" t="s">
        <v>27</v>
      </c>
      <c r="D764" s="1" t="s">
        <v>9</v>
      </c>
      <c r="E764" s="1" t="s">
        <v>28</v>
      </c>
      <c r="F764" s="1" t="s">
        <v>15</v>
      </c>
    </row>
    <row r="765" customFormat="false" ht="13.8" hidden="false" customHeight="false" outlineLevel="0" collapsed="false">
      <c r="A765" s="1" t="s">
        <v>1879</v>
      </c>
      <c r="B765" s="1" t="s">
        <v>30</v>
      </c>
      <c r="C765" s="1" t="s">
        <v>31</v>
      </c>
      <c r="D765" s="1" t="n">
        <v>4000</v>
      </c>
      <c r="E765" s="1" t="s">
        <v>9</v>
      </c>
      <c r="F765" s="1" t="s">
        <v>15</v>
      </c>
    </row>
    <row r="766" customFormat="false" ht="13.8" hidden="false" customHeight="false" outlineLevel="0" collapsed="false">
      <c r="A766" s="1" t="s">
        <v>1880</v>
      </c>
      <c r="B766" s="1" t="s">
        <v>873</v>
      </c>
      <c r="C766" s="1" t="s">
        <v>27</v>
      </c>
      <c r="D766" s="1" t="s">
        <v>9</v>
      </c>
      <c r="E766" s="1" t="s">
        <v>874</v>
      </c>
      <c r="F766" s="1" t="s">
        <v>15</v>
      </c>
    </row>
    <row r="767" customFormat="false" ht="13.8" hidden="false" customHeight="false" outlineLevel="0" collapsed="false">
      <c r="A767" s="1" t="s">
        <v>1881</v>
      </c>
      <c r="B767" s="1" t="s">
        <v>30</v>
      </c>
      <c r="C767" s="1" t="s">
        <v>31</v>
      </c>
      <c r="D767" s="1" t="n">
        <v>5000</v>
      </c>
      <c r="E767" s="1" t="s">
        <v>9</v>
      </c>
      <c r="F767" s="1" t="s">
        <v>15</v>
      </c>
    </row>
    <row r="768" customFormat="false" ht="13.8" hidden="false" customHeight="false" outlineLevel="0" collapsed="false">
      <c r="A768" s="1" t="s">
        <v>1882</v>
      </c>
      <c r="B768" s="1" t="s">
        <v>875</v>
      </c>
      <c r="C768" s="1" t="s">
        <v>27</v>
      </c>
      <c r="D768" s="1" t="s">
        <v>9</v>
      </c>
      <c r="E768" s="1" t="s">
        <v>876</v>
      </c>
      <c r="F768" s="1" t="s">
        <v>15</v>
      </c>
    </row>
    <row r="769" customFormat="false" ht="13.8" hidden="false" customHeight="false" outlineLevel="0" collapsed="false">
      <c r="A769" s="1" t="s">
        <v>1883</v>
      </c>
      <c r="B769" s="1" t="s">
        <v>30</v>
      </c>
      <c r="C769" s="1" t="s">
        <v>31</v>
      </c>
      <c r="D769" s="1" t="n">
        <v>5000</v>
      </c>
      <c r="E769" s="1" t="s">
        <v>9</v>
      </c>
      <c r="F769" s="1" t="s">
        <v>15</v>
      </c>
    </row>
    <row r="770" customFormat="false" ht="13.8" hidden="false" customHeight="false" outlineLevel="0" collapsed="false">
      <c r="A770" s="1" t="s">
        <v>1884</v>
      </c>
      <c r="B770" s="1" t="s">
        <v>1124</v>
      </c>
      <c r="C770" s="1" t="s">
        <v>27</v>
      </c>
      <c r="D770" s="1" t="s">
        <v>9</v>
      </c>
      <c r="E770" s="1" t="s">
        <v>1125</v>
      </c>
      <c r="F770" s="1" t="s">
        <v>15</v>
      </c>
    </row>
    <row r="771" customFormat="false" ht="13.8" hidden="false" customHeight="false" outlineLevel="0" collapsed="false">
      <c r="A771" s="1" t="s">
        <v>1885</v>
      </c>
      <c r="B771" s="1" t="s">
        <v>30</v>
      </c>
      <c r="C771" s="1" t="s">
        <v>31</v>
      </c>
      <c r="D771" s="1" t="n">
        <v>2000</v>
      </c>
      <c r="E771" s="1" t="s">
        <v>9</v>
      </c>
      <c r="F771" s="1" t="s">
        <v>15</v>
      </c>
    </row>
    <row r="772" customFormat="false" ht="13.8" hidden="false" customHeight="false" outlineLevel="0" collapsed="false">
      <c r="A772" s="1" t="s">
        <v>1886</v>
      </c>
      <c r="B772" s="1" t="s">
        <v>1473</v>
      </c>
      <c r="C772" s="1" t="s">
        <v>27</v>
      </c>
      <c r="D772" s="1" t="s">
        <v>9</v>
      </c>
      <c r="E772" s="1" t="s">
        <v>1474</v>
      </c>
      <c r="F772" s="1" t="s">
        <v>15</v>
      </c>
    </row>
    <row r="773" customFormat="false" ht="13.8" hidden="false" customHeight="false" outlineLevel="0" collapsed="false">
      <c r="A773" s="1" t="s">
        <v>1887</v>
      </c>
      <c r="B773" s="1" t="s">
        <v>30</v>
      </c>
      <c r="C773" s="1" t="s">
        <v>31</v>
      </c>
      <c r="D773" s="1" t="n">
        <v>2000</v>
      </c>
      <c r="E773" s="1" t="s">
        <v>9</v>
      </c>
      <c r="F773" s="1" t="s">
        <v>15</v>
      </c>
    </row>
    <row r="774" customFormat="false" ht="13.8" hidden="false" customHeight="false" outlineLevel="0" collapsed="false">
      <c r="A774" s="1" t="s">
        <v>1888</v>
      </c>
      <c r="B774" s="1" t="s">
        <v>859</v>
      </c>
      <c r="C774" s="1" t="s">
        <v>80</v>
      </c>
      <c r="D774" s="15" t="s">
        <v>836</v>
      </c>
      <c r="E774" s="1" t="s">
        <v>860</v>
      </c>
      <c r="F774" s="1" t="s">
        <v>15</v>
      </c>
    </row>
    <row r="775" customFormat="false" ht="13.8" hidden="false" customHeight="false" outlineLevel="0" collapsed="false">
      <c r="A775" s="1" t="s">
        <v>1889</v>
      </c>
      <c r="B775" s="1" t="s">
        <v>30</v>
      </c>
      <c r="C775" s="1" t="s">
        <v>31</v>
      </c>
      <c r="D775" s="1" t="n">
        <v>2000</v>
      </c>
      <c r="E775" s="1" t="s">
        <v>9</v>
      </c>
      <c r="F775" s="1" t="s">
        <v>15</v>
      </c>
    </row>
    <row r="776" customFormat="false" ht="14.9" hidden="false" customHeight="false" outlineLevel="0" collapsed="false">
      <c r="A776" s="1" t="s">
        <v>1890</v>
      </c>
      <c r="B776" s="1" t="s">
        <v>1479</v>
      </c>
      <c r="C776" s="1" t="s">
        <v>27</v>
      </c>
      <c r="D776" s="1" t="s">
        <v>9</v>
      </c>
      <c r="E776" s="4" t="s">
        <v>1754</v>
      </c>
      <c r="F776" s="1" t="s">
        <v>15</v>
      </c>
    </row>
    <row r="777" customFormat="false" ht="13.8" hidden="false" customHeight="false" outlineLevel="0" collapsed="false">
      <c r="A777" s="1" t="s">
        <v>1891</v>
      </c>
      <c r="B777" s="1" t="s">
        <v>30</v>
      </c>
      <c r="C777" s="1" t="s">
        <v>31</v>
      </c>
      <c r="D777" s="1" t="n">
        <v>2000</v>
      </c>
      <c r="E777" s="1" t="s">
        <v>9</v>
      </c>
      <c r="F777" s="1" t="s">
        <v>15</v>
      </c>
    </row>
    <row r="778" customFormat="false" ht="13.8" hidden="false" customHeight="false" outlineLevel="0" collapsed="false">
      <c r="A778" s="1" t="s">
        <v>1892</v>
      </c>
      <c r="B778" s="1" t="s">
        <v>1893</v>
      </c>
      <c r="C778" s="1" t="s">
        <v>27</v>
      </c>
      <c r="D778" s="1" t="s">
        <v>9</v>
      </c>
      <c r="E778" s="1" t="s">
        <v>1894</v>
      </c>
      <c r="F778" s="1" t="s">
        <v>15</v>
      </c>
    </row>
    <row r="779" customFormat="false" ht="13.8" hidden="false" customHeight="false" outlineLevel="0" collapsed="false">
      <c r="A779" s="1" t="s">
        <v>1895</v>
      </c>
      <c r="B779" s="1" t="s">
        <v>30</v>
      </c>
      <c r="C779" s="1" t="s">
        <v>31</v>
      </c>
      <c r="D779" s="1" t="n">
        <v>2000</v>
      </c>
      <c r="E779" s="1" t="s">
        <v>9</v>
      </c>
      <c r="F779" s="1" t="s">
        <v>15</v>
      </c>
    </row>
    <row r="780" customFormat="false" ht="13.8" hidden="false" customHeight="false" outlineLevel="0" collapsed="false">
      <c r="A780" s="1" t="s">
        <v>1896</v>
      </c>
      <c r="B780" s="1" t="s">
        <v>1897</v>
      </c>
      <c r="C780" s="1" t="s">
        <v>27</v>
      </c>
      <c r="D780" s="1" t="s">
        <v>9</v>
      </c>
      <c r="E780" s="1" t="s">
        <v>1747</v>
      </c>
      <c r="F780" s="1" t="s">
        <v>15</v>
      </c>
    </row>
    <row r="781" customFormat="false" ht="13.8" hidden="false" customHeight="false" outlineLevel="0" collapsed="false">
      <c r="A781" s="1" t="s">
        <v>1898</v>
      </c>
      <c r="B781" s="1" t="s">
        <v>30</v>
      </c>
      <c r="C781" s="1" t="s">
        <v>31</v>
      </c>
      <c r="D781" s="1" t="n">
        <v>2000</v>
      </c>
      <c r="E781" s="1" t="s">
        <v>9</v>
      </c>
      <c r="F781" s="1" t="s">
        <v>15</v>
      </c>
    </row>
    <row r="782" customFormat="false" ht="13.8" hidden="false" customHeight="false" outlineLevel="0" collapsed="false">
      <c r="A782" s="1" t="s">
        <v>1899</v>
      </c>
      <c r="B782" s="1" t="s">
        <v>1900</v>
      </c>
      <c r="C782" s="1" t="s">
        <v>27</v>
      </c>
      <c r="D782" s="1" t="s">
        <v>9</v>
      </c>
      <c r="E782" s="1" t="s">
        <v>1901</v>
      </c>
      <c r="F782" s="1" t="s">
        <v>15</v>
      </c>
    </row>
    <row r="783" customFormat="false" ht="13.8" hidden="false" customHeight="false" outlineLevel="0" collapsed="false">
      <c r="A783" s="1" t="s">
        <v>1902</v>
      </c>
      <c r="B783" s="1" t="s">
        <v>30</v>
      </c>
      <c r="C783" s="1" t="s">
        <v>31</v>
      </c>
      <c r="D783" s="1" t="n">
        <v>2000</v>
      </c>
      <c r="E783" s="1" t="s">
        <v>9</v>
      </c>
      <c r="F783" s="1" t="s">
        <v>15</v>
      </c>
    </row>
    <row r="784" customFormat="false" ht="13.8" hidden="false" customHeight="false" outlineLevel="0" collapsed="false">
      <c r="A784" s="1" t="s">
        <v>1903</v>
      </c>
      <c r="B784" s="1" t="s">
        <v>1487</v>
      </c>
      <c r="C784" s="1" t="s">
        <v>27</v>
      </c>
      <c r="D784" s="1" t="s">
        <v>9</v>
      </c>
      <c r="E784" s="1" t="s">
        <v>1904</v>
      </c>
      <c r="F784" s="1" t="s">
        <v>10</v>
      </c>
    </row>
    <row r="785" customFormat="false" ht="13.8" hidden="false" customHeight="false" outlineLevel="0" collapsed="false">
      <c r="A785" s="1" t="s">
        <v>1905</v>
      </c>
      <c r="B785" s="1" t="s">
        <v>30</v>
      </c>
      <c r="C785" s="1" t="s">
        <v>31</v>
      </c>
      <c r="D785" s="1" t="n">
        <v>2000</v>
      </c>
      <c r="E785" s="1" t="s">
        <v>9</v>
      </c>
      <c r="F785" s="1" t="s">
        <v>10</v>
      </c>
    </row>
    <row r="786" customFormat="false" ht="13.8" hidden="false" customHeight="false" outlineLevel="0" collapsed="false">
      <c r="A786" s="1" t="s">
        <v>1906</v>
      </c>
      <c r="B786" s="1" t="s">
        <v>1138</v>
      </c>
      <c r="C786" s="1" t="s">
        <v>18</v>
      </c>
      <c r="D786" s="1" t="s">
        <v>1491</v>
      </c>
      <c r="E786" s="1" t="s">
        <v>1492</v>
      </c>
      <c r="F786" s="1" t="s">
        <v>15</v>
      </c>
    </row>
    <row r="787" customFormat="false" ht="13.8" hidden="false" customHeight="false" outlineLevel="0" collapsed="false">
      <c r="A787" s="1" t="s">
        <v>1907</v>
      </c>
      <c r="B787" s="1" t="s">
        <v>1143</v>
      </c>
      <c r="C787" s="1" t="s">
        <v>27</v>
      </c>
      <c r="D787" s="1" t="s">
        <v>9</v>
      </c>
      <c r="E787" s="6" t="s">
        <v>1494</v>
      </c>
      <c r="F787" s="1" t="s">
        <v>15</v>
      </c>
    </row>
    <row r="788" customFormat="false" ht="13.8" hidden="false" customHeight="false" outlineLevel="0" collapsed="false">
      <c r="A788" s="1" t="s">
        <v>1908</v>
      </c>
      <c r="B788" s="1" t="s">
        <v>30</v>
      </c>
      <c r="C788" s="1" t="s">
        <v>31</v>
      </c>
      <c r="D788" s="1" t="n">
        <v>2000</v>
      </c>
      <c r="E788" s="1" t="s">
        <v>9</v>
      </c>
      <c r="F788" s="1" t="s">
        <v>15</v>
      </c>
    </row>
    <row r="789" customFormat="false" ht="13.8" hidden="false" customHeight="false" outlineLevel="0" collapsed="false">
      <c r="A789" s="1" t="s">
        <v>1909</v>
      </c>
      <c r="B789" s="1" t="s">
        <v>1497</v>
      </c>
      <c r="C789" s="1" t="s">
        <v>27</v>
      </c>
      <c r="D789" s="1" t="s">
        <v>9</v>
      </c>
      <c r="E789" s="1" t="s">
        <v>1498</v>
      </c>
      <c r="F789" s="1" t="s">
        <v>15</v>
      </c>
    </row>
    <row r="790" customFormat="false" ht="13.8" hidden="false" customHeight="false" outlineLevel="0" collapsed="false">
      <c r="A790" s="1" t="s">
        <v>1910</v>
      </c>
      <c r="B790" s="1" t="s">
        <v>30</v>
      </c>
      <c r="C790" s="1" t="s">
        <v>31</v>
      </c>
      <c r="D790" s="1" t="n">
        <v>3000</v>
      </c>
      <c r="E790" s="1" t="s">
        <v>9</v>
      </c>
      <c r="F790" s="1" t="s">
        <v>15</v>
      </c>
    </row>
    <row r="791" customFormat="false" ht="13.8" hidden="false" customHeight="false" outlineLevel="0" collapsed="false">
      <c r="A791" s="1" t="s">
        <v>1911</v>
      </c>
      <c r="B791" s="1" t="s">
        <v>1501</v>
      </c>
      <c r="C791" s="1" t="s">
        <v>27</v>
      </c>
      <c r="D791" s="1" t="s">
        <v>9</v>
      </c>
      <c r="E791" s="1" t="s">
        <v>1502</v>
      </c>
      <c r="F791" s="1" t="s">
        <v>15</v>
      </c>
    </row>
    <row r="792" customFormat="false" ht="13.8" hidden="false" customHeight="false" outlineLevel="0" collapsed="false">
      <c r="A792" s="1" t="s">
        <v>1912</v>
      </c>
      <c r="B792" s="1" t="s">
        <v>30</v>
      </c>
      <c r="C792" s="1" t="s">
        <v>31</v>
      </c>
      <c r="D792" s="1" t="n">
        <v>2000</v>
      </c>
      <c r="E792" s="1" t="s">
        <v>9</v>
      </c>
      <c r="F792" s="1" t="s">
        <v>15</v>
      </c>
    </row>
    <row r="793" customFormat="false" ht="13.8" hidden="false" customHeight="false" outlineLevel="0" collapsed="false">
      <c r="A793" s="1" t="s">
        <v>1913</v>
      </c>
      <c r="B793" s="1" t="s">
        <v>1505</v>
      </c>
      <c r="C793" s="1" t="s">
        <v>27</v>
      </c>
      <c r="D793" s="1" t="s">
        <v>9</v>
      </c>
      <c r="E793" s="1" t="s">
        <v>1502</v>
      </c>
      <c r="F793" s="1" t="s">
        <v>15</v>
      </c>
    </row>
    <row r="794" customFormat="false" ht="13.8" hidden="false" customHeight="false" outlineLevel="0" collapsed="false">
      <c r="A794" s="1" t="s">
        <v>1914</v>
      </c>
      <c r="B794" s="1" t="s">
        <v>30</v>
      </c>
      <c r="C794" s="1" t="s">
        <v>31</v>
      </c>
      <c r="D794" s="1" t="n">
        <v>2000</v>
      </c>
      <c r="E794" s="1" t="s">
        <v>9</v>
      </c>
      <c r="F794" s="1" t="s">
        <v>15</v>
      </c>
    </row>
    <row r="795" customFormat="false" ht="13.8" hidden="false" customHeight="false" outlineLevel="0" collapsed="false">
      <c r="A795" s="1" t="s">
        <v>1915</v>
      </c>
      <c r="B795" s="1" t="s">
        <v>1916</v>
      </c>
      <c r="C795" s="1" t="s">
        <v>27</v>
      </c>
      <c r="D795" s="1" t="s">
        <v>9</v>
      </c>
      <c r="E795" s="1" t="s">
        <v>1917</v>
      </c>
      <c r="F795" s="1" t="s">
        <v>15</v>
      </c>
    </row>
    <row r="796" customFormat="false" ht="13.8" hidden="false" customHeight="false" outlineLevel="0" collapsed="false">
      <c r="A796" s="1" t="s">
        <v>1918</v>
      </c>
      <c r="B796" s="1" t="s">
        <v>30</v>
      </c>
      <c r="C796" s="1" t="s">
        <v>31</v>
      </c>
      <c r="D796" s="1" t="n">
        <v>2000</v>
      </c>
      <c r="E796" s="1" t="s">
        <v>9</v>
      </c>
      <c r="F796" s="1" t="s">
        <v>15</v>
      </c>
    </row>
    <row r="797" customFormat="false" ht="13.8" hidden="false" customHeight="false" outlineLevel="0" collapsed="false">
      <c r="A797" s="1" t="s">
        <v>1919</v>
      </c>
      <c r="B797" s="1" t="s">
        <v>1920</v>
      </c>
      <c r="C797" s="1" t="s">
        <v>27</v>
      </c>
      <c r="D797" s="1" t="s">
        <v>9</v>
      </c>
      <c r="E797" s="1" t="s">
        <v>1904</v>
      </c>
      <c r="F797" s="1" t="s">
        <v>15</v>
      </c>
    </row>
    <row r="798" customFormat="false" ht="13.8" hidden="false" customHeight="false" outlineLevel="0" collapsed="false">
      <c r="A798" s="1" t="s">
        <v>1921</v>
      </c>
      <c r="B798" s="1" t="s">
        <v>1138</v>
      </c>
      <c r="C798" s="1" t="s">
        <v>18</v>
      </c>
      <c r="D798" s="1" t="s">
        <v>1512</v>
      </c>
      <c r="E798" s="1" t="s">
        <v>1492</v>
      </c>
      <c r="F798" s="1" t="s">
        <v>15</v>
      </c>
    </row>
    <row r="799" customFormat="false" ht="13.8" hidden="false" customHeight="false" outlineLevel="0" collapsed="false">
      <c r="A799" s="1" t="s">
        <v>1922</v>
      </c>
      <c r="B799" s="1" t="s">
        <v>1152</v>
      </c>
      <c r="C799" s="1" t="s">
        <v>27</v>
      </c>
      <c r="D799" s="1" t="s">
        <v>9</v>
      </c>
      <c r="E799" s="6" t="s">
        <v>1514</v>
      </c>
      <c r="F799" s="1" t="s">
        <v>15</v>
      </c>
    </row>
    <row r="800" customFormat="false" ht="13.8" hidden="false" customHeight="false" outlineLevel="0" collapsed="false">
      <c r="A800" s="1" t="s">
        <v>1923</v>
      </c>
      <c r="B800" s="1" t="s">
        <v>30</v>
      </c>
      <c r="C800" s="1" t="s">
        <v>31</v>
      </c>
      <c r="D800" s="1" t="n">
        <v>4000</v>
      </c>
      <c r="E800" s="1" t="s">
        <v>9</v>
      </c>
      <c r="F800" s="1" t="s">
        <v>15</v>
      </c>
    </row>
    <row r="801" customFormat="false" ht="13.8" hidden="false" customHeight="false" outlineLevel="0" collapsed="false">
      <c r="A801" s="1" t="s">
        <v>1924</v>
      </c>
      <c r="B801" s="1" t="s">
        <v>1025</v>
      </c>
      <c r="C801" s="1" t="s">
        <v>27</v>
      </c>
      <c r="D801" s="1" t="s">
        <v>9</v>
      </c>
      <c r="E801" s="1" t="s">
        <v>1026</v>
      </c>
      <c r="F801" s="1" t="s">
        <v>15</v>
      </c>
    </row>
    <row r="802" customFormat="false" ht="13.8" hidden="false" customHeight="false" outlineLevel="0" collapsed="false">
      <c r="A802" s="1" t="s">
        <v>1925</v>
      </c>
      <c r="B802" s="1" t="s">
        <v>30</v>
      </c>
      <c r="C802" s="1" t="s">
        <v>31</v>
      </c>
      <c r="D802" s="1" t="n">
        <v>2000</v>
      </c>
      <c r="E802" s="1" t="s">
        <v>9</v>
      </c>
      <c r="F802" s="1" t="s">
        <v>15</v>
      </c>
    </row>
    <row r="803" customFormat="false" ht="13.8" hidden="false" customHeight="false" outlineLevel="0" collapsed="false">
      <c r="A803" s="1" t="s">
        <v>1926</v>
      </c>
      <c r="B803" s="1" t="s">
        <v>1027</v>
      </c>
      <c r="C803" s="1" t="s">
        <v>27</v>
      </c>
      <c r="D803" s="1" t="s">
        <v>9</v>
      </c>
      <c r="E803" s="1" t="s">
        <v>1028</v>
      </c>
      <c r="F803" s="1" t="s">
        <v>15</v>
      </c>
    </row>
    <row r="804" customFormat="false" ht="13.8" hidden="false" customHeight="false" outlineLevel="0" collapsed="false">
      <c r="A804" s="1" t="s">
        <v>1927</v>
      </c>
      <c r="B804" s="1" t="s">
        <v>30</v>
      </c>
      <c r="C804" s="1" t="s">
        <v>31</v>
      </c>
      <c r="D804" s="1" t="n">
        <v>2000</v>
      </c>
      <c r="E804" s="1" t="s">
        <v>9</v>
      </c>
      <c r="F804" s="1" t="s">
        <v>15</v>
      </c>
    </row>
    <row r="805" customFormat="false" ht="14.9" hidden="false" customHeight="false" outlineLevel="0" collapsed="false">
      <c r="A805" s="1" t="s">
        <v>1928</v>
      </c>
      <c r="B805" s="1" t="s">
        <v>809</v>
      </c>
      <c r="C805" s="1" t="s">
        <v>13</v>
      </c>
      <c r="D805" s="1" t="s">
        <v>9</v>
      </c>
      <c r="E805" s="4" t="s">
        <v>1113</v>
      </c>
      <c r="F805" s="1" t="s">
        <v>15</v>
      </c>
    </row>
    <row r="806" customFormat="false" ht="13.8" hidden="false" customHeight="false" outlineLevel="0" collapsed="false">
      <c r="A806" s="1" t="s">
        <v>1929</v>
      </c>
      <c r="B806" s="1" t="s">
        <v>1522</v>
      </c>
      <c r="C806" s="1" t="s">
        <v>18</v>
      </c>
      <c r="D806" s="5" t="s">
        <v>19</v>
      </c>
      <c r="E806" s="1" t="s">
        <v>20</v>
      </c>
      <c r="F806" s="1" t="s">
        <v>15</v>
      </c>
    </row>
    <row r="807" customFormat="false" ht="13.8" hidden="false" customHeight="false" outlineLevel="0" collapsed="false">
      <c r="A807" s="1" t="s">
        <v>1930</v>
      </c>
      <c r="B807" s="1" t="s">
        <v>22</v>
      </c>
      <c r="C807" s="1" t="s">
        <v>18</v>
      </c>
      <c r="D807" s="5" t="s">
        <v>23</v>
      </c>
      <c r="E807" s="1" t="s">
        <v>24</v>
      </c>
      <c r="F807" s="1" t="s">
        <v>15</v>
      </c>
    </row>
    <row r="808" customFormat="false" ht="13.8" hidden="false" customHeight="false" outlineLevel="0" collapsed="false">
      <c r="A808" s="1" t="s">
        <v>1931</v>
      </c>
      <c r="B808" s="1" t="s">
        <v>26</v>
      </c>
      <c r="C808" s="1" t="s">
        <v>27</v>
      </c>
      <c r="D808" s="1" t="s">
        <v>9</v>
      </c>
      <c r="E808" s="1" t="s">
        <v>28</v>
      </c>
      <c r="F808" s="1" t="s">
        <v>15</v>
      </c>
    </row>
    <row r="809" customFormat="false" ht="13.8" hidden="false" customHeight="false" outlineLevel="0" collapsed="false">
      <c r="A809" s="1" t="s">
        <v>1932</v>
      </c>
      <c r="B809" s="1" t="s">
        <v>30</v>
      </c>
      <c r="C809" s="1" t="s">
        <v>31</v>
      </c>
      <c r="D809" s="1" t="n">
        <v>2000</v>
      </c>
      <c r="E809" s="1" t="s">
        <v>9</v>
      </c>
      <c r="F809" s="1" t="s">
        <v>15</v>
      </c>
    </row>
    <row r="810" customFormat="false" ht="13.8" hidden="false" customHeight="false" outlineLevel="0" collapsed="false">
      <c r="A810" s="1" t="s">
        <v>1933</v>
      </c>
      <c r="B810" s="1" t="s">
        <v>859</v>
      </c>
      <c r="C810" s="1" t="s">
        <v>80</v>
      </c>
      <c r="D810" s="15" t="s">
        <v>836</v>
      </c>
      <c r="E810" s="1" t="s">
        <v>860</v>
      </c>
      <c r="F810" s="1" t="s">
        <v>15</v>
      </c>
    </row>
    <row r="811" customFormat="false" ht="13.8" hidden="false" customHeight="false" outlineLevel="0" collapsed="false">
      <c r="A811" s="1" t="s">
        <v>1934</v>
      </c>
      <c r="B811" s="1" t="s">
        <v>30</v>
      </c>
      <c r="C811" s="1" t="s">
        <v>31</v>
      </c>
      <c r="D811" s="1" t="n">
        <v>2000</v>
      </c>
      <c r="E811" s="1" t="s">
        <v>9</v>
      </c>
      <c r="F811" s="1" t="s">
        <v>15</v>
      </c>
    </row>
    <row r="812" customFormat="false" ht="13.8" hidden="false" customHeight="false" outlineLevel="0" collapsed="false">
      <c r="A812" s="1" t="s">
        <v>1935</v>
      </c>
      <c r="B812" s="41"/>
      <c r="C812" s="41"/>
      <c r="D812" s="41"/>
      <c r="E812" s="41"/>
      <c r="F812" s="41"/>
    </row>
    <row r="813" customFormat="false" ht="14.9" hidden="false" customHeight="false" outlineLevel="0" collapsed="false">
      <c r="A813" s="1" t="s">
        <v>1936</v>
      </c>
      <c r="B813" s="23" t="s">
        <v>1006</v>
      </c>
      <c r="C813" s="23" t="s">
        <v>27</v>
      </c>
      <c r="D813" s="23" t="s">
        <v>9</v>
      </c>
      <c r="E813" s="24" t="s">
        <v>1007</v>
      </c>
      <c r="F813" s="23" t="s">
        <v>15</v>
      </c>
    </row>
    <row r="814" customFormat="false" ht="13.8" hidden="false" customHeight="false" outlineLevel="0" collapsed="false">
      <c r="A814" s="1" t="s">
        <v>1937</v>
      </c>
      <c r="B814" s="23" t="s">
        <v>30</v>
      </c>
      <c r="C814" s="23" t="s">
        <v>31</v>
      </c>
      <c r="D814" s="23" t="n">
        <v>2000</v>
      </c>
      <c r="E814" s="23" t="s">
        <v>9</v>
      </c>
      <c r="F814" s="23" t="s">
        <v>15</v>
      </c>
    </row>
    <row r="815" customFormat="false" ht="13.8" hidden="false" customHeight="false" outlineLevel="0" collapsed="false">
      <c r="A815" s="1" t="s">
        <v>1938</v>
      </c>
      <c r="B815" s="23" t="s">
        <v>839</v>
      </c>
      <c r="C815" s="23" t="s">
        <v>84</v>
      </c>
      <c r="D815" s="25" t="n">
        <v>2020</v>
      </c>
      <c r="E815" s="23" t="s">
        <v>1008</v>
      </c>
      <c r="F815" s="23" t="s">
        <v>15</v>
      </c>
    </row>
    <row r="816" customFormat="false" ht="13.8" hidden="false" customHeight="false" outlineLevel="0" collapsed="false">
      <c r="A816" s="1" t="s">
        <v>1939</v>
      </c>
      <c r="B816" s="23" t="s">
        <v>30</v>
      </c>
      <c r="C816" s="23" t="s">
        <v>31</v>
      </c>
      <c r="D816" s="23" t="n">
        <v>2000</v>
      </c>
      <c r="E816" s="23" t="s">
        <v>9</v>
      </c>
      <c r="F816" s="23" t="s">
        <v>15</v>
      </c>
    </row>
    <row r="817" customFormat="false" ht="13.8" hidden="false" customHeight="false" outlineLevel="0" collapsed="false">
      <c r="A817" s="1" t="s">
        <v>1940</v>
      </c>
      <c r="B817" s="23" t="s">
        <v>163</v>
      </c>
      <c r="C817" s="23" t="s">
        <v>80</v>
      </c>
      <c r="D817" s="25" t="s">
        <v>841</v>
      </c>
      <c r="E817" s="23" t="s">
        <v>1009</v>
      </c>
      <c r="F817" s="23" t="s">
        <v>15</v>
      </c>
    </row>
    <row r="818" customFormat="false" ht="13.8" hidden="false" customHeight="false" outlineLevel="0" collapsed="false">
      <c r="A818" s="1" t="s">
        <v>1941</v>
      </c>
      <c r="B818" s="23" t="s">
        <v>30</v>
      </c>
      <c r="C818" s="23" t="s">
        <v>31</v>
      </c>
      <c r="D818" s="23" t="n">
        <v>2000</v>
      </c>
      <c r="E818" s="23" t="s">
        <v>9</v>
      </c>
      <c r="F818" s="23" t="s">
        <v>15</v>
      </c>
    </row>
    <row r="819" customFormat="false" ht="13.8" hidden="false" customHeight="false" outlineLevel="0" collapsed="false">
      <c r="A819" s="1" t="s">
        <v>1942</v>
      </c>
      <c r="B819" s="23" t="s">
        <v>843</v>
      </c>
      <c r="C819" s="23" t="s">
        <v>27</v>
      </c>
      <c r="D819" s="25" t="s">
        <v>9</v>
      </c>
      <c r="E819" s="25" t="s">
        <v>1010</v>
      </c>
      <c r="F819" s="23" t="s">
        <v>15</v>
      </c>
    </row>
    <row r="820" customFormat="false" ht="13.8" hidden="false" customHeight="false" outlineLevel="0" collapsed="false">
      <c r="A820" s="1" t="s">
        <v>1943</v>
      </c>
      <c r="B820" s="23" t="s">
        <v>845</v>
      </c>
      <c r="C820" s="23" t="s">
        <v>27</v>
      </c>
      <c r="D820" s="23" t="s">
        <v>9</v>
      </c>
      <c r="E820" s="23" t="s">
        <v>296</v>
      </c>
      <c r="F820" s="25" t="s">
        <v>10</v>
      </c>
    </row>
    <row r="821" customFormat="false" ht="13.8" hidden="false" customHeight="false" outlineLevel="0" collapsed="false">
      <c r="A821" s="1" t="s">
        <v>1944</v>
      </c>
      <c r="B821" s="23" t="s">
        <v>30</v>
      </c>
      <c r="C821" s="23" t="s">
        <v>31</v>
      </c>
      <c r="D821" s="23" t="n">
        <v>2000</v>
      </c>
      <c r="E821" s="23" t="s">
        <v>9</v>
      </c>
      <c r="F821" s="23" t="s">
        <v>15</v>
      </c>
    </row>
    <row r="822" customFormat="false" ht="14.9" hidden="false" customHeight="false" outlineLevel="0" collapsed="false">
      <c r="A822" s="1" t="s">
        <v>1945</v>
      </c>
      <c r="B822" s="23" t="s">
        <v>1011</v>
      </c>
      <c r="C822" s="23" t="s">
        <v>27</v>
      </c>
      <c r="D822" s="23" t="s">
        <v>9</v>
      </c>
      <c r="E822" s="24" t="s">
        <v>1012</v>
      </c>
      <c r="F822" s="23" t="s">
        <v>15</v>
      </c>
    </row>
    <row r="823" customFormat="false" ht="13.8" hidden="false" customHeight="false" outlineLevel="0" collapsed="false">
      <c r="A823" s="1" t="s">
        <v>1946</v>
      </c>
      <c r="B823" s="23" t="s">
        <v>30</v>
      </c>
      <c r="C823" s="23" t="s">
        <v>31</v>
      </c>
      <c r="D823" s="23" t="n">
        <v>2000</v>
      </c>
      <c r="E823" s="23" t="s">
        <v>9</v>
      </c>
      <c r="F823" s="23" t="s">
        <v>15</v>
      </c>
    </row>
    <row r="824" customFormat="false" ht="13.8" hidden="false" customHeight="false" outlineLevel="0" collapsed="false">
      <c r="A824" s="1" t="s">
        <v>1947</v>
      </c>
      <c r="B824" s="23" t="s">
        <v>839</v>
      </c>
      <c r="C824" s="23" t="s">
        <v>84</v>
      </c>
      <c r="D824" s="25" t="n">
        <v>2020</v>
      </c>
      <c r="E824" s="23" t="s">
        <v>1013</v>
      </c>
      <c r="F824" s="23" t="s">
        <v>15</v>
      </c>
    </row>
    <row r="825" customFormat="false" ht="13.8" hidden="false" customHeight="false" outlineLevel="0" collapsed="false">
      <c r="A825" s="1" t="s">
        <v>1948</v>
      </c>
      <c r="B825" s="23" t="s">
        <v>30</v>
      </c>
      <c r="C825" s="23" t="s">
        <v>31</v>
      </c>
      <c r="D825" s="23" t="n">
        <v>2000</v>
      </c>
      <c r="E825" s="23" t="s">
        <v>9</v>
      </c>
      <c r="F825" s="23" t="s">
        <v>15</v>
      </c>
    </row>
    <row r="826" customFormat="false" ht="13.8" hidden="false" customHeight="false" outlineLevel="0" collapsed="false">
      <c r="A826" s="1" t="s">
        <v>1949</v>
      </c>
      <c r="B826" s="23" t="s">
        <v>163</v>
      </c>
      <c r="C826" s="23" t="s">
        <v>80</v>
      </c>
      <c r="D826" s="25" t="s">
        <v>841</v>
      </c>
      <c r="E826" s="23" t="s">
        <v>1014</v>
      </c>
      <c r="F826" s="23" t="s">
        <v>15</v>
      </c>
    </row>
    <row r="827" customFormat="false" ht="13.8" hidden="false" customHeight="false" outlineLevel="0" collapsed="false">
      <c r="A827" s="1" t="s">
        <v>1950</v>
      </c>
      <c r="B827" s="23" t="s">
        <v>30</v>
      </c>
      <c r="C827" s="23" t="s">
        <v>31</v>
      </c>
      <c r="D827" s="23" t="n">
        <v>2000</v>
      </c>
      <c r="E827" s="23" t="s">
        <v>9</v>
      </c>
      <c r="F827" s="23" t="s">
        <v>15</v>
      </c>
    </row>
    <row r="828" customFormat="false" ht="13.8" hidden="false" customHeight="false" outlineLevel="0" collapsed="false">
      <c r="A828" s="1" t="s">
        <v>1951</v>
      </c>
      <c r="B828" s="23" t="s">
        <v>843</v>
      </c>
      <c r="C828" s="23" t="s">
        <v>27</v>
      </c>
      <c r="D828" s="25" t="s">
        <v>9</v>
      </c>
      <c r="E828" s="25" t="s">
        <v>1015</v>
      </c>
      <c r="F828" s="23" t="s">
        <v>15</v>
      </c>
    </row>
    <row r="829" customFormat="false" ht="13.8" hidden="false" customHeight="false" outlineLevel="0" collapsed="false">
      <c r="A829" s="1" t="s">
        <v>1952</v>
      </c>
      <c r="B829" s="23" t="s">
        <v>845</v>
      </c>
      <c r="C829" s="23" t="s">
        <v>27</v>
      </c>
      <c r="D829" s="23" t="s">
        <v>9</v>
      </c>
      <c r="E829" s="23" t="s">
        <v>296</v>
      </c>
      <c r="F829" s="25" t="s">
        <v>10</v>
      </c>
    </row>
    <row r="830" customFormat="false" ht="13.8" hidden="false" customHeight="false" outlineLevel="0" collapsed="false">
      <c r="A830" s="1" t="s">
        <v>1953</v>
      </c>
      <c r="B830" s="23" t="s">
        <v>30</v>
      </c>
      <c r="C830" s="23" t="s">
        <v>31</v>
      </c>
      <c r="D830" s="23" t="n">
        <v>2000</v>
      </c>
      <c r="E830" s="23" t="s">
        <v>9</v>
      </c>
      <c r="F830" s="23" t="s">
        <v>15</v>
      </c>
    </row>
    <row r="831" customFormat="false" ht="28.35" hidden="false" customHeight="false" outlineLevel="0" collapsed="false">
      <c r="A831" s="1" t="s">
        <v>1954</v>
      </c>
      <c r="B831" s="24" t="s">
        <v>915</v>
      </c>
      <c r="C831" s="23" t="s">
        <v>27</v>
      </c>
      <c r="D831" s="23" t="s">
        <v>9</v>
      </c>
      <c r="E831" s="24" t="s">
        <v>1016</v>
      </c>
      <c r="F831" s="23" t="s">
        <v>15</v>
      </c>
    </row>
    <row r="832" customFormat="false" ht="14.9" hidden="false" customHeight="false" outlineLevel="0" collapsed="false">
      <c r="A832" s="1" t="s">
        <v>1955</v>
      </c>
      <c r="B832" s="23" t="s">
        <v>839</v>
      </c>
      <c r="C832" s="23" t="s">
        <v>84</v>
      </c>
      <c r="D832" s="25" t="n">
        <v>2020</v>
      </c>
      <c r="E832" s="24" t="s">
        <v>1017</v>
      </c>
      <c r="F832" s="23" t="s">
        <v>15</v>
      </c>
    </row>
    <row r="833" customFormat="false" ht="13.8" hidden="false" customHeight="false" outlineLevel="0" collapsed="false">
      <c r="A833" s="1" t="s">
        <v>1956</v>
      </c>
      <c r="B833" s="23" t="s">
        <v>30</v>
      </c>
      <c r="C833" s="23" t="s">
        <v>31</v>
      </c>
      <c r="D833" s="23" t="n">
        <v>2000</v>
      </c>
      <c r="E833" s="23" t="s">
        <v>9</v>
      </c>
      <c r="F833" s="23" t="s">
        <v>15</v>
      </c>
    </row>
    <row r="834" customFormat="false" ht="28.35" hidden="false" customHeight="false" outlineLevel="0" collapsed="false">
      <c r="A834" s="1" t="s">
        <v>1957</v>
      </c>
      <c r="B834" s="23" t="s">
        <v>163</v>
      </c>
      <c r="C834" s="23" t="s">
        <v>80</v>
      </c>
      <c r="D834" s="26" t="s">
        <v>841</v>
      </c>
      <c r="E834" s="24" t="s">
        <v>1018</v>
      </c>
      <c r="F834" s="23" t="s">
        <v>15</v>
      </c>
    </row>
    <row r="835" customFormat="false" ht="13.8" hidden="false" customHeight="false" outlineLevel="0" collapsed="false">
      <c r="A835" s="1" t="s">
        <v>1958</v>
      </c>
      <c r="B835" s="23" t="s">
        <v>30</v>
      </c>
      <c r="C835" s="23" t="s">
        <v>31</v>
      </c>
      <c r="D835" s="23" t="n">
        <v>2000</v>
      </c>
      <c r="E835" s="23" t="s">
        <v>9</v>
      </c>
      <c r="F835" s="23" t="s">
        <v>15</v>
      </c>
    </row>
    <row r="836" customFormat="false" ht="28.35" hidden="false" customHeight="false" outlineLevel="0" collapsed="false">
      <c r="A836" s="1" t="s">
        <v>1959</v>
      </c>
      <c r="B836" s="23" t="s">
        <v>920</v>
      </c>
      <c r="C836" s="23" t="s">
        <v>27</v>
      </c>
      <c r="D836" s="25" t="s">
        <v>9</v>
      </c>
      <c r="E836" s="27" t="s">
        <v>1019</v>
      </c>
      <c r="F836" s="23" t="s">
        <v>15</v>
      </c>
    </row>
    <row r="837" customFormat="false" ht="13.8" hidden="false" customHeight="false" outlineLevel="0" collapsed="false">
      <c r="A837" s="1" t="s">
        <v>1960</v>
      </c>
      <c r="B837" s="23" t="s">
        <v>30</v>
      </c>
      <c r="C837" s="23" t="s">
        <v>31</v>
      </c>
      <c r="D837" s="23" t="n">
        <v>2000</v>
      </c>
      <c r="E837" s="23" t="s">
        <v>9</v>
      </c>
      <c r="F837" s="23" t="s">
        <v>15</v>
      </c>
    </row>
    <row r="838" customFormat="false" ht="13.8" hidden="false" customHeight="false" outlineLevel="0" collapsed="false">
      <c r="A838" s="1" t="s">
        <v>1961</v>
      </c>
      <c r="B838" s="23" t="s">
        <v>845</v>
      </c>
      <c r="C838" s="23" t="s">
        <v>27</v>
      </c>
      <c r="D838" s="23" t="s">
        <v>9</v>
      </c>
      <c r="E838" s="23" t="s">
        <v>296</v>
      </c>
      <c r="F838" s="25" t="s">
        <v>10</v>
      </c>
    </row>
    <row r="839" customFormat="false" ht="13.8" hidden="false" customHeight="false" outlineLevel="0" collapsed="false">
      <c r="A839" s="1" t="s">
        <v>1962</v>
      </c>
      <c r="B839" s="23" t="s">
        <v>318</v>
      </c>
      <c r="C839" s="23" t="s">
        <v>27</v>
      </c>
      <c r="D839" s="23" t="s">
        <v>9</v>
      </c>
      <c r="E839" s="23" t="s">
        <v>28</v>
      </c>
      <c r="F839" s="23" t="s">
        <v>10</v>
      </c>
    </row>
    <row r="840" customFormat="false" ht="13.8" hidden="false" customHeight="false" outlineLevel="0" collapsed="false">
      <c r="A840" s="1" t="s">
        <v>1963</v>
      </c>
      <c r="B840" s="23" t="s">
        <v>30</v>
      </c>
      <c r="C840" s="23" t="s">
        <v>31</v>
      </c>
      <c r="D840" s="23" t="n">
        <v>2000</v>
      </c>
      <c r="E840" s="23" t="s">
        <v>9</v>
      </c>
      <c r="F840" s="23" t="s">
        <v>15</v>
      </c>
    </row>
    <row r="841" customFormat="false" ht="28.35" hidden="false" customHeight="false" outlineLevel="0" collapsed="false">
      <c r="A841" s="1" t="s">
        <v>1964</v>
      </c>
      <c r="B841" s="17" t="s">
        <v>1020</v>
      </c>
      <c r="C841" s="18" t="s">
        <v>27</v>
      </c>
      <c r="D841" s="18" t="s">
        <v>9</v>
      </c>
      <c r="E841" s="17" t="s">
        <v>1021</v>
      </c>
      <c r="F841" s="18" t="s">
        <v>15</v>
      </c>
    </row>
    <row r="842" customFormat="false" ht="13.8" hidden="false" customHeight="false" outlineLevel="0" collapsed="false">
      <c r="A842" s="1" t="s">
        <v>1965</v>
      </c>
      <c r="B842" s="18" t="s">
        <v>839</v>
      </c>
      <c r="C842" s="18" t="s">
        <v>84</v>
      </c>
      <c r="D842" s="18" t="n">
        <v>2020</v>
      </c>
      <c r="E842" s="18" t="s">
        <v>1022</v>
      </c>
      <c r="F842" s="19" t="s">
        <v>15</v>
      </c>
    </row>
    <row r="843" customFormat="false" ht="13.8" hidden="false" customHeight="false" outlineLevel="0" collapsed="false">
      <c r="A843" s="1" t="s">
        <v>1966</v>
      </c>
      <c r="B843" s="18" t="s">
        <v>163</v>
      </c>
      <c r="C843" s="18" t="s">
        <v>80</v>
      </c>
      <c r="D843" s="20" t="s">
        <v>841</v>
      </c>
      <c r="E843" s="18" t="s">
        <v>1023</v>
      </c>
      <c r="F843" s="19" t="s">
        <v>15</v>
      </c>
    </row>
    <row r="844" customFormat="false" ht="13.8" hidden="false" customHeight="false" outlineLevel="0" collapsed="false">
      <c r="A844" s="1" t="s">
        <v>1967</v>
      </c>
      <c r="B844" s="18" t="s">
        <v>843</v>
      </c>
      <c r="C844" s="18" t="s">
        <v>27</v>
      </c>
      <c r="D844" s="18" t="s">
        <v>9</v>
      </c>
      <c r="E844" s="18" t="s">
        <v>1024</v>
      </c>
      <c r="F844" s="19" t="s">
        <v>15</v>
      </c>
    </row>
    <row r="845" customFormat="false" ht="13.8" hidden="false" customHeight="false" outlineLevel="0" collapsed="false">
      <c r="A845" s="1" t="s">
        <v>1968</v>
      </c>
      <c r="B845" s="18" t="s">
        <v>845</v>
      </c>
      <c r="C845" s="18" t="s">
        <v>27</v>
      </c>
      <c r="D845" s="18" t="s">
        <v>9</v>
      </c>
      <c r="E845" s="18" t="s">
        <v>296</v>
      </c>
      <c r="F845" s="19" t="s">
        <v>10</v>
      </c>
    </row>
    <row r="846" customFormat="false" ht="13.8" hidden="false" customHeight="false" outlineLevel="0" collapsed="false">
      <c r="A846" s="1" t="s">
        <v>1969</v>
      </c>
      <c r="B846" s="18" t="s">
        <v>30</v>
      </c>
      <c r="C846" s="18" t="s">
        <v>31</v>
      </c>
      <c r="D846" s="18" t="n">
        <v>2000</v>
      </c>
      <c r="E846" s="18" t="s">
        <v>9</v>
      </c>
      <c r="F846" s="18" t="s">
        <v>15</v>
      </c>
    </row>
    <row r="847" customFormat="false" ht="13.8" hidden="false" customHeight="false" outlineLevel="0" collapsed="false">
      <c r="A847" s="1" t="s">
        <v>1970</v>
      </c>
      <c r="B847" s="18" t="s">
        <v>318</v>
      </c>
      <c r="C847" s="18" t="s">
        <v>27</v>
      </c>
      <c r="D847" s="18" t="s">
        <v>9</v>
      </c>
      <c r="E847" s="18" t="s">
        <v>28</v>
      </c>
      <c r="F847" s="18" t="s">
        <v>15</v>
      </c>
    </row>
    <row r="848" customFormat="false" ht="13.8" hidden="false" customHeight="false" outlineLevel="0" collapsed="false">
      <c r="A848" s="1" t="s">
        <v>1971</v>
      </c>
      <c r="B848" s="18" t="s">
        <v>30</v>
      </c>
      <c r="C848" s="18" t="s">
        <v>31</v>
      </c>
      <c r="D848" s="18" t="n">
        <v>4000</v>
      </c>
      <c r="E848" s="18" t="s">
        <v>9</v>
      </c>
      <c r="F848" s="18" t="s">
        <v>15</v>
      </c>
    </row>
    <row r="849" customFormat="false" ht="13.8" hidden="false" customHeight="false" outlineLevel="0" collapsed="false">
      <c r="A849" s="1" t="s">
        <v>1972</v>
      </c>
      <c r="B849" s="18" t="s">
        <v>859</v>
      </c>
      <c r="C849" s="18" t="s">
        <v>80</v>
      </c>
      <c r="D849" s="18" t="s">
        <v>836</v>
      </c>
      <c r="E849" s="18" t="s">
        <v>860</v>
      </c>
      <c r="F849" s="18" t="s">
        <v>15</v>
      </c>
    </row>
    <row r="850" customFormat="false" ht="13.8" hidden="false" customHeight="false" outlineLevel="0" collapsed="false">
      <c r="A850" s="1" t="s">
        <v>1973</v>
      </c>
      <c r="B850" s="18" t="s">
        <v>30</v>
      </c>
      <c r="C850" s="18" t="s">
        <v>31</v>
      </c>
      <c r="D850" s="18" t="n">
        <v>2000</v>
      </c>
      <c r="E850" s="18" t="s">
        <v>9</v>
      </c>
      <c r="F850" s="18" t="s">
        <v>15</v>
      </c>
    </row>
    <row r="851" customFormat="false" ht="13.8" hidden="false" customHeight="false" outlineLevel="0" collapsed="false">
      <c r="A851" s="1" t="s">
        <v>1974</v>
      </c>
      <c r="B851" s="21"/>
      <c r="C851" s="21"/>
      <c r="D851" s="21"/>
      <c r="E851" s="21"/>
      <c r="F851" s="21"/>
    </row>
    <row r="852" customFormat="false" ht="13.8" hidden="false" customHeight="false" outlineLevel="0" collapsed="false">
      <c r="A852" s="1" t="s">
        <v>1975</v>
      </c>
      <c r="B852" s="21"/>
      <c r="C852" s="21"/>
      <c r="D852" s="21"/>
      <c r="E852" s="21"/>
      <c r="F852" s="21"/>
    </row>
    <row r="853" customFormat="false" ht="13.8" hidden="false" customHeight="false" outlineLevel="0" collapsed="false">
      <c r="A853" s="1" t="s">
        <v>1976</v>
      </c>
      <c r="B853" s="21"/>
      <c r="C853" s="21"/>
      <c r="D853" s="21"/>
      <c r="E853" s="21"/>
      <c r="F853" s="21"/>
    </row>
    <row r="854" customFormat="false" ht="13.8" hidden="false" customHeight="false" outlineLevel="0" collapsed="false">
      <c r="A854" s="1" t="s">
        <v>1977</v>
      </c>
      <c r="B854" s="28" t="s">
        <v>859</v>
      </c>
      <c r="C854" s="28" t="s">
        <v>80</v>
      </c>
      <c r="D854" s="29" t="s">
        <v>836</v>
      </c>
      <c r="E854" s="28" t="s">
        <v>860</v>
      </c>
      <c r="F854" s="28" t="s">
        <v>10</v>
      </c>
    </row>
    <row r="855" customFormat="false" ht="13.8" hidden="false" customHeight="false" outlineLevel="0" collapsed="false">
      <c r="A855" s="1" t="s">
        <v>1978</v>
      </c>
      <c r="B855" s="28" t="s">
        <v>30</v>
      </c>
      <c r="C855" s="28" t="s">
        <v>31</v>
      </c>
      <c r="D855" s="28" t="n">
        <v>2000</v>
      </c>
      <c r="E855" s="28" t="s">
        <v>9</v>
      </c>
      <c r="F855" s="28" t="s">
        <v>10</v>
      </c>
    </row>
    <row r="856" customFormat="false" ht="28.35" hidden="false" customHeight="false" outlineLevel="0" collapsed="false">
      <c r="A856" s="1" t="s">
        <v>1979</v>
      </c>
      <c r="B856" s="30" t="s">
        <v>1268</v>
      </c>
      <c r="C856" s="28" t="s">
        <v>27</v>
      </c>
      <c r="D856" s="28" t="s">
        <v>9</v>
      </c>
      <c r="E856" s="30" t="s">
        <v>1269</v>
      </c>
      <c r="F856" s="28" t="s">
        <v>15</v>
      </c>
    </row>
    <row r="857" customFormat="false" ht="13.8" hidden="false" customHeight="false" outlineLevel="0" collapsed="false">
      <c r="A857" s="1" t="s">
        <v>1980</v>
      </c>
      <c r="B857" s="28" t="s">
        <v>30</v>
      </c>
      <c r="C857" s="28" t="s">
        <v>31</v>
      </c>
      <c r="D857" s="28" t="n">
        <v>2000</v>
      </c>
      <c r="E857" s="28" t="s">
        <v>9</v>
      </c>
      <c r="F857" s="28" t="s">
        <v>15</v>
      </c>
    </row>
    <row r="858" customFormat="false" ht="13.8" hidden="false" customHeight="false" outlineLevel="0" collapsed="false">
      <c r="A858" s="1" t="s">
        <v>1981</v>
      </c>
      <c r="B858" s="28" t="s">
        <v>839</v>
      </c>
      <c r="C858" s="28" t="s">
        <v>84</v>
      </c>
      <c r="D858" s="31" t="n">
        <v>2020</v>
      </c>
      <c r="E858" s="28" t="s">
        <v>1272</v>
      </c>
      <c r="F858" s="28" t="s">
        <v>15</v>
      </c>
    </row>
    <row r="859" customFormat="false" ht="13.8" hidden="false" customHeight="false" outlineLevel="0" collapsed="false">
      <c r="A859" s="1" t="s">
        <v>1982</v>
      </c>
      <c r="B859" s="28" t="s">
        <v>30</v>
      </c>
      <c r="C859" s="28" t="s">
        <v>31</v>
      </c>
      <c r="D859" s="28" t="n">
        <v>2000</v>
      </c>
      <c r="E859" s="28" t="s">
        <v>9</v>
      </c>
      <c r="F859" s="28" t="s">
        <v>15</v>
      </c>
    </row>
    <row r="860" customFormat="false" ht="13.8" hidden="false" customHeight="false" outlineLevel="0" collapsed="false">
      <c r="A860" s="1" t="s">
        <v>1983</v>
      </c>
      <c r="B860" s="28" t="s">
        <v>163</v>
      </c>
      <c r="C860" s="28" t="s">
        <v>80</v>
      </c>
      <c r="D860" s="31" t="s">
        <v>841</v>
      </c>
      <c r="E860" s="28" t="s">
        <v>1275</v>
      </c>
      <c r="F860" s="28" t="s">
        <v>15</v>
      </c>
    </row>
    <row r="861" customFormat="false" ht="13.8" hidden="false" customHeight="false" outlineLevel="0" collapsed="false">
      <c r="A861" s="1" t="s">
        <v>1984</v>
      </c>
      <c r="B861" s="28" t="s">
        <v>30</v>
      </c>
      <c r="C861" s="28" t="s">
        <v>31</v>
      </c>
      <c r="D861" s="28" t="n">
        <v>2000</v>
      </c>
      <c r="E861" s="28" t="s">
        <v>9</v>
      </c>
      <c r="F861" s="28" t="s">
        <v>15</v>
      </c>
    </row>
    <row r="862" customFormat="false" ht="13.8" hidden="false" customHeight="false" outlineLevel="0" collapsed="false">
      <c r="A862" s="1" t="s">
        <v>1985</v>
      </c>
      <c r="B862" s="28" t="s">
        <v>843</v>
      </c>
      <c r="C862" s="28" t="s">
        <v>27</v>
      </c>
      <c r="D862" s="31" t="s">
        <v>9</v>
      </c>
      <c r="E862" s="31" t="s">
        <v>1278</v>
      </c>
      <c r="F862" s="28" t="s">
        <v>15</v>
      </c>
    </row>
    <row r="863" customFormat="false" ht="13.8" hidden="false" customHeight="false" outlineLevel="0" collapsed="false">
      <c r="A863" s="1" t="s">
        <v>1986</v>
      </c>
      <c r="B863" s="28" t="s">
        <v>845</v>
      </c>
      <c r="C863" s="28" t="s">
        <v>27</v>
      </c>
      <c r="D863" s="28" t="s">
        <v>9</v>
      </c>
      <c r="E863" s="28" t="s">
        <v>296</v>
      </c>
      <c r="F863" s="31" t="s">
        <v>10</v>
      </c>
    </row>
    <row r="864" customFormat="false" ht="13.8" hidden="false" customHeight="false" outlineLevel="0" collapsed="false">
      <c r="A864" s="1" t="s">
        <v>1987</v>
      </c>
      <c r="B864" s="28" t="s">
        <v>30</v>
      </c>
      <c r="C864" s="28" t="s">
        <v>31</v>
      </c>
      <c r="D864" s="28" t="n">
        <v>2000</v>
      </c>
      <c r="E864" s="28" t="s">
        <v>9</v>
      </c>
      <c r="F864" s="28" t="s">
        <v>15</v>
      </c>
    </row>
    <row r="865" customFormat="false" ht="28.35" hidden="false" customHeight="false" outlineLevel="0" collapsed="false">
      <c r="A865" s="1" t="s">
        <v>1988</v>
      </c>
      <c r="B865" s="30" t="s">
        <v>1286</v>
      </c>
      <c r="C865" s="28" t="s">
        <v>27</v>
      </c>
      <c r="D865" s="28" t="s">
        <v>9</v>
      </c>
      <c r="E865" s="30" t="s">
        <v>1287</v>
      </c>
      <c r="F865" s="28" t="s">
        <v>15</v>
      </c>
    </row>
    <row r="866" customFormat="false" ht="13.8" hidden="false" customHeight="false" outlineLevel="0" collapsed="false">
      <c r="A866" s="1" t="s">
        <v>1989</v>
      </c>
      <c r="B866" s="28" t="s">
        <v>30</v>
      </c>
      <c r="C866" s="28" t="s">
        <v>31</v>
      </c>
      <c r="D866" s="28" t="n">
        <v>2000</v>
      </c>
      <c r="E866" s="28" t="s">
        <v>9</v>
      </c>
      <c r="F866" s="28" t="s">
        <v>15</v>
      </c>
    </row>
    <row r="867" customFormat="false" ht="13.8" hidden="false" customHeight="false" outlineLevel="0" collapsed="false">
      <c r="A867" s="1" t="s">
        <v>1990</v>
      </c>
      <c r="B867" s="28" t="s">
        <v>839</v>
      </c>
      <c r="C867" s="28" t="s">
        <v>84</v>
      </c>
      <c r="D867" s="31" t="n">
        <v>2020</v>
      </c>
      <c r="E867" s="28" t="s">
        <v>1013</v>
      </c>
      <c r="F867" s="28" t="s">
        <v>15</v>
      </c>
    </row>
    <row r="868" customFormat="false" ht="13.8" hidden="false" customHeight="false" outlineLevel="0" collapsed="false">
      <c r="A868" s="1" t="s">
        <v>1991</v>
      </c>
      <c r="B868" s="28" t="s">
        <v>30</v>
      </c>
      <c r="C868" s="28" t="s">
        <v>31</v>
      </c>
      <c r="D868" s="28" t="n">
        <v>2000</v>
      </c>
      <c r="E868" s="28" t="s">
        <v>9</v>
      </c>
      <c r="F868" s="28" t="s">
        <v>15</v>
      </c>
    </row>
    <row r="869" customFormat="false" ht="13.8" hidden="false" customHeight="false" outlineLevel="0" collapsed="false">
      <c r="A869" s="1" t="s">
        <v>1992</v>
      </c>
      <c r="B869" s="28" t="s">
        <v>163</v>
      </c>
      <c r="C869" s="28" t="s">
        <v>80</v>
      </c>
      <c r="D869" s="31" t="s">
        <v>841</v>
      </c>
      <c r="E869" s="28" t="s">
        <v>1292</v>
      </c>
      <c r="F869" s="28" t="s">
        <v>15</v>
      </c>
    </row>
    <row r="870" customFormat="false" ht="13.8" hidden="false" customHeight="false" outlineLevel="0" collapsed="false">
      <c r="A870" s="1" t="s">
        <v>1993</v>
      </c>
      <c r="B870" s="28" t="s">
        <v>30</v>
      </c>
      <c r="C870" s="28" t="s">
        <v>31</v>
      </c>
      <c r="D870" s="28" t="n">
        <v>2000</v>
      </c>
      <c r="E870" s="28" t="s">
        <v>9</v>
      </c>
      <c r="F870" s="28" t="s">
        <v>15</v>
      </c>
    </row>
    <row r="871" customFormat="false" ht="13.8" hidden="false" customHeight="false" outlineLevel="0" collapsed="false">
      <c r="A871" s="1" t="s">
        <v>1994</v>
      </c>
      <c r="B871" s="28" t="s">
        <v>843</v>
      </c>
      <c r="C871" s="28" t="s">
        <v>27</v>
      </c>
      <c r="D871" s="31" t="s">
        <v>9</v>
      </c>
      <c r="E871" s="31" t="s">
        <v>1295</v>
      </c>
      <c r="F871" s="28" t="s">
        <v>15</v>
      </c>
    </row>
    <row r="872" customFormat="false" ht="13.8" hidden="false" customHeight="false" outlineLevel="0" collapsed="false">
      <c r="A872" s="1" t="s">
        <v>1995</v>
      </c>
      <c r="B872" s="28" t="s">
        <v>845</v>
      </c>
      <c r="C872" s="28" t="s">
        <v>27</v>
      </c>
      <c r="D872" s="28" t="s">
        <v>9</v>
      </c>
      <c r="E872" s="28" t="s">
        <v>296</v>
      </c>
      <c r="F872" s="31" t="s">
        <v>10</v>
      </c>
    </row>
    <row r="873" customFormat="false" ht="13.8" hidden="false" customHeight="false" outlineLevel="0" collapsed="false">
      <c r="A873" s="1" t="s">
        <v>1996</v>
      </c>
      <c r="B873" s="28" t="s">
        <v>30</v>
      </c>
      <c r="C873" s="28" t="s">
        <v>31</v>
      </c>
      <c r="D873" s="28" t="n">
        <v>2000</v>
      </c>
      <c r="E873" s="28" t="s">
        <v>9</v>
      </c>
      <c r="F873" s="28" t="s">
        <v>15</v>
      </c>
    </row>
    <row r="874" customFormat="false" ht="28.35" hidden="false" customHeight="false" outlineLevel="0" collapsed="false">
      <c r="A874" s="1" t="s">
        <v>1997</v>
      </c>
      <c r="B874" s="30" t="s">
        <v>1303</v>
      </c>
      <c r="C874" s="28" t="s">
        <v>27</v>
      </c>
      <c r="D874" s="28" t="s">
        <v>9</v>
      </c>
      <c r="E874" s="30" t="s">
        <v>1304</v>
      </c>
      <c r="F874" s="28" t="s">
        <v>15</v>
      </c>
    </row>
    <row r="875" customFormat="false" ht="28.35" hidden="false" customHeight="false" outlineLevel="0" collapsed="false">
      <c r="A875" s="1" t="s">
        <v>1998</v>
      </c>
      <c r="B875" s="28" t="s">
        <v>839</v>
      </c>
      <c r="C875" s="28" t="s">
        <v>84</v>
      </c>
      <c r="D875" s="31" t="n">
        <v>2020</v>
      </c>
      <c r="E875" s="30" t="s">
        <v>1306</v>
      </c>
      <c r="F875" s="28" t="s">
        <v>15</v>
      </c>
    </row>
    <row r="876" customFormat="false" ht="13.8" hidden="false" customHeight="false" outlineLevel="0" collapsed="false">
      <c r="A876" s="1" t="s">
        <v>1999</v>
      </c>
      <c r="B876" s="28" t="s">
        <v>30</v>
      </c>
      <c r="C876" s="28" t="s">
        <v>31</v>
      </c>
      <c r="D876" s="28" t="n">
        <v>2000</v>
      </c>
      <c r="E876" s="28" t="s">
        <v>9</v>
      </c>
      <c r="F876" s="28" t="s">
        <v>15</v>
      </c>
    </row>
    <row r="877" customFormat="false" ht="28.35" hidden="false" customHeight="false" outlineLevel="0" collapsed="false">
      <c r="A877" s="1" t="s">
        <v>2000</v>
      </c>
      <c r="B877" s="28" t="s">
        <v>163</v>
      </c>
      <c r="C877" s="28" t="s">
        <v>80</v>
      </c>
      <c r="D877" s="32" t="s">
        <v>841</v>
      </c>
      <c r="E877" s="30" t="s">
        <v>1309</v>
      </c>
      <c r="F877" s="28" t="s">
        <v>15</v>
      </c>
    </row>
    <row r="878" customFormat="false" ht="13.8" hidden="false" customHeight="false" outlineLevel="0" collapsed="false">
      <c r="A878" s="1" t="s">
        <v>2001</v>
      </c>
      <c r="B878" s="28" t="s">
        <v>30</v>
      </c>
      <c r="C878" s="28" t="s">
        <v>31</v>
      </c>
      <c r="D878" s="28" t="n">
        <v>2000</v>
      </c>
      <c r="E878" s="28" t="s">
        <v>9</v>
      </c>
      <c r="F878" s="28" t="s">
        <v>15</v>
      </c>
    </row>
    <row r="879" customFormat="false" ht="28.35" hidden="false" customHeight="false" outlineLevel="0" collapsed="false">
      <c r="A879" s="1" t="s">
        <v>2002</v>
      </c>
      <c r="B879" s="28" t="s">
        <v>920</v>
      </c>
      <c r="C879" s="28" t="s">
        <v>27</v>
      </c>
      <c r="D879" s="31" t="s">
        <v>9</v>
      </c>
      <c r="E879" s="33" t="s">
        <v>1312</v>
      </c>
      <c r="F879" s="28" t="s">
        <v>15</v>
      </c>
    </row>
    <row r="880" customFormat="false" ht="13.8" hidden="false" customHeight="false" outlineLevel="0" collapsed="false">
      <c r="A880" s="1" t="s">
        <v>2003</v>
      </c>
      <c r="B880" s="28" t="s">
        <v>30</v>
      </c>
      <c r="C880" s="28" t="s">
        <v>31</v>
      </c>
      <c r="D880" s="28" t="n">
        <v>2000</v>
      </c>
      <c r="E880" s="28" t="s">
        <v>9</v>
      </c>
      <c r="F880" s="28" t="s">
        <v>15</v>
      </c>
    </row>
    <row r="881" customFormat="false" ht="13.8" hidden="false" customHeight="false" outlineLevel="0" collapsed="false">
      <c r="A881" s="1" t="s">
        <v>2004</v>
      </c>
      <c r="B881" s="28" t="s">
        <v>845</v>
      </c>
      <c r="C881" s="28" t="s">
        <v>27</v>
      </c>
      <c r="D881" s="28" t="s">
        <v>9</v>
      </c>
      <c r="E881" s="28" t="s">
        <v>296</v>
      </c>
      <c r="F881" s="31" t="s">
        <v>10</v>
      </c>
    </row>
    <row r="882" customFormat="false" ht="28.35" hidden="false" customHeight="false" outlineLevel="0" collapsed="false">
      <c r="A882" s="1" t="s">
        <v>2005</v>
      </c>
      <c r="B882" s="30" t="s">
        <v>1321</v>
      </c>
      <c r="C882" s="28" t="s">
        <v>27</v>
      </c>
      <c r="D882" s="28" t="s">
        <v>9</v>
      </c>
      <c r="E882" s="30" t="s">
        <v>1322</v>
      </c>
      <c r="F882" s="28" t="s">
        <v>15</v>
      </c>
    </row>
    <row r="883" customFormat="false" ht="14.9" hidden="false" customHeight="false" outlineLevel="0" collapsed="false">
      <c r="A883" s="1" t="s">
        <v>2006</v>
      </c>
      <c r="B883" s="28" t="s">
        <v>839</v>
      </c>
      <c r="C883" s="28" t="s">
        <v>84</v>
      </c>
      <c r="D883" s="31" t="n">
        <v>2020</v>
      </c>
      <c r="E883" s="30" t="s">
        <v>1324</v>
      </c>
      <c r="F883" s="28" t="s">
        <v>15</v>
      </c>
    </row>
    <row r="884" customFormat="false" ht="13.8" hidden="false" customHeight="false" outlineLevel="0" collapsed="false">
      <c r="A884" s="1" t="s">
        <v>2007</v>
      </c>
      <c r="B884" s="28" t="s">
        <v>30</v>
      </c>
      <c r="C884" s="28" t="s">
        <v>31</v>
      </c>
      <c r="D884" s="28" t="n">
        <v>2000</v>
      </c>
      <c r="E884" s="28" t="s">
        <v>9</v>
      </c>
      <c r="F884" s="28" t="s">
        <v>15</v>
      </c>
    </row>
    <row r="885" customFormat="false" ht="28.35" hidden="false" customHeight="false" outlineLevel="0" collapsed="false">
      <c r="A885" s="1" t="s">
        <v>2008</v>
      </c>
      <c r="B885" s="28" t="s">
        <v>163</v>
      </c>
      <c r="C885" s="28" t="s">
        <v>80</v>
      </c>
      <c r="D885" s="32" t="s">
        <v>841</v>
      </c>
      <c r="E885" s="30" t="s">
        <v>1018</v>
      </c>
      <c r="F885" s="28" t="s">
        <v>15</v>
      </c>
    </row>
    <row r="886" customFormat="false" ht="13.8" hidden="false" customHeight="false" outlineLevel="0" collapsed="false">
      <c r="A886" s="1" t="s">
        <v>2009</v>
      </c>
      <c r="B886" s="28" t="s">
        <v>30</v>
      </c>
      <c r="C886" s="28" t="s">
        <v>31</v>
      </c>
      <c r="D886" s="28" t="n">
        <v>2000</v>
      </c>
      <c r="E886" s="28" t="s">
        <v>9</v>
      </c>
      <c r="F886" s="28" t="s">
        <v>15</v>
      </c>
    </row>
    <row r="887" customFormat="false" ht="14.9" hidden="false" customHeight="false" outlineLevel="0" collapsed="false">
      <c r="A887" s="1" t="s">
        <v>2010</v>
      </c>
      <c r="B887" s="28" t="s">
        <v>920</v>
      </c>
      <c r="C887" s="28" t="s">
        <v>27</v>
      </c>
      <c r="D887" s="31" t="s">
        <v>9</v>
      </c>
      <c r="E887" s="33" t="s">
        <v>1329</v>
      </c>
      <c r="F887" s="28" t="s">
        <v>15</v>
      </c>
    </row>
    <row r="888" customFormat="false" ht="13.8" hidden="false" customHeight="false" outlineLevel="0" collapsed="false">
      <c r="A888" s="1" t="s">
        <v>2011</v>
      </c>
      <c r="B888" s="28" t="s">
        <v>30</v>
      </c>
      <c r="C888" s="28" t="s">
        <v>31</v>
      </c>
      <c r="D888" s="28" t="n">
        <v>2000</v>
      </c>
      <c r="E888" s="28" t="s">
        <v>9</v>
      </c>
      <c r="F888" s="28" t="s">
        <v>15</v>
      </c>
    </row>
    <row r="889" customFormat="false" ht="13.8" hidden="false" customHeight="false" outlineLevel="0" collapsed="false">
      <c r="A889" s="1" t="s">
        <v>2012</v>
      </c>
      <c r="B889" s="28" t="s">
        <v>845</v>
      </c>
      <c r="C889" s="28" t="s">
        <v>27</v>
      </c>
      <c r="D889" s="28" t="s">
        <v>9</v>
      </c>
      <c r="E889" s="28" t="s">
        <v>296</v>
      </c>
      <c r="F889" s="31" t="s">
        <v>10</v>
      </c>
    </row>
    <row r="890" customFormat="false" ht="13.8" hidden="false" customHeight="false" outlineLevel="0" collapsed="false">
      <c r="A890" s="1" t="s">
        <v>2013</v>
      </c>
      <c r="B890" s="28" t="s">
        <v>30</v>
      </c>
      <c r="C890" s="28" t="s">
        <v>31</v>
      </c>
      <c r="D890" s="28" t="n">
        <v>2000</v>
      </c>
      <c r="E890" s="28" t="s">
        <v>9</v>
      </c>
      <c r="F890" s="28" t="s">
        <v>15</v>
      </c>
    </row>
    <row r="891" customFormat="false" ht="13.8" hidden="false" customHeight="false" outlineLevel="0" collapsed="false">
      <c r="A891" s="1" t="s">
        <v>2014</v>
      </c>
      <c r="B891" s="28" t="s">
        <v>318</v>
      </c>
      <c r="C891" s="28" t="s">
        <v>27</v>
      </c>
      <c r="D891" s="28" t="s">
        <v>9</v>
      </c>
      <c r="E891" s="28" t="s">
        <v>28</v>
      </c>
      <c r="F891" s="28" t="s">
        <v>15</v>
      </c>
    </row>
    <row r="892" customFormat="false" ht="13.8" hidden="false" customHeight="false" outlineLevel="0" collapsed="false">
      <c r="A892" s="1" t="s">
        <v>2015</v>
      </c>
      <c r="B892" s="28" t="s">
        <v>30</v>
      </c>
      <c r="C892" s="28" t="s">
        <v>31</v>
      </c>
      <c r="D892" s="28" t="n">
        <v>4000</v>
      </c>
      <c r="E892" s="28" t="s">
        <v>9</v>
      </c>
      <c r="F892" s="28" t="s">
        <v>15</v>
      </c>
    </row>
    <row r="893" customFormat="false" ht="13.8" hidden="false" customHeight="false" outlineLevel="0" collapsed="false">
      <c r="A893" s="1" t="s">
        <v>2016</v>
      </c>
      <c r="B893" s="21"/>
      <c r="C893" s="21"/>
      <c r="D893" s="21"/>
      <c r="E893" s="21"/>
      <c r="F893" s="21"/>
    </row>
    <row r="894" customFormat="false" ht="13.8" hidden="false" customHeight="false" outlineLevel="0" collapsed="false">
      <c r="A894" s="1" t="s">
        <v>2017</v>
      </c>
      <c r="B894" s="34" t="s">
        <v>859</v>
      </c>
      <c r="C894" s="34" t="s">
        <v>80</v>
      </c>
      <c r="D894" s="35" t="s">
        <v>836</v>
      </c>
      <c r="E894" s="34" t="s">
        <v>860</v>
      </c>
      <c r="F894" s="34" t="s">
        <v>15</v>
      </c>
    </row>
    <row r="895" customFormat="false" ht="13.8" hidden="false" customHeight="false" outlineLevel="0" collapsed="false">
      <c r="A895" s="1" t="s">
        <v>2018</v>
      </c>
      <c r="B895" s="34" t="s">
        <v>30</v>
      </c>
      <c r="C895" s="34" t="s">
        <v>31</v>
      </c>
      <c r="D895" s="34" t="n">
        <v>2000</v>
      </c>
      <c r="E895" s="34" t="s">
        <v>9</v>
      </c>
      <c r="F895" s="34" t="s">
        <v>15</v>
      </c>
    </row>
    <row r="896" customFormat="false" ht="14.9" hidden="false" customHeight="false" outlineLevel="0" collapsed="false">
      <c r="A896" s="1" t="s">
        <v>2019</v>
      </c>
      <c r="B896" s="36" t="s">
        <v>1610</v>
      </c>
      <c r="C896" s="34" t="s">
        <v>27</v>
      </c>
      <c r="D896" s="34" t="s">
        <v>9</v>
      </c>
      <c r="E896" s="36" t="s">
        <v>1611</v>
      </c>
      <c r="F896" s="34" t="s">
        <v>15</v>
      </c>
    </row>
    <row r="897" customFormat="false" ht="13.8" hidden="false" customHeight="false" outlineLevel="0" collapsed="false">
      <c r="A897" s="1" t="s">
        <v>2020</v>
      </c>
      <c r="B897" s="34" t="s">
        <v>30</v>
      </c>
      <c r="C897" s="34" t="s">
        <v>31</v>
      </c>
      <c r="D897" s="34" t="n">
        <v>2000</v>
      </c>
      <c r="E897" s="34" t="s">
        <v>9</v>
      </c>
      <c r="F897" s="34" t="s">
        <v>15</v>
      </c>
    </row>
    <row r="898" customFormat="false" ht="13.8" hidden="false" customHeight="false" outlineLevel="0" collapsed="false">
      <c r="A898" s="1" t="s">
        <v>2021</v>
      </c>
      <c r="B898" s="34" t="s">
        <v>839</v>
      </c>
      <c r="C898" s="34" t="s">
        <v>84</v>
      </c>
      <c r="D898" s="37" t="n">
        <v>2020</v>
      </c>
      <c r="E898" s="34" t="s">
        <v>1614</v>
      </c>
      <c r="F898" s="34" t="s">
        <v>15</v>
      </c>
    </row>
    <row r="899" customFormat="false" ht="13.8" hidden="false" customHeight="false" outlineLevel="0" collapsed="false">
      <c r="A899" s="1" t="s">
        <v>2022</v>
      </c>
      <c r="B899" s="34" t="s">
        <v>30</v>
      </c>
      <c r="C899" s="34" t="s">
        <v>31</v>
      </c>
      <c r="D899" s="34" t="n">
        <v>2000</v>
      </c>
      <c r="E899" s="34" t="s">
        <v>9</v>
      </c>
      <c r="F899" s="34" t="s">
        <v>15</v>
      </c>
    </row>
    <row r="900" customFormat="false" ht="13.8" hidden="false" customHeight="false" outlineLevel="0" collapsed="false">
      <c r="A900" s="1" t="s">
        <v>2023</v>
      </c>
      <c r="B900" s="34" t="s">
        <v>163</v>
      </c>
      <c r="C900" s="34" t="s">
        <v>80</v>
      </c>
      <c r="D900" s="37" t="s">
        <v>841</v>
      </c>
      <c r="E900" s="34" t="s">
        <v>1617</v>
      </c>
      <c r="F900" s="34" t="s">
        <v>15</v>
      </c>
    </row>
    <row r="901" customFormat="false" ht="13.8" hidden="false" customHeight="false" outlineLevel="0" collapsed="false">
      <c r="A901" s="1" t="s">
        <v>2024</v>
      </c>
      <c r="B901" s="34" t="s">
        <v>30</v>
      </c>
      <c r="C901" s="34" t="s">
        <v>31</v>
      </c>
      <c r="D901" s="34" t="n">
        <v>2000</v>
      </c>
      <c r="E901" s="34" t="s">
        <v>9</v>
      </c>
      <c r="F901" s="34" t="s">
        <v>15</v>
      </c>
    </row>
    <row r="902" customFormat="false" ht="13.8" hidden="false" customHeight="false" outlineLevel="0" collapsed="false">
      <c r="A902" s="1" t="s">
        <v>2025</v>
      </c>
      <c r="B902" s="34" t="s">
        <v>843</v>
      </c>
      <c r="C902" s="34" t="s">
        <v>27</v>
      </c>
      <c r="D902" s="37" t="s">
        <v>9</v>
      </c>
      <c r="E902" s="37" t="s">
        <v>1620</v>
      </c>
      <c r="F902" s="34" t="s">
        <v>15</v>
      </c>
    </row>
    <row r="903" customFormat="false" ht="13.8" hidden="false" customHeight="false" outlineLevel="0" collapsed="false">
      <c r="A903" s="1" t="s">
        <v>2026</v>
      </c>
      <c r="B903" s="34" t="s">
        <v>845</v>
      </c>
      <c r="C903" s="34" t="s">
        <v>27</v>
      </c>
      <c r="D903" s="34" t="s">
        <v>9</v>
      </c>
      <c r="E903" s="34" t="s">
        <v>296</v>
      </c>
      <c r="F903" s="37" t="s">
        <v>10</v>
      </c>
    </row>
    <row r="904" customFormat="false" ht="13.8" hidden="false" customHeight="false" outlineLevel="0" collapsed="false">
      <c r="A904" s="1" t="s">
        <v>2027</v>
      </c>
      <c r="B904" s="34" t="s">
        <v>30</v>
      </c>
      <c r="C904" s="34" t="s">
        <v>31</v>
      </c>
      <c r="D904" s="34" t="n">
        <v>2000</v>
      </c>
      <c r="E904" s="34" t="s">
        <v>9</v>
      </c>
      <c r="F904" s="34" t="s">
        <v>15</v>
      </c>
    </row>
    <row r="905" customFormat="false" ht="14.9" hidden="false" customHeight="false" outlineLevel="0" collapsed="false">
      <c r="A905" s="1" t="s">
        <v>2028</v>
      </c>
      <c r="B905" s="36" t="s">
        <v>1628</v>
      </c>
      <c r="C905" s="34" t="s">
        <v>27</v>
      </c>
      <c r="D905" s="34" t="s">
        <v>9</v>
      </c>
      <c r="E905" s="36" t="s">
        <v>1629</v>
      </c>
      <c r="F905" s="34" t="s">
        <v>15</v>
      </c>
    </row>
    <row r="906" customFormat="false" ht="13.8" hidden="false" customHeight="false" outlineLevel="0" collapsed="false">
      <c r="A906" s="1" t="s">
        <v>2029</v>
      </c>
      <c r="B906" s="34" t="s">
        <v>30</v>
      </c>
      <c r="C906" s="34" t="s">
        <v>31</v>
      </c>
      <c r="D906" s="34" t="n">
        <v>2000</v>
      </c>
      <c r="E906" s="34" t="s">
        <v>9</v>
      </c>
      <c r="F906" s="34" t="s">
        <v>15</v>
      </c>
    </row>
    <row r="907" customFormat="false" ht="13.8" hidden="false" customHeight="false" outlineLevel="0" collapsed="false">
      <c r="A907" s="1" t="s">
        <v>2030</v>
      </c>
      <c r="B907" s="34" t="s">
        <v>839</v>
      </c>
      <c r="C907" s="34" t="s">
        <v>84</v>
      </c>
      <c r="D907" s="37" t="n">
        <v>2020</v>
      </c>
      <c r="E907" s="34" t="s">
        <v>1632</v>
      </c>
      <c r="F907" s="34" t="s">
        <v>15</v>
      </c>
    </row>
    <row r="908" customFormat="false" ht="13.8" hidden="false" customHeight="false" outlineLevel="0" collapsed="false">
      <c r="A908" s="1" t="s">
        <v>2031</v>
      </c>
      <c r="B908" s="34" t="s">
        <v>30</v>
      </c>
      <c r="C908" s="34" t="s">
        <v>31</v>
      </c>
      <c r="D908" s="34" t="n">
        <v>2000</v>
      </c>
      <c r="E908" s="34" t="s">
        <v>9</v>
      </c>
      <c r="F908" s="34" t="s">
        <v>15</v>
      </c>
    </row>
    <row r="909" customFormat="false" ht="13.8" hidden="false" customHeight="false" outlineLevel="0" collapsed="false">
      <c r="A909" s="1" t="s">
        <v>2032</v>
      </c>
      <c r="B909" s="34" t="s">
        <v>163</v>
      </c>
      <c r="C909" s="34" t="s">
        <v>80</v>
      </c>
      <c r="D909" s="37" t="s">
        <v>841</v>
      </c>
      <c r="E909" s="34" t="s">
        <v>1635</v>
      </c>
      <c r="F909" s="34" t="s">
        <v>15</v>
      </c>
    </row>
    <row r="910" customFormat="false" ht="13.8" hidden="false" customHeight="false" outlineLevel="0" collapsed="false">
      <c r="A910" s="1" t="s">
        <v>2033</v>
      </c>
      <c r="B910" s="34" t="s">
        <v>30</v>
      </c>
      <c r="C910" s="34" t="s">
        <v>31</v>
      </c>
      <c r="D910" s="34" t="n">
        <v>2000</v>
      </c>
      <c r="E910" s="34" t="s">
        <v>9</v>
      </c>
      <c r="F910" s="34" t="s">
        <v>15</v>
      </c>
    </row>
    <row r="911" customFormat="false" ht="13.8" hidden="false" customHeight="false" outlineLevel="0" collapsed="false">
      <c r="A911" s="1" t="s">
        <v>2034</v>
      </c>
      <c r="B911" s="34" t="s">
        <v>843</v>
      </c>
      <c r="C911" s="34" t="s">
        <v>27</v>
      </c>
      <c r="D911" s="37" t="s">
        <v>9</v>
      </c>
      <c r="E911" s="37" t="s">
        <v>1638</v>
      </c>
      <c r="F911" s="34" t="s">
        <v>15</v>
      </c>
    </row>
    <row r="912" customFormat="false" ht="13.8" hidden="false" customHeight="false" outlineLevel="0" collapsed="false">
      <c r="A912" s="1" t="s">
        <v>2035</v>
      </c>
      <c r="B912" s="34" t="s">
        <v>845</v>
      </c>
      <c r="C912" s="34" t="s">
        <v>27</v>
      </c>
      <c r="D912" s="34" t="s">
        <v>9</v>
      </c>
      <c r="E912" s="34" t="s">
        <v>296</v>
      </c>
      <c r="F912" s="37" t="s">
        <v>10</v>
      </c>
    </row>
    <row r="913" customFormat="false" ht="13.8" hidden="false" customHeight="false" outlineLevel="0" collapsed="false">
      <c r="A913" s="1" t="s">
        <v>2036</v>
      </c>
      <c r="B913" s="34" t="s">
        <v>30</v>
      </c>
      <c r="C913" s="34" t="s">
        <v>31</v>
      </c>
      <c r="D913" s="34" t="n">
        <v>2000</v>
      </c>
      <c r="E913" s="34" t="s">
        <v>9</v>
      </c>
      <c r="F913" s="34" t="s">
        <v>15</v>
      </c>
    </row>
    <row r="914" customFormat="false" ht="28.35" hidden="false" customHeight="false" outlineLevel="0" collapsed="false">
      <c r="A914" s="1" t="s">
        <v>2037</v>
      </c>
      <c r="B914" s="36" t="s">
        <v>1646</v>
      </c>
      <c r="C914" s="34" t="s">
        <v>27</v>
      </c>
      <c r="D914" s="34" t="s">
        <v>9</v>
      </c>
      <c r="E914" s="36" t="s">
        <v>1647</v>
      </c>
      <c r="F914" s="34" t="s">
        <v>15</v>
      </c>
    </row>
    <row r="915" customFormat="false" ht="14.9" hidden="false" customHeight="false" outlineLevel="0" collapsed="false">
      <c r="A915" s="1" t="s">
        <v>2038</v>
      </c>
      <c r="B915" s="34" t="s">
        <v>839</v>
      </c>
      <c r="C915" s="34" t="s">
        <v>84</v>
      </c>
      <c r="D915" s="37" t="n">
        <v>2020</v>
      </c>
      <c r="E915" s="36" t="s">
        <v>1649</v>
      </c>
      <c r="F915" s="34" t="s">
        <v>15</v>
      </c>
    </row>
    <row r="916" customFormat="false" ht="13.8" hidden="false" customHeight="false" outlineLevel="0" collapsed="false">
      <c r="A916" s="1" t="s">
        <v>2039</v>
      </c>
      <c r="B916" s="34" t="s">
        <v>30</v>
      </c>
      <c r="C916" s="34" t="s">
        <v>31</v>
      </c>
      <c r="D916" s="34" t="n">
        <v>2000</v>
      </c>
      <c r="E916" s="34" t="s">
        <v>9</v>
      </c>
      <c r="F916" s="34" t="s">
        <v>15</v>
      </c>
    </row>
    <row r="917" customFormat="false" ht="14.9" hidden="false" customHeight="false" outlineLevel="0" collapsed="false">
      <c r="A917" s="1" t="s">
        <v>2040</v>
      </c>
      <c r="B917" s="34" t="s">
        <v>163</v>
      </c>
      <c r="C917" s="34" t="s">
        <v>80</v>
      </c>
      <c r="D917" s="38" t="s">
        <v>841</v>
      </c>
      <c r="E917" s="36" t="s">
        <v>1652</v>
      </c>
      <c r="F917" s="34" t="s">
        <v>15</v>
      </c>
    </row>
    <row r="918" customFormat="false" ht="13.8" hidden="false" customHeight="false" outlineLevel="0" collapsed="false">
      <c r="A918" s="1" t="s">
        <v>2041</v>
      </c>
      <c r="B918" s="34" t="s">
        <v>30</v>
      </c>
      <c r="C918" s="34" t="s">
        <v>31</v>
      </c>
      <c r="D918" s="34" t="n">
        <v>2000</v>
      </c>
      <c r="E918" s="34" t="s">
        <v>9</v>
      </c>
      <c r="F918" s="34" t="s">
        <v>15</v>
      </c>
    </row>
    <row r="919" customFormat="false" ht="14.9" hidden="false" customHeight="false" outlineLevel="0" collapsed="false">
      <c r="A919" s="1" t="s">
        <v>2042</v>
      </c>
      <c r="B919" s="34" t="s">
        <v>920</v>
      </c>
      <c r="C919" s="34" t="s">
        <v>27</v>
      </c>
      <c r="D919" s="37" t="s">
        <v>9</v>
      </c>
      <c r="E919" s="39" t="s">
        <v>1655</v>
      </c>
      <c r="F919" s="34" t="s">
        <v>15</v>
      </c>
    </row>
    <row r="920" customFormat="false" ht="13.8" hidden="false" customHeight="false" outlineLevel="0" collapsed="false">
      <c r="A920" s="1" t="s">
        <v>2043</v>
      </c>
      <c r="B920" s="34" t="s">
        <v>30</v>
      </c>
      <c r="C920" s="34" t="s">
        <v>31</v>
      </c>
      <c r="D920" s="34" t="n">
        <v>2000</v>
      </c>
      <c r="E920" s="34" t="s">
        <v>9</v>
      </c>
      <c r="F920" s="34" t="s">
        <v>15</v>
      </c>
    </row>
    <row r="921" customFormat="false" ht="13.8" hidden="false" customHeight="false" outlineLevel="0" collapsed="false">
      <c r="A921" s="1" t="s">
        <v>2044</v>
      </c>
      <c r="B921" s="34" t="s">
        <v>845</v>
      </c>
      <c r="C921" s="34" t="s">
        <v>27</v>
      </c>
      <c r="D921" s="34" t="s">
        <v>9</v>
      </c>
      <c r="E921" s="34" t="s">
        <v>296</v>
      </c>
      <c r="F921" s="37" t="s">
        <v>10</v>
      </c>
    </row>
    <row r="922" customFormat="false" ht="14.9" hidden="false" customHeight="false" outlineLevel="0" collapsed="false">
      <c r="A922" s="1" t="s">
        <v>2045</v>
      </c>
      <c r="B922" s="36" t="s">
        <v>1664</v>
      </c>
      <c r="C922" s="34" t="s">
        <v>27</v>
      </c>
      <c r="D922" s="34" t="s">
        <v>9</v>
      </c>
      <c r="E922" s="36" t="s">
        <v>1665</v>
      </c>
      <c r="F922" s="34" t="s">
        <v>15</v>
      </c>
    </row>
    <row r="923" customFormat="false" ht="14.9" hidden="false" customHeight="false" outlineLevel="0" collapsed="false">
      <c r="A923" s="1" t="s">
        <v>2046</v>
      </c>
      <c r="B923" s="34" t="s">
        <v>839</v>
      </c>
      <c r="C923" s="34" t="s">
        <v>84</v>
      </c>
      <c r="D923" s="37" t="n">
        <v>2020</v>
      </c>
      <c r="E923" s="36" t="s">
        <v>1667</v>
      </c>
      <c r="F923" s="34" t="s">
        <v>15</v>
      </c>
    </row>
    <row r="924" customFormat="false" ht="13.8" hidden="false" customHeight="false" outlineLevel="0" collapsed="false">
      <c r="A924" s="1" t="s">
        <v>2047</v>
      </c>
      <c r="B924" s="34" t="s">
        <v>30</v>
      </c>
      <c r="C924" s="34" t="s">
        <v>31</v>
      </c>
      <c r="D924" s="34" t="n">
        <v>2000</v>
      </c>
      <c r="E924" s="34" t="s">
        <v>9</v>
      </c>
      <c r="F924" s="34" t="s">
        <v>15</v>
      </c>
    </row>
    <row r="925" customFormat="false" ht="14.9" hidden="false" customHeight="false" outlineLevel="0" collapsed="false">
      <c r="A925" s="1" t="s">
        <v>2048</v>
      </c>
      <c r="B925" s="34" t="s">
        <v>163</v>
      </c>
      <c r="C925" s="34" t="s">
        <v>80</v>
      </c>
      <c r="D925" s="38" t="s">
        <v>841</v>
      </c>
      <c r="E925" s="36" t="s">
        <v>1670</v>
      </c>
      <c r="F925" s="34" t="s">
        <v>15</v>
      </c>
    </row>
    <row r="926" customFormat="false" ht="13.8" hidden="false" customHeight="false" outlineLevel="0" collapsed="false">
      <c r="A926" s="1" t="s">
        <v>2049</v>
      </c>
      <c r="B926" s="34" t="s">
        <v>30</v>
      </c>
      <c r="C926" s="34" t="s">
        <v>31</v>
      </c>
      <c r="D926" s="34" t="n">
        <v>2000</v>
      </c>
      <c r="E926" s="34" t="s">
        <v>9</v>
      </c>
      <c r="F926" s="34" t="s">
        <v>15</v>
      </c>
    </row>
    <row r="927" customFormat="false" ht="14.9" hidden="false" customHeight="false" outlineLevel="0" collapsed="false">
      <c r="A927" s="1" t="s">
        <v>2050</v>
      </c>
      <c r="B927" s="34" t="s">
        <v>920</v>
      </c>
      <c r="C927" s="34" t="s">
        <v>27</v>
      </c>
      <c r="D927" s="37" t="s">
        <v>9</v>
      </c>
      <c r="E927" s="39" t="s">
        <v>1673</v>
      </c>
      <c r="F927" s="34" t="s">
        <v>15</v>
      </c>
    </row>
    <row r="928" customFormat="false" ht="13.8" hidden="false" customHeight="false" outlineLevel="0" collapsed="false">
      <c r="A928" s="1" t="s">
        <v>2051</v>
      </c>
      <c r="B928" s="34" t="s">
        <v>30</v>
      </c>
      <c r="C928" s="34" t="s">
        <v>31</v>
      </c>
      <c r="D928" s="34" t="n">
        <v>2000</v>
      </c>
      <c r="E928" s="34" t="s">
        <v>9</v>
      </c>
      <c r="F928" s="34" t="s">
        <v>15</v>
      </c>
    </row>
    <row r="929" customFormat="false" ht="13.8" hidden="false" customHeight="false" outlineLevel="0" collapsed="false">
      <c r="A929" s="1" t="s">
        <v>2052</v>
      </c>
      <c r="B929" s="34" t="s">
        <v>845</v>
      </c>
      <c r="C929" s="34" t="s">
        <v>27</v>
      </c>
      <c r="D929" s="34" t="s">
        <v>9</v>
      </c>
      <c r="E929" s="34" t="s">
        <v>296</v>
      </c>
      <c r="F929" s="37" t="s">
        <v>10</v>
      </c>
    </row>
    <row r="930" customFormat="false" ht="13.8" hidden="false" customHeight="false" outlineLevel="0" collapsed="false">
      <c r="A930" s="1" t="s">
        <v>2053</v>
      </c>
      <c r="B930" s="34" t="s">
        <v>30</v>
      </c>
      <c r="C930" s="34" t="s">
        <v>31</v>
      </c>
      <c r="D930" s="34" t="n">
        <v>2000</v>
      </c>
      <c r="E930" s="34" t="s">
        <v>9</v>
      </c>
      <c r="F930" s="34" t="s">
        <v>15</v>
      </c>
    </row>
    <row r="931" customFormat="false" ht="13.8" hidden="false" customHeight="false" outlineLevel="0" collapsed="false">
      <c r="A931" s="1" t="s">
        <v>2054</v>
      </c>
      <c r="B931" s="34" t="s">
        <v>318</v>
      </c>
      <c r="C931" s="34" t="s">
        <v>27</v>
      </c>
      <c r="D931" s="34" t="s">
        <v>9</v>
      </c>
      <c r="E931" s="34" t="s">
        <v>28</v>
      </c>
      <c r="F931" s="34" t="s">
        <v>15</v>
      </c>
    </row>
    <row r="932" customFormat="false" ht="13.8" hidden="false" customHeight="false" outlineLevel="0" collapsed="false">
      <c r="A932" s="1" t="s">
        <v>2055</v>
      </c>
      <c r="B932" s="34" t="s">
        <v>30</v>
      </c>
      <c r="C932" s="34" t="s">
        <v>31</v>
      </c>
      <c r="D932" s="34" t="n">
        <v>4000</v>
      </c>
      <c r="E932" s="34" t="s">
        <v>9</v>
      </c>
      <c r="F932" s="34" t="s">
        <v>15</v>
      </c>
    </row>
    <row r="933" customFormat="false" ht="13.8" hidden="false" customHeight="false" outlineLevel="0" collapsed="false">
      <c r="A933" s="1" t="s">
        <v>2056</v>
      </c>
      <c r="B933" s="41"/>
      <c r="C933" s="41"/>
      <c r="D933" s="41"/>
      <c r="E933" s="41"/>
      <c r="F933" s="41"/>
    </row>
    <row r="934" customFormat="false" ht="13.8" hidden="false" customHeight="false" outlineLevel="0" collapsed="false">
      <c r="A934" s="1" t="s">
        <v>2057</v>
      </c>
      <c r="B934" s="42" t="s">
        <v>859</v>
      </c>
      <c r="C934" s="42" t="s">
        <v>80</v>
      </c>
      <c r="D934" s="43" t="s">
        <v>836</v>
      </c>
      <c r="E934" s="42" t="s">
        <v>860</v>
      </c>
      <c r="F934" s="42" t="s">
        <v>15</v>
      </c>
    </row>
    <row r="935" customFormat="false" ht="13.8" hidden="false" customHeight="false" outlineLevel="0" collapsed="false">
      <c r="A935" s="1" t="s">
        <v>2058</v>
      </c>
      <c r="B935" s="42" t="s">
        <v>30</v>
      </c>
      <c r="C935" s="42" t="s">
        <v>31</v>
      </c>
      <c r="D935" s="42" t="n">
        <v>2000</v>
      </c>
      <c r="E935" s="42" t="s">
        <v>9</v>
      </c>
      <c r="F935" s="42" t="s">
        <v>15</v>
      </c>
    </row>
    <row r="936" customFormat="false" ht="14.9" hidden="false" customHeight="false" outlineLevel="0" collapsed="false">
      <c r="A936" s="1" t="s">
        <v>2059</v>
      </c>
      <c r="B936" s="44" t="s">
        <v>2060</v>
      </c>
      <c r="C936" s="42" t="s">
        <v>27</v>
      </c>
      <c r="D936" s="42" t="s">
        <v>9</v>
      </c>
      <c r="E936" s="44" t="s">
        <v>2061</v>
      </c>
      <c r="F936" s="42" t="s">
        <v>15</v>
      </c>
    </row>
    <row r="937" customFormat="false" ht="13.8" hidden="false" customHeight="false" outlineLevel="0" collapsed="false">
      <c r="A937" s="1" t="s">
        <v>2062</v>
      </c>
      <c r="B937" s="42" t="s">
        <v>30</v>
      </c>
      <c r="C937" s="42" t="s">
        <v>31</v>
      </c>
      <c r="D937" s="42" t="n">
        <v>2000</v>
      </c>
      <c r="E937" s="42" t="s">
        <v>9</v>
      </c>
      <c r="F937" s="42" t="s">
        <v>15</v>
      </c>
    </row>
    <row r="938" customFormat="false" ht="13.8" hidden="false" customHeight="false" outlineLevel="0" collapsed="false">
      <c r="A938" s="1" t="s">
        <v>2063</v>
      </c>
      <c r="B938" s="42" t="s">
        <v>839</v>
      </c>
      <c r="C938" s="42" t="s">
        <v>84</v>
      </c>
      <c r="D938" s="45" t="n">
        <v>2020</v>
      </c>
      <c r="E938" s="42" t="s">
        <v>2064</v>
      </c>
      <c r="F938" s="42" t="s">
        <v>10</v>
      </c>
    </row>
    <row r="939" customFormat="false" ht="13.8" hidden="false" customHeight="false" outlineLevel="0" collapsed="false">
      <c r="A939" s="1" t="s">
        <v>2065</v>
      </c>
      <c r="B939" s="42" t="s">
        <v>30</v>
      </c>
      <c r="C939" s="42" t="s">
        <v>31</v>
      </c>
      <c r="D939" s="42" t="n">
        <v>2000</v>
      </c>
      <c r="E939" s="42" t="s">
        <v>9</v>
      </c>
      <c r="F939" s="42" t="s">
        <v>10</v>
      </c>
    </row>
    <row r="940" customFormat="false" ht="13.8" hidden="false" customHeight="false" outlineLevel="0" collapsed="false">
      <c r="A940" s="1" t="s">
        <v>2066</v>
      </c>
      <c r="B940" s="42" t="s">
        <v>163</v>
      </c>
      <c r="C940" s="42" t="s">
        <v>80</v>
      </c>
      <c r="D940" s="45" t="s">
        <v>841</v>
      </c>
      <c r="E940" s="42" t="s">
        <v>2067</v>
      </c>
      <c r="F940" s="42" t="s">
        <v>10</v>
      </c>
    </row>
    <row r="941" customFormat="false" ht="13.8" hidden="false" customHeight="false" outlineLevel="0" collapsed="false">
      <c r="A941" s="1" t="s">
        <v>2068</v>
      </c>
      <c r="B941" s="42" t="s">
        <v>30</v>
      </c>
      <c r="C941" s="42" t="s">
        <v>31</v>
      </c>
      <c r="D941" s="42" t="n">
        <v>2000</v>
      </c>
      <c r="E941" s="42" t="s">
        <v>9</v>
      </c>
      <c r="F941" s="42" t="s">
        <v>10</v>
      </c>
    </row>
    <row r="942" customFormat="false" ht="13.8" hidden="false" customHeight="false" outlineLevel="0" collapsed="false">
      <c r="A942" s="1" t="s">
        <v>2069</v>
      </c>
      <c r="B942" s="42" t="s">
        <v>843</v>
      </c>
      <c r="C942" s="42" t="s">
        <v>27</v>
      </c>
      <c r="D942" s="45" t="s">
        <v>9</v>
      </c>
      <c r="E942" s="45" t="s">
        <v>2070</v>
      </c>
      <c r="F942" s="42" t="s">
        <v>10</v>
      </c>
    </row>
    <row r="943" customFormat="false" ht="13.8" hidden="false" customHeight="false" outlineLevel="0" collapsed="false">
      <c r="A943" s="1" t="s">
        <v>2071</v>
      </c>
      <c r="B943" s="42" t="s">
        <v>845</v>
      </c>
      <c r="C943" s="42" t="s">
        <v>27</v>
      </c>
      <c r="D943" s="42" t="s">
        <v>9</v>
      </c>
      <c r="E943" s="42" t="s">
        <v>296</v>
      </c>
      <c r="F943" s="45" t="s">
        <v>15</v>
      </c>
    </row>
    <row r="944" customFormat="false" ht="13.8" hidden="false" customHeight="false" outlineLevel="0" collapsed="false">
      <c r="A944" s="1" t="s">
        <v>2072</v>
      </c>
      <c r="B944" s="42" t="s">
        <v>30</v>
      </c>
      <c r="C944" s="42" t="s">
        <v>31</v>
      </c>
      <c r="D944" s="42" t="n">
        <v>2000</v>
      </c>
      <c r="E944" s="42" t="s">
        <v>9</v>
      </c>
      <c r="F944" s="42" t="s">
        <v>15</v>
      </c>
    </row>
    <row r="945" customFormat="false" ht="14.9" hidden="false" customHeight="false" outlineLevel="0" collapsed="false">
      <c r="A945" s="1" t="s">
        <v>2073</v>
      </c>
      <c r="B945" s="44" t="s">
        <v>2060</v>
      </c>
      <c r="C945" s="42" t="s">
        <v>27</v>
      </c>
      <c r="D945" s="42" t="s">
        <v>9</v>
      </c>
      <c r="E945" s="44" t="s">
        <v>2061</v>
      </c>
      <c r="F945" s="42" t="s">
        <v>15</v>
      </c>
    </row>
    <row r="946" customFormat="false" ht="13.8" hidden="false" customHeight="false" outlineLevel="0" collapsed="false">
      <c r="A946" s="1" t="s">
        <v>2074</v>
      </c>
      <c r="B946" s="42" t="s">
        <v>30</v>
      </c>
      <c r="C946" s="42" t="s">
        <v>31</v>
      </c>
      <c r="D946" s="42" t="n">
        <v>2000</v>
      </c>
      <c r="E946" s="42" t="s">
        <v>9</v>
      </c>
      <c r="F946" s="42" t="s">
        <v>15</v>
      </c>
    </row>
    <row r="947" customFormat="false" ht="13.8" hidden="false" customHeight="false" outlineLevel="0" collapsed="false">
      <c r="A947" s="1" t="s">
        <v>2075</v>
      </c>
      <c r="B947" s="42" t="s">
        <v>845</v>
      </c>
      <c r="C947" s="42" t="s">
        <v>27</v>
      </c>
      <c r="D947" s="42" t="s">
        <v>9</v>
      </c>
      <c r="E947" s="42" t="s">
        <v>296</v>
      </c>
      <c r="F947" s="45" t="s">
        <v>15</v>
      </c>
    </row>
    <row r="948" customFormat="false" ht="13.8" hidden="false" customHeight="false" outlineLevel="0" collapsed="false">
      <c r="A948" s="1" t="s">
        <v>2076</v>
      </c>
      <c r="B948" s="42" t="s">
        <v>30</v>
      </c>
      <c r="C948" s="42" t="s">
        <v>31</v>
      </c>
      <c r="D948" s="42" t="n">
        <v>2000</v>
      </c>
      <c r="E948" s="42" t="s">
        <v>9</v>
      </c>
      <c r="F948" s="42" t="s">
        <v>15</v>
      </c>
    </row>
    <row r="949" customFormat="false" ht="14.9" hidden="false" customHeight="false" outlineLevel="0" collapsed="false">
      <c r="A949" s="1" t="s">
        <v>2077</v>
      </c>
      <c r="B949" s="44" t="s">
        <v>2078</v>
      </c>
      <c r="C949" s="42" t="s">
        <v>27</v>
      </c>
      <c r="D949" s="42" t="s">
        <v>9</v>
      </c>
      <c r="E949" s="44" t="s">
        <v>2079</v>
      </c>
      <c r="F949" s="42" t="s">
        <v>15</v>
      </c>
    </row>
    <row r="950" customFormat="false" ht="13.8" hidden="false" customHeight="false" outlineLevel="0" collapsed="false">
      <c r="A950" s="1" t="s">
        <v>2080</v>
      </c>
      <c r="B950" s="42" t="s">
        <v>30</v>
      </c>
      <c r="C950" s="42" t="s">
        <v>31</v>
      </c>
      <c r="D950" s="42" t="n">
        <v>2000</v>
      </c>
      <c r="E950" s="42" t="s">
        <v>9</v>
      </c>
      <c r="F950" s="42" t="s">
        <v>15</v>
      </c>
    </row>
    <row r="951" customFormat="false" ht="13.8" hidden="false" customHeight="false" outlineLevel="0" collapsed="false">
      <c r="A951" s="1" t="s">
        <v>2081</v>
      </c>
      <c r="B951" s="42" t="s">
        <v>839</v>
      </c>
      <c r="C951" s="42" t="s">
        <v>84</v>
      </c>
      <c r="D951" s="45" t="n">
        <v>2020</v>
      </c>
      <c r="E951" s="42" t="s">
        <v>2082</v>
      </c>
      <c r="F951" s="42" t="s">
        <v>10</v>
      </c>
    </row>
    <row r="952" customFormat="false" ht="13.8" hidden="false" customHeight="false" outlineLevel="0" collapsed="false">
      <c r="A952" s="1" t="s">
        <v>2083</v>
      </c>
      <c r="B952" s="42" t="s">
        <v>30</v>
      </c>
      <c r="C952" s="42" t="s">
        <v>31</v>
      </c>
      <c r="D952" s="42" t="n">
        <v>2000</v>
      </c>
      <c r="E952" s="42" t="s">
        <v>9</v>
      </c>
      <c r="F952" s="42" t="s">
        <v>10</v>
      </c>
    </row>
    <row r="953" customFormat="false" ht="13.8" hidden="false" customHeight="false" outlineLevel="0" collapsed="false">
      <c r="A953" s="1" t="s">
        <v>2084</v>
      </c>
      <c r="B953" s="42" t="s">
        <v>163</v>
      </c>
      <c r="C953" s="42" t="s">
        <v>80</v>
      </c>
      <c r="D953" s="45" t="s">
        <v>841</v>
      </c>
      <c r="E953" s="42" t="s">
        <v>2085</v>
      </c>
      <c r="F953" s="42" t="s">
        <v>10</v>
      </c>
    </row>
    <row r="954" customFormat="false" ht="13.8" hidden="false" customHeight="false" outlineLevel="0" collapsed="false">
      <c r="A954" s="1" t="s">
        <v>2086</v>
      </c>
      <c r="B954" s="42" t="s">
        <v>30</v>
      </c>
      <c r="C954" s="42" t="s">
        <v>31</v>
      </c>
      <c r="D954" s="42" t="n">
        <v>2000</v>
      </c>
      <c r="E954" s="42" t="s">
        <v>9</v>
      </c>
      <c r="F954" s="42" t="s">
        <v>10</v>
      </c>
    </row>
    <row r="955" customFormat="false" ht="13.8" hidden="false" customHeight="false" outlineLevel="0" collapsed="false">
      <c r="A955" s="1" t="s">
        <v>2087</v>
      </c>
      <c r="B955" s="42" t="s">
        <v>843</v>
      </c>
      <c r="C955" s="42" t="s">
        <v>27</v>
      </c>
      <c r="D955" s="45" t="s">
        <v>9</v>
      </c>
      <c r="E955" s="45" t="s">
        <v>2088</v>
      </c>
      <c r="F955" s="42" t="s">
        <v>10</v>
      </c>
    </row>
    <row r="956" customFormat="false" ht="13.8" hidden="false" customHeight="false" outlineLevel="0" collapsed="false">
      <c r="A956" s="1" t="s">
        <v>2089</v>
      </c>
      <c r="B956" s="42" t="s">
        <v>845</v>
      </c>
      <c r="C956" s="42" t="s">
        <v>27</v>
      </c>
      <c r="D956" s="42" t="s">
        <v>9</v>
      </c>
      <c r="E956" s="42" t="s">
        <v>296</v>
      </c>
      <c r="F956" s="45" t="s">
        <v>15</v>
      </c>
    </row>
    <row r="957" customFormat="false" ht="13.8" hidden="false" customHeight="false" outlineLevel="0" collapsed="false">
      <c r="A957" s="1" t="s">
        <v>2090</v>
      </c>
      <c r="B957" s="42" t="s">
        <v>30</v>
      </c>
      <c r="C957" s="42" t="s">
        <v>31</v>
      </c>
      <c r="D957" s="42" t="n">
        <v>2000</v>
      </c>
      <c r="E957" s="42" t="s">
        <v>9</v>
      </c>
      <c r="F957" s="42" t="s">
        <v>15</v>
      </c>
    </row>
    <row r="958" customFormat="false" ht="14.9" hidden="false" customHeight="false" outlineLevel="0" collapsed="false">
      <c r="A958" s="1" t="s">
        <v>2091</v>
      </c>
      <c r="B958" s="44" t="s">
        <v>2078</v>
      </c>
      <c r="C958" s="42" t="s">
        <v>27</v>
      </c>
      <c r="D958" s="42" t="s">
        <v>9</v>
      </c>
      <c r="E958" s="44" t="s">
        <v>2079</v>
      </c>
      <c r="F958" s="42" t="s">
        <v>15</v>
      </c>
    </row>
    <row r="959" customFormat="false" ht="13.8" hidden="false" customHeight="false" outlineLevel="0" collapsed="false">
      <c r="A959" s="1" t="s">
        <v>2092</v>
      </c>
      <c r="B959" s="42" t="s">
        <v>30</v>
      </c>
      <c r="C959" s="42" t="s">
        <v>31</v>
      </c>
      <c r="D959" s="42" t="n">
        <v>2000</v>
      </c>
      <c r="E959" s="42" t="s">
        <v>9</v>
      </c>
      <c r="F959" s="42" t="s">
        <v>15</v>
      </c>
    </row>
    <row r="960" customFormat="false" ht="13.8" hidden="false" customHeight="false" outlineLevel="0" collapsed="false">
      <c r="A960" s="1" t="s">
        <v>2093</v>
      </c>
      <c r="B960" s="42" t="s">
        <v>845</v>
      </c>
      <c r="C960" s="42" t="s">
        <v>27</v>
      </c>
      <c r="D960" s="42" t="s">
        <v>9</v>
      </c>
      <c r="E960" s="42" t="s">
        <v>296</v>
      </c>
      <c r="F960" s="45" t="s">
        <v>15</v>
      </c>
    </row>
    <row r="961" customFormat="false" ht="13.8" hidden="false" customHeight="false" outlineLevel="0" collapsed="false">
      <c r="A961" s="1" t="s">
        <v>2094</v>
      </c>
      <c r="B961" s="42" t="s">
        <v>30</v>
      </c>
      <c r="C961" s="42" t="s">
        <v>31</v>
      </c>
      <c r="D961" s="42" t="n">
        <v>2000</v>
      </c>
      <c r="E961" s="42" t="s">
        <v>9</v>
      </c>
      <c r="F961" s="42" t="s">
        <v>15</v>
      </c>
    </row>
    <row r="962" customFormat="false" ht="28.35" hidden="false" customHeight="false" outlineLevel="0" collapsed="false">
      <c r="A962" s="1" t="s">
        <v>2095</v>
      </c>
      <c r="B962" s="44" t="s">
        <v>2096</v>
      </c>
      <c r="C962" s="42" t="s">
        <v>27</v>
      </c>
      <c r="D962" s="42" t="s">
        <v>9</v>
      </c>
      <c r="E962" s="44" t="s">
        <v>2097</v>
      </c>
      <c r="F962" s="42" t="s">
        <v>15</v>
      </c>
    </row>
    <row r="963" customFormat="false" ht="13.8" hidden="false" customHeight="false" outlineLevel="0" collapsed="false">
      <c r="A963" s="1" t="s">
        <v>2098</v>
      </c>
      <c r="B963" s="42" t="s">
        <v>30</v>
      </c>
      <c r="C963" s="42" t="s">
        <v>31</v>
      </c>
      <c r="D963" s="42" t="n">
        <v>2000</v>
      </c>
      <c r="E963" s="42" t="s">
        <v>9</v>
      </c>
      <c r="F963" s="42" t="s">
        <v>15</v>
      </c>
    </row>
    <row r="964" customFormat="false" ht="14.9" hidden="false" customHeight="false" outlineLevel="0" collapsed="false">
      <c r="A964" s="1" t="s">
        <v>2099</v>
      </c>
      <c r="B964" s="42" t="s">
        <v>839</v>
      </c>
      <c r="C964" s="42" t="s">
        <v>84</v>
      </c>
      <c r="D964" s="45" t="n">
        <v>2020</v>
      </c>
      <c r="E964" s="44" t="s">
        <v>2100</v>
      </c>
      <c r="F964" s="42" t="s">
        <v>10</v>
      </c>
    </row>
    <row r="965" customFormat="false" ht="13.8" hidden="false" customHeight="false" outlineLevel="0" collapsed="false">
      <c r="A965" s="1" t="s">
        <v>2101</v>
      </c>
      <c r="B965" s="42" t="s">
        <v>30</v>
      </c>
      <c r="C965" s="42" t="s">
        <v>31</v>
      </c>
      <c r="D965" s="42" t="n">
        <v>2000</v>
      </c>
      <c r="E965" s="42" t="s">
        <v>9</v>
      </c>
      <c r="F965" s="42" t="s">
        <v>10</v>
      </c>
    </row>
    <row r="966" customFormat="false" ht="14.9" hidden="false" customHeight="false" outlineLevel="0" collapsed="false">
      <c r="A966" s="1" t="s">
        <v>2102</v>
      </c>
      <c r="B966" s="42" t="s">
        <v>163</v>
      </c>
      <c r="C966" s="42" t="s">
        <v>80</v>
      </c>
      <c r="D966" s="46" t="s">
        <v>841</v>
      </c>
      <c r="E966" s="44" t="s">
        <v>2103</v>
      </c>
      <c r="F966" s="42" t="s">
        <v>10</v>
      </c>
    </row>
    <row r="967" customFormat="false" ht="13.8" hidden="false" customHeight="false" outlineLevel="0" collapsed="false">
      <c r="A967" s="1" t="s">
        <v>2104</v>
      </c>
      <c r="B967" s="42" t="s">
        <v>30</v>
      </c>
      <c r="C967" s="42" t="s">
        <v>31</v>
      </c>
      <c r="D967" s="42" t="n">
        <v>2000</v>
      </c>
      <c r="E967" s="42" t="s">
        <v>9</v>
      </c>
      <c r="F967" s="42" t="s">
        <v>10</v>
      </c>
    </row>
    <row r="968" customFormat="false" ht="14.9" hidden="false" customHeight="false" outlineLevel="0" collapsed="false">
      <c r="A968" s="1" t="s">
        <v>2105</v>
      </c>
      <c r="B968" s="42" t="s">
        <v>920</v>
      </c>
      <c r="C968" s="42" t="s">
        <v>27</v>
      </c>
      <c r="D968" s="45" t="s">
        <v>9</v>
      </c>
      <c r="E968" s="47" t="s">
        <v>2106</v>
      </c>
      <c r="F968" s="42" t="s">
        <v>10</v>
      </c>
    </row>
    <row r="969" customFormat="false" ht="13.8" hidden="false" customHeight="false" outlineLevel="0" collapsed="false">
      <c r="A969" s="1" t="s">
        <v>2107</v>
      </c>
      <c r="B969" s="42" t="s">
        <v>30</v>
      </c>
      <c r="C969" s="42" t="s">
        <v>31</v>
      </c>
      <c r="D969" s="42" t="n">
        <v>2000</v>
      </c>
      <c r="E969" s="42" t="s">
        <v>9</v>
      </c>
      <c r="F969" s="42" t="s">
        <v>10</v>
      </c>
    </row>
    <row r="970" customFormat="false" ht="13.8" hidden="false" customHeight="false" outlineLevel="0" collapsed="false">
      <c r="A970" s="1" t="s">
        <v>2108</v>
      </c>
      <c r="B970" s="42" t="s">
        <v>845</v>
      </c>
      <c r="C970" s="42" t="s">
        <v>27</v>
      </c>
      <c r="D970" s="42" t="s">
        <v>9</v>
      </c>
      <c r="E970" s="42" t="s">
        <v>296</v>
      </c>
      <c r="F970" s="45" t="s">
        <v>15</v>
      </c>
    </row>
    <row r="971" customFormat="false" ht="13.8" hidden="false" customHeight="false" outlineLevel="0" collapsed="false">
      <c r="A971" s="1" t="s">
        <v>2109</v>
      </c>
      <c r="B971" s="42" t="s">
        <v>30</v>
      </c>
      <c r="C971" s="42" t="s">
        <v>31</v>
      </c>
      <c r="D971" s="42" t="n">
        <v>2000</v>
      </c>
      <c r="E971" s="42" t="s">
        <v>9</v>
      </c>
      <c r="F971" s="42" t="s">
        <v>15</v>
      </c>
    </row>
    <row r="972" customFormat="false" ht="28.35" hidden="false" customHeight="false" outlineLevel="0" collapsed="false">
      <c r="A972" s="1" t="s">
        <v>2110</v>
      </c>
      <c r="B972" s="44" t="s">
        <v>2096</v>
      </c>
      <c r="C972" s="42" t="s">
        <v>27</v>
      </c>
      <c r="D972" s="42" t="s">
        <v>9</v>
      </c>
      <c r="E972" s="44" t="s">
        <v>2097</v>
      </c>
      <c r="F972" s="42" t="s">
        <v>15</v>
      </c>
    </row>
    <row r="973" customFormat="false" ht="13.8" hidden="false" customHeight="false" outlineLevel="0" collapsed="false">
      <c r="A973" s="1" t="s">
        <v>2111</v>
      </c>
      <c r="B973" s="42" t="s">
        <v>30</v>
      </c>
      <c r="C973" s="42" t="s">
        <v>31</v>
      </c>
      <c r="D973" s="42" t="n">
        <v>2000</v>
      </c>
      <c r="E973" s="42" t="s">
        <v>9</v>
      </c>
      <c r="F973" s="42" t="s">
        <v>15</v>
      </c>
    </row>
    <row r="974" customFormat="false" ht="13.8" hidden="false" customHeight="false" outlineLevel="0" collapsed="false">
      <c r="A974" s="1" t="s">
        <v>2112</v>
      </c>
      <c r="B974" s="42" t="s">
        <v>845</v>
      </c>
      <c r="C974" s="42" t="s">
        <v>27</v>
      </c>
      <c r="D974" s="42" t="s">
        <v>9</v>
      </c>
      <c r="E974" s="42" t="s">
        <v>296</v>
      </c>
      <c r="F974" s="45" t="s">
        <v>15</v>
      </c>
    </row>
    <row r="975" customFormat="false" ht="13.8" hidden="false" customHeight="false" outlineLevel="0" collapsed="false">
      <c r="A975" s="1" t="s">
        <v>2113</v>
      </c>
      <c r="B975" s="42" t="s">
        <v>30</v>
      </c>
      <c r="C975" s="42" t="s">
        <v>31</v>
      </c>
      <c r="D975" s="42" t="n">
        <v>2000</v>
      </c>
      <c r="E975" s="42" t="s">
        <v>9</v>
      </c>
      <c r="F975" s="42" t="s">
        <v>15</v>
      </c>
    </row>
    <row r="976" customFormat="false" ht="14.9" hidden="false" customHeight="false" outlineLevel="0" collapsed="false">
      <c r="A976" s="1" t="s">
        <v>2114</v>
      </c>
      <c r="B976" s="44" t="s">
        <v>2115</v>
      </c>
      <c r="C976" s="42" t="s">
        <v>27</v>
      </c>
      <c r="D976" s="42" t="s">
        <v>9</v>
      </c>
      <c r="E976" s="44" t="s">
        <v>2116</v>
      </c>
      <c r="F976" s="42" t="s">
        <v>15</v>
      </c>
    </row>
    <row r="977" customFormat="false" ht="13.8" hidden="false" customHeight="false" outlineLevel="0" collapsed="false">
      <c r="A977" s="1" t="s">
        <v>2117</v>
      </c>
      <c r="B977" s="42" t="s">
        <v>30</v>
      </c>
      <c r="C977" s="42" t="s">
        <v>31</v>
      </c>
      <c r="D977" s="42" t="n">
        <v>2000</v>
      </c>
      <c r="E977" s="42" t="s">
        <v>9</v>
      </c>
      <c r="F977" s="42" t="s">
        <v>15</v>
      </c>
    </row>
    <row r="978" customFormat="false" ht="14.9" hidden="false" customHeight="false" outlineLevel="0" collapsed="false">
      <c r="A978" s="1" t="s">
        <v>2118</v>
      </c>
      <c r="B978" s="42" t="s">
        <v>839</v>
      </c>
      <c r="C978" s="42" t="s">
        <v>84</v>
      </c>
      <c r="D978" s="45" t="n">
        <v>2020</v>
      </c>
      <c r="E978" s="44" t="s">
        <v>2119</v>
      </c>
      <c r="F978" s="42" t="s">
        <v>10</v>
      </c>
    </row>
    <row r="979" customFormat="false" ht="13.8" hidden="false" customHeight="false" outlineLevel="0" collapsed="false">
      <c r="A979" s="1" t="s">
        <v>2120</v>
      </c>
      <c r="B979" s="42" t="s">
        <v>30</v>
      </c>
      <c r="C979" s="42" t="s">
        <v>31</v>
      </c>
      <c r="D979" s="42" t="n">
        <v>2000</v>
      </c>
      <c r="E979" s="42" t="s">
        <v>9</v>
      </c>
      <c r="F979" s="42" t="s">
        <v>10</v>
      </c>
    </row>
    <row r="980" customFormat="false" ht="14.9" hidden="false" customHeight="false" outlineLevel="0" collapsed="false">
      <c r="A980" s="1" t="s">
        <v>2121</v>
      </c>
      <c r="B980" s="42" t="s">
        <v>163</v>
      </c>
      <c r="C980" s="42" t="s">
        <v>80</v>
      </c>
      <c r="D980" s="46" t="s">
        <v>841</v>
      </c>
      <c r="E980" s="44" t="s">
        <v>2122</v>
      </c>
      <c r="F980" s="42" t="s">
        <v>10</v>
      </c>
    </row>
    <row r="981" customFormat="false" ht="13.8" hidden="false" customHeight="false" outlineLevel="0" collapsed="false">
      <c r="A981" s="1" t="s">
        <v>2123</v>
      </c>
      <c r="B981" s="42" t="s">
        <v>30</v>
      </c>
      <c r="C981" s="42" t="s">
        <v>31</v>
      </c>
      <c r="D981" s="42" t="n">
        <v>2000</v>
      </c>
      <c r="E981" s="42" t="s">
        <v>9</v>
      </c>
      <c r="F981" s="42" t="s">
        <v>10</v>
      </c>
    </row>
    <row r="982" customFormat="false" ht="14.9" hidden="false" customHeight="false" outlineLevel="0" collapsed="false">
      <c r="A982" s="1" t="s">
        <v>2124</v>
      </c>
      <c r="B982" s="42" t="s">
        <v>920</v>
      </c>
      <c r="C982" s="42" t="s">
        <v>27</v>
      </c>
      <c r="D982" s="45" t="s">
        <v>9</v>
      </c>
      <c r="E982" s="47" t="s">
        <v>2125</v>
      </c>
      <c r="F982" s="42" t="s">
        <v>10</v>
      </c>
    </row>
    <row r="983" customFormat="false" ht="13.8" hidden="false" customHeight="false" outlineLevel="0" collapsed="false">
      <c r="A983" s="1" t="s">
        <v>2126</v>
      </c>
      <c r="B983" s="42" t="s">
        <v>30</v>
      </c>
      <c r="C983" s="42" t="s">
        <v>31</v>
      </c>
      <c r="D983" s="42" t="n">
        <v>2000</v>
      </c>
      <c r="E983" s="42" t="s">
        <v>9</v>
      </c>
      <c r="F983" s="42" t="s">
        <v>10</v>
      </c>
    </row>
    <row r="984" customFormat="false" ht="13.8" hidden="false" customHeight="false" outlineLevel="0" collapsed="false">
      <c r="A984" s="1" t="s">
        <v>2127</v>
      </c>
      <c r="B984" s="42" t="s">
        <v>845</v>
      </c>
      <c r="C984" s="42" t="s">
        <v>27</v>
      </c>
      <c r="D984" s="42" t="s">
        <v>9</v>
      </c>
      <c r="E984" s="42" t="s">
        <v>296</v>
      </c>
      <c r="F984" s="45" t="s">
        <v>15</v>
      </c>
    </row>
    <row r="985" customFormat="false" ht="13.8" hidden="false" customHeight="false" outlineLevel="0" collapsed="false">
      <c r="A985" s="1" t="s">
        <v>2128</v>
      </c>
      <c r="B985" s="42" t="s">
        <v>30</v>
      </c>
      <c r="C985" s="42" t="s">
        <v>31</v>
      </c>
      <c r="D985" s="42" t="n">
        <v>2000</v>
      </c>
      <c r="E985" s="42" t="s">
        <v>9</v>
      </c>
      <c r="F985" s="42" t="s">
        <v>15</v>
      </c>
    </row>
    <row r="986" customFormat="false" ht="14.9" hidden="false" customHeight="false" outlineLevel="0" collapsed="false">
      <c r="A986" s="1" t="s">
        <v>2129</v>
      </c>
      <c r="B986" s="44" t="s">
        <v>2115</v>
      </c>
      <c r="C986" s="42" t="s">
        <v>27</v>
      </c>
      <c r="D986" s="42" t="s">
        <v>9</v>
      </c>
      <c r="E986" s="44" t="s">
        <v>2116</v>
      </c>
      <c r="F986" s="42" t="s">
        <v>15</v>
      </c>
    </row>
    <row r="987" customFormat="false" ht="13.8" hidden="false" customHeight="false" outlineLevel="0" collapsed="false">
      <c r="A987" s="1" t="s">
        <v>2130</v>
      </c>
      <c r="B987" s="42" t="s">
        <v>30</v>
      </c>
      <c r="C987" s="42" t="s">
        <v>31</v>
      </c>
      <c r="D987" s="42" t="n">
        <v>2000</v>
      </c>
      <c r="E987" s="42" t="s">
        <v>9</v>
      </c>
      <c r="F987" s="42" t="s">
        <v>15</v>
      </c>
    </row>
    <row r="988" customFormat="false" ht="13.8" hidden="false" customHeight="false" outlineLevel="0" collapsed="false">
      <c r="A988" s="1" t="s">
        <v>2131</v>
      </c>
      <c r="B988" s="42" t="s">
        <v>845</v>
      </c>
      <c r="C988" s="42" t="s">
        <v>27</v>
      </c>
      <c r="D988" s="42" t="s">
        <v>9</v>
      </c>
      <c r="E988" s="42" t="s">
        <v>296</v>
      </c>
      <c r="F988" s="45" t="s">
        <v>15</v>
      </c>
    </row>
    <row r="989" customFormat="false" ht="13.8" hidden="false" customHeight="false" outlineLevel="0" collapsed="false">
      <c r="A989" s="1" t="s">
        <v>2132</v>
      </c>
      <c r="B989" s="42" t="s">
        <v>30</v>
      </c>
      <c r="C989" s="42" t="s">
        <v>31</v>
      </c>
      <c r="D989" s="42" t="n">
        <v>2000</v>
      </c>
      <c r="E989" s="42" t="s">
        <v>9</v>
      </c>
      <c r="F989" s="42" t="s">
        <v>15</v>
      </c>
    </row>
    <row r="990" customFormat="false" ht="13.8" hidden="false" customHeight="false" outlineLevel="0" collapsed="false">
      <c r="A990" s="1" t="s">
        <v>2133</v>
      </c>
      <c r="B990" s="42" t="s">
        <v>318</v>
      </c>
      <c r="C990" s="42" t="s">
        <v>27</v>
      </c>
      <c r="D990" s="42" t="s">
        <v>9</v>
      </c>
      <c r="E990" s="42" t="s">
        <v>28</v>
      </c>
      <c r="F990" s="42" t="s">
        <v>15</v>
      </c>
    </row>
    <row r="991" customFormat="false" ht="13.8" hidden="false" customHeight="false" outlineLevel="0" collapsed="false">
      <c r="A991" s="1" t="s">
        <v>2134</v>
      </c>
      <c r="B991" s="42" t="s">
        <v>30</v>
      </c>
      <c r="C991" s="42" t="s">
        <v>31</v>
      </c>
      <c r="D991" s="42" t="n">
        <v>4000</v>
      </c>
      <c r="E991" s="42" t="s">
        <v>9</v>
      </c>
      <c r="F991" s="42" t="s">
        <v>15</v>
      </c>
    </row>
    <row r="992" customFormat="false" ht="13.8" hidden="false" customHeight="false" outlineLevel="0" collapsed="false">
      <c r="A992" s="1" t="s">
        <v>2135</v>
      </c>
      <c r="B992" s="1" t="s">
        <v>1025</v>
      </c>
      <c r="C992" s="1" t="s">
        <v>27</v>
      </c>
      <c r="D992" s="1" t="s">
        <v>9</v>
      </c>
      <c r="E992" s="1" t="s">
        <v>1026</v>
      </c>
      <c r="F992" s="1" t="s">
        <v>15</v>
      </c>
    </row>
    <row r="993" customFormat="false" ht="13.8" hidden="false" customHeight="false" outlineLevel="0" collapsed="false">
      <c r="A993" s="1" t="s">
        <v>2136</v>
      </c>
      <c r="B993" s="1" t="s">
        <v>30</v>
      </c>
      <c r="C993" s="1" t="s">
        <v>31</v>
      </c>
      <c r="D993" s="1" t="n">
        <v>2000</v>
      </c>
      <c r="E993" s="1" t="s">
        <v>9</v>
      </c>
      <c r="F993" s="1" t="s">
        <v>15</v>
      </c>
    </row>
    <row r="994" customFormat="false" ht="13.8" hidden="false" customHeight="false" outlineLevel="0" collapsed="false">
      <c r="A994" s="1" t="s">
        <v>2137</v>
      </c>
      <c r="B994" s="1" t="s">
        <v>1027</v>
      </c>
      <c r="C994" s="1" t="s">
        <v>27</v>
      </c>
      <c r="D994" s="1" t="s">
        <v>9</v>
      </c>
      <c r="E994" s="1" t="s">
        <v>1028</v>
      </c>
      <c r="F994" s="1" t="s">
        <v>15</v>
      </c>
    </row>
    <row r="995" customFormat="false" ht="13.8" hidden="false" customHeight="false" outlineLevel="0" collapsed="false">
      <c r="A995" s="1" t="s">
        <v>2138</v>
      </c>
      <c r="B995" s="1" t="s">
        <v>30</v>
      </c>
      <c r="C995" s="1" t="s">
        <v>31</v>
      </c>
      <c r="D995" s="1" t="n">
        <v>2000</v>
      </c>
      <c r="E995" s="1" t="s">
        <v>9</v>
      </c>
      <c r="F995" s="1" t="s">
        <v>15</v>
      </c>
    </row>
    <row r="996" customFormat="false" ht="13.8" hidden="false" customHeight="false" outlineLevel="0" collapsed="false">
      <c r="A996" s="1" t="s">
        <v>2139</v>
      </c>
      <c r="B996" s="1" t="s">
        <v>1691</v>
      </c>
      <c r="C996" s="1" t="s">
        <v>243</v>
      </c>
      <c r="D996" s="2" t="n">
        <v>321</v>
      </c>
      <c r="E996" s="1" t="s">
        <v>20</v>
      </c>
      <c r="F996" s="1" t="s">
        <v>15</v>
      </c>
    </row>
    <row r="997" customFormat="false" ht="13.8" hidden="false" customHeight="false" outlineLevel="0" collapsed="false">
      <c r="A997" s="1" t="s">
        <v>2140</v>
      </c>
      <c r="B997" s="1" t="s">
        <v>22</v>
      </c>
      <c r="C997" s="1" t="s">
        <v>243</v>
      </c>
      <c r="D997" s="2" t="n">
        <v>321123</v>
      </c>
      <c r="E997" s="1" t="s">
        <v>24</v>
      </c>
      <c r="F997" s="1" t="s">
        <v>15</v>
      </c>
    </row>
    <row r="998" customFormat="false" ht="13.8" hidden="false" customHeight="false" outlineLevel="0" collapsed="false">
      <c r="A998" s="1" t="s">
        <v>2141</v>
      </c>
      <c r="B998" s="1" t="s">
        <v>26</v>
      </c>
      <c r="C998" s="1" t="s">
        <v>27</v>
      </c>
      <c r="D998" s="1" t="s">
        <v>9</v>
      </c>
      <c r="E998" s="1" t="s">
        <v>28</v>
      </c>
      <c r="F998" s="1" t="s">
        <v>15</v>
      </c>
    </row>
    <row r="999" customFormat="false" ht="13.8" hidden="false" customHeight="false" outlineLevel="0" collapsed="false">
      <c r="A999" s="1" t="s">
        <v>2142</v>
      </c>
      <c r="B999" s="1" t="s">
        <v>30</v>
      </c>
      <c r="C999" s="1" t="s">
        <v>31</v>
      </c>
      <c r="D999" s="1" t="n">
        <v>4000</v>
      </c>
      <c r="E999" s="1" t="s">
        <v>9</v>
      </c>
      <c r="F999" s="1" t="s">
        <v>15</v>
      </c>
    </row>
    <row r="1000" customFormat="false" ht="13.8" hidden="false" customHeight="false" outlineLevel="0" collapsed="false">
      <c r="A1000" s="1" t="s">
        <v>2143</v>
      </c>
      <c r="B1000" s="1" t="s">
        <v>873</v>
      </c>
      <c r="C1000" s="1" t="s">
        <v>27</v>
      </c>
      <c r="D1000" s="1" t="s">
        <v>9</v>
      </c>
      <c r="E1000" s="1" t="s">
        <v>874</v>
      </c>
      <c r="F1000" s="1" t="s">
        <v>15</v>
      </c>
    </row>
    <row r="1001" customFormat="false" ht="13.8" hidden="false" customHeight="false" outlineLevel="0" collapsed="false">
      <c r="A1001" s="1" t="s">
        <v>2144</v>
      </c>
      <c r="B1001" s="1" t="s">
        <v>30</v>
      </c>
      <c r="C1001" s="1" t="s">
        <v>31</v>
      </c>
      <c r="D1001" s="1" t="n">
        <v>5000</v>
      </c>
      <c r="E1001" s="1" t="s">
        <v>9</v>
      </c>
      <c r="F1001" s="1" t="s">
        <v>15</v>
      </c>
    </row>
    <row r="1002" customFormat="false" ht="13.8" hidden="false" customHeight="false" outlineLevel="0" collapsed="false">
      <c r="A1002" s="1" t="s">
        <v>2145</v>
      </c>
      <c r="B1002" s="1" t="s">
        <v>875</v>
      </c>
      <c r="C1002" s="1" t="s">
        <v>27</v>
      </c>
      <c r="D1002" s="1" t="s">
        <v>9</v>
      </c>
      <c r="E1002" s="1" t="s">
        <v>876</v>
      </c>
      <c r="F1002" s="1" t="s">
        <v>15</v>
      </c>
    </row>
    <row r="1003" customFormat="false" ht="13.8" hidden="false" customHeight="false" outlineLevel="0" collapsed="false">
      <c r="A1003" s="1" t="s">
        <v>2146</v>
      </c>
      <c r="B1003" s="1" t="s">
        <v>30</v>
      </c>
      <c r="C1003" s="1" t="s">
        <v>31</v>
      </c>
      <c r="D1003" s="1" t="n">
        <v>5000</v>
      </c>
      <c r="E1003" s="1" t="s">
        <v>9</v>
      </c>
      <c r="F1003" s="1" t="s">
        <v>15</v>
      </c>
    </row>
    <row r="1004" customFormat="false" ht="13.8" hidden="false" customHeight="false" outlineLevel="0" collapsed="false">
      <c r="A1004" s="1" t="s">
        <v>2147</v>
      </c>
      <c r="B1004" s="1" t="s">
        <v>1035</v>
      </c>
      <c r="C1004" s="1" t="s">
        <v>27</v>
      </c>
      <c r="D1004" s="1" t="s">
        <v>9</v>
      </c>
      <c r="E1004" s="1" t="s">
        <v>1036</v>
      </c>
      <c r="F1004" s="1" t="s">
        <v>15</v>
      </c>
    </row>
    <row r="1005" customFormat="false" ht="13.8" hidden="false" customHeight="false" outlineLevel="0" collapsed="false">
      <c r="A1005" s="1" t="s">
        <v>2148</v>
      </c>
      <c r="B1005" s="1" t="s">
        <v>30</v>
      </c>
      <c r="C1005" s="1" t="s">
        <v>31</v>
      </c>
      <c r="D1005" s="1" t="n">
        <v>5000</v>
      </c>
      <c r="E1005" s="1" t="s">
        <v>9</v>
      </c>
      <c r="F1005" s="1" t="s">
        <v>15</v>
      </c>
    </row>
    <row r="1006" customFormat="false" ht="13.8" hidden="false" customHeight="false" outlineLevel="0" collapsed="false">
      <c r="A1006" s="1" t="s">
        <v>2149</v>
      </c>
      <c r="B1006" s="1" t="s">
        <v>1039</v>
      </c>
      <c r="C1006" s="1" t="s">
        <v>27</v>
      </c>
      <c r="D1006" s="1" t="s">
        <v>9</v>
      </c>
      <c r="E1006" s="1" t="s">
        <v>1040</v>
      </c>
      <c r="F1006" s="1" t="s">
        <v>15</v>
      </c>
    </row>
    <row r="1007" customFormat="false" ht="13.8" hidden="false" customHeight="false" outlineLevel="0" collapsed="false">
      <c r="A1007" s="1" t="s">
        <v>2150</v>
      </c>
      <c r="B1007" s="1" t="s">
        <v>30</v>
      </c>
      <c r="C1007" s="1" t="s">
        <v>31</v>
      </c>
      <c r="D1007" s="1" t="n">
        <v>2000</v>
      </c>
      <c r="E1007" s="1" t="s">
        <v>9</v>
      </c>
      <c r="F1007" s="1" t="s">
        <v>15</v>
      </c>
    </row>
    <row r="1008" customFormat="false" ht="13.8" hidden="false" customHeight="false" outlineLevel="0" collapsed="false">
      <c r="A1008" s="1" t="s">
        <v>2151</v>
      </c>
      <c r="B1008" s="1" t="s">
        <v>2152</v>
      </c>
      <c r="C1008" s="1" t="s">
        <v>27</v>
      </c>
      <c r="D1008" s="1" t="s">
        <v>9</v>
      </c>
      <c r="E1008" s="1" t="s">
        <v>2153</v>
      </c>
      <c r="F1008" s="1" t="s">
        <v>15</v>
      </c>
    </row>
    <row r="1009" customFormat="false" ht="13.8" hidden="false" customHeight="false" outlineLevel="0" collapsed="false">
      <c r="A1009" s="1" t="s">
        <v>2154</v>
      </c>
      <c r="B1009" s="1" t="s">
        <v>765</v>
      </c>
      <c r="C1009" s="1" t="s">
        <v>766</v>
      </c>
      <c r="D1009" s="1" t="s">
        <v>9</v>
      </c>
      <c r="E1009" s="1" t="s">
        <v>767</v>
      </c>
      <c r="F1009" s="1" t="s">
        <v>15</v>
      </c>
    </row>
    <row r="1010" customFormat="false" ht="13.8" hidden="false" customHeight="false" outlineLevel="0" collapsed="false">
      <c r="A1010" s="1" t="s">
        <v>2155</v>
      </c>
      <c r="B1010" s="1" t="s">
        <v>30</v>
      </c>
      <c r="C1010" s="1" t="s">
        <v>31</v>
      </c>
      <c r="D1010" s="1" t="n">
        <v>2000</v>
      </c>
      <c r="E1010" s="1" t="s">
        <v>9</v>
      </c>
      <c r="F1010" s="0" t="s">
        <v>15</v>
      </c>
    </row>
    <row r="1011" customFormat="false" ht="13.8" hidden="false" customHeight="false" outlineLevel="0" collapsed="false">
      <c r="A1011" s="1" t="s">
        <v>2156</v>
      </c>
      <c r="B1011" s="1" t="s">
        <v>1716</v>
      </c>
      <c r="C1011" s="1" t="s">
        <v>141</v>
      </c>
      <c r="D1011" s="1" t="s">
        <v>9</v>
      </c>
      <c r="E1011" s="1" t="s">
        <v>9</v>
      </c>
      <c r="F1011" s="1" t="s">
        <v>15</v>
      </c>
    </row>
    <row r="1012" customFormat="false" ht="13.8" hidden="false" customHeight="false" outlineLevel="0" collapsed="false">
      <c r="A1012" s="1" t="s">
        <v>2157</v>
      </c>
      <c r="B1012" s="1" t="s">
        <v>30</v>
      </c>
      <c r="C1012" s="1" t="s">
        <v>31</v>
      </c>
      <c r="D1012" s="1" t="n">
        <v>2000</v>
      </c>
      <c r="E1012" s="1" t="s">
        <v>9</v>
      </c>
      <c r="F1012" s="1" t="s">
        <v>15</v>
      </c>
    </row>
    <row r="1013" customFormat="false" ht="13.8" hidden="false" customHeight="false" outlineLevel="0" collapsed="false">
      <c r="A1013" s="1" t="s">
        <v>2158</v>
      </c>
      <c r="B1013" s="1" t="s">
        <v>795</v>
      </c>
      <c r="C1013" s="1" t="s">
        <v>764</v>
      </c>
      <c r="D1013" s="1" t="s">
        <v>9</v>
      </c>
      <c r="E1013" s="1" t="s">
        <v>9</v>
      </c>
      <c r="F1013" s="1" t="s">
        <v>15</v>
      </c>
    </row>
    <row r="1014" customFormat="false" ht="13.8" hidden="false" customHeight="false" outlineLevel="0" collapsed="false">
      <c r="A1014" s="1" t="s">
        <v>2159</v>
      </c>
      <c r="B1014" s="1" t="s">
        <v>30</v>
      </c>
      <c r="C1014" s="1" t="s">
        <v>31</v>
      </c>
      <c r="D1014" s="1" t="n">
        <v>2000</v>
      </c>
      <c r="E1014" s="1" t="s">
        <v>9</v>
      </c>
      <c r="F1014" s="1" t="s">
        <v>15</v>
      </c>
    </row>
    <row r="1015" customFormat="false" ht="13.8" hidden="false" customHeight="false" outlineLevel="0" collapsed="false">
      <c r="A1015" s="1" t="s">
        <v>2160</v>
      </c>
      <c r="B1015" s="1" t="s">
        <v>1721</v>
      </c>
      <c r="C1015" s="1" t="s">
        <v>13</v>
      </c>
      <c r="D1015" s="1" t="s">
        <v>9</v>
      </c>
      <c r="E1015" s="1" t="s">
        <v>871</v>
      </c>
      <c r="F1015" s="1" t="s">
        <v>15</v>
      </c>
    </row>
    <row r="1016" customFormat="false" ht="13.8" hidden="false" customHeight="false" outlineLevel="0" collapsed="false">
      <c r="A1016" s="1" t="s">
        <v>2161</v>
      </c>
      <c r="B1016" s="1" t="s">
        <v>30</v>
      </c>
      <c r="C1016" s="1" t="s">
        <v>31</v>
      </c>
      <c r="D1016" s="1" t="n">
        <v>4000</v>
      </c>
      <c r="E1016" s="1" t="s">
        <v>9</v>
      </c>
      <c r="F1016" s="1" t="s">
        <v>15</v>
      </c>
    </row>
    <row r="1017" customFormat="false" ht="13.8" hidden="false" customHeight="false" outlineLevel="0" collapsed="false">
      <c r="A1017" s="1" t="s">
        <v>2162</v>
      </c>
      <c r="B1017" s="1" t="s">
        <v>873</v>
      </c>
      <c r="C1017" s="1" t="s">
        <v>27</v>
      </c>
      <c r="D1017" s="1" t="s">
        <v>9</v>
      </c>
      <c r="E1017" s="1" t="s">
        <v>874</v>
      </c>
      <c r="F1017" s="1" t="s">
        <v>15</v>
      </c>
    </row>
    <row r="1018" customFormat="false" ht="13.8" hidden="false" customHeight="false" outlineLevel="0" collapsed="false">
      <c r="A1018" s="1" t="s">
        <v>2163</v>
      </c>
      <c r="B1018" s="1" t="s">
        <v>30</v>
      </c>
      <c r="C1018" s="1" t="s">
        <v>31</v>
      </c>
      <c r="D1018" s="1" t="n">
        <v>3500</v>
      </c>
      <c r="E1018" s="1" t="s">
        <v>9</v>
      </c>
      <c r="F1018" s="1" t="s">
        <v>15</v>
      </c>
    </row>
    <row r="1019" customFormat="false" ht="13.8" hidden="false" customHeight="false" outlineLevel="0" collapsed="false">
      <c r="A1019" s="1" t="s">
        <v>2164</v>
      </c>
      <c r="B1019" s="1" t="s">
        <v>875</v>
      </c>
      <c r="C1019" s="1" t="s">
        <v>27</v>
      </c>
      <c r="D1019" s="1" t="s">
        <v>9</v>
      </c>
      <c r="E1019" s="1" t="s">
        <v>876</v>
      </c>
      <c r="F1019" s="1" t="s">
        <v>15</v>
      </c>
    </row>
    <row r="1020" customFormat="false" ht="13.8" hidden="false" customHeight="false" outlineLevel="0" collapsed="false">
      <c r="A1020" s="1" t="s">
        <v>2165</v>
      </c>
      <c r="B1020" s="1" t="s">
        <v>30</v>
      </c>
      <c r="C1020" s="1" t="s">
        <v>31</v>
      </c>
      <c r="D1020" s="1" t="n">
        <v>3500</v>
      </c>
      <c r="E1020" s="1" t="s">
        <v>9</v>
      </c>
      <c r="F1020" s="1" t="s">
        <v>15</v>
      </c>
    </row>
    <row r="1021" customFormat="false" ht="13.8" hidden="false" customHeight="false" outlineLevel="0" collapsed="false">
      <c r="A1021" s="1" t="s">
        <v>2166</v>
      </c>
      <c r="B1021" s="1" t="s">
        <v>1035</v>
      </c>
      <c r="C1021" s="1" t="s">
        <v>27</v>
      </c>
      <c r="D1021" s="1" t="s">
        <v>9</v>
      </c>
      <c r="E1021" s="1" t="s">
        <v>1036</v>
      </c>
      <c r="F1021" s="1" t="s">
        <v>15</v>
      </c>
    </row>
    <row r="1022" customFormat="false" ht="13.8" hidden="false" customHeight="false" outlineLevel="0" collapsed="false">
      <c r="A1022" s="1" t="s">
        <v>2167</v>
      </c>
      <c r="B1022" s="1" t="s">
        <v>1039</v>
      </c>
      <c r="C1022" s="1" t="s">
        <v>27</v>
      </c>
      <c r="D1022" s="1" t="s">
        <v>9</v>
      </c>
      <c r="E1022" s="1" t="s">
        <v>1040</v>
      </c>
      <c r="F1022" s="1" t="s">
        <v>15</v>
      </c>
    </row>
    <row r="1023" customFormat="false" ht="13.8" hidden="false" customHeight="false" outlineLevel="0" collapsed="false">
      <c r="A1023" s="1" t="s">
        <v>2168</v>
      </c>
      <c r="B1023" s="1" t="s">
        <v>30</v>
      </c>
      <c r="C1023" s="1" t="s">
        <v>31</v>
      </c>
      <c r="D1023" s="1" t="n">
        <v>2000</v>
      </c>
      <c r="E1023" s="1" t="s">
        <v>9</v>
      </c>
      <c r="F1023" s="1" t="s">
        <v>15</v>
      </c>
    </row>
    <row r="1024" customFormat="false" ht="13.8" hidden="false" customHeight="false" outlineLevel="0" collapsed="false">
      <c r="A1024" s="1" t="s">
        <v>2169</v>
      </c>
      <c r="B1024" s="1" t="s">
        <v>1195</v>
      </c>
      <c r="C1024" s="1" t="s">
        <v>27</v>
      </c>
      <c r="D1024" s="1" t="s">
        <v>9</v>
      </c>
      <c r="E1024" s="1" t="s">
        <v>1196</v>
      </c>
      <c r="F1024" s="1" t="s">
        <v>15</v>
      </c>
    </row>
    <row r="1025" customFormat="false" ht="13.8" hidden="false" customHeight="false" outlineLevel="0" collapsed="false">
      <c r="A1025" s="1" t="s">
        <v>2170</v>
      </c>
      <c r="B1025" s="1" t="s">
        <v>30</v>
      </c>
      <c r="C1025" s="1" t="s">
        <v>31</v>
      </c>
      <c r="D1025" s="1" t="n">
        <v>2000</v>
      </c>
      <c r="E1025" s="1" t="s">
        <v>9</v>
      </c>
      <c r="F1025" s="1" t="s">
        <v>15</v>
      </c>
    </row>
    <row r="1026" customFormat="false" ht="13.8" hidden="false" customHeight="false" outlineLevel="0" collapsed="false">
      <c r="A1026" s="1" t="s">
        <v>2171</v>
      </c>
      <c r="B1026" s="1" t="s">
        <v>859</v>
      </c>
      <c r="C1026" s="1" t="s">
        <v>80</v>
      </c>
      <c r="D1026" s="1" t="s">
        <v>836</v>
      </c>
      <c r="E1026" s="1" t="s">
        <v>860</v>
      </c>
      <c r="F1026" s="1" t="s">
        <v>15</v>
      </c>
    </row>
    <row r="1027" customFormat="false" ht="13.8" hidden="false" customHeight="false" outlineLevel="0" collapsed="false">
      <c r="A1027" s="1" t="s">
        <v>2172</v>
      </c>
      <c r="B1027" s="1" t="s">
        <v>30</v>
      </c>
      <c r="C1027" s="1" t="s">
        <v>31</v>
      </c>
      <c r="D1027" s="1" t="n">
        <v>2000</v>
      </c>
      <c r="E1027" s="1" t="s">
        <v>9</v>
      </c>
      <c r="F1027" s="1" t="s">
        <v>15</v>
      </c>
    </row>
    <row r="1028" customFormat="false" ht="13.8" hidden="false" customHeight="false" outlineLevel="0" collapsed="false">
      <c r="A1028" s="1" t="s">
        <v>2173</v>
      </c>
      <c r="B1028" s="1" t="s">
        <v>765</v>
      </c>
      <c r="C1028" s="1" t="s">
        <v>766</v>
      </c>
      <c r="D1028" s="1" t="s">
        <v>9</v>
      </c>
      <c r="E1028" s="1" t="s">
        <v>767</v>
      </c>
      <c r="F1028" s="1" t="s">
        <v>15</v>
      </c>
    </row>
    <row r="1029" customFormat="false" ht="13.8" hidden="false" customHeight="false" outlineLevel="0" collapsed="false">
      <c r="A1029" s="1" t="s">
        <v>2174</v>
      </c>
      <c r="B1029" s="1" t="s">
        <v>30</v>
      </c>
      <c r="C1029" s="1" t="s">
        <v>31</v>
      </c>
      <c r="D1029" s="1" t="n">
        <v>2000</v>
      </c>
      <c r="E1029" s="1" t="s">
        <v>9</v>
      </c>
      <c r="F1029" s="1" t="s">
        <v>15</v>
      </c>
    </row>
    <row r="1030" customFormat="false" ht="13.8" hidden="false" customHeight="false" outlineLevel="0" collapsed="false">
      <c r="A1030" s="1" t="s">
        <v>2175</v>
      </c>
      <c r="B1030" s="0" t="s">
        <v>71</v>
      </c>
      <c r="C1030" s="0" t="s">
        <v>72</v>
      </c>
      <c r="D1030" s="0" t="s">
        <v>9</v>
      </c>
      <c r="E1030" s="0" t="s">
        <v>9</v>
      </c>
      <c r="F1030" s="0" t="s">
        <v>15</v>
      </c>
    </row>
    <row r="1031" customFormat="false" ht="13.8" hidden="false" customHeight="false" outlineLevel="0" collapsed="false">
      <c r="A1031" s="1" t="s">
        <v>2176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1" width="9.10526315789474"/>
    <col collapsed="false" hidden="false" max="2" min="2" style="1" width="44.9919028340081"/>
    <col collapsed="false" hidden="false" max="3" min="3" style="1" width="30.3157894736842"/>
    <col collapsed="false" hidden="false" max="4" min="4" style="1" width="31.8137651821862"/>
    <col collapsed="false" hidden="false" max="5" min="5" style="1" width="39.8502024291498"/>
    <col collapsed="false" hidden="false" max="6" min="6" style="1" width="8.24696356275304"/>
    <col collapsed="false" hidden="false" max="1025" min="7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4500</v>
      </c>
      <c r="E7" s="1" t="s">
        <v>9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873</v>
      </c>
      <c r="C8" s="1" t="s">
        <v>27</v>
      </c>
      <c r="D8" s="1" t="s">
        <v>9</v>
      </c>
      <c r="E8" s="1" t="s">
        <v>874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4500</v>
      </c>
      <c r="E9" s="1" t="s">
        <v>9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875</v>
      </c>
      <c r="C10" s="1" t="s">
        <v>27</v>
      </c>
      <c r="D10" s="1" t="s">
        <v>9</v>
      </c>
      <c r="E10" s="1" t="s">
        <v>876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5000</v>
      </c>
      <c r="E11" s="1" t="s">
        <v>9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877</v>
      </c>
      <c r="C12" s="1" t="s">
        <v>27</v>
      </c>
      <c r="D12" s="1" t="s">
        <v>9</v>
      </c>
      <c r="E12" s="1" t="s">
        <v>878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995</v>
      </c>
      <c r="C13" s="1" t="s">
        <v>27</v>
      </c>
      <c r="D13" s="1" t="s">
        <v>9</v>
      </c>
      <c r="E13" s="1" t="s">
        <v>996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181</v>
      </c>
      <c r="C15" s="1" t="s">
        <v>27</v>
      </c>
      <c r="D15" s="1" t="s">
        <v>9</v>
      </c>
      <c r="E15" s="10" t="s">
        <v>133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6" t="s">
        <v>997</v>
      </c>
      <c r="C16" s="1" t="s">
        <v>27</v>
      </c>
      <c r="D16" s="1" t="s">
        <v>9</v>
      </c>
      <c r="E16" s="6" t="s">
        <v>998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835</v>
      </c>
      <c r="C17" s="1" t="s">
        <v>38</v>
      </c>
      <c r="D17" s="1" t="s">
        <v>999</v>
      </c>
      <c r="E17" s="1" t="s">
        <v>837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838</v>
      </c>
      <c r="C18" s="1" t="s">
        <v>27</v>
      </c>
      <c r="D18" s="1" t="s">
        <v>9</v>
      </c>
      <c r="E18" s="1" t="s">
        <v>78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839</v>
      </c>
      <c r="C20" s="1" t="s">
        <v>84</v>
      </c>
      <c r="D20" s="1" t="n">
        <v>2020</v>
      </c>
      <c r="E20" s="1" t="s">
        <v>840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163</v>
      </c>
      <c r="C22" s="1" t="s">
        <v>80</v>
      </c>
      <c r="D22" s="1" t="s">
        <v>841</v>
      </c>
      <c r="E22" s="1" t="s">
        <v>842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2000</v>
      </c>
      <c r="E23" s="1" t="s">
        <v>9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843</v>
      </c>
      <c r="C24" s="1" t="s">
        <v>27</v>
      </c>
      <c r="D24" s="1" t="s">
        <v>9</v>
      </c>
      <c r="E24" s="1" t="s">
        <v>844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845</v>
      </c>
      <c r="C26" s="1" t="s">
        <v>27</v>
      </c>
      <c r="D26" s="1" t="s">
        <v>9</v>
      </c>
      <c r="E26" s="1" t="s">
        <v>296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846</v>
      </c>
      <c r="C27" s="1" t="s">
        <v>27</v>
      </c>
      <c r="D27" s="1" t="s">
        <v>9</v>
      </c>
      <c r="E27" s="1" t="s">
        <v>87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839</v>
      </c>
      <c r="C28" s="1" t="s">
        <v>84</v>
      </c>
      <c r="D28" s="1" t="n">
        <v>2021</v>
      </c>
      <c r="E28" s="1" t="s">
        <v>847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163</v>
      </c>
      <c r="C30" s="1" t="s">
        <v>80</v>
      </c>
      <c r="D30" s="1" t="s">
        <v>841</v>
      </c>
      <c r="E30" s="1" t="s">
        <v>848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843</v>
      </c>
      <c r="C32" s="1" t="s">
        <v>27</v>
      </c>
      <c r="D32" s="1" t="s">
        <v>9</v>
      </c>
      <c r="E32" s="1" t="s">
        <v>849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845</v>
      </c>
      <c r="C33" s="1" t="s">
        <v>27</v>
      </c>
      <c r="D33" s="1" t="s">
        <v>9</v>
      </c>
      <c r="E33" s="1" t="s">
        <v>296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850</v>
      </c>
      <c r="C34" s="1" t="s">
        <v>27</v>
      </c>
      <c r="D34" s="1" t="s">
        <v>9</v>
      </c>
      <c r="E34" s="1" t="s">
        <v>28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1000</v>
      </c>
      <c r="C36" s="1" t="s">
        <v>27</v>
      </c>
      <c r="D36" s="1" t="s">
        <v>9</v>
      </c>
      <c r="E36" s="1" t="s">
        <v>1001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1002</v>
      </c>
      <c r="C38" s="1" t="s">
        <v>27</v>
      </c>
      <c r="D38" s="1" t="s">
        <v>9</v>
      </c>
      <c r="E38" s="1" t="s">
        <v>1003</v>
      </c>
      <c r="F38" s="1" t="s">
        <v>15</v>
      </c>
    </row>
    <row r="39" customFormat="false" ht="28.6" hidden="false" customHeight="false" outlineLevel="0" collapsed="false">
      <c r="A39" s="1" t="s">
        <v>688</v>
      </c>
      <c r="B39" s="4" t="s">
        <v>1004</v>
      </c>
      <c r="C39" s="1" t="s">
        <v>27</v>
      </c>
      <c r="D39" s="1" t="s">
        <v>9</v>
      </c>
      <c r="E39" s="1" t="s">
        <v>1005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3000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859</v>
      </c>
      <c r="C41" s="1" t="s">
        <v>80</v>
      </c>
      <c r="D41" s="15" t="s">
        <v>836</v>
      </c>
      <c r="E41" s="1" t="s">
        <v>860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4.3" hidden="false" customHeight="false" outlineLevel="0" collapsed="false">
      <c r="A43" s="1" t="s">
        <v>692</v>
      </c>
      <c r="B43" s="1" t="s">
        <v>1006</v>
      </c>
      <c r="C43" s="1" t="s">
        <v>27</v>
      </c>
      <c r="D43" s="1" t="s">
        <v>9</v>
      </c>
      <c r="E43" s="4" t="s">
        <v>1007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839</v>
      </c>
      <c r="C45" s="1" t="s">
        <v>84</v>
      </c>
      <c r="D45" s="1" t="n">
        <v>2020</v>
      </c>
      <c r="E45" s="1" t="s">
        <v>1008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163</v>
      </c>
      <c r="C47" s="1" t="s">
        <v>80</v>
      </c>
      <c r="D47" s="1" t="s">
        <v>841</v>
      </c>
      <c r="E47" s="1" t="s">
        <v>1009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2000</v>
      </c>
      <c r="E48" s="1" t="s">
        <v>9</v>
      </c>
      <c r="F48" s="1" t="s">
        <v>10</v>
      </c>
    </row>
    <row r="49" customFormat="false" ht="13.8" hidden="false" customHeight="false" outlineLevel="0" collapsed="false">
      <c r="A49" s="1" t="s">
        <v>699</v>
      </c>
      <c r="B49" s="1" t="s">
        <v>843</v>
      </c>
      <c r="C49" s="1" t="s">
        <v>27</v>
      </c>
      <c r="D49" s="1" t="s">
        <v>9</v>
      </c>
      <c r="E49" s="1" t="s">
        <v>1010</v>
      </c>
      <c r="F49" s="1" t="s">
        <v>10</v>
      </c>
    </row>
    <row r="50" customFormat="false" ht="13.8" hidden="false" customHeight="false" outlineLevel="0" collapsed="false">
      <c r="A50" s="1" t="s">
        <v>700</v>
      </c>
      <c r="B50" s="1" t="s">
        <v>845</v>
      </c>
      <c r="C50" s="1" t="s">
        <v>27</v>
      </c>
      <c r="D50" s="1" t="s">
        <v>9</v>
      </c>
      <c r="E50" s="1" t="s">
        <v>296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2000</v>
      </c>
      <c r="E52" s="1" t="s">
        <v>9</v>
      </c>
      <c r="F52" s="1" t="s">
        <v>15</v>
      </c>
    </row>
    <row r="53" customFormat="false" ht="14.3" hidden="false" customHeight="false" outlineLevel="0" collapsed="false">
      <c r="A53" s="1" t="s">
        <v>704</v>
      </c>
      <c r="B53" s="1" t="s">
        <v>1006</v>
      </c>
      <c r="C53" s="1" t="s">
        <v>27</v>
      </c>
      <c r="D53" s="1" t="s">
        <v>9</v>
      </c>
      <c r="E53" s="4" t="s">
        <v>1007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2000</v>
      </c>
      <c r="E54" s="1" t="s">
        <v>9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845</v>
      </c>
      <c r="C55" s="1" t="s">
        <v>27</v>
      </c>
      <c r="D55" s="1" t="s">
        <v>9</v>
      </c>
      <c r="E55" s="1" t="s">
        <v>296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30</v>
      </c>
      <c r="C56" s="1" t="s">
        <v>31</v>
      </c>
      <c r="D56" s="1" t="n">
        <v>2000</v>
      </c>
      <c r="E56" s="1" t="s">
        <v>9</v>
      </c>
      <c r="F56" s="1" t="s">
        <v>15</v>
      </c>
    </row>
    <row r="57" customFormat="false" ht="14.3" hidden="false" customHeight="false" outlineLevel="0" collapsed="false">
      <c r="A57" s="1" t="s">
        <v>708</v>
      </c>
      <c r="B57" s="1" t="s">
        <v>1011</v>
      </c>
      <c r="C57" s="1" t="s">
        <v>27</v>
      </c>
      <c r="D57" s="1" t="s">
        <v>9</v>
      </c>
      <c r="E57" s="4" t="s">
        <v>1012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30</v>
      </c>
      <c r="C58" s="1" t="s">
        <v>31</v>
      </c>
      <c r="D58" s="1" t="n">
        <v>2000</v>
      </c>
      <c r="E58" s="1" t="s">
        <v>9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2020</v>
      </c>
      <c r="E59" s="1" t="s">
        <v>1013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2000</v>
      </c>
      <c r="E60" s="1" t="s">
        <v>9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163</v>
      </c>
      <c r="C61" s="1" t="s">
        <v>80</v>
      </c>
      <c r="D61" s="1" t="s">
        <v>841</v>
      </c>
      <c r="E61" s="1" t="s">
        <v>1014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10</v>
      </c>
    </row>
    <row r="63" customFormat="false" ht="13.8" hidden="false" customHeight="false" outlineLevel="0" collapsed="false">
      <c r="A63" s="1" t="s">
        <v>715</v>
      </c>
      <c r="B63" s="1" t="s">
        <v>843</v>
      </c>
      <c r="C63" s="1" t="s">
        <v>27</v>
      </c>
      <c r="D63" s="1" t="s">
        <v>9</v>
      </c>
      <c r="E63" s="1" t="s">
        <v>1015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845</v>
      </c>
      <c r="C64" s="1" t="s">
        <v>27</v>
      </c>
      <c r="D64" s="1" t="s">
        <v>9</v>
      </c>
      <c r="E64" s="1" t="s">
        <v>296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30</v>
      </c>
      <c r="C65" s="1" t="s">
        <v>31</v>
      </c>
      <c r="D65" s="1" t="n">
        <v>2000</v>
      </c>
      <c r="E65" s="1" t="s">
        <v>9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14.3" hidden="false" customHeight="false" outlineLevel="0" collapsed="false">
      <c r="A67" s="1" t="s">
        <v>720</v>
      </c>
      <c r="B67" s="1" t="s">
        <v>1011</v>
      </c>
      <c r="C67" s="1" t="s">
        <v>27</v>
      </c>
      <c r="D67" s="1" t="s">
        <v>9</v>
      </c>
      <c r="E67" s="4" t="s">
        <v>1012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30</v>
      </c>
      <c r="C68" s="1" t="s">
        <v>31</v>
      </c>
      <c r="D68" s="1" t="n">
        <v>2000</v>
      </c>
      <c r="E68" s="1" t="s">
        <v>9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845</v>
      </c>
      <c r="C69" s="1" t="s">
        <v>27</v>
      </c>
      <c r="D69" s="1" t="s">
        <v>9</v>
      </c>
      <c r="E69" s="1" t="s">
        <v>296</v>
      </c>
      <c r="F69" s="1" t="s">
        <v>15</v>
      </c>
    </row>
    <row r="70" customFormat="false" ht="29.95" hidden="false" customHeight="true" outlineLevel="0" collapsed="false">
      <c r="A70" s="1" t="s">
        <v>723</v>
      </c>
      <c r="B70" s="1" t="s">
        <v>30</v>
      </c>
      <c r="C70" s="1" t="s">
        <v>31</v>
      </c>
      <c r="D70" s="1" t="n">
        <v>2000</v>
      </c>
      <c r="E70" s="1" t="s">
        <v>9</v>
      </c>
      <c r="F70" s="1" t="s">
        <v>15</v>
      </c>
    </row>
    <row r="71" customFormat="false" ht="28.6" hidden="false" customHeight="false" outlineLevel="0" collapsed="false">
      <c r="A71" s="1" t="s">
        <v>724</v>
      </c>
      <c r="B71" s="4" t="s">
        <v>915</v>
      </c>
      <c r="C71" s="1" t="s">
        <v>27</v>
      </c>
      <c r="D71" s="1" t="s">
        <v>9</v>
      </c>
      <c r="E71" s="4" t="s">
        <v>1016</v>
      </c>
      <c r="F71" s="1" t="s">
        <v>15</v>
      </c>
    </row>
    <row r="72" customFormat="false" ht="28.6" hidden="false" customHeight="false" outlineLevel="0" collapsed="false">
      <c r="A72" s="1" t="s">
        <v>725</v>
      </c>
      <c r="B72" s="1" t="s">
        <v>839</v>
      </c>
      <c r="C72" s="1" t="s">
        <v>84</v>
      </c>
      <c r="D72" s="1" t="n">
        <v>2020</v>
      </c>
      <c r="E72" s="4" t="s">
        <v>1017</v>
      </c>
      <c r="F72" s="1" t="s">
        <v>10</v>
      </c>
    </row>
    <row r="73" customFormat="false" ht="22.45" hidden="false" customHeight="true" outlineLevel="0" collapsed="false">
      <c r="A73" s="1" t="s">
        <v>726</v>
      </c>
      <c r="B73" s="1" t="s">
        <v>30</v>
      </c>
      <c r="C73" s="1" t="s">
        <v>31</v>
      </c>
      <c r="D73" s="1" t="n">
        <v>2000</v>
      </c>
      <c r="E73" s="1" t="s">
        <v>9</v>
      </c>
      <c r="F73" s="1" t="s">
        <v>10</v>
      </c>
    </row>
    <row r="74" customFormat="false" ht="32" hidden="false" customHeight="true" outlineLevel="0" collapsed="false">
      <c r="A74" s="1" t="s">
        <v>728</v>
      </c>
      <c r="B74" s="1" t="s">
        <v>163</v>
      </c>
      <c r="C74" s="1" t="s">
        <v>80</v>
      </c>
      <c r="D74" s="3" t="s">
        <v>841</v>
      </c>
      <c r="E74" s="4" t="s">
        <v>1018</v>
      </c>
      <c r="F74" s="1" t="s">
        <v>10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2000</v>
      </c>
      <c r="E75" s="1" t="s">
        <v>9</v>
      </c>
      <c r="F75" s="1" t="s">
        <v>10</v>
      </c>
    </row>
    <row r="76" customFormat="false" ht="28.6" hidden="false" customHeight="false" outlineLevel="0" collapsed="false">
      <c r="A76" s="1" t="s">
        <v>730</v>
      </c>
      <c r="B76" s="1" t="s">
        <v>920</v>
      </c>
      <c r="C76" s="1" t="s">
        <v>27</v>
      </c>
      <c r="D76" s="1" t="s">
        <v>9</v>
      </c>
      <c r="E76" s="4" t="s">
        <v>1019</v>
      </c>
      <c r="F76" s="1" t="s">
        <v>10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845</v>
      </c>
      <c r="C78" s="1" t="s">
        <v>27</v>
      </c>
      <c r="D78" s="1" t="s">
        <v>9</v>
      </c>
      <c r="E78" s="1" t="s">
        <v>296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28.6" hidden="false" customHeight="false" outlineLevel="0" collapsed="false">
      <c r="A80" s="1" t="s">
        <v>734</v>
      </c>
      <c r="B80" s="4" t="s">
        <v>915</v>
      </c>
      <c r="C80" s="1" t="s">
        <v>27</v>
      </c>
      <c r="D80" s="1" t="s">
        <v>9</v>
      </c>
      <c r="E80" s="4" t="s">
        <v>1016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845</v>
      </c>
      <c r="C81" s="1" t="s">
        <v>27</v>
      </c>
      <c r="D81" s="1" t="s">
        <v>9</v>
      </c>
      <c r="E81" s="1" t="s">
        <v>296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2000</v>
      </c>
      <c r="E82" s="1" t="s">
        <v>9</v>
      </c>
      <c r="F82" s="1" t="s">
        <v>15</v>
      </c>
    </row>
    <row r="83" customFormat="false" ht="28.6" hidden="false" customHeight="false" outlineLevel="0" collapsed="false">
      <c r="A83" s="1" t="s">
        <v>738</v>
      </c>
      <c r="B83" s="12" t="s">
        <v>1020</v>
      </c>
      <c r="C83" s="13" t="s">
        <v>27</v>
      </c>
      <c r="D83" s="13" t="s">
        <v>9</v>
      </c>
      <c r="E83" s="12" t="s">
        <v>1021</v>
      </c>
      <c r="F83" s="13" t="s">
        <v>15</v>
      </c>
    </row>
    <row r="84" customFormat="false" ht="13.8" hidden="false" customHeight="false" outlineLevel="0" collapsed="false">
      <c r="A84" s="1" t="s">
        <v>739</v>
      </c>
      <c r="B84" s="13" t="s">
        <v>839</v>
      </c>
      <c r="C84" s="13" t="s">
        <v>84</v>
      </c>
      <c r="D84" s="13" t="n">
        <v>2020</v>
      </c>
      <c r="E84" s="13" t="s">
        <v>1022</v>
      </c>
      <c r="F84" s="13" t="s">
        <v>10</v>
      </c>
    </row>
    <row r="85" customFormat="false" ht="13.8" hidden="false" customHeight="false" outlineLevel="0" collapsed="false">
      <c r="A85" s="1" t="s">
        <v>740</v>
      </c>
      <c r="B85" s="13" t="s">
        <v>163</v>
      </c>
      <c r="C85" s="13" t="s">
        <v>80</v>
      </c>
      <c r="D85" s="14" t="s">
        <v>841</v>
      </c>
      <c r="E85" s="13" t="s">
        <v>1023</v>
      </c>
      <c r="F85" s="13" t="s">
        <v>10</v>
      </c>
    </row>
    <row r="86" customFormat="false" ht="13.8" hidden="false" customHeight="false" outlineLevel="0" collapsed="false">
      <c r="A86" s="1" t="s">
        <v>741</v>
      </c>
      <c r="B86" s="13" t="s">
        <v>843</v>
      </c>
      <c r="C86" s="13" t="s">
        <v>27</v>
      </c>
      <c r="D86" s="13" t="s">
        <v>9</v>
      </c>
      <c r="E86" s="13" t="s">
        <v>1024</v>
      </c>
      <c r="F86" s="13" t="s">
        <v>10</v>
      </c>
    </row>
    <row r="87" customFormat="false" ht="13.8" hidden="false" customHeight="false" outlineLevel="0" collapsed="false">
      <c r="A87" s="1" t="s">
        <v>742</v>
      </c>
      <c r="B87" s="13" t="s">
        <v>845</v>
      </c>
      <c r="C87" s="13" t="s">
        <v>27</v>
      </c>
      <c r="D87" s="13" t="s">
        <v>9</v>
      </c>
      <c r="E87" s="13" t="s">
        <v>296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28.6" hidden="false" customHeight="false" outlineLevel="0" collapsed="false">
      <c r="A89" s="1" t="s">
        <v>745</v>
      </c>
      <c r="B89" s="12" t="s">
        <v>1020</v>
      </c>
      <c r="C89" s="13" t="s">
        <v>27</v>
      </c>
      <c r="D89" s="13" t="s">
        <v>9</v>
      </c>
      <c r="E89" s="12" t="s">
        <v>1021</v>
      </c>
      <c r="F89" s="13" t="s">
        <v>15</v>
      </c>
    </row>
    <row r="90" customFormat="false" ht="13.8" hidden="false" customHeight="false" outlineLevel="0" collapsed="false">
      <c r="A90" s="1" t="s">
        <v>746</v>
      </c>
      <c r="B90" s="13" t="s">
        <v>30</v>
      </c>
      <c r="C90" s="13" t="s">
        <v>31</v>
      </c>
      <c r="D90" s="13" t="n">
        <v>2000</v>
      </c>
      <c r="E90" s="13" t="s">
        <v>9</v>
      </c>
      <c r="F90" s="13" t="s">
        <v>15</v>
      </c>
    </row>
    <row r="91" customFormat="false" ht="13.8" hidden="false" customHeight="false" outlineLevel="0" collapsed="false">
      <c r="A91" s="1" t="s">
        <v>747</v>
      </c>
      <c r="B91" s="13" t="s">
        <v>845</v>
      </c>
      <c r="C91" s="13" t="s">
        <v>27</v>
      </c>
      <c r="D91" s="13" t="s">
        <v>9</v>
      </c>
      <c r="E91" s="13" t="s">
        <v>296</v>
      </c>
      <c r="F91" s="13" t="s">
        <v>15</v>
      </c>
    </row>
    <row r="92" customFormat="false" ht="13.8" hidden="false" customHeight="false" outlineLevel="0" collapsed="false">
      <c r="A92" s="1" t="s">
        <v>748</v>
      </c>
      <c r="B92" s="13" t="s">
        <v>30</v>
      </c>
      <c r="C92" s="13" t="s">
        <v>31</v>
      </c>
      <c r="D92" s="13" t="n">
        <v>2000</v>
      </c>
      <c r="E92" s="13" t="s">
        <v>9</v>
      </c>
      <c r="F92" s="13" t="s">
        <v>15</v>
      </c>
    </row>
    <row r="93" customFormat="false" ht="13.8" hidden="false" customHeight="false" outlineLevel="0" collapsed="false">
      <c r="A93" s="1" t="s">
        <v>749</v>
      </c>
      <c r="B93" s="1" t="s">
        <v>318</v>
      </c>
      <c r="C93" s="1" t="s">
        <v>27</v>
      </c>
      <c r="D93" s="1" t="s">
        <v>9</v>
      </c>
      <c r="E93" s="1" t="s">
        <v>28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4500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1025</v>
      </c>
      <c r="C95" s="1" t="s">
        <v>27</v>
      </c>
      <c r="D95" s="1" t="s">
        <v>9</v>
      </c>
      <c r="E95" s="1" t="s">
        <v>1026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2000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1027</v>
      </c>
      <c r="C97" s="1" t="s">
        <v>27</v>
      </c>
      <c r="D97" s="1" t="s">
        <v>9</v>
      </c>
      <c r="E97" s="1" t="s">
        <v>1028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750</v>
      </c>
      <c r="C98" s="1" t="s">
        <v>13</v>
      </c>
      <c r="D98" s="1" t="s">
        <v>9</v>
      </c>
      <c r="E98" s="1" t="s">
        <v>871</v>
      </c>
      <c r="F98" s="1" t="s">
        <v>10</v>
      </c>
    </row>
    <row r="99" customFormat="false" ht="13.8" hidden="false" customHeight="false" outlineLevel="0" collapsed="false">
      <c r="A99" s="1" t="s">
        <v>1029</v>
      </c>
      <c r="B99" s="1" t="s">
        <v>17</v>
      </c>
      <c r="C99" s="1" t="s">
        <v>243</v>
      </c>
      <c r="D99" s="2" t="n">
        <v>328</v>
      </c>
      <c r="E99" s="1" t="s">
        <v>20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22</v>
      </c>
      <c r="C100" s="1" t="s">
        <v>243</v>
      </c>
      <c r="D100" s="2" t="n">
        <v>328123</v>
      </c>
      <c r="E100" s="1" t="s">
        <v>24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4500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26</v>
      </c>
      <c r="C102" s="1" t="s">
        <v>27</v>
      </c>
      <c r="D102" s="1" t="s">
        <v>9</v>
      </c>
      <c r="E102" s="1" t="s">
        <v>28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873</v>
      </c>
      <c r="C103" s="1" t="s">
        <v>27</v>
      </c>
      <c r="D103" s="1" t="s">
        <v>9</v>
      </c>
      <c r="E103" s="1" t="s">
        <v>874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30</v>
      </c>
      <c r="C104" s="1" t="s">
        <v>31</v>
      </c>
      <c r="D104" s="1" t="n">
        <v>5000</v>
      </c>
      <c r="E104" s="1" t="s">
        <v>9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875</v>
      </c>
      <c r="C105" s="1" t="s">
        <v>27</v>
      </c>
      <c r="D105" s="1" t="s">
        <v>9</v>
      </c>
      <c r="E105" s="1" t="s">
        <v>876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30</v>
      </c>
      <c r="C106" s="1" t="s">
        <v>31</v>
      </c>
      <c r="D106" s="1" t="n">
        <v>5000</v>
      </c>
      <c r="E106" s="1" t="s">
        <v>9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1035</v>
      </c>
      <c r="C107" s="1" t="s">
        <v>27</v>
      </c>
      <c r="D107" s="1" t="s">
        <v>9</v>
      </c>
      <c r="E107" s="1" t="s">
        <v>1036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2000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1039</v>
      </c>
      <c r="C109" s="1" t="s">
        <v>27</v>
      </c>
      <c r="D109" s="1" t="s">
        <v>9</v>
      </c>
      <c r="E109" s="1" t="s">
        <v>1040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1042</v>
      </c>
      <c r="C110" s="1" t="s">
        <v>27</v>
      </c>
      <c r="D110" s="1" t="s">
        <v>9</v>
      </c>
      <c r="E110" s="1" t="s">
        <v>1043</v>
      </c>
      <c r="F110" s="1" t="s">
        <v>15</v>
      </c>
    </row>
    <row r="111" customFormat="false" ht="28.35" hidden="false" customHeight="false" outlineLevel="0" collapsed="false">
      <c r="A111" s="1" t="s">
        <v>1051</v>
      </c>
      <c r="B111" s="4" t="s">
        <v>1203</v>
      </c>
      <c r="C111" s="1" t="s">
        <v>27</v>
      </c>
      <c r="D111" s="1" t="s">
        <v>9</v>
      </c>
      <c r="E111" s="1" t="s">
        <v>1204</v>
      </c>
      <c r="F111" s="1" t="s">
        <v>10</v>
      </c>
    </row>
    <row r="112" customFormat="false" ht="13.8" hidden="false" customHeight="false" outlineLevel="0" collapsed="false">
      <c r="A112" s="1" t="s">
        <v>1052</v>
      </c>
      <c r="B112" s="1" t="s">
        <v>1045</v>
      </c>
      <c r="C112" s="1" t="s">
        <v>80</v>
      </c>
      <c r="D112" s="1" t="str">
        <f aca="false">CONCATENATE("ele", "5")</f>
        <v>ele5</v>
      </c>
      <c r="E112" s="1" t="s">
        <v>1046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1049</v>
      </c>
      <c r="C114" s="1" t="s">
        <v>27</v>
      </c>
      <c r="D114" s="1" t="s">
        <v>9</v>
      </c>
      <c r="E114" s="1" t="s">
        <v>1050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1053</v>
      </c>
      <c r="C116" s="1" t="s">
        <v>80</v>
      </c>
      <c r="D116" s="1" t="str">
        <f aca="false">CONCATENATE("ele", "7")</f>
        <v>ele7</v>
      </c>
      <c r="E116" s="1" t="s">
        <v>1054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1049</v>
      </c>
      <c r="C118" s="1" t="s">
        <v>27</v>
      </c>
      <c r="D118" s="1" t="s">
        <v>9</v>
      </c>
      <c r="E118" s="1" t="s">
        <v>1057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1060</v>
      </c>
      <c r="C120" s="1" t="s">
        <v>80</v>
      </c>
      <c r="D120" s="1" t="str">
        <f aca="false">CONCATENATE("ele", "13")</f>
        <v>ele13</v>
      </c>
      <c r="E120" s="1" t="s">
        <v>1061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1064</v>
      </c>
      <c r="C122" s="1" t="s">
        <v>27</v>
      </c>
      <c r="D122" s="1" t="s">
        <v>9</v>
      </c>
      <c r="E122" s="1" t="s">
        <v>1065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1068</v>
      </c>
      <c r="C124" s="1" t="s">
        <v>80</v>
      </c>
      <c r="D124" s="1" t="str">
        <f aca="false">CONCATENATE("ele", "19")</f>
        <v>ele19</v>
      </c>
      <c r="E124" s="1" t="s">
        <v>1069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1072</v>
      </c>
      <c r="C126" s="1" t="s">
        <v>27</v>
      </c>
      <c r="D126" s="1" t="s">
        <v>9</v>
      </c>
      <c r="E126" s="1" t="s">
        <v>1073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1076</v>
      </c>
      <c r="C128" s="1" t="s">
        <v>80</v>
      </c>
      <c r="D128" s="1" t="str">
        <f aca="false">CONCATENATE("ele", "25")</f>
        <v>ele25</v>
      </c>
      <c r="E128" s="1" t="s">
        <v>1077</v>
      </c>
      <c r="F128" s="1" t="s">
        <v>10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2000</v>
      </c>
      <c r="E129" s="1" t="s">
        <v>9</v>
      </c>
      <c r="F129" s="1" t="s">
        <v>10</v>
      </c>
    </row>
    <row r="130" customFormat="false" ht="13.8" hidden="false" customHeight="false" outlineLevel="0" collapsed="false">
      <c r="A130" s="1" t="s">
        <v>1087</v>
      </c>
      <c r="B130" s="1" t="s">
        <v>1080</v>
      </c>
      <c r="C130" s="1" t="s">
        <v>27</v>
      </c>
      <c r="D130" s="1" t="s">
        <v>9</v>
      </c>
      <c r="E130" s="1" t="s">
        <v>1081</v>
      </c>
      <c r="F130" s="1" t="s">
        <v>10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2000</v>
      </c>
      <c r="E131" s="1" t="s">
        <v>9</v>
      </c>
      <c r="F131" s="1" t="s">
        <v>10</v>
      </c>
    </row>
    <row r="132" customFormat="false" ht="13.8" hidden="false" customHeight="false" outlineLevel="0" collapsed="false">
      <c r="A132" s="1" t="s">
        <v>1091</v>
      </c>
      <c r="B132" s="1" t="s">
        <v>1084</v>
      </c>
      <c r="C132" s="1" t="s">
        <v>27</v>
      </c>
      <c r="D132" s="1" t="s">
        <v>9</v>
      </c>
      <c r="E132" s="1" t="s">
        <v>1085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2000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1088</v>
      </c>
      <c r="C134" s="1" t="s">
        <v>27</v>
      </c>
      <c r="D134" s="1" t="s">
        <v>9</v>
      </c>
      <c r="E134" s="1" t="s">
        <v>1089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3000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1092</v>
      </c>
      <c r="C136" s="1" t="s">
        <v>80</v>
      </c>
      <c r="D136" s="1" t="str">
        <f aca="false">CONCATENATE("ele", "10")</f>
        <v>ele10</v>
      </c>
      <c r="E136" s="1" t="s">
        <v>1093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2000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1" t="s">
        <v>1049</v>
      </c>
      <c r="C138" s="1" t="s">
        <v>27</v>
      </c>
      <c r="D138" s="1" t="s">
        <v>9</v>
      </c>
      <c r="E138" s="1" t="s">
        <v>1096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4000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1088</v>
      </c>
      <c r="C140" s="1" t="s">
        <v>27</v>
      </c>
      <c r="D140" s="1" t="s">
        <v>9</v>
      </c>
      <c r="E140" s="1" t="s">
        <v>1089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5000</v>
      </c>
      <c r="E141" s="1" t="s">
        <v>9</v>
      </c>
      <c r="F141" s="1" t="s">
        <v>15</v>
      </c>
    </row>
    <row r="142" customFormat="false" ht="14.9" hidden="false" customHeight="false" outlineLevel="0" collapsed="false">
      <c r="A142" s="1" t="s">
        <v>1107</v>
      </c>
      <c r="B142" s="4" t="s">
        <v>1101</v>
      </c>
      <c r="C142" s="1" t="s">
        <v>80</v>
      </c>
      <c r="D142" s="1" t="str">
        <f aca="false">CONCATENATE("ele", "16")</f>
        <v>ele16</v>
      </c>
      <c r="E142" s="1" t="s">
        <v>1102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4500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1049</v>
      </c>
      <c r="C144" s="1" t="s">
        <v>27</v>
      </c>
      <c r="D144" s="1" t="s">
        <v>9</v>
      </c>
      <c r="E144" s="1" t="s">
        <v>1105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4500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6" t="s">
        <v>1205</v>
      </c>
      <c r="C146" s="1" t="s">
        <v>27</v>
      </c>
      <c r="D146" s="1" t="s">
        <v>9</v>
      </c>
      <c r="E146" s="1" t="s">
        <v>1206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30</v>
      </c>
      <c r="C148" s="1" t="s">
        <v>31</v>
      </c>
      <c r="D148" s="1" t="n">
        <v>3000</v>
      </c>
      <c r="E148" s="1" t="s">
        <v>9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808</v>
      </c>
      <c r="C149" s="1" t="s">
        <v>27</v>
      </c>
      <c r="D149" s="1" t="s">
        <v>9</v>
      </c>
      <c r="E149" s="1" t="s">
        <v>28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30</v>
      </c>
      <c r="C150" s="1" t="s">
        <v>31</v>
      </c>
      <c r="D150" s="1" t="n">
        <v>4000</v>
      </c>
      <c r="E150" s="1" t="s">
        <v>9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1025</v>
      </c>
      <c r="C151" s="1" t="s">
        <v>27</v>
      </c>
      <c r="D151" s="1" t="s">
        <v>9</v>
      </c>
      <c r="E151" s="1" t="s">
        <v>1026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30</v>
      </c>
      <c r="C152" s="1" t="s">
        <v>31</v>
      </c>
      <c r="D152" s="1" t="n">
        <v>2000</v>
      </c>
      <c r="E152" s="1" t="s">
        <v>9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1027</v>
      </c>
      <c r="C153" s="1" t="s">
        <v>27</v>
      </c>
      <c r="D153" s="1" t="s">
        <v>9</v>
      </c>
      <c r="E153" s="1" t="s">
        <v>1028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30</v>
      </c>
      <c r="C154" s="1" t="s">
        <v>31</v>
      </c>
      <c r="D154" s="1" t="n">
        <v>2000</v>
      </c>
      <c r="E154" s="1" t="s">
        <v>9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0"/>
      <c r="C155" s="0"/>
      <c r="D155" s="0"/>
      <c r="E155" s="0"/>
      <c r="F155" s="0"/>
    </row>
    <row r="156" customFormat="false" ht="13.8" hidden="false" customHeight="false" outlineLevel="0" collapsed="false">
      <c r="A156" s="1" t="s">
        <v>1123</v>
      </c>
      <c r="B156" s="1" t="s">
        <v>17</v>
      </c>
      <c r="C156" s="1" t="s">
        <v>18</v>
      </c>
      <c r="D156" s="5" t="s">
        <v>193</v>
      </c>
      <c r="E156" s="1" t="s">
        <v>20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22</v>
      </c>
      <c r="C157" s="1" t="s">
        <v>18</v>
      </c>
      <c r="D157" s="5" t="s">
        <v>1116</v>
      </c>
      <c r="E157" s="1" t="s">
        <v>24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26</v>
      </c>
      <c r="C158" s="1" t="s">
        <v>27</v>
      </c>
      <c r="D158" s="1" t="s">
        <v>9</v>
      </c>
      <c r="E158" s="1" t="s">
        <v>28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30</v>
      </c>
      <c r="C159" s="1" t="s">
        <v>31</v>
      </c>
      <c r="D159" s="1" t="n">
        <v>4000</v>
      </c>
      <c r="E159" s="1" t="s">
        <v>9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873</v>
      </c>
      <c r="C160" s="1" t="s">
        <v>27</v>
      </c>
      <c r="D160" s="1" t="s">
        <v>9</v>
      </c>
      <c r="E160" s="1" t="s">
        <v>874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30</v>
      </c>
      <c r="C161" s="1" t="s">
        <v>31</v>
      </c>
      <c r="D161" s="1" t="n">
        <v>5000</v>
      </c>
      <c r="E161" s="1" t="s">
        <v>9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875</v>
      </c>
      <c r="C162" s="1" t="s">
        <v>27</v>
      </c>
      <c r="D162" s="1" t="s">
        <v>9</v>
      </c>
      <c r="E162" s="1" t="s">
        <v>876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30</v>
      </c>
      <c r="C163" s="1" t="s">
        <v>31</v>
      </c>
      <c r="D163" s="1" t="n">
        <v>5000</v>
      </c>
      <c r="E163" s="1" t="s">
        <v>9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1124</v>
      </c>
      <c r="C164" s="1" t="s">
        <v>27</v>
      </c>
      <c r="D164" s="1" t="s">
        <v>9</v>
      </c>
      <c r="E164" s="1" t="s">
        <v>1125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30</v>
      </c>
      <c r="C165" s="1" t="s">
        <v>31</v>
      </c>
      <c r="D165" s="1" t="n">
        <v>2000</v>
      </c>
      <c r="E165" s="1" t="s">
        <v>9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1128</v>
      </c>
      <c r="C166" s="1" t="s">
        <v>27</v>
      </c>
      <c r="D166" s="1" t="s">
        <v>9</v>
      </c>
      <c r="E166" s="1" t="s">
        <v>1129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30</v>
      </c>
      <c r="C167" s="1" t="s">
        <v>31</v>
      </c>
      <c r="D167" s="1" t="n">
        <v>2000</v>
      </c>
      <c r="E167" s="1" t="s">
        <v>9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1132</v>
      </c>
      <c r="C168" s="1" t="s">
        <v>80</v>
      </c>
      <c r="D168" s="1" t="str">
        <f aca="false">CONCATENATE("ele", "5-","18")</f>
        <v>ele5-18</v>
      </c>
      <c r="E168" s="1" t="s">
        <v>1133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1135</v>
      </c>
      <c r="C169" s="1" t="s">
        <v>27</v>
      </c>
      <c r="D169" s="1" t="s">
        <v>9</v>
      </c>
      <c r="E169" s="1" t="s">
        <v>2177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1138</v>
      </c>
      <c r="C170" s="1" t="s">
        <v>18</v>
      </c>
      <c r="D170" s="1" t="s">
        <v>1139</v>
      </c>
      <c r="E170" s="1" t="s">
        <v>1140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30</v>
      </c>
      <c r="C171" s="1" t="s">
        <v>31</v>
      </c>
      <c r="D171" s="1" t="n">
        <v>2000</v>
      </c>
      <c r="E171" s="1" t="s">
        <v>9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1143</v>
      </c>
      <c r="C172" s="1" t="s">
        <v>27</v>
      </c>
      <c r="D172" s="1" t="s">
        <v>9</v>
      </c>
      <c r="E172" s="6" t="s">
        <v>1144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30</v>
      </c>
      <c r="C173" s="1" t="s">
        <v>31</v>
      </c>
      <c r="D173" s="1" t="n">
        <v>2000</v>
      </c>
      <c r="E173" s="1" t="s">
        <v>9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1132</v>
      </c>
      <c r="C174" s="1" t="s">
        <v>80</v>
      </c>
      <c r="D174" s="1" t="str">
        <f aca="false">CONCATENATE("ele", "7-","19")</f>
        <v>ele7-19</v>
      </c>
      <c r="E174" s="1" t="s">
        <v>1133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1135</v>
      </c>
      <c r="C175" s="1" t="s">
        <v>27</v>
      </c>
      <c r="D175" s="1" t="s">
        <v>9</v>
      </c>
      <c r="E175" s="1" t="s">
        <v>2177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1138</v>
      </c>
      <c r="C176" s="1" t="s">
        <v>18</v>
      </c>
      <c r="D176" s="1" t="s">
        <v>1149</v>
      </c>
      <c r="E176" s="1" t="s">
        <v>1140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30</v>
      </c>
      <c r="C177" s="1" t="s">
        <v>31</v>
      </c>
      <c r="D177" s="1" t="n">
        <v>2000</v>
      </c>
      <c r="E177" s="1" t="s">
        <v>9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1152</v>
      </c>
      <c r="C178" s="1" t="s">
        <v>27</v>
      </c>
      <c r="D178" s="1" t="s">
        <v>9</v>
      </c>
      <c r="E178" s="6" t="s">
        <v>1153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30</v>
      </c>
      <c r="C179" s="1" t="s">
        <v>31</v>
      </c>
      <c r="D179" s="1" t="n">
        <v>2000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1132</v>
      </c>
      <c r="C180" s="1" t="s">
        <v>80</v>
      </c>
      <c r="D180" s="1" t="str">
        <f aca="false">CONCATENATE("ele", "13-","22")</f>
        <v>ele13-22</v>
      </c>
      <c r="E180" s="1" t="s">
        <v>1133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1135</v>
      </c>
      <c r="C181" s="1" t="s">
        <v>27</v>
      </c>
      <c r="D181" s="1" t="s">
        <v>9</v>
      </c>
      <c r="E181" s="1" t="s">
        <v>2177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1138</v>
      </c>
      <c r="C182" s="1" t="s">
        <v>18</v>
      </c>
      <c r="D182" s="1" t="s">
        <v>1158</v>
      </c>
      <c r="E182" s="1" t="s">
        <v>1140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1152</v>
      </c>
      <c r="C183" s="1" t="s">
        <v>27</v>
      </c>
      <c r="D183" s="1" t="s">
        <v>9</v>
      </c>
      <c r="E183" s="6" t="s">
        <v>1153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30</v>
      </c>
      <c r="C184" s="1" t="s">
        <v>31</v>
      </c>
      <c r="D184" s="1" t="n">
        <v>2000</v>
      </c>
      <c r="E184" s="1" t="s">
        <v>9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1132</v>
      </c>
      <c r="C185" s="1" t="s">
        <v>80</v>
      </c>
      <c r="D185" s="1" t="str">
        <f aca="false">CONCATENATE("ele", "19-","25")</f>
        <v>ele19-25</v>
      </c>
      <c r="E185" s="1" t="s">
        <v>1133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1135</v>
      </c>
      <c r="C186" s="1" t="s">
        <v>27</v>
      </c>
      <c r="D186" s="1" t="s">
        <v>9</v>
      </c>
      <c r="E186" s="1" t="s">
        <v>2177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1138</v>
      </c>
      <c r="C187" s="1" t="s">
        <v>18</v>
      </c>
      <c r="D187" s="1" t="s">
        <v>1164</v>
      </c>
      <c r="E187" s="1" t="s">
        <v>1140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30</v>
      </c>
      <c r="C188" s="1" t="s">
        <v>31</v>
      </c>
      <c r="D188" s="1" t="n">
        <v>2000</v>
      </c>
      <c r="E188" s="1" t="s">
        <v>9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1143</v>
      </c>
      <c r="C189" s="1" t="s">
        <v>27</v>
      </c>
      <c r="D189" s="1" t="s">
        <v>9</v>
      </c>
      <c r="E189" s="6" t="s">
        <v>1144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1132</v>
      </c>
      <c r="C190" s="1" t="s">
        <v>80</v>
      </c>
      <c r="D190" s="1" t="str">
        <f aca="false">CONCATENATE("ele", "10-","20")</f>
        <v>ele10-20</v>
      </c>
      <c r="E190" s="1" t="s">
        <v>1133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1135</v>
      </c>
      <c r="C191" s="1" t="s">
        <v>27</v>
      </c>
      <c r="D191" s="1" t="s">
        <v>9</v>
      </c>
      <c r="E191" s="1" t="s">
        <v>2177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1138</v>
      </c>
      <c r="C192" s="1" t="s">
        <v>18</v>
      </c>
      <c r="D192" s="1" t="s">
        <v>1170</v>
      </c>
      <c r="E192" s="1" t="s">
        <v>1140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1143</v>
      </c>
      <c r="C193" s="1" t="s">
        <v>27</v>
      </c>
      <c r="D193" s="1" t="s">
        <v>9</v>
      </c>
      <c r="E193" s="6" t="s">
        <v>1144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2000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1132</v>
      </c>
      <c r="C195" s="1" t="s">
        <v>80</v>
      </c>
      <c r="D195" s="1" t="str">
        <f aca="false">CONCATENATE("ele", "16-","23")</f>
        <v>ele16-23</v>
      </c>
      <c r="E195" s="1" t="s">
        <v>1133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30</v>
      </c>
      <c r="C196" s="1" t="s">
        <v>31</v>
      </c>
      <c r="D196" s="1" t="n">
        <v>3000</v>
      </c>
      <c r="E196" s="1" t="s">
        <v>9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1135</v>
      </c>
      <c r="C197" s="1" t="s">
        <v>27</v>
      </c>
      <c r="D197" s="1" t="s">
        <v>9</v>
      </c>
      <c r="E197" s="1" t="s">
        <v>2177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1138</v>
      </c>
      <c r="C198" s="1" t="s">
        <v>18</v>
      </c>
      <c r="D198" s="1" t="s">
        <v>1176</v>
      </c>
      <c r="E198" s="1" t="s">
        <v>1140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1143</v>
      </c>
      <c r="C199" s="1" t="s">
        <v>27</v>
      </c>
      <c r="D199" s="1" t="s">
        <v>9</v>
      </c>
      <c r="E199" s="6" t="s">
        <v>1144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30</v>
      </c>
      <c r="C200" s="1" t="s">
        <v>31</v>
      </c>
      <c r="D200" s="1" t="n">
        <v>2000</v>
      </c>
      <c r="E200" s="1" t="s">
        <v>9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1152</v>
      </c>
      <c r="C201" s="1" t="s">
        <v>27</v>
      </c>
      <c r="D201" s="1" t="s">
        <v>9</v>
      </c>
      <c r="E201" s="1" t="s">
        <v>1153</v>
      </c>
      <c r="F201" s="1" t="s">
        <v>10</v>
      </c>
    </row>
    <row r="202" customFormat="false" ht="13.8" hidden="false" customHeight="false" outlineLevel="0" collapsed="false">
      <c r="A202" s="1" t="s">
        <v>1189</v>
      </c>
      <c r="B202" s="1" t="s">
        <v>30</v>
      </c>
      <c r="C202" s="1" t="s">
        <v>31</v>
      </c>
      <c r="D202" s="1" t="n">
        <v>2000</v>
      </c>
      <c r="E202" s="1" t="s">
        <v>9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1025</v>
      </c>
      <c r="C203" s="1" t="s">
        <v>27</v>
      </c>
      <c r="D203" s="1" t="s">
        <v>9</v>
      </c>
      <c r="E203" s="1" t="s">
        <v>1026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30</v>
      </c>
      <c r="C204" s="1" t="s">
        <v>31</v>
      </c>
      <c r="D204" s="1" t="n">
        <v>2000</v>
      </c>
      <c r="E204" s="1" t="s">
        <v>9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1027</v>
      </c>
      <c r="C205" s="1" t="s">
        <v>27</v>
      </c>
      <c r="D205" s="1" t="s">
        <v>9</v>
      </c>
      <c r="E205" s="1" t="s">
        <v>1028</v>
      </c>
      <c r="F205" s="1" t="s">
        <v>15</v>
      </c>
    </row>
    <row r="206" customFormat="false" ht="13.8" hidden="false" customHeight="false" outlineLevel="0" collapsed="false">
      <c r="A206" s="1" t="s">
        <v>1193</v>
      </c>
      <c r="B206" s="1" t="s">
        <v>30</v>
      </c>
      <c r="C206" s="1" t="s">
        <v>31</v>
      </c>
      <c r="D206" s="1" t="n">
        <v>2000</v>
      </c>
      <c r="E206" s="1" t="s">
        <v>9</v>
      </c>
      <c r="F206" s="1" t="s">
        <v>15</v>
      </c>
    </row>
    <row r="207" customFormat="false" ht="13.8" hidden="false" customHeight="false" outlineLevel="0" collapsed="false">
      <c r="A207" s="1" t="s">
        <v>1194</v>
      </c>
      <c r="B207" s="1" t="s">
        <v>17</v>
      </c>
      <c r="C207" s="1" t="s">
        <v>18</v>
      </c>
      <c r="D207" s="1" t="str">
        <f aca="false">CONCATENATE("e-", "11")</f>
        <v>e-11</v>
      </c>
      <c r="E207" s="1" t="s">
        <v>20</v>
      </c>
      <c r="F207" s="1" t="s">
        <v>10</v>
      </c>
    </row>
    <row r="208" customFormat="false" ht="13.8" hidden="false" customHeight="false" outlineLevel="0" collapsed="false">
      <c r="A208" s="1" t="s">
        <v>1197</v>
      </c>
      <c r="B208" s="1" t="s">
        <v>22</v>
      </c>
      <c r="C208" s="1" t="s">
        <v>18</v>
      </c>
      <c r="D208" s="1" t="str">
        <f aca="false">CONCATENATE("e-", "11","123")</f>
        <v>e-11123</v>
      </c>
      <c r="E208" s="1" t="s">
        <v>24</v>
      </c>
      <c r="F208" s="1" t="s">
        <v>10</v>
      </c>
    </row>
    <row r="209" customFormat="false" ht="13.8" hidden="false" customHeight="false" outlineLevel="0" collapsed="false">
      <c r="A209" s="1" t="s">
        <v>1198</v>
      </c>
      <c r="B209" s="1" t="s">
        <v>26</v>
      </c>
      <c r="C209" s="1" t="s">
        <v>27</v>
      </c>
      <c r="D209" s="1" t="s">
        <v>9</v>
      </c>
      <c r="E209" s="1" t="s">
        <v>28</v>
      </c>
      <c r="F209" s="1" t="s">
        <v>10</v>
      </c>
    </row>
    <row r="210" customFormat="false" ht="13.8" hidden="false" customHeight="false" outlineLevel="0" collapsed="false">
      <c r="A210" s="1" t="s">
        <v>1199</v>
      </c>
      <c r="B210" s="1" t="s">
        <v>873</v>
      </c>
      <c r="C210" s="1" t="s">
        <v>27</v>
      </c>
      <c r="D210" s="1" t="s">
        <v>9</v>
      </c>
      <c r="E210" s="1" t="s">
        <v>874</v>
      </c>
      <c r="F210" s="1" t="s">
        <v>10</v>
      </c>
    </row>
    <row r="211" customFormat="false" ht="13.8" hidden="false" customHeight="false" outlineLevel="0" collapsed="false">
      <c r="A211" s="1" t="s">
        <v>1200</v>
      </c>
      <c r="B211" s="1" t="s">
        <v>30</v>
      </c>
      <c r="C211" s="1" t="s">
        <v>31</v>
      </c>
      <c r="D211" s="1" t="n">
        <v>2000</v>
      </c>
      <c r="E211" s="1" t="s">
        <v>9</v>
      </c>
      <c r="F211" s="1" t="s">
        <v>10</v>
      </c>
    </row>
    <row r="212" customFormat="false" ht="13.8" hidden="false" customHeight="false" outlineLevel="0" collapsed="false">
      <c r="A212" s="1" t="s">
        <v>1201</v>
      </c>
      <c r="B212" s="1" t="s">
        <v>875</v>
      </c>
      <c r="C212" s="1" t="s">
        <v>27</v>
      </c>
      <c r="D212" s="1" t="s">
        <v>9</v>
      </c>
      <c r="E212" s="1" t="s">
        <v>876</v>
      </c>
      <c r="F212" s="1" t="s">
        <v>10</v>
      </c>
    </row>
    <row r="213" customFormat="false" ht="13.8" hidden="false" customHeight="false" outlineLevel="0" collapsed="false">
      <c r="A213" s="1" t="s">
        <v>1202</v>
      </c>
      <c r="B213" s="1" t="s">
        <v>30</v>
      </c>
      <c r="C213" s="1" t="s">
        <v>31</v>
      </c>
      <c r="D213" s="1" t="n">
        <v>2000</v>
      </c>
      <c r="E213" s="1" t="s">
        <v>9</v>
      </c>
      <c r="F213" s="1" t="s">
        <v>10</v>
      </c>
    </row>
    <row r="214" customFormat="false" ht="13.8" hidden="false" customHeight="false" outlineLevel="0" collapsed="false">
      <c r="A214" s="1" t="s">
        <v>1209</v>
      </c>
      <c r="B214" s="1" t="s">
        <v>1124</v>
      </c>
      <c r="C214" s="1" t="s">
        <v>27</v>
      </c>
      <c r="D214" s="1" t="s">
        <v>9</v>
      </c>
      <c r="E214" s="1" t="s">
        <v>1125</v>
      </c>
      <c r="F214" s="1" t="s">
        <v>10</v>
      </c>
    </row>
    <row r="215" customFormat="false" ht="13.8" hidden="false" customHeight="false" outlineLevel="0" collapsed="false">
      <c r="A215" s="1" t="s">
        <v>1210</v>
      </c>
      <c r="B215" s="1" t="s">
        <v>30</v>
      </c>
      <c r="C215" s="1" t="s">
        <v>31</v>
      </c>
      <c r="D215" s="1" t="n">
        <v>2000</v>
      </c>
      <c r="E215" s="1" t="s">
        <v>9</v>
      </c>
      <c r="F215" s="1" t="s">
        <v>10</v>
      </c>
    </row>
    <row r="216" customFormat="false" ht="13.8" hidden="false" customHeight="false" outlineLevel="0" collapsed="false">
      <c r="A216" s="1" t="s">
        <v>1211</v>
      </c>
      <c r="B216" s="1" t="s">
        <v>1128</v>
      </c>
      <c r="C216" s="1" t="s">
        <v>27</v>
      </c>
      <c r="D216" s="1" t="s">
        <v>9</v>
      </c>
      <c r="E216" s="1" t="s">
        <v>1129</v>
      </c>
      <c r="F216" s="1" t="s">
        <v>10</v>
      </c>
    </row>
    <row r="217" customFormat="false" ht="13.8" hidden="false" customHeight="false" outlineLevel="0" collapsed="false">
      <c r="A217" s="1" t="s">
        <v>1212</v>
      </c>
      <c r="B217" s="1" t="s">
        <v>30</v>
      </c>
      <c r="C217" s="1" t="s">
        <v>31</v>
      </c>
      <c r="D217" s="1" t="n">
        <v>2000</v>
      </c>
      <c r="E217" s="1" t="s">
        <v>9</v>
      </c>
      <c r="F217" s="1" t="s">
        <v>10</v>
      </c>
    </row>
    <row r="218" customFormat="false" ht="13.8" hidden="false" customHeight="false" outlineLevel="0" collapsed="false">
      <c r="A218" s="1" t="s">
        <v>1214</v>
      </c>
      <c r="B218" s="1" t="s">
        <v>1132</v>
      </c>
      <c r="C218" s="1" t="s">
        <v>80</v>
      </c>
      <c r="D218" s="1" t="str">
        <f aca="false">CONCATENATE("IIT-Course", " 8")</f>
        <v>IIT-Course 8</v>
      </c>
      <c r="E218" s="1" t="s">
        <v>1133</v>
      </c>
      <c r="F218" s="1" t="s">
        <v>10</v>
      </c>
    </row>
    <row r="219" customFormat="false" ht="13.8" hidden="false" customHeight="false" outlineLevel="0" collapsed="false">
      <c r="A219" s="1" t="s">
        <v>1215</v>
      </c>
      <c r="B219" s="1" t="s">
        <v>1135</v>
      </c>
      <c r="C219" s="1" t="s">
        <v>27</v>
      </c>
      <c r="D219" s="1" t="s">
        <v>9</v>
      </c>
      <c r="E219" s="1" t="s">
        <v>2177</v>
      </c>
      <c r="F219" s="1" t="s">
        <v>10</v>
      </c>
    </row>
    <row r="220" customFormat="false" ht="13.8" hidden="false" customHeight="false" outlineLevel="0" collapsed="false">
      <c r="A220" s="1" t="s">
        <v>1216</v>
      </c>
      <c r="B220" s="1" t="s">
        <v>30</v>
      </c>
      <c r="C220" s="1" t="s">
        <v>31</v>
      </c>
      <c r="D220" s="1" t="n">
        <v>2000</v>
      </c>
      <c r="E220" s="1" t="s">
        <v>9</v>
      </c>
      <c r="F220" s="1" t="s">
        <v>10</v>
      </c>
    </row>
    <row r="221" customFormat="false" ht="13.8" hidden="false" customHeight="false" outlineLevel="0" collapsed="false">
      <c r="A221" s="1" t="s">
        <v>1217</v>
      </c>
      <c r="B221" s="1" t="s">
        <v>1138</v>
      </c>
      <c r="C221" s="1" t="s">
        <v>18</v>
      </c>
      <c r="D221" s="1" t="s">
        <v>1158</v>
      </c>
      <c r="E221" s="1" t="s">
        <v>1140</v>
      </c>
      <c r="F221" s="1" t="s">
        <v>10</v>
      </c>
    </row>
    <row r="222" customFormat="false" ht="13.8" hidden="false" customHeight="false" outlineLevel="0" collapsed="false">
      <c r="A222" s="1" t="s">
        <v>1218</v>
      </c>
      <c r="B222" s="1" t="s">
        <v>1143</v>
      </c>
      <c r="C222" s="1" t="s">
        <v>27</v>
      </c>
      <c r="D222" s="1" t="s">
        <v>9</v>
      </c>
      <c r="E222" s="1" t="s">
        <v>1144</v>
      </c>
      <c r="F222" s="1" t="s">
        <v>10</v>
      </c>
    </row>
    <row r="223" customFormat="false" ht="13.8" hidden="false" customHeight="false" outlineLevel="0" collapsed="false">
      <c r="A223" s="1" t="s">
        <v>1219</v>
      </c>
      <c r="B223" s="1" t="s">
        <v>30</v>
      </c>
      <c r="C223" s="1" t="s">
        <v>31</v>
      </c>
      <c r="D223" s="1" t="n">
        <v>2000</v>
      </c>
      <c r="E223" s="1" t="s">
        <v>9</v>
      </c>
      <c r="F223" s="1" t="s">
        <v>10</v>
      </c>
    </row>
    <row r="224" customFormat="false" ht="13.8" hidden="false" customHeight="false" outlineLevel="0" collapsed="false">
      <c r="A224" s="1" t="s">
        <v>1220</v>
      </c>
      <c r="B224" s="1" t="s">
        <v>1132</v>
      </c>
      <c r="C224" s="1" t="s">
        <v>80</v>
      </c>
      <c r="D224" s="1" t="str">
        <f aca="false">CONCATENATE("IIT-Course", " 9")</f>
        <v>IIT-Course 9</v>
      </c>
      <c r="E224" s="1" t="s">
        <v>1133</v>
      </c>
      <c r="F224" s="1" t="s">
        <v>10</v>
      </c>
    </row>
    <row r="225" customFormat="false" ht="13.8" hidden="false" customHeight="false" outlineLevel="0" collapsed="false">
      <c r="A225" s="1" t="s">
        <v>1221</v>
      </c>
      <c r="B225" s="1" t="s">
        <v>1135</v>
      </c>
      <c r="C225" s="1" t="s">
        <v>27</v>
      </c>
      <c r="D225" s="1" t="s">
        <v>9</v>
      </c>
      <c r="E225" s="1" t="s">
        <v>2177</v>
      </c>
      <c r="F225" s="1" t="s">
        <v>10</v>
      </c>
    </row>
    <row r="226" customFormat="false" ht="13.8" hidden="false" customHeight="false" outlineLevel="0" collapsed="false">
      <c r="A226" s="1" t="s">
        <v>1222</v>
      </c>
      <c r="B226" s="1" t="s">
        <v>30</v>
      </c>
      <c r="C226" s="1" t="s">
        <v>31</v>
      </c>
      <c r="D226" s="1" t="n">
        <v>2000</v>
      </c>
      <c r="E226" s="1" t="s">
        <v>9</v>
      </c>
      <c r="F226" s="1" t="s">
        <v>10</v>
      </c>
    </row>
    <row r="227" customFormat="false" ht="13.8" hidden="false" customHeight="false" outlineLevel="0" collapsed="false">
      <c r="A227" s="1" t="s">
        <v>1223</v>
      </c>
      <c r="B227" s="1" t="s">
        <v>1138</v>
      </c>
      <c r="C227" s="1" t="s">
        <v>18</v>
      </c>
      <c r="D227" s="1" t="s">
        <v>1213</v>
      </c>
      <c r="E227" s="1" t="s">
        <v>1140</v>
      </c>
      <c r="F227" s="1" t="s">
        <v>10</v>
      </c>
    </row>
    <row r="228" customFormat="false" ht="13.8" hidden="false" customHeight="false" outlineLevel="0" collapsed="false">
      <c r="A228" s="1" t="s">
        <v>1224</v>
      </c>
      <c r="B228" s="1" t="s">
        <v>1152</v>
      </c>
      <c r="C228" s="1" t="s">
        <v>27</v>
      </c>
      <c r="D228" s="1" t="s">
        <v>9</v>
      </c>
      <c r="E228" s="1" t="s">
        <v>1153</v>
      </c>
      <c r="F228" s="1" t="s">
        <v>10</v>
      </c>
    </row>
    <row r="229" customFormat="false" ht="13.8" hidden="false" customHeight="false" outlineLevel="0" collapsed="false">
      <c r="A229" s="1" t="s">
        <v>1225</v>
      </c>
      <c r="B229" s="1" t="s">
        <v>30</v>
      </c>
      <c r="C229" s="1" t="s">
        <v>31</v>
      </c>
      <c r="D229" s="1" t="n">
        <v>4000</v>
      </c>
      <c r="E229" s="1" t="s">
        <v>9</v>
      </c>
      <c r="F229" s="1" t="s">
        <v>10</v>
      </c>
    </row>
    <row r="230" customFormat="false" ht="13.8" hidden="false" customHeight="false" outlineLevel="0" collapsed="false">
      <c r="A230" s="1" t="s">
        <v>1226</v>
      </c>
      <c r="B230" s="1" t="s">
        <v>1025</v>
      </c>
      <c r="C230" s="1" t="s">
        <v>27</v>
      </c>
      <c r="D230" s="1" t="s">
        <v>9</v>
      </c>
      <c r="E230" s="1" t="s">
        <v>1026</v>
      </c>
      <c r="F230" s="1" t="s">
        <v>10</v>
      </c>
    </row>
    <row r="231" customFormat="false" ht="13.8" hidden="false" customHeight="false" outlineLevel="0" collapsed="false">
      <c r="A231" s="1" t="s">
        <v>1227</v>
      </c>
      <c r="B231" s="1" t="s">
        <v>30</v>
      </c>
      <c r="C231" s="1" t="s">
        <v>31</v>
      </c>
      <c r="D231" s="1" t="n">
        <v>2000</v>
      </c>
      <c r="E231" s="1" t="s">
        <v>9</v>
      </c>
      <c r="F231" s="1" t="s">
        <v>10</v>
      </c>
    </row>
    <row r="232" customFormat="false" ht="13.8" hidden="false" customHeight="false" outlineLevel="0" collapsed="false">
      <c r="A232" s="1" t="s">
        <v>1228</v>
      </c>
      <c r="B232" s="1" t="s">
        <v>1027</v>
      </c>
      <c r="C232" s="1" t="s">
        <v>27</v>
      </c>
      <c r="D232" s="1" t="s">
        <v>9</v>
      </c>
      <c r="E232" s="1" t="s">
        <v>1028</v>
      </c>
      <c r="F232" s="1" t="s">
        <v>10</v>
      </c>
    </row>
    <row r="233" customFormat="false" ht="13.8" hidden="false" customHeight="false" outlineLevel="0" collapsed="false">
      <c r="A233" s="1" t="s">
        <v>1229</v>
      </c>
      <c r="B233" s="1" t="s">
        <v>30</v>
      </c>
      <c r="C233" s="1" t="s">
        <v>31</v>
      </c>
      <c r="D233" s="1" t="n">
        <v>2000</v>
      </c>
      <c r="E233" s="1" t="s">
        <v>9</v>
      </c>
      <c r="F233" s="1" t="s">
        <v>10</v>
      </c>
    </row>
    <row r="234" customFormat="false" ht="28.35" hidden="false" customHeight="false" outlineLevel="0" collapsed="false">
      <c r="A234" s="1" t="s">
        <v>1230</v>
      </c>
      <c r="B234" s="1" t="s">
        <v>809</v>
      </c>
      <c r="C234" s="1" t="s">
        <v>13</v>
      </c>
      <c r="D234" s="1" t="s">
        <v>9</v>
      </c>
      <c r="E234" s="4" t="s">
        <v>1113</v>
      </c>
      <c r="F234" s="1" t="s">
        <v>15</v>
      </c>
    </row>
    <row r="235" customFormat="false" ht="13.8" hidden="false" customHeight="false" outlineLevel="0" collapsed="false">
      <c r="A235" s="1" t="s">
        <v>1231</v>
      </c>
      <c r="B235" s="1" t="s">
        <v>17</v>
      </c>
      <c r="C235" s="1" t="s">
        <v>18</v>
      </c>
      <c r="D235" s="2" t="s">
        <v>19</v>
      </c>
      <c r="E235" s="1" t="s">
        <v>20</v>
      </c>
      <c r="F235" s="1" t="s">
        <v>15</v>
      </c>
    </row>
    <row r="236" customFormat="false" ht="13.8" hidden="false" customHeight="false" outlineLevel="0" collapsed="false">
      <c r="A236" s="1" t="s">
        <v>1232</v>
      </c>
      <c r="B236" s="1" t="s">
        <v>22</v>
      </c>
      <c r="C236" s="1" t="s">
        <v>18</v>
      </c>
      <c r="D236" s="2" t="s">
        <v>23</v>
      </c>
      <c r="E236" s="1" t="s">
        <v>24</v>
      </c>
      <c r="F236" s="1" t="s">
        <v>15</v>
      </c>
    </row>
    <row r="237" customFormat="false" ht="13.8" hidden="false" customHeight="false" outlineLevel="0" collapsed="false">
      <c r="A237" s="1" t="s">
        <v>1233</v>
      </c>
      <c r="B237" s="1" t="s">
        <v>26</v>
      </c>
      <c r="C237" s="1" t="s">
        <v>27</v>
      </c>
      <c r="D237" s="1" t="s">
        <v>9</v>
      </c>
      <c r="E237" s="1" t="s">
        <v>28</v>
      </c>
      <c r="F237" s="1" t="s">
        <v>15</v>
      </c>
    </row>
    <row r="238" customFormat="false" ht="13.8" hidden="false" customHeight="false" outlineLevel="0" collapsed="false">
      <c r="A238" s="1" t="s">
        <v>1234</v>
      </c>
      <c r="B238" s="1" t="s">
        <v>30</v>
      </c>
      <c r="C238" s="1" t="s">
        <v>31</v>
      </c>
      <c r="D238" s="1" t="n">
        <v>2000</v>
      </c>
      <c r="E238" s="1" t="s">
        <v>9</v>
      </c>
      <c r="F238" s="0"/>
    </row>
    <row r="239" customFormat="false" ht="13.8" hidden="false" customHeight="false" outlineLevel="0" collapsed="false">
      <c r="A239" s="1" t="s">
        <v>1235</v>
      </c>
      <c r="B239" s="1" t="s">
        <v>859</v>
      </c>
      <c r="C239" s="1" t="s">
        <v>80</v>
      </c>
      <c r="D239" s="15" t="s">
        <v>836</v>
      </c>
      <c r="E239" s="1" t="s">
        <v>860</v>
      </c>
      <c r="F239" s="1" t="s">
        <v>15</v>
      </c>
    </row>
    <row r="240" customFormat="false" ht="13.8" hidden="false" customHeight="false" outlineLevel="0" collapsed="false">
      <c r="A240" s="1" t="s">
        <v>1236</v>
      </c>
      <c r="B240" s="1" t="s">
        <v>30</v>
      </c>
      <c r="C240" s="1" t="s">
        <v>31</v>
      </c>
      <c r="D240" s="1" t="n">
        <v>3000</v>
      </c>
      <c r="E240" s="1" t="s">
        <v>9</v>
      </c>
      <c r="F240" s="1" t="s">
        <v>15</v>
      </c>
    </row>
    <row r="241" customFormat="false" ht="14.9" hidden="false" customHeight="false" outlineLevel="0" collapsed="false">
      <c r="A241" s="1" t="s">
        <v>1237</v>
      </c>
      <c r="B241" s="1" t="s">
        <v>1006</v>
      </c>
      <c r="C241" s="1" t="s">
        <v>27</v>
      </c>
      <c r="D241" s="1" t="s">
        <v>9</v>
      </c>
      <c r="E241" s="4" t="s">
        <v>1007</v>
      </c>
      <c r="F241" s="1" t="s">
        <v>15</v>
      </c>
    </row>
    <row r="242" customFormat="false" ht="13.8" hidden="false" customHeight="false" outlineLevel="0" collapsed="false">
      <c r="A242" s="1" t="s">
        <v>1238</v>
      </c>
      <c r="B242" s="1" t="s">
        <v>30</v>
      </c>
      <c r="C242" s="1" t="s">
        <v>31</v>
      </c>
      <c r="D242" s="1" t="n">
        <v>2000</v>
      </c>
      <c r="E242" s="1" t="s">
        <v>9</v>
      </c>
      <c r="F242" s="1" t="s">
        <v>15</v>
      </c>
    </row>
    <row r="243" customFormat="false" ht="13.8" hidden="false" customHeight="false" outlineLevel="0" collapsed="false">
      <c r="A243" s="1" t="s">
        <v>1239</v>
      </c>
      <c r="B243" s="1" t="s">
        <v>839</v>
      </c>
      <c r="C243" s="1" t="s">
        <v>84</v>
      </c>
      <c r="D243" s="6" t="n">
        <v>2020</v>
      </c>
      <c r="E243" s="1" t="s">
        <v>1008</v>
      </c>
      <c r="F243" s="1" t="s">
        <v>15</v>
      </c>
    </row>
    <row r="244" customFormat="false" ht="13.8" hidden="false" customHeight="false" outlineLevel="0" collapsed="false">
      <c r="A244" s="1" t="s">
        <v>1240</v>
      </c>
      <c r="B244" s="1" t="s">
        <v>30</v>
      </c>
      <c r="C244" s="1" t="s">
        <v>31</v>
      </c>
      <c r="D244" s="1" t="n">
        <v>2000</v>
      </c>
      <c r="E244" s="1" t="s">
        <v>9</v>
      </c>
      <c r="F244" s="1" t="s">
        <v>15</v>
      </c>
    </row>
    <row r="245" customFormat="false" ht="13.8" hidden="false" customHeight="false" outlineLevel="0" collapsed="false">
      <c r="A245" s="1" t="s">
        <v>1241</v>
      </c>
      <c r="B245" s="1" t="s">
        <v>163</v>
      </c>
      <c r="C245" s="1" t="s">
        <v>80</v>
      </c>
      <c r="D245" s="6" t="s">
        <v>841</v>
      </c>
      <c r="E245" s="1" t="s">
        <v>1009</v>
      </c>
      <c r="F245" s="1" t="s">
        <v>15</v>
      </c>
    </row>
    <row r="246" customFormat="false" ht="13.8" hidden="false" customHeight="false" outlineLevel="0" collapsed="false">
      <c r="A246" s="1" t="s">
        <v>1242</v>
      </c>
      <c r="B246" s="1" t="s">
        <v>30</v>
      </c>
      <c r="C246" s="1" t="s">
        <v>31</v>
      </c>
      <c r="D246" s="1" t="n">
        <v>2000</v>
      </c>
      <c r="E246" s="1" t="s">
        <v>9</v>
      </c>
      <c r="F246" s="1" t="s">
        <v>15</v>
      </c>
    </row>
    <row r="247" customFormat="false" ht="13.8" hidden="false" customHeight="false" outlineLevel="0" collapsed="false">
      <c r="A247" s="1" t="s">
        <v>1243</v>
      </c>
      <c r="B247" s="1" t="s">
        <v>843</v>
      </c>
      <c r="C247" s="1" t="s">
        <v>27</v>
      </c>
      <c r="D247" s="6" t="s">
        <v>9</v>
      </c>
      <c r="E247" s="6" t="s">
        <v>1010</v>
      </c>
      <c r="F247" s="1" t="s">
        <v>15</v>
      </c>
    </row>
    <row r="248" customFormat="false" ht="13.8" hidden="false" customHeight="false" outlineLevel="0" collapsed="false">
      <c r="A248" s="1" t="s">
        <v>1244</v>
      </c>
      <c r="B248" s="1" t="s">
        <v>845</v>
      </c>
      <c r="C248" s="1" t="s">
        <v>27</v>
      </c>
      <c r="D248" s="1" t="s">
        <v>9</v>
      </c>
      <c r="E248" s="1" t="s">
        <v>296</v>
      </c>
      <c r="F248" s="6" t="s">
        <v>10</v>
      </c>
    </row>
    <row r="249" customFormat="false" ht="13.8" hidden="false" customHeight="false" outlineLevel="0" collapsed="false">
      <c r="A249" s="1" t="s">
        <v>1245</v>
      </c>
      <c r="B249" s="1" t="s">
        <v>30</v>
      </c>
      <c r="C249" s="1" t="s">
        <v>31</v>
      </c>
      <c r="D249" s="1" t="n">
        <v>2000</v>
      </c>
      <c r="E249" s="1" t="s">
        <v>9</v>
      </c>
      <c r="F249" s="1" t="s">
        <v>15</v>
      </c>
    </row>
    <row r="250" customFormat="false" ht="14.9" hidden="false" customHeight="false" outlineLevel="0" collapsed="false">
      <c r="A250" s="1" t="s">
        <v>1246</v>
      </c>
      <c r="B250" s="1" t="s">
        <v>1011</v>
      </c>
      <c r="C250" s="1" t="s">
        <v>27</v>
      </c>
      <c r="D250" s="1" t="s">
        <v>9</v>
      </c>
      <c r="E250" s="4" t="s">
        <v>1012</v>
      </c>
      <c r="F250" s="1" t="s">
        <v>15</v>
      </c>
    </row>
    <row r="251" customFormat="false" ht="13.8" hidden="false" customHeight="false" outlineLevel="0" collapsed="false">
      <c r="A251" s="1" t="s">
        <v>1247</v>
      </c>
      <c r="B251" s="1" t="s">
        <v>30</v>
      </c>
      <c r="C251" s="1" t="s">
        <v>31</v>
      </c>
      <c r="D251" s="1" t="n">
        <v>2000</v>
      </c>
      <c r="E251" s="1" t="s">
        <v>9</v>
      </c>
      <c r="F251" s="1" t="s">
        <v>15</v>
      </c>
    </row>
    <row r="252" customFormat="false" ht="13.8" hidden="false" customHeight="false" outlineLevel="0" collapsed="false">
      <c r="A252" s="1" t="s">
        <v>1248</v>
      </c>
      <c r="B252" s="1" t="s">
        <v>839</v>
      </c>
      <c r="C252" s="1" t="s">
        <v>84</v>
      </c>
      <c r="D252" s="6" t="n">
        <v>2020</v>
      </c>
      <c r="E252" s="1" t="s">
        <v>1013</v>
      </c>
      <c r="F252" s="1" t="s">
        <v>15</v>
      </c>
    </row>
    <row r="253" customFormat="false" ht="13.8" hidden="false" customHeight="false" outlineLevel="0" collapsed="false">
      <c r="A253" s="1" t="s">
        <v>1249</v>
      </c>
      <c r="B253" s="1" t="s">
        <v>30</v>
      </c>
      <c r="C253" s="1" t="s">
        <v>31</v>
      </c>
      <c r="D253" s="1" t="n">
        <v>2000</v>
      </c>
      <c r="E253" s="1" t="s">
        <v>9</v>
      </c>
      <c r="F253" s="1" t="s">
        <v>15</v>
      </c>
    </row>
    <row r="254" customFormat="false" ht="13.8" hidden="false" customHeight="false" outlineLevel="0" collapsed="false">
      <c r="A254" s="1" t="s">
        <v>1250</v>
      </c>
      <c r="B254" s="1" t="s">
        <v>163</v>
      </c>
      <c r="C254" s="1" t="s">
        <v>80</v>
      </c>
      <c r="D254" s="6" t="s">
        <v>841</v>
      </c>
      <c r="E254" s="1" t="s">
        <v>1014</v>
      </c>
      <c r="F254" s="1" t="s">
        <v>15</v>
      </c>
    </row>
    <row r="255" customFormat="false" ht="13.8" hidden="false" customHeight="false" outlineLevel="0" collapsed="false">
      <c r="A255" s="1" t="s">
        <v>1251</v>
      </c>
      <c r="B255" s="1" t="s">
        <v>30</v>
      </c>
      <c r="C255" s="1" t="s">
        <v>31</v>
      </c>
      <c r="D255" s="1" t="n">
        <v>2000</v>
      </c>
      <c r="E255" s="1" t="s">
        <v>9</v>
      </c>
      <c r="F255" s="1" t="s">
        <v>15</v>
      </c>
    </row>
    <row r="256" customFormat="false" ht="13.8" hidden="false" customHeight="false" outlineLevel="0" collapsed="false">
      <c r="A256" s="1" t="s">
        <v>1252</v>
      </c>
      <c r="B256" s="1" t="s">
        <v>843</v>
      </c>
      <c r="C256" s="1" t="s">
        <v>27</v>
      </c>
      <c r="D256" s="6" t="s">
        <v>9</v>
      </c>
      <c r="E256" s="6" t="s">
        <v>1015</v>
      </c>
      <c r="F256" s="1" t="s">
        <v>15</v>
      </c>
    </row>
    <row r="257" customFormat="false" ht="13.8" hidden="false" customHeight="false" outlineLevel="0" collapsed="false">
      <c r="A257" s="1" t="s">
        <v>1253</v>
      </c>
      <c r="B257" s="1" t="s">
        <v>845</v>
      </c>
      <c r="C257" s="1" t="s">
        <v>27</v>
      </c>
      <c r="D257" s="1" t="s">
        <v>9</v>
      </c>
      <c r="E257" s="1" t="s">
        <v>296</v>
      </c>
      <c r="F257" s="6" t="s">
        <v>10</v>
      </c>
    </row>
    <row r="258" customFormat="false" ht="13.8" hidden="false" customHeight="false" outlineLevel="0" collapsed="false">
      <c r="A258" s="1" t="s">
        <v>1254</v>
      </c>
      <c r="B258" s="1" t="s">
        <v>30</v>
      </c>
      <c r="C258" s="1" t="s">
        <v>31</v>
      </c>
      <c r="D258" s="1" t="n">
        <v>2000</v>
      </c>
      <c r="E258" s="1" t="s">
        <v>9</v>
      </c>
      <c r="F258" s="1" t="s">
        <v>15</v>
      </c>
    </row>
    <row r="259" customFormat="false" ht="28.35" hidden="false" customHeight="false" outlineLevel="0" collapsed="false">
      <c r="A259" s="1" t="s">
        <v>1255</v>
      </c>
      <c r="B259" s="4" t="s">
        <v>915</v>
      </c>
      <c r="C259" s="1" t="s">
        <v>27</v>
      </c>
      <c r="D259" s="1" t="s">
        <v>9</v>
      </c>
      <c r="E259" s="4" t="s">
        <v>1016</v>
      </c>
      <c r="F259" s="1" t="s">
        <v>15</v>
      </c>
    </row>
    <row r="260" customFormat="false" ht="28.35" hidden="false" customHeight="false" outlineLevel="0" collapsed="false">
      <c r="A260" s="1" t="s">
        <v>1256</v>
      </c>
      <c r="B260" s="1" t="s">
        <v>839</v>
      </c>
      <c r="C260" s="1" t="s">
        <v>84</v>
      </c>
      <c r="D260" s="6" t="n">
        <v>2020</v>
      </c>
      <c r="E260" s="4" t="s">
        <v>1017</v>
      </c>
      <c r="F260" s="1" t="s">
        <v>15</v>
      </c>
    </row>
    <row r="261" customFormat="false" ht="13.8" hidden="false" customHeight="false" outlineLevel="0" collapsed="false">
      <c r="A261" s="1" t="s">
        <v>1257</v>
      </c>
      <c r="B261" s="1" t="s">
        <v>30</v>
      </c>
      <c r="C261" s="1" t="s">
        <v>31</v>
      </c>
      <c r="D261" s="1" t="n">
        <v>2000</v>
      </c>
      <c r="E261" s="1" t="s">
        <v>9</v>
      </c>
      <c r="F261" s="1" t="s">
        <v>15</v>
      </c>
    </row>
    <row r="262" customFormat="false" ht="28.35" hidden="false" customHeight="false" outlineLevel="0" collapsed="false">
      <c r="A262" s="1" t="s">
        <v>1258</v>
      </c>
      <c r="B262" s="1" t="s">
        <v>163</v>
      </c>
      <c r="C262" s="1" t="s">
        <v>80</v>
      </c>
      <c r="D262" s="16" t="s">
        <v>841</v>
      </c>
      <c r="E262" s="4" t="s">
        <v>1018</v>
      </c>
      <c r="F262" s="1" t="s">
        <v>15</v>
      </c>
    </row>
    <row r="263" customFormat="false" ht="13.8" hidden="false" customHeight="false" outlineLevel="0" collapsed="false">
      <c r="A263" s="1" t="s">
        <v>1259</v>
      </c>
      <c r="B263" s="1" t="s">
        <v>30</v>
      </c>
      <c r="C263" s="1" t="s">
        <v>31</v>
      </c>
      <c r="D263" s="1" t="n">
        <v>2000</v>
      </c>
      <c r="E263" s="1" t="s">
        <v>9</v>
      </c>
      <c r="F263" s="1" t="s">
        <v>15</v>
      </c>
    </row>
    <row r="264" customFormat="false" ht="28.35" hidden="false" customHeight="false" outlineLevel="0" collapsed="false">
      <c r="A264" s="1" t="s">
        <v>1260</v>
      </c>
      <c r="B264" s="1" t="s">
        <v>920</v>
      </c>
      <c r="C264" s="1" t="s">
        <v>27</v>
      </c>
      <c r="D264" s="6" t="s">
        <v>9</v>
      </c>
      <c r="E264" s="9" t="s">
        <v>1019</v>
      </c>
      <c r="F264" s="1" t="s">
        <v>15</v>
      </c>
    </row>
    <row r="265" customFormat="false" ht="13.8" hidden="false" customHeight="false" outlineLevel="0" collapsed="false">
      <c r="A265" s="1" t="s">
        <v>1261</v>
      </c>
      <c r="B265" s="1" t="s">
        <v>30</v>
      </c>
      <c r="C265" s="1" t="s">
        <v>31</v>
      </c>
      <c r="D265" s="1" t="n">
        <v>2000</v>
      </c>
      <c r="E265" s="1" t="s">
        <v>9</v>
      </c>
      <c r="F265" s="1" t="s">
        <v>15</v>
      </c>
    </row>
    <row r="266" customFormat="false" ht="13.8" hidden="false" customHeight="false" outlineLevel="0" collapsed="false">
      <c r="A266" s="1" t="s">
        <v>1262</v>
      </c>
      <c r="B266" s="1" t="s">
        <v>845</v>
      </c>
      <c r="C266" s="1" t="s">
        <v>27</v>
      </c>
      <c r="D266" s="1" t="s">
        <v>9</v>
      </c>
      <c r="E266" s="1" t="s">
        <v>296</v>
      </c>
      <c r="F266" s="6" t="s">
        <v>10</v>
      </c>
    </row>
    <row r="267" customFormat="false" ht="28.35" hidden="false" customHeight="false" outlineLevel="0" collapsed="false">
      <c r="A267" s="1" t="s">
        <v>1263</v>
      </c>
      <c r="B267" s="17" t="s">
        <v>1020</v>
      </c>
      <c r="C267" s="18" t="s">
        <v>27</v>
      </c>
      <c r="D267" s="18" t="s">
        <v>9</v>
      </c>
      <c r="E267" s="17" t="s">
        <v>1021</v>
      </c>
      <c r="F267" s="18" t="s">
        <v>15</v>
      </c>
    </row>
    <row r="268" customFormat="false" ht="13.8" hidden="false" customHeight="false" outlineLevel="0" collapsed="false">
      <c r="A268" s="1" t="s">
        <v>1264</v>
      </c>
      <c r="B268" s="18" t="s">
        <v>839</v>
      </c>
      <c r="C268" s="18" t="s">
        <v>84</v>
      </c>
      <c r="D268" s="18" t="n">
        <v>2020</v>
      </c>
      <c r="E268" s="18" t="s">
        <v>1022</v>
      </c>
      <c r="F268" s="19" t="s">
        <v>15</v>
      </c>
    </row>
    <row r="269" customFormat="false" ht="13.8" hidden="false" customHeight="false" outlineLevel="0" collapsed="false">
      <c r="A269" s="1" t="s">
        <v>1265</v>
      </c>
      <c r="B269" s="18" t="s">
        <v>163</v>
      </c>
      <c r="C269" s="18" t="s">
        <v>80</v>
      </c>
      <c r="D269" s="20" t="s">
        <v>841</v>
      </c>
      <c r="E269" s="18" t="s">
        <v>1023</v>
      </c>
      <c r="F269" s="19" t="s">
        <v>15</v>
      </c>
    </row>
    <row r="270" customFormat="false" ht="13.8" hidden="false" customHeight="false" outlineLevel="0" collapsed="false">
      <c r="A270" s="1" t="s">
        <v>1266</v>
      </c>
      <c r="B270" s="18" t="s">
        <v>843</v>
      </c>
      <c r="C270" s="18" t="s">
        <v>27</v>
      </c>
      <c r="D270" s="18" t="s">
        <v>9</v>
      </c>
      <c r="E270" s="18" t="s">
        <v>1024</v>
      </c>
      <c r="F270" s="19" t="s">
        <v>15</v>
      </c>
    </row>
    <row r="271" customFormat="false" ht="13.8" hidden="false" customHeight="false" outlineLevel="0" collapsed="false">
      <c r="A271" s="1" t="s">
        <v>1267</v>
      </c>
      <c r="B271" s="18" t="s">
        <v>845</v>
      </c>
      <c r="C271" s="18" t="s">
        <v>27</v>
      </c>
      <c r="D271" s="18" t="s">
        <v>9</v>
      </c>
      <c r="E271" s="18" t="s">
        <v>296</v>
      </c>
      <c r="F271" s="19" t="s">
        <v>10</v>
      </c>
    </row>
    <row r="272" customFormat="false" ht="13.8" hidden="false" customHeight="false" outlineLevel="0" collapsed="false">
      <c r="A272" s="1" t="s">
        <v>1270</v>
      </c>
      <c r="B272" s="18" t="s">
        <v>30</v>
      </c>
      <c r="C272" s="18" t="s">
        <v>31</v>
      </c>
      <c r="D272" s="18" t="n">
        <v>2000</v>
      </c>
      <c r="E272" s="18" t="s">
        <v>9</v>
      </c>
      <c r="F272" s="18" t="s">
        <v>15</v>
      </c>
    </row>
    <row r="273" customFormat="false" ht="13.8" hidden="false" customHeight="false" outlineLevel="0" collapsed="false">
      <c r="A273" s="1" t="s">
        <v>1271</v>
      </c>
      <c r="B273" s="18" t="s">
        <v>318</v>
      </c>
      <c r="C273" s="18" t="s">
        <v>27</v>
      </c>
      <c r="D273" s="18" t="s">
        <v>9</v>
      </c>
      <c r="E273" s="18" t="s">
        <v>28</v>
      </c>
      <c r="F273" s="18" t="s">
        <v>15</v>
      </c>
    </row>
    <row r="274" customFormat="false" ht="13.8" hidden="false" customHeight="false" outlineLevel="0" collapsed="false">
      <c r="A274" s="1" t="s">
        <v>1273</v>
      </c>
      <c r="B274" s="18" t="s">
        <v>30</v>
      </c>
      <c r="C274" s="18" t="s">
        <v>31</v>
      </c>
      <c r="D274" s="18" t="n">
        <v>4000</v>
      </c>
      <c r="E274" s="18" t="s">
        <v>9</v>
      </c>
      <c r="F274" s="18" t="s">
        <v>15</v>
      </c>
    </row>
    <row r="275" customFormat="false" ht="13.8" hidden="false" customHeight="false" outlineLevel="0" collapsed="false">
      <c r="A275" s="1" t="s">
        <v>1274</v>
      </c>
      <c r="B275" s="18" t="s">
        <v>859</v>
      </c>
      <c r="C275" s="18" t="s">
        <v>80</v>
      </c>
      <c r="D275" s="18" t="s">
        <v>836</v>
      </c>
      <c r="E275" s="18" t="s">
        <v>860</v>
      </c>
      <c r="F275" s="18" t="s">
        <v>15</v>
      </c>
    </row>
    <row r="276" customFormat="false" ht="13.8" hidden="false" customHeight="false" outlineLevel="0" collapsed="false">
      <c r="A276" s="1" t="s">
        <v>1276</v>
      </c>
      <c r="B276" s="18" t="s">
        <v>30</v>
      </c>
      <c r="C276" s="18" t="s">
        <v>31</v>
      </c>
      <c r="D276" s="18" t="n">
        <v>2000</v>
      </c>
      <c r="E276" s="18" t="s">
        <v>9</v>
      </c>
      <c r="F276" s="18" t="s">
        <v>10</v>
      </c>
    </row>
    <row r="277" customFormat="false" ht="13.8" hidden="false" customHeight="false" outlineLevel="0" collapsed="false">
      <c r="A277" s="1" t="s">
        <v>1277</v>
      </c>
      <c r="B277" s="1" t="s">
        <v>30</v>
      </c>
      <c r="C277" s="1" t="s">
        <v>31</v>
      </c>
      <c r="D277" s="1" t="n">
        <v>2000</v>
      </c>
      <c r="E277" s="1" t="s">
        <v>9</v>
      </c>
      <c r="F277" s="1" t="s">
        <v>15</v>
      </c>
    </row>
    <row r="278" customFormat="false" ht="13.8" hidden="false" customHeight="false" outlineLevel="0" collapsed="false">
      <c r="A278" s="1" t="s">
        <v>1279</v>
      </c>
      <c r="B278" s="1" t="s">
        <v>859</v>
      </c>
      <c r="C278" s="1" t="s">
        <v>80</v>
      </c>
      <c r="D278" s="15" t="s">
        <v>836</v>
      </c>
      <c r="E278" s="1" t="s">
        <v>860</v>
      </c>
      <c r="F278" s="1" t="s">
        <v>10</v>
      </c>
    </row>
    <row r="279" customFormat="false" ht="13.8" hidden="false" customHeight="false" outlineLevel="0" collapsed="false">
      <c r="A279" s="1" t="s">
        <v>1280</v>
      </c>
      <c r="B279" s="1" t="s">
        <v>30</v>
      </c>
      <c r="C279" s="1" t="s">
        <v>31</v>
      </c>
      <c r="D279" s="1" t="n">
        <v>2000</v>
      </c>
      <c r="E279" s="1" t="s">
        <v>9</v>
      </c>
      <c r="F279" s="1" t="s">
        <v>10</v>
      </c>
    </row>
    <row r="280" customFormat="false" ht="28.35" hidden="false" customHeight="false" outlineLevel="0" collapsed="false">
      <c r="A280" s="1" t="s">
        <v>1281</v>
      </c>
      <c r="B280" s="4" t="s">
        <v>1268</v>
      </c>
      <c r="C280" s="1" t="s">
        <v>27</v>
      </c>
      <c r="D280" s="1" t="s">
        <v>9</v>
      </c>
      <c r="E280" s="4" t="s">
        <v>1269</v>
      </c>
      <c r="F280" s="1" t="s">
        <v>15</v>
      </c>
    </row>
    <row r="281" customFormat="false" ht="13.8" hidden="false" customHeight="false" outlineLevel="0" collapsed="false">
      <c r="A281" s="1" t="s">
        <v>1282</v>
      </c>
      <c r="B281" s="1" t="s">
        <v>30</v>
      </c>
      <c r="C281" s="1" t="s">
        <v>31</v>
      </c>
      <c r="D281" s="1" t="n">
        <v>2000</v>
      </c>
      <c r="E281" s="1" t="s">
        <v>9</v>
      </c>
      <c r="F281" s="1" t="s">
        <v>15</v>
      </c>
    </row>
    <row r="282" customFormat="false" ht="13.8" hidden="false" customHeight="false" outlineLevel="0" collapsed="false">
      <c r="A282" s="1" t="s">
        <v>1283</v>
      </c>
      <c r="B282" s="1" t="s">
        <v>839</v>
      </c>
      <c r="C282" s="1" t="s">
        <v>84</v>
      </c>
      <c r="D282" s="6" t="n">
        <v>2020</v>
      </c>
      <c r="E282" s="1" t="s">
        <v>1272</v>
      </c>
      <c r="F282" s="1" t="s">
        <v>10</v>
      </c>
    </row>
    <row r="283" customFormat="false" ht="13.8" hidden="false" customHeight="false" outlineLevel="0" collapsed="false">
      <c r="A283" s="1" t="s">
        <v>1284</v>
      </c>
      <c r="B283" s="1" t="s">
        <v>30</v>
      </c>
      <c r="C283" s="1" t="s">
        <v>31</v>
      </c>
      <c r="D283" s="1" t="n">
        <v>2000</v>
      </c>
      <c r="E283" s="1" t="s">
        <v>9</v>
      </c>
      <c r="F283" s="1" t="s">
        <v>10</v>
      </c>
    </row>
    <row r="284" customFormat="false" ht="13.8" hidden="false" customHeight="false" outlineLevel="0" collapsed="false">
      <c r="A284" s="1" t="s">
        <v>1285</v>
      </c>
      <c r="B284" s="1" t="s">
        <v>163</v>
      </c>
      <c r="C284" s="1" t="s">
        <v>80</v>
      </c>
      <c r="D284" s="6" t="s">
        <v>841</v>
      </c>
      <c r="E284" s="1" t="s">
        <v>1275</v>
      </c>
      <c r="F284" s="1" t="s">
        <v>10</v>
      </c>
    </row>
    <row r="285" customFormat="false" ht="13.8" hidden="false" customHeight="false" outlineLevel="0" collapsed="false">
      <c r="A285" s="1" t="s">
        <v>1288</v>
      </c>
      <c r="B285" s="1" t="s">
        <v>30</v>
      </c>
      <c r="C285" s="1" t="s">
        <v>31</v>
      </c>
      <c r="D285" s="1" t="n">
        <v>2000</v>
      </c>
      <c r="E285" s="1" t="s">
        <v>9</v>
      </c>
      <c r="F285" s="1" t="s">
        <v>10</v>
      </c>
    </row>
    <row r="286" customFormat="false" ht="13.8" hidden="false" customHeight="false" outlineLevel="0" collapsed="false">
      <c r="A286" s="1" t="s">
        <v>1289</v>
      </c>
      <c r="B286" s="1" t="s">
        <v>843</v>
      </c>
      <c r="C286" s="1" t="s">
        <v>27</v>
      </c>
      <c r="D286" s="6" t="s">
        <v>9</v>
      </c>
      <c r="E286" s="6" t="s">
        <v>1278</v>
      </c>
      <c r="F286" s="1" t="s">
        <v>10</v>
      </c>
    </row>
    <row r="287" customFormat="false" ht="13.8" hidden="false" customHeight="false" outlineLevel="0" collapsed="false">
      <c r="A287" s="1" t="s">
        <v>1290</v>
      </c>
      <c r="B287" s="1" t="s">
        <v>845</v>
      </c>
      <c r="C287" s="1" t="s">
        <v>27</v>
      </c>
      <c r="D287" s="1" t="s">
        <v>9</v>
      </c>
      <c r="E287" s="1" t="s">
        <v>296</v>
      </c>
      <c r="F287" s="6" t="s">
        <v>15</v>
      </c>
    </row>
    <row r="288" customFormat="false" ht="13.8" hidden="false" customHeight="false" outlineLevel="0" collapsed="false">
      <c r="A288" s="1" t="s">
        <v>1291</v>
      </c>
      <c r="B288" s="1" t="s">
        <v>30</v>
      </c>
      <c r="C288" s="1" t="s">
        <v>31</v>
      </c>
      <c r="D288" s="1" t="n">
        <v>2000</v>
      </c>
      <c r="E288" s="1" t="s">
        <v>9</v>
      </c>
      <c r="F288" s="1" t="s">
        <v>15</v>
      </c>
    </row>
    <row r="289" customFormat="false" ht="28.35" hidden="false" customHeight="false" outlineLevel="0" collapsed="false">
      <c r="A289" s="1" t="s">
        <v>1293</v>
      </c>
      <c r="B289" s="4" t="s">
        <v>1268</v>
      </c>
      <c r="C289" s="1" t="s">
        <v>27</v>
      </c>
      <c r="D289" s="1" t="s">
        <v>9</v>
      </c>
      <c r="E289" s="4" t="s">
        <v>1269</v>
      </c>
      <c r="F289" s="1" t="s">
        <v>15</v>
      </c>
    </row>
    <row r="290" customFormat="false" ht="13.8" hidden="false" customHeight="false" outlineLevel="0" collapsed="false">
      <c r="A290" s="1" t="s">
        <v>1294</v>
      </c>
      <c r="B290" s="1" t="s">
        <v>30</v>
      </c>
      <c r="C290" s="1" t="s">
        <v>31</v>
      </c>
      <c r="D290" s="1" t="n">
        <v>2000</v>
      </c>
      <c r="E290" s="1" t="s">
        <v>9</v>
      </c>
      <c r="F290" s="1" t="s">
        <v>15</v>
      </c>
    </row>
    <row r="291" customFormat="false" ht="13.8" hidden="false" customHeight="false" outlineLevel="0" collapsed="false">
      <c r="A291" s="1" t="s">
        <v>1296</v>
      </c>
      <c r="B291" s="1" t="s">
        <v>845</v>
      </c>
      <c r="C291" s="1" t="s">
        <v>27</v>
      </c>
      <c r="D291" s="1" t="s">
        <v>9</v>
      </c>
      <c r="E291" s="1" t="s">
        <v>296</v>
      </c>
      <c r="F291" s="6" t="s">
        <v>15</v>
      </c>
    </row>
    <row r="292" customFormat="false" ht="13.8" hidden="false" customHeight="false" outlineLevel="0" collapsed="false">
      <c r="A292" s="1" t="s">
        <v>1297</v>
      </c>
      <c r="B292" s="1" t="s">
        <v>30</v>
      </c>
      <c r="C292" s="1" t="s">
        <v>31</v>
      </c>
      <c r="D292" s="1" t="n">
        <v>2000</v>
      </c>
      <c r="E292" s="1" t="s">
        <v>9</v>
      </c>
      <c r="F292" s="1" t="s">
        <v>15</v>
      </c>
    </row>
    <row r="293" customFormat="false" ht="28.35" hidden="false" customHeight="false" outlineLevel="0" collapsed="false">
      <c r="A293" s="1" t="s">
        <v>1298</v>
      </c>
      <c r="B293" s="4" t="s">
        <v>1286</v>
      </c>
      <c r="C293" s="1" t="s">
        <v>27</v>
      </c>
      <c r="D293" s="1" t="s">
        <v>9</v>
      </c>
      <c r="E293" s="4" t="s">
        <v>1287</v>
      </c>
      <c r="F293" s="1" t="s">
        <v>15</v>
      </c>
    </row>
    <row r="294" customFormat="false" ht="13.8" hidden="false" customHeight="false" outlineLevel="0" collapsed="false">
      <c r="A294" s="1" t="s">
        <v>1299</v>
      </c>
      <c r="B294" s="1" t="s">
        <v>30</v>
      </c>
      <c r="C294" s="1" t="s">
        <v>31</v>
      </c>
      <c r="D294" s="1" t="n">
        <v>2000</v>
      </c>
      <c r="E294" s="1" t="s">
        <v>9</v>
      </c>
      <c r="F294" s="1" t="s">
        <v>15</v>
      </c>
    </row>
    <row r="295" customFormat="false" ht="13.8" hidden="false" customHeight="false" outlineLevel="0" collapsed="false">
      <c r="A295" s="1" t="s">
        <v>1300</v>
      </c>
      <c r="B295" s="1" t="s">
        <v>839</v>
      </c>
      <c r="C295" s="1" t="s">
        <v>84</v>
      </c>
      <c r="D295" s="6" t="n">
        <v>2020</v>
      </c>
      <c r="E295" s="1" t="s">
        <v>1013</v>
      </c>
      <c r="F295" s="1" t="s">
        <v>10</v>
      </c>
    </row>
    <row r="296" customFormat="false" ht="13.8" hidden="false" customHeight="false" outlineLevel="0" collapsed="false">
      <c r="A296" s="1" t="s">
        <v>1301</v>
      </c>
      <c r="B296" s="1" t="s">
        <v>30</v>
      </c>
      <c r="C296" s="1" t="s">
        <v>31</v>
      </c>
      <c r="D296" s="1" t="n">
        <v>2000</v>
      </c>
      <c r="E296" s="1" t="s">
        <v>9</v>
      </c>
      <c r="F296" s="1" t="s">
        <v>10</v>
      </c>
    </row>
    <row r="297" customFormat="false" ht="13.8" hidden="false" customHeight="false" outlineLevel="0" collapsed="false">
      <c r="A297" s="1" t="s">
        <v>1302</v>
      </c>
      <c r="B297" s="1" t="s">
        <v>163</v>
      </c>
      <c r="C297" s="1" t="s">
        <v>80</v>
      </c>
      <c r="D297" s="6" t="s">
        <v>841</v>
      </c>
      <c r="E297" s="1" t="s">
        <v>1292</v>
      </c>
      <c r="F297" s="1" t="s">
        <v>10</v>
      </c>
    </row>
    <row r="298" customFormat="false" ht="13.8" hidden="false" customHeight="false" outlineLevel="0" collapsed="false">
      <c r="A298" s="1" t="s">
        <v>1305</v>
      </c>
      <c r="B298" s="1" t="s">
        <v>30</v>
      </c>
      <c r="C298" s="1" t="s">
        <v>31</v>
      </c>
      <c r="D298" s="1" t="n">
        <v>2000</v>
      </c>
      <c r="E298" s="1" t="s">
        <v>9</v>
      </c>
      <c r="F298" s="1" t="s">
        <v>10</v>
      </c>
    </row>
    <row r="299" customFormat="false" ht="13.8" hidden="false" customHeight="false" outlineLevel="0" collapsed="false">
      <c r="A299" s="1" t="s">
        <v>1307</v>
      </c>
      <c r="B299" s="1" t="s">
        <v>843</v>
      </c>
      <c r="C299" s="1" t="s">
        <v>27</v>
      </c>
      <c r="D299" s="6" t="s">
        <v>9</v>
      </c>
      <c r="E299" s="6" t="s">
        <v>1295</v>
      </c>
      <c r="F299" s="1" t="s">
        <v>10</v>
      </c>
    </row>
    <row r="300" customFormat="false" ht="13.8" hidden="false" customHeight="false" outlineLevel="0" collapsed="false">
      <c r="A300" s="1" t="s">
        <v>1308</v>
      </c>
      <c r="B300" s="1" t="s">
        <v>845</v>
      </c>
      <c r="C300" s="1" t="s">
        <v>27</v>
      </c>
      <c r="D300" s="1" t="s">
        <v>9</v>
      </c>
      <c r="E300" s="1" t="s">
        <v>296</v>
      </c>
      <c r="F300" s="6" t="s">
        <v>15</v>
      </c>
    </row>
    <row r="301" customFormat="false" ht="13.8" hidden="false" customHeight="false" outlineLevel="0" collapsed="false">
      <c r="A301" s="1" t="s">
        <v>1310</v>
      </c>
      <c r="B301" s="1" t="s">
        <v>30</v>
      </c>
      <c r="C301" s="1" t="s">
        <v>31</v>
      </c>
      <c r="D301" s="1" t="n">
        <v>2000</v>
      </c>
      <c r="E301" s="1" t="s">
        <v>9</v>
      </c>
      <c r="F301" s="1" t="s">
        <v>15</v>
      </c>
    </row>
    <row r="302" customFormat="false" ht="28.35" hidden="false" customHeight="false" outlineLevel="0" collapsed="false">
      <c r="A302" s="1" t="s">
        <v>1311</v>
      </c>
      <c r="B302" s="4" t="s">
        <v>1286</v>
      </c>
      <c r="C302" s="1" t="s">
        <v>27</v>
      </c>
      <c r="D302" s="1" t="s">
        <v>9</v>
      </c>
      <c r="E302" s="4" t="s">
        <v>1287</v>
      </c>
      <c r="F302" s="1" t="s">
        <v>15</v>
      </c>
    </row>
    <row r="303" customFormat="false" ht="13.8" hidden="false" customHeight="false" outlineLevel="0" collapsed="false">
      <c r="A303" s="1" t="s">
        <v>1313</v>
      </c>
      <c r="B303" s="1" t="s">
        <v>30</v>
      </c>
      <c r="C303" s="1" t="s">
        <v>31</v>
      </c>
      <c r="D303" s="1" t="n">
        <v>2000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1314</v>
      </c>
      <c r="B304" s="1" t="s">
        <v>845</v>
      </c>
      <c r="C304" s="1" t="s">
        <v>27</v>
      </c>
      <c r="D304" s="1" t="s">
        <v>9</v>
      </c>
      <c r="E304" s="1" t="s">
        <v>296</v>
      </c>
      <c r="F304" s="6" t="s">
        <v>15</v>
      </c>
    </row>
    <row r="305" customFormat="false" ht="13.8" hidden="false" customHeight="false" outlineLevel="0" collapsed="false">
      <c r="A305" s="1" t="s">
        <v>1315</v>
      </c>
      <c r="B305" s="1" t="s">
        <v>30</v>
      </c>
      <c r="C305" s="1" t="s">
        <v>31</v>
      </c>
      <c r="D305" s="1" t="n">
        <v>2000</v>
      </c>
      <c r="E305" s="1" t="s">
        <v>9</v>
      </c>
      <c r="F305" s="1" t="s">
        <v>15</v>
      </c>
    </row>
    <row r="306" customFormat="false" ht="28.35" hidden="false" customHeight="false" outlineLevel="0" collapsed="false">
      <c r="A306" s="1" t="s">
        <v>1316</v>
      </c>
      <c r="B306" s="4" t="s">
        <v>1303</v>
      </c>
      <c r="C306" s="1" t="s">
        <v>27</v>
      </c>
      <c r="D306" s="1" t="s">
        <v>9</v>
      </c>
      <c r="E306" s="4" t="s">
        <v>1304</v>
      </c>
      <c r="F306" s="1" t="s">
        <v>15</v>
      </c>
    </row>
    <row r="307" customFormat="false" ht="13.8" hidden="false" customHeight="false" outlineLevel="0" collapsed="false">
      <c r="A307" s="1" t="s">
        <v>1317</v>
      </c>
      <c r="B307" s="1" t="s">
        <v>30</v>
      </c>
      <c r="C307" s="1" t="s">
        <v>31</v>
      </c>
      <c r="D307" s="1" t="n">
        <v>2000</v>
      </c>
      <c r="E307" s="1" t="s">
        <v>9</v>
      </c>
      <c r="F307" s="1" t="s">
        <v>15</v>
      </c>
    </row>
    <row r="308" customFormat="false" ht="28.35" hidden="false" customHeight="false" outlineLevel="0" collapsed="false">
      <c r="A308" s="1" t="s">
        <v>1318</v>
      </c>
      <c r="B308" s="1" t="s">
        <v>839</v>
      </c>
      <c r="C308" s="1" t="s">
        <v>84</v>
      </c>
      <c r="D308" s="6" t="n">
        <v>2020</v>
      </c>
      <c r="E308" s="4" t="s">
        <v>1306</v>
      </c>
      <c r="F308" s="1" t="s">
        <v>10</v>
      </c>
    </row>
    <row r="309" customFormat="false" ht="13.8" hidden="false" customHeight="false" outlineLevel="0" collapsed="false">
      <c r="A309" s="1" t="s">
        <v>1319</v>
      </c>
      <c r="B309" s="1" t="s">
        <v>30</v>
      </c>
      <c r="C309" s="1" t="s">
        <v>31</v>
      </c>
      <c r="D309" s="1" t="n">
        <v>2000</v>
      </c>
      <c r="E309" s="1" t="s">
        <v>9</v>
      </c>
      <c r="F309" s="1" t="s">
        <v>10</v>
      </c>
    </row>
    <row r="310" customFormat="false" ht="28.35" hidden="false" customHeight="false" outlineLevel="0" collapsed="false">
      <c r="A310" s="1" t="s">
        <v>1320</v>
      </c>
      <c r="B310" s="1" t="s">
        <v>163</v>
      </c>
      <c r="C310" s="1" t="s">
        <v>80</v>
      </c>
      <c r="D310" s="16" t="s">
        <v>841</v>
      </c>
      <c r="E310" s="4" t="s">
        <v>1309</v>
      </c>
      <c r="F310" s="1" t="s">
        <v>10</v>
      </c>
    </row>
    <row r="311" customFormat="false" ht="13.8" hidden="false" customHeight="false" outlineLevel="0" collapsed="false">
      <c r="A311" s="1" t="s">
        <v>1323</v>
      </c>
      <c r="B311" s="1" t="s">
        <v>30</v>
      </c>
      <c r="C311" s="1" t="s">
        <v>31</v>
      </c>
      <c r="D311" s="1" t="n">
        <v>2000</v>
      </c>
      <c r="E311" s="1" t="s">
        <v>9</v>
      </c>
      <c r="F311" s="1" t="s">
        <v>10</v>
      </c>
    </row>
    <row r="312" customFormat="false" ht="28.35" hidden="false" customHeight="false" outlineLevel="0" collapsed="false">
      <c r="A312" s="1" t="s">
        <v>1325</v>
      </c>
      <c r="B312" s="1" t="s">
        <v>920</v>
      </c>
      <c r="C312" s="1" t="s">
        <v>27</v>
      </c>
      <c r="D312" s="6" t="s">
        <v>9</v>
      </c>
      <c r="E312" s="9" t="s">
        <v>1312</v>
      </c>
      <c r="F312" s="1" t="s">
        <v>10</v>
      </c>
    </row>
    <row r="313" customFormat="false" ht="13.8" hidden="false" customHeight="false" outlineLevel="0" collapsed="false">
      <c r="A313" s="1" t="s">
        <v>1326</v>
      </c>
      <c r="B313" s="1" t="s">
        <v>30</v>
      </c>
      <c r="C313" s="1" t="s">
        <v>31</v>
      </c>
      <c r="D313" s="1" t="n">
        <v>2000</v>
      </c>
      <c r="E313" s="1" t="s">
        <v>9</v>
      </c>
      <c r="F313" s="1" t="s">
        <v>15</v>
      </c>
    </row>
    <row r="314" customFormat="false" ht="13.8" hidden="false" customHeight="false" outlineLevel="0" collapsed="false">
      <c r="A314" s="1" t="s">
        <v>1327</v>
      </c>
      <c r="B314" s="1" t="s">
        <v>845</v>
      </c>
      <c r="C314" s="1" t="s">
        <v>27</v>
      </c>
      <c r="D314" s="1" t="s">
        <v>9</v>
      </c>
      <c r="E314" s="1" t="s">
        <v>296</v>
      </c>
      <c r="F314" s="6" t="s">
        <v>15</v>
      </c>
    </row>
    <row r="315" customFormat="false" ht="13.8" hidden="false" customHeight="false" outlineLevel="0" collapsed="false">
      <c r="A315" s="1" t="s">
        <v>1328</v>
      </c>
      <c r="B315" s="1" t="s">
        <v>30</v>
      </c>
      <c r="C315" s="1" t="s">
        <v>31</v>
      </c>
      <c r="D315" s="1" t="n">
        <v>2000</v>
      </c>
      <c r="E315" s="1" t="s">
        <v>9</v>
      </c>
      <c r="F315" s="1" t="s">
        <v>15</v>
      </c>
    </row>
    <row r="316" customFormat="false" ht="28.35" hidden="false" customHeight="false" outlineLevel="0" collapsed="false">
      <c r="A316" s="1" t="s">
        <v>1330</v>
      </c>
      <c r="B316" s="4" t="s">
        <v>1303</v>
      </c>
      <c r="C316" s="1" t="s">
        <v>27</v>
      </c>
      <c r="D316" s="1" t="s">
        <v>9</v>
      </c>
      <c r="E316" s="4" t="s">
        <v>1304</v>
      </c>
      <c r="F316" s="1" t="s">
        <v>15</v>
      </c>
    </row>
    <row r="317" customFormat="false" ht="13.8" hidden="false" customHeight="false" outlineLevel="0" collapsed="false">
      <c r="A317" s="1" t="s">
        <v>1331</v>
      </c>
      <c r="B317" s="1" t="s">
        <v>30</v>
      </c>
      <c r="C317" s="1" t="s">
        <v>31</v>
      </c>
      <c r="D317" s="1" t="n">
        <v>2000</v>
      </c>
      <c r="E317" s="1" t="s">
        <v>9</v>
      </c>
      <c r="F317" s="1" t="s">
        <v>15</v>
      </c>
    </row>
    <row r="318" customFormat="false" ht="13.8" hidden="false" customHeight="false" outlineLevel="0" collapsed="false">
      <c r="A318" s="1" t="s">
        <v>1332</v>
      </c>
      <c r="B318" s="1" t="s">
        <v>845</v>
      </c>
      <c r="C318" s="1" t="s">
        <v>27</v>
      </c>
      <c r="D318" s="1" t="s">
        <v>9</v>
      </c>
      <c r="E318" s="1" t="s">
        <v>296</v>
      </c>
      <c r="F318" s="6" t="s">
        <v>15</v>
      </c>
    </row>
    <row r="319" customFormat="false" ht="13.8" hidden="false" customHeight="false" outlineLevel="0" collapsed="false">
      <c r="A319" s="1" t="s">
        <v>1333</v>
      </c>
      <c r="B319" s="1" t="s">
        <v>30</v>
      </c>
      <c r="C319" s="1" t="s">
        <v>31</v>
      </c>
      <c r="D319" s="1" t="n">
        <v>2000</v>
      </c>
      <c r="E319" s="1" t="s">
        <v>9</v>
      </c>
      <c r="F319" s="1" t="s">
        <v>15</v>
      </c>
    </row>
    <row r="320" customFormat="false" ht="28.35" hidden="false" customHeight="false" outlineLevel="0" collapsed="false">
      <c r="A320" s="1" t="s">
        <v>1334</v>
      </c>
      <c r="B320" s="4" t="s">
        <v>1321</v>
      </c>
      <c r="C320" s="1" t="s">
        <v>27</v>
      </c>
      <c r="D320" s="1" t="s">
        <v>9</v>
      </c>
      <c r="E320" s="4" t="s">
        <v>1322</v>
      </c>
      <c r="F320" s="1" t="s">
        <v>15</v>
      </c>
    </row>
    <row r="321" customFormat="false" ht="13.8" hidden="false" customHeight="false" outlineLevel="0" collapsed="false">
      <c r="A321" s="1" t="s">
        <v>1335</v>
      </c>
      <c r="B321" s="1" t="s">
        <v>30</v>
      </c>
      <c r="C321" s="1" t="s">
        <v>31</v>
      </c>
      <c r="D321" s="1" t="n">
        <v>2000</v>
      </c>
      <c r="E321" s="1" t="s">
        <v>9</v>
      </c>
      <c r="F321" s="1" t="s">
        <v>15</v>
      </c>
    </row>
    <row r="322" customFormat="false" ht="14.9" hidden="false" customHeight="false" outlineLevel="0" collapsed="false">
      <c r="A322" s="1" t="s">
        <v>1336</v>
      </c>
      <c r="B322" s="1" t="s">
        <v>839</v>
      </c>
      <c r="C322" s="1" t="s">
        <v>84</v>
      </c>
      <c r="D322" s="6" t="n">
        <v>2020</v>
      </c>
      <c r="E322" s="4" t="s">
        <v>1324</v>
      </c>
      <c r="F322" s="1" t="s">
        <v>10</v>
      </c>
    </row>
    <row r="323" customFormat="false" ht="13.8" hidden="false" customHeight="false" outlineLevel="0" collapsed="false">
      <c r="A323" s="1" t="s">
        <v>1337</v>
      </c>
      <c r="B323" s="1" t="s">
        <v>30</v>
      </c>
      <c r="C323" s="1" t="s">
        <v>31</v>
      </c>
      <c r="D323" s="1" t="n">
        <v>2000</v>
      </c>
      <c r="E323" s="1" t="s">
        <v>9</v>
      </c>
      <c r="F323" s="1" t="s">
        <v>10</v>
      </c>
    </row>
    <row r="324" customFormat="false" ht="28.35" hidden="false" customHeight="false" outlineLevel="0" collapsed="false">
      <c r="A324" s="1" t="s">
        <v>1338</v>
      </c>
      <c r="B324" s="1" t="s">
        <v>163</v>
      </c>
      <c r="C324" s="1" t="s">
        <v>80</v>
      </c>
      <c r="D324" s="16" t="s">
        <v>841</v>
      </c>
      <c r="E324" s="4" t="s">
        <v>1018</v>
      </c>
      <c r="F324" s="1" t="s">
        <v>10</v>
      </c>
    </row>
    <row r="325" customFormat="false" ht="37.45" hidden="false" customHeight="true" outlineLevel="0" collapsed="false">
      <c r="A325" s="1" t="s">
        <v>1339</v>
      </c>
      <c r="B325" s="1" t="s">
        <v>30</v>
      </c>
      <c r="C325" s="1" t="s">
        <v>31</v>
      </c>
      <c r="D325" s="1" t="n">
        <v>2000</v>
      </c>
      <c r="E325" s="1" t="s">
        <v>9</v>
      </c>
      <c r="F325" s="1" t="s">
        <v>10</v>
      </c>
    </row>
    <row r="326" customFormat="false" ht="28.35" hidden="false" customHeight="false" outlineLevel="0" collapsed="false">
      <c r="A326" s="1" t="s">
        <v>1340</v>
      </c>
      <c r="B326" s="1" t="s">
        <v>920</v>
      </c>
      <c r="C326" s="1" t="s">
        <v>27</v>
      </c>
      <c r="D326" s="6" t="s">
        <v>9</v>
      </c>
      <c r="E326" s="9" t="s">
        <v>1329</v>
      </c>
      <c r="F326" s="1" t="s">
        <v>10</v>
      </c>
    </row>
    <row r="327" customFormat="false" ht="13.8" hidden="false" customHeight="false" outlineLevel="0" collapsed="false">
      <c r="A327" s="1" t="s">
        <v>1341</v>
      </c>
      <c r="B327" s="1" t="s">
        <v>30</v>
      </c>
      <c r="C327" s="1" t="s">
        <v>31</v>
      </c>
      <c r="D327" s="1" t="n">
        <v>2000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1342</v>
      </c>
      <c r="B328" s="1" t="s">
        <v>845</v>
      </c>
      <c r="C328" s="1" t="s">
        <v>27</v>
      </c>
      <c r="D328" s="1" t="s">
        <v>9</v>
      </c>
      <c r="E328" s="1" t="s">
        <v>296</v>
      </c>
      <c r="F328" s="6" t="s">
        <v>15</v>
      </c>
    </row>
    <row r="329" customFormat="false" ht="13.8" hidden="false" customHeight="false" outlineLevel="0" collapsed="false">
      <c r="A329" s="1" t="s">
        <v>1343</v>
      </c>
      <c r="B329" s="1" t="s">
        <v>30</v>
      </c>
      <c r="C329" s="1" t="s">
        <v>31</v>
      </c>
      <c r="D329" s="1" t="n">
        <v>2000</v>
      </c>
      <c r="E329" s="1" t="s">
        <v>9</v>
      </c>
      <c r="F329" s="1" t="s">
        <v>15</v>
      </c>
    </row>
    <row r="330" customFormat="false" ht="28.35" hidden="false" customHeight="false" outlineLevel="0" collapsed="false">
      <c r="A330" s="1" t="s">
        <v>1344</v>
      </c>
      <c r="B330" s="4" t="s">
        <v>1321</v>
      </c>
      <c r="C330" s="1" t="s">
        <v>27</v>
      </c>
      <c r="D330" s="1" t="s">
        <v>9</v>
      </c>
      <c r="E330" s="4" t="s">
        <v>1322</v>
      </c>
      <c r="F330" s="1" t="s">
        <v>15</v>
      </c>
    </row>
    <row r="331" customFormat="false" ht="13.8" hidden="false" customHeight="false" outlineLevel="0" collapsed="false">
      <c r="A331" s="1" t="s">
        <v>1345</v>
      </c>
      <c r="B331" s="1" t="s">
        <v>30</v>
      </c>
      <c r="C331" s="1" t="s">
        <v>31</v>
      </c>
      <c r="D331" s="1" t="n">
        <v>2000</v>
      </c>
      <c r="E331" s="1" t="s">
        <v>9</v>
      </c>
      <c r="F331" s="1" t="s">
        <v>15</v>
      </c>
    </row>
    <row r="332" customFormat="false" ht="13.8" hidden="false" customHeight="false" outlineLevel="0" collapsed="false">
      <c r="A332" s="1" t="s">
        <v>1346</v>
      </c>
      <c r="B332" s="1" t="s">
        <v>845</v>
      </c>
      <c r="C332" s="1" t="s">
        <v>27</v>
      </c>
      <c r="D332" s="1" t="s">
        <v>9</v>
      </c>
      <c r="E332" s="1" t="s">
        <v>296</v>
      </c>
      <c r="F332" s="6" t="s">
        <v>15</v>
      </c>
    </row>
    <row r="333" customFormat="false" ht="13.8" hidden="false" customHeight="false" outlineLevel="0" collapsed="false">
      <c r="A333" s="1" t="s">
        <v>1347</v>
      </c>
      <c r="B333" s="1" t="s">
        <v>30</v>
      </c>
      <c r="C333" s="1" t="s">
        <v>31</v>
      </c>
      <c r="D333" s="1" t="n">
        <v>2000</v>
      </c>
      <c r="E333" s="1" t="s">
        <v>9</v>
      </c>
      <c r="F333" s="1" t="s">
        <v>15</v>
      </c>
    </row>
    <row r="334" customFormat="false" ht="13.8" hidden="false" customHeight="false" outlineLevel="0" collapsed="false">
      <c r="A334" s="1" t="s">
        <v>1348</v>
      </c>
      <c r="B334" s="1" t="s">
        <v>318</v>
      </c>
      <c r="C334" s="1" t="s">
        <v>27</v>
      </c>
      <c r="D334" s="1" t="s">
        <v>9</v>
      </c>
      <c r="E334" s="1" t="s">
        <v>28</v>
      </c>
      <c r="F334" s="1" t="s">
        <v>15</v>
      </c>
    </row>
    <row r="335" customFormat="false" ht="13.8" hidden="false" customHeight="false" outlineLevel="0" collapsed="false">
      <c r="A335" s="1" t="s">
        <v>1349</v>
      </c>
      <c r="B335" s="1" t="s">
        <v>30</v>
      </c>
      <c r="C335" s="1" t="s">
        <v>31</v>
      </c>
      <c r="D335" s="1" t="n">
        <v>4000</v>
      </c>
      <c r="E335" s="1" t="s">
        <v>9</v>
      </c>
      <c r="F335" s="1" t="s">
        <v>15</v>
      </c>
    </row>
    <row r="336" customFormat="false" ht="13.8" hidden="false" customHeight="false" outlineLevel="0" collapsed="false">
      <c r="A336" s="1" t="s">
        <v>1350</v>
      </c>
      <c r="B336" s="1" t="s">
        <v>1025</v>
      </c>
      <c r="C336" s="1" t="s">
        <v>27</v>
      </c>
      <c r="D336" s="1" t="s">
        <v>9</v>
      </c>
      <c r="E336" s="1" t="s">
        <v>1026</v>
      </c>
      <c r="F336" s="1" t="s">
        <v>15</v>
      </c>
    </row>
    <row r="337" customFormat="false" ht="13.8" hidden="false" customHeight="false" outlineLevel="0" collapsed="false">
      <c r="A337" s="1" t="s">
        <v>1351</v>
      </c>
      <c r="B337" s="1" t="s">
        <v>30</v>
      </c>
      <c r="C337" s="1" t="s">
        <v>31</v>
      </c>
      <c r="D337" s="1" t="n">
        <v>2000</v>
      </c>
      <c r="E337" s="1" t="s">
        <v>9</v>
      </c>
      <c r="F337" s="1" t="s">
        <v>15</v>
      </c>
    </row>
    <row r="338" customFormat="false" ht="13.8" hidden="false" customHeight="false" outlineLevel="0" collapsed="false">
      <c r="A338" s="1" t="s">
        <v>1352</v>
      </c>
      <c r="B338" s="1" t="s">
        <v>1027</v>
      </c>
      <c r="C338" s="1" t="s">
        <v>27</v>
      </c>
      <c r="D338" s="1" t="s">
        <v>9</v>
      </c>
      <c r="E338" s="1" t="s">
        <v>1028</v>
      </c>
      <c r="F338" s="1" t="s">
        <v>15</v>
      </c>
    </row>
    <row r="339" customFormat="false" ht="14.9" hidden="false" customHeight="false" outlineLevel="0" collapsed="false">
      <c r="A339" s="1" t="s">
        <v>1353</v>
      </c>
      <c r="B339" s="1" t="s">
        <v>809</v>
      </c>
      <c r="C339" s="1" t="s">
        <v>13</v>
      </c>
      <c r="D339" s="1" t="s">
        <v>9</v>
      </c>
      <c r="E339" s="4" t="s">
        <v>871</v>
      </c>
      <c r="F339" s="1" t="s">
        <v>10</v>
      </c>
    </row>
    <row r="340" customFormat="false" ht="13.8" hidden="false" customHeight="false" outlineLevel="0" collapsed="false">
      <c r="A340" s="1" t="s">
        <v>1354</v>
      </c>
      <c r="B340" s="0"/>
      <c r="C340" s="0"/>
      <c r="D340" s="0"/>
      <c r="E340" s="4"/>
      <c r="F340" s="0"/>
    </row>
    <row r="341" customFormat="false" ht="13.8" hidden="false" customHeight="false" outlineLevel="0" collapsed="false">
      <c r="A341" s="1" t="s">
        <v>1355</v>
      </c>
      <c r="B341" s="1" t="s">
        <v>17</v>
      </c>
      <c r="C341" s="1" t="s">
        <v>243</v>
      </c>
      <c r="D341" s="2" t="n">
        <v>328</v>
      </c>
      <c r="E341" s="1" t="s">
        <v>20</v>
      </c>
      <c r="F341" s="1" t="s">
        <v>15</v>
      </c>
    </row>
    <row r="342" customFormat="false" ht="13.8" hidden="false" customHeight="false" outlineLevel="0" collapsed="false">
      <c r="A342" s="1" t="s">
        <v>1358</v>
      </c>
      <c r="B342" s="1" t="s">
        <v>22</v>
      </c>
      <c r="C342" s="1" t="s">
        <v>243</v>
      </c>
      <c r="D342" s="2" t="n">
        <v>328123</v>
      </c>
      <c r="E342" s="1" t="s">
        <v>24</v>
      </c>
      <c r="F342" s="1" t="s">
        <v>15</v>
      </c>
    </row>
    <row r="343" customFormat="false" ht="13.8" hidden="false" customHeight="false" outlineLevel="0" collapsed="false">
      <c r="A343" s="1" t="s">
        <v>1359</v>
      </c>
      <c r="B343" s="1" t="s">
        <v>26</v>
      </c>
      <c r="C343" s="1" t="s">
        <v>27</v>
      </c>
      <c r="D343" s="1" t="s">
        <v>9</v>
      </c>
      <c r="E343" s="1" t="s">
        <v>28</v>
      </c>
      <c r="F343" s="1" t="s">
        <v>15</v>
      </c>
    </row>
    <row r="344" customFormat="false" ht="13.8" hidden="false" customHeight="false" outlineLevel="0" collapsed="false">
      <c r="A344" s="1" t="s">
        <v>1362</v>
      </c>
      <c r="B344" s="1" t="s">
        <v>30</v>
      </c>
      <c r="C344" s="1" t="s">
        <v>31</v>
      </c>
      <c r="D344" s="1" t="n">
        <v>4000</v>
      </c>
      <c r="E344" s="1" t="s">
        <v>9</v>
      </c>
      <c r="F344" s="1" t="s">
        <v>15</v>
      </c>
    </row>
    <row r="345" customFormat="false" ht="13.8" hidden="false" customHeight="false" outlineLevel="0" collapsed="false">
      <c r="A345" s="1" t="s">
        <v>1363</v>
      </c>
      <c r="B345" s="1" t="s">
        <v>873</v>
      </c>
      <c r="C345" s="1" t="s">
        <v>27</v>
      </c>
      <c r="D345" s="1" t="s">
        <v>9</v>
      </c>
      <c r="E345" s="1" t="s">
        <v>874</v>
      </c>
      <c r="F345" s="1" t="s">
        <v>15</v>
      </c>
    </row>
    <row r="346" customFormat="false" ht="13.8" hidden="false" customHeight="false" outlineLevel="0" collapsed="false">
      <c r="A346" s="1" t="s">
        <v>1366</v>
      </c>
      <c r="B346" s="1" t="s">
        <v>30</v>
      </c>
      <c r="C346" s="1" t="s">
        <v>31</v>
      </c>
      <c r="D346" s="1" t="n">
        <v>5000</v>
      </c>
      <c r="E346" s="1" t="s">
        <v>9</v>
      </c>
      <c r="F346" s="1" t="s">
        <v>15</v>
      </c>
    </row>
    <row r="347" customFormat="false" ht="13.8" hidden="false" customHeight="false" outlineLevel="0" collapsed="false">
      <c r="A347" s="1" t="s">
        <v>1369</v>
      </c>
      <c r="B347" s="1" t="s">
        <v>875</v>
      </c>
      <c r="C347" s="1" t="s">
        <v>27</v>
      </c>
      <c r="D347" s="1" t="s">
        <v>9</v>
      </c>
      <c r="E347" s="1" t="s">
        <v>876</v>
      </c>
      <c r="F347" s="1" t="s">
        <v>15</v>
      </c>
    </row>
    <row r="348" customFormat="false" ht="13.8" hidden="false" customHeight="false" outlineLevel="0" collapsed="false">
      <c r="A348" s="1" t="s">
        <v>1370</v>
      </c>
      <c r="B348" s="1" t="s">
        <v>30</v>
      </c>
      <c r="C348" s="1" t="s">
        <v>31</v>
      </c>
      <c r="D348" s="1" t="n">
        <v>5000</v>
      </c>
      <c r="E348" s="1" t="s">
        <v>9</v>
      </c>
      <c r="F348" s="1" t="s">
        <v>15</v>
      </c>
    </row>
    <row r="349" customFormat="false" ht="13.8" hidden="false" customHeight="false" outlineLevel="0" collapsed="false">
      <c r="A349" s="1" t="s">
        <v>1371</v>
      </c>
      <c r="B349" s="1" t="s">
        <v>1035</v>
      </c>
      <c r="C349" s="1" t="s">
        <v>27</v>
      </c>
      <c r="D349" s="1" t="s">
        <v>9</v>
      </c>
      <c r="E349" s="1" t="s">
        <v>1036</v>
      </c>
      <c r="F349" s="1" t="s">
        <v>15</v>
      </c>
    </row>
    <row r="350" customFormat="false" ht="13.8" hidden="false" customHeight="false" outlineLevel="0" collapsed="false">
      <c r="A350" s="1" t="s">
        <v>1374</v>
      </c>
      <c r="B350" s="1" t="s">
        <v>30</v>
      </c>
      <c r="C350" s="1" t="s">
        <v>31</v>
      </c>
      <c r="D350" s="1" t="n">
        <v>2000</v>
      </c>
      <c r="E350" s="1" t="s">
        <v>9</v>
      </c>
      <c r="F350" s="1" t="s">
        <v>15</v>
      </c>
    </row>
    <row r="351" customFormat="false" ht="13.8" hidden="false" customHeight="false" outlineLevel="0" collapsed="false">
      <c r="A351" s="1" t="s">
        <v>1375</v>
      </c>
      <c r="B351" s="1" t="s">
        <v>1039</v>
      </c>
      <c r="C351" s="1" t="s">
        <v>27</v>
      </c>
      <c r="D351" s="1" t="s">
        <v>9</v>
      </c>
      <c r="E351" s="1" t="s">
        <v>1040</v>
      </c>
      <c r="F351" s="1" t="s">
        <v>15</v>
      </c>
    </row>
    <row r="352" customFormat="false" ht="13.8" hidden="false" customHeight="false" outlineLevel="0" collapsed="false">
      <c r="A352" s="1" t="s">
        <v>1376</v>
      </c>
      <c r="B352" s="1" t="s">
        <v>30</v>
      </c>
      <c r="C352" s="1" t="s">
        <v>31</v>
      </c>
      <c r="D352" s="1" t="n">
        <v>2000</v>
      </c>
      <c r="E352" s="1" t="s">
        <v>9</v>
      </c>
      <c r="F352" s="1" t="s">
        <v>15</v>
      </c>
    </row>
    <row r="353" customFormat="false" ht="13.8" hidden="false" customHeight="false" outlineLevel="0" collapsed="false">
      <c r="A353" s="1" t="s">
        <v>1377</v>
      </c>
      <c r="B353" s="1" t="s">
        <v>1356</v>
      </c>
      <c r="C353" s="1" t="s">
        <v>27</v>
      </c>
      <c r="D353" s="1" t="s">
        <v>9</v>
      </c>
      <c r="E353" s="1" t="s">
        <v>1357</v>
      </c>
      <c r="F353" s="1" t="s">
        <v>15</v>
      </c>
    </row>
    <row r="354" customFormat="false" ht="13.8" hidden="false" customHeight="false" outlineLevel="0" collapsed="false">
      <c r="A354" s="1" t="s">
        <v>1378</v>
      </c>
      <c r="B354" s="1" t="s">
        <v>30</v>
      </c>
      <c r="C354" s="1" t="s">
        <v>31</v>
      </c>
      <c r="D354" s="1" t="n">
        <v>2000</v>
      </c>
      <c r="E354" s="1" t="s">
        <v>9</v>
      </c>
      <c r="F354" s="1" t="s">
        <v>15</v>
      </c>
    </row>
    <row r="355" customFormat="false" ht="13.8" hidden="false" customHeight="false" outlineLevel="0" collapsed="false">
      <c r="A355" s="1" t="s">
        <v>1379</v>
      </c>
      <c r="B355" s="1" t="s">
        <v>1360</v>
      </c>
      <c r="C355" s="1" t="s">
        <v>27</v>
      </c>
      <c r="D355" s="1" t="s">
        <v>9</v>
      </c>
      <c r="E355" s="1" t="s">
        <v>1361</v>
      </c>
      <c r="F355" s="1" t="s">
        <v>10</v>
      </c>
    </row>
    <row r="356" customFormat="false" ht="13.8" hidden="false" customHeight="false" outlineLevel="0" collapsed="false">
      <c r="A356" s="1" t="s">
        <v>1380</v>
      </c>
      <c r="B356" s="1" t="s">
        <v>30</v>
      </c>
      <c r="C356" s="1" t="s">
        <v>31</v>
      </c>
      <c r="D356" s="1" t="n">
        <v>3000</v>
      </c>
      <c r="E356" s="1" t="s">
        <v>9</v>
      </c>
      <c r="F356" s="1" t="s">
        <v>10</v>
      </c>
    </row>
    <row r="357" customFormat="false" ht="13.8" hidden="false" customHeight="false" outlineLevel="0" collapsed="false">
      <c r="A357" s="1" t="s">
        <v>1381</v>
      </c>
      <c r="B357" s="1" t="s">
        <v>1364</v>
      </c>
      <c r="C357" s="1" t="s">
        <v>27</v>
      </c>
      <c r="D357" s="1" t="s">
        <v>9</v>
      </c>
      <c r="E357" s="1" t="s">
        <v>1365</v>
      </c>
      <c r="F357" s="1" t="s">
        <v>10</v>
      </c>
    </row>
    <row r="358" customFormat="false" ht="13.8" hidden="false" customHeight="false" outlineLevel="0" collapsed="false">
      <c r="A358" s="1" t="s">
        <v>1382</v>
      </c>
      <c r="B358" s="1" t="s">
        <v>1367</v>
      </c>
      <c r="C358" s="1" t="s">
        <v>27</v>
      </c>
      <c r="D358" s="1" t="s">
        <v>9</v>
      </c>
      <c r="E358" s="1" t="s">
        <v>1368</v>
      </c>
      <c r="F358" s="1" t="s">
        <v>10</v>
      </c>
    </row>
    <row r="359" customFormat="false" ht="13.8" hidden="false" customHeight="false" outlineLevel="0" collapsed="false">
      <c r="A359" s="1" t="s">
        <v>1383</v>
      </c>
      <c r="B359" s="1" t="s">
        <v>1364</v>
      </c>
      <c r="C359" s="1" t="s">
        <v>27</v>
      </c>
      <c r="D359" s="1" t="s">
        <v>9</v>
      </c>
      <c r="E359" s="1" t="s">
        <v>1365</v>
      </c>
      <c r="F359" s="1" t="s">
        <v>10</v>
      </c>
    </row>
    <row r="360" customFormat="false" ht="13.8" hidden="false" customHeight="false" outlineLevel="0" collapsed="false">
      <c r="A360" s="1" t="s">
        <v>1384</v>
      </c>
      <c r="B360" s="1" t="s">
        <v>30</v>
      </c>
      <c r="C360" s="1" t="s">
        <v>31</v>
      </c>
      <c r="D360" s="1" t="n">
        <v>2000</v>
      </c>
      <c r="E360" s="1" t="s">
        <v>9</v>
      </c>
      <c r="F360" s="1" t="s">
        <v>10</v>
      </c>
    </row>
    <row r="361" customFormat="false" ht="13.8" hidden="false" customHeight="false" outlineLevel="0" collapsed="false">
      <c r="A361" s="1" t="s">
        <v>1385</v>
      </c>
      <c r="B361" s="1" t="s">
        <v>1372</v>
      </c>
      <c r="C361" s="1" t="s">
        <v>27</v>
      </c>
      <c r="D361" s="1" t="s">
        <v>9</v>
      </c>
      <c r="E361" s="1" t="s">
        <v>1373</v>
      </c>
      <c r="F361" s="1" t="s">
        <v>10</v>
      </c>
    </row>
    <row r="362" customFormat="false" ht="13.8" hidden="false" customHeight="false" outlineLevel="0" collapsed="false">
      <c r="A362" s="1" t="s">
        <v>1386</v>
      </c>
      <c r="B362" s="1" t="s">
        <v>30</v>
      </c>
      <c r="C362" s="1" t="s">
        <v>31</v>
      </c>
      <c r="D362" s="1" t="n">
        <v>2000</v>
      </c>
      <c r="E362" s="1" t="s">
        <v>9</v>
      </c>
      <c r="F362" s="1" t="s">
        <v>15</v>
      </c>
    </row>
    <row r="363" customFormat="false" ht="13.8" hidden="false" customHeight="false" outlineLevel="0" collapsed="false">
      <c r="A363" s="1" t="s">
        <v>1387</v>
      </c>
      <c r="B363" s="1" t="s">
        <v>1045</v>
      </c>
      <c r="C363" s="1" t="s">
        <v>80</v>
      </c>
      <c r="D363" s="1" t="str">
        <f aca="false">CONCATENATE("ele", "1")</f>
        <v>ele1</v>
      </c>
      <c r="E363" s="1" t="s">
        <v>1046</v>
      </c>
      <c r="F363" s="1" t="s">
        <v>15</v>
      </c>
    </row>
    <row r="364" customFormat="false" ht="13.8" hidden="false" customHeight="false" outlineLevel="0" collapsed="false">
      <c r="A364" s="1" t="s">
        <v>1388</v>
      </c>
      <c r="B364" s="1" t="s">
        <v>30</v>
      </c>
      <c r="C364" s="1" t="s">
        <v>31</v>
      </c>
      <c r="D364" s="1" t="n">
        <v>2000</v>
      </c>
      <c r="E364" s="1" t="s">
        <v>9</v>
      </c>
      <c r="F364" s="1" t="s">
        <v>15</v>
      </c>
    </row>
    <row r="365" customFormat="false" ht="13.8" hidden="false" customHeight="false" outlineLevel="0" collapsed="false">
      <c r="A365" s="1" t="s">
        <v>1389</v>
      </c>
      <c r="B365" s="1" t="s">
        <v>1049</v>
      </c>
      <c r="C365" s="1" t="s">
        <v>27</v>
      </c>
      <c r="D365" s="1" t="s">
        <v>9</v>
      </c>
      <c r="E365" s="1" t="s">
        <v>1050</v>
      </c>
      <c r="F365" s="1" t="s">
        <v>15</v>
      </c>
    </row>
    <row r="366" customFormat="false" ht="13.8" hidden="false" customHeight="false" outlineLevel="0" collapsed="false">
      <c r="A366" s="1" t="s">
        <v>1390</v>
      </c>
      <c r="B366" s="1" t="s">
        <v>765</v>
      </c>
      <c r="C366" s="1" t="s">
        <v>766</v>
      </c>
      <c r="D366" s="1" t="s">
        <v>9</v>
      </c>
      <c r="E366" s="1" t="s">
        <v>767</v>
      </c>
      <c r="F366" s="1" t="s">
        <v>15</v>
      </c>
    </row>
    <row r="367" customFormat="false" ht="13.8" hidden="false" customHeight="false" outlineLevel="0" collapsed="false">
      <c r="A367" s="1" t="s">
        <v>1391</v>
      </c>
      <c r="B367" s="1" t="s">
        <v>30</v>
      </c>
      <c r="C367" s="1" t="s">
        <v>31</v>
      </c>
      <c r="D367" s="1" t="n">
        <v>2000</v>
      </c>
      <c r="E367" s="1" t="s">
        <v>9</v>
      </c>
      <c r="F367" s="1" t="s">
        <v>15</v>
      </c>
    </row>
    <row r="368" customFormat="false" ht="13.8" hidden="false" customHeight="false" outlineLevel="0" collapsed="false">
      <c r="A368" s="1" t="s">
        <v>1392</v>
      </c>
      <c r="B368" s="1" t="s">
        <v>1053</v>
      </c>
      <c r="C368" s="1" t="s">
        <v>80</v>
      </c>
      <c r="D368" s="1" t="str">
        <f aca="false">CONCATENATE("ele", "12")</f>
        <v>ele12</v>
      </c>
      <c r="E368" s="1" t="s">
        <v>1054</v>
      </c>
      <c r="F368" s="1" t="s">
        <v>15</v>
      </c>
    </row>
    <row r="369" customFormat="false" ht="13.8" hidden="false" customHeight="false" outlineLevel="0" collapsed="false">
      <c r="A369" s="1" t="s">
        <v>1393</v>
      </c>
      <c r="B369" s="1" t="s">
        <v>30</v>
      </c>
      <c r="C369" s="1" t="s">
        <v>31</v>
      </c>
      <c r="D369" s="1" t="n">
        <v>2000</v>
      </c>
      <c r="E369" s="1" t="s">
        <v>9</v>
      </c>
      <c r="F369" s="1" t="s">
        <v>15</v>
      </c>
    </row>
    <row r="370" customFormat="false" ht="13.8" hidden="false" customHeight="false" outlineLevel="0" collapsed="false">
      <c r="A370" s="1" t="s">
        <v>1394</v>
      </c>
      <c r="B370" s="1" t="s">
        <v>1049</v>
      </c>
      <c r="C370" s="1" t="s">
        <v>27</v>
      </c>
      <c r="D370" s="1" t="s">
        <v>9</v>
      </c>
      <c r="E370" s="1" t="s">
        <v>1057</v>
      </c>
      <c r="F370" s="1" t="s">
        <v>15</v>
      </c>
    </row>
    <row r="371" customFormat="false" ht="13.8" hidden="false" customHeight="false" outlineLevel="0" collapsed="false">
      <c r="A371" s="1" t="s">
        <v>1395</v>
      </c>
      <c r="B371" s="1" t="s">
        <v>30</v>
      </c>
      <c r="C371" s="1" t="s">
        <v>31</v>
      </c>
      <c r="D371" s="1" t="n">
        <v>2000</v>
      </c>
      <c r="E371" s="1" t="s">
        <v>9</v>
      </c>
      <c r="F371" s="1" t="s">
        <v>15</v>
      </c>
    </row>
    <row r="372" customFormat="false" ht="13.8" hidden="false" customHeight="false" outlineLevel="0" collapsed="false">
      <c r="A372" s="1" t="s">
        <v>1396</v>
      </c>
      <c r="B372" s="1" t="s">
        <v>1060</v>
      </c>
      <c r="C372" s="1" t="s">
        <v>80</v>
      </c>
      <c r="D372" s="1" t="str">
        <f aca="false">CONCATENATE("ele", "18")</f>
        <v>ele18</v>
      </c>
      <c r="E372" s="1" t="s">
        <v>1061</v>
      </c>
      <c r="F372" s="1" t="s">
        <v>15</v>
      </c>
    </row>
    <row r="373" customFormat="false" ht="13.8" hidden="false" customHeight="false" outlineLevel="0" collapsed="false">
      <c r="A373" s="1" t="s">
        <v>1397</v>
      </c>
      <c r="B373" s="1" t="s">
        <v>30</v>
      </c>
      <c r="C373" s="1" t="s">
        <v>31</v>
      </c>
      <c r="D373" s="1" t="n">
        <v>2000</v>
      </c>
      <c r="E373" s="1" t="s">
        <v>9</v>
      </c>
      <c r="F373" s="1" t="s">
        <v>15</v>
      </c>
    </row>
    <row r="374" customFormat="false" ht="13.8" hidden="false" customHeight="false" outlineLevel="0" collapsed="false">
      <c r="A374" s="1" t="s">
        <v>1398</v>
      </c>
      <c r="B374" s="1" t="s">
        <v>1049</v>
      </c>
      <c r="C374" s="1" t="s">
        <v>27</v>
      </c>
      <c r="D374" s="1" t="s">
        <v>9</v>
      </c>
      <c r="E374" s="1" t="s">
        <v>1065</v>
      </c>
      <c r="F374" s="1" t="s">
        <v>15</v>
      </c>
    </row>
    <row r="375" customFormat="false" ht="13.8" hidden="false" customHeight="false" outlineLevel="0" collapsed="false">
      <c r="A375" s="1" t="s">
        <v>1399</v>
      </c>
      <c r="B375" s="1" t="s">
        <v>30</v>
      </c>
      <c r="C375" s="1" t="s">
        <v>31</v>
      </c>
      <c r="D375" s="1" t="n">
        <v>2000</v>
      </c>
      <c r="E375" s="1" t="s">
        <v>9</v>
      </c>
      <c r="F375" s="1" t="s">
        <v>15</v>
      </c>
    </row>
    <row r="376" customFormat="false" ht="13.8" hidden="false" customHeight="false" outlineLevel="0" collapsed="false">
      <c r="A376" s="1" t="s">
        <v>1400</v>
      </c>
      <c r="B376" s="1" t="s">
        <v>1084</v>
      </c>
      <c r="C376" s="1" t="s">
        <v>27</v>
      </c>
      <c r="D376" s="1" t="s">
        <v>9</v>
      </c>
      <c r="E376" s="1" t="s">
        <v>1085</v>
      </c>
      <c r="F376" s="1" t="s">
        <v>15</v>
      </c>
    </row>
    <row r="377" customFormat="false" ht="13.8" hidden="false" customHeight="false" outlineLevel="0" collapsed="false">
      <c r="A377" s="1" t="s">
        <v>1401</v>
      </c>
      <c r="B377" s="1" t="s">
        <v>30</v>
      </c>
      <c r="C377" s="1" t="s">
        <v>31</v>
      </c>
      <c r="D377" s="1" t="n">
        <v>2000</v>
      </c>
      <c r="E377" s="1" t="s">
        <v>9</v>
      </c>
      <c r="F377" s="1" t="s">
        <v>15</v>
      </c>
    </row>
    <row r="378" customFormat="false" ht="13.8" hidden="false" customHeight="false" outlineLevel="0" collapsed="false">
      <c r="A378" s="1" t="s">
        <v>1402</v>
      </c>
      <c r="B378" s="1" t="s">
        <v>1068</v>
      </c>
      <c r="C378" s="1" t="s">
        <v>80</v>
      </c>
      <c r="D378" s="1" t="str">
        <f aca="false">CONCATENATE("ele", "21")</f>
        <v>ele21</v>
      </c>
      <c r="E378" s="1" t="s">
        <v>1069</v>
      </c>
      <c r="F378" s="1" t="s">
        <v>10</v>
      </c>
    </row>
    <row r="379" customFormat="false" ht="13.8" hidden="false" customHeight="false" outlineLevel="0" collapsed="false">
      <c r="A379" s="1" t="s">
        <v>1403</v>
      </c>
      <c r="B379" s="1" t="s">
        <v>30</v>
      </c>
      <c r="C379" s="1" t="s">
        <v>31</v>
      </c>
      <c r="D379" s="1" t="n">
        <v>2000</v>
      </c>
      <c r="E379" s="1" t="s">
        <v>9</v>
      </c>
      <c r="F379" s="1" t="s">
        <v>10</v>
      </c>
    </row>
    <row r="380" customFormat="false" ht="13.8" hidden="false" customHeight="false" outlineLevel="0" collapsed="false">
      <c r="A380" s="1" t="s">
        <v>1404</v>
      </c>
      <c r="B380" s="1" t="s">
        <v>1072</v>
      </c>
      <c r="C380" s="1" t="s">
        <v>27</v>
      </c>
      <c r="D380" s="1" t="s">
        <v>9</v>
      </c>
      <c r="E380" s="1" t="s">
        <v>1073</v>
      </c>
      <c r="F380" s="1" t="s">
        <v>10</v>
      </c>
    </row>
    <row r="381" customFormat="false" ht="13.8" hidden="false" customHeight="false" outlineLevel="0" collapsed="false">
      <c r="A381" s="1" t="s">
        <v>1405</v>
      </c>
      <c r="B381" s="1" t="s">
        <v>30</v>
      </c>
      <c r="C381" s="1" t="s">
        <v>31</v>
      </c>
      <c r="D381" s="1" t="n">
        <v>2000</v>
      </c>
      <c r="E381" s="1" t="s">
        <v>9</v>
      </c>
      <c r="F381" s="1" t="s">
        <v>10</v>
      </c>
    </row>
    <row r="382" customFormat="false" ht="13.8" hidden="false" customHeight="false" outlineLevel="0" collapsed="false">
      <c r="A382" s="1" t="s">
        <v>1406</v>
      </c>
      <c r="B382" s="1" t="s">
        <v>1076</v>
      </c>
      <c r="C382" s="1" t="s">
        <v>80</v>
      </c>
      <c r="D382" s="1" t="str">
        <f aca="false">CONCATENATE("ele", "29")</f>
        <v>ele29</v>
      </c>
      <c r="E382" s="1" t="s">
        <v>1077</v>
      </c>
      <c r="F382" s="1" t="s">
        <v>10</v>
      </c>
    </row>
    <row r="383" customFormat="false" ht="13.8" hidden="false" customHeight="false" outlineLevel="0" collapsed="false">
      <c r="A383" s="1" t="s">
        <v>1407</v>
      </c>
      <c r="B383" s="1" t="s">
        <v>30</v>
      </c>
      <c r="C383" s="1" t="s">
        <v>31</v>
      </c>
      <c r="D383" s="1" t="n">
        <v>2000</v>
      </c>
      <c r="E383" s="1" t="s">
        <v>9</v>
      </c>
      <c r="F383" s="1" t="s">
        <v>10</v>
      </c>
    </row>
    <row r="384" customFormat="false" ht="13.8" hidden="false" customHeight="false" outlineLevel="0" collapsed="false">
      <c r="A384" s="1" t="s">
        <v>1408</v>
      </c>
      <c r="B384" s="1" t="s">
        <v>1080</v>
      </c>
      <c r="C384" s="1" t="s">
        <v>27</v>
      </c>
      <c r="D384" s="1" t="s">
        <v>9</v>
      </c>
      <c r="E384" s="1" t="s">
        <v>1081</v>
      </c>
      <c r="F384" s="1" t="s">
        <v>10</v>
      </c>
    </row>
    <row r="385" customFormat="false" ht="13.8" hidden="false" customHeight="false" outlineLevel="0" collapsed="false">
      <c r="A385" s="1" t="s">
        <v>1409</v>
      </c>
      <c r="B385" s="1" t="s">
        <v>30</v>
      </c>
      <c r="C385" s="1" t="s">
        <v>31</v>
      </c>
      <c r="D385" s="1" t="n">
        <v>2000</v>
      </c>
      <c r="E385" s="1" t="s">
        <v>9</v>
      </c>
      <c r="F385" s="1" t="s">
        <v>10</v>
      </c>
    </row>
    <row r="386" customFormat="false" ht="13.8" hidden="false" customHeight="false" outlineLevel="0" collapsed="false">
      <c r="A386" s="1" t="s">
        <v>1410</v>
      </c>
      <c r="B386" s="1" t="s">
        <v>1084</v>
      </c>
      <c r="C386" s="1" t="s">
        <v>27</v>
      </c>
      <c r="D386" s="1" t="s">
        <v>9</v>
      </c>
      <c r="E386" s="1" t="s">
        <v>1085</v>
      </c>
      <c r="F386" s="1" t="s">
        <v>10</v>
      </c>
    </row>
    <row r="387" customFormat="false" ht="13.8" hidden="false" customHeight="false" outlineLevel="0" collapsed="false">
      <c r="A387" s="1" t="s">
        <v>1411</v>
      </c>
      <c r="B387" s="1" t="s">
        <v>1088</v>
      </c>
      <c r="C387" s="1" t="s">
        <v>27</v>
      </c>
      <c r="D387" s="1" t="s">
        <v>9</v>
      </c>
      <c r="E387" s="1" t="s">
        <v>1089</v>
      </c>
      <c r="F387" s="1" t="s">
        <v>10</v>
      </c>
    </row>
    <row r="388" customFormat="false" ht="13.8" hidden="false" customHeight="false" outlineLevel="0" collapsed="false">
      <c r="A388" s="1" t="s">
        <v>1412</v>
      </c>
      <c r="B388" s="1" t="s">
        <v>1092</v>
      </c>
      <c r="C388" s="1" t="s">
        <v>80</v>
      </c>
      <c r="D388" s="1" t="str">
        <f aca="false">CONCATENATE("IIT-Course", " 1")</f>
        <v>IIT-Course 1</v>
      </c>
      <c r="E388" s="1" t="s">
        <v>1093</v>
      </c>
      <c r="F388" s="1" t="s">
        <v>10</v>
      </c>
    </row>
    <row r="389" customFormat="false" ht="13.8" hidden="false" customHeight="false" outlineLevel="0" collapsed="false">
      <c r="A389" s="1" t="s">
        <v>1413</v>
      </c>
      <c r="B389" s="1" t="s">
        <v>30</v>
      </c>
      <c r="C389" s="1" t="s">
        <v>31</v>
      </c>
      <c r="D389" s="1" t="n">
        <v>2000</v>
      </c>
      <c r="E389" s="1" t="s">
        <v>9</v>
      </c>
      <c r="F389" s="1" t="s">
        <v>10</v>
      </c>
    </row>
    <row r="390" customFormat="false" ht="13.8" hidden="false" customHeight="false" outlineLevel="0" collapsed="false">
      <c r="A390" s="1" t="s">
        <v>1414</v>
      </c>
      <c r="B390" s="1" t="s">
        <v>1049</v>
      </c>
      <c r="C390" s="1" t="s">
        <v>27</v>
      </c>
      <c r="D390" s="1" t="s">
        <v>9</v>
      </c>
      <c r="E390" s="1" t="s">
        <v>1096</v>
      </c>
      <c r="F390" s="1" t="s">
        <v>10</v>
      </c>
    </row>
    <row r="391" customFormat="false" ht="13.8" hidden="false" customHeight="false" outlineLevel="0" collapsed="false">
      <c r="A391" s="1" t="s">
        <v>1415</v>
      </c>
      <c r="B391" s="1" t="s">
        <v>30</v>
      </c>
      <c r="C391" s="1" t="s">
        <v>31</v>
      </c>
      <c r="D391" s="1" t="n">
        <v>2000</v>
      </c>
      <c r="E391" s="1" t="s">
        <v>9</v>
      </c>
      <c r="F391" s="1" t="s">
        <v>10</v>
      </c>
    </row>
    <row r="392" customFormat="false" ht="13.8" hidden="false" customHeight="false" outlineLevel="0" collapsed="false">
      <c r="A392" s="1" t="s">
        <v>1416</v>
      </c>
      <c r="B392" s="1" t="s">
        <v>1088</v>
      </c>
      <c r="C392" s="1" t="s">
        <v>27</v>
      </c>
      <c r="D392" s="1" t="s">
        <v>9</v>
      </c>
      <c r="E392" s="1" t="s">
        <v>1089</v>
      </c>
      <c r="F392" s="1" t="s">
        <v>10</v>
      </c>
    </row>
    <row r="393" customFormat="false" ht="13.8" hidden="false" customHeight="false" outlineLevel="0" collapsed="false">
      <c r="A393" s="1" t="s">
        <v>1417</v>
      </c>
      <c r="B393" s="1" t="s">
        <v>1092</v>
      </c>
      <c r="C393" s="1" t="s">
        <v>80</v>
      </c>
      <c r="D393" s="1" t="str">
        <f aca="false">CONCATENATE("IIT-Course", " 1")</f>
        <v>IIT-Course 1</v>
      </c>
      <c r="E393" s="1" t="s">
        <v>1093</v>
      </c>
      <c r="F393" s="1" t="s">
        <v>10</v>
      </c>
    </row>
    <row r="394" customFormat="false" ht="13.8" hidden="false" customHeight="false" outlineLevel="0" collapsed="false">
      <c r="A394" s="1" t="s">
        <v>1419</v>
      </c>
      <c r="B394" s="1" t="s">
        <v>30</v>
      </c>
      <c r="C394" s="1" t="s">
        <v>31</v>
      </c>
      <c r="D394" s="1" t="n">
        <v>2000</v>
      </c>
      <c r="E394" s="1" t="s">
        <v>9</v>
      </c>
      <c r="F394" s="1" t="s">
        <v>10</v>
      </c>
    </row>
    <row r="395" customFormat="false" ht="13.8" hidden="false" customHeight="false" outlineLevel="0" collapsed="false">
      <c r="A395" s="1" t="s">
        <v>1420</v>
      </c>
      <c r="B395" s="1" t="s">
        <v>1049</v>
      </c>
      <c r="C395" s="1" t="s">
        <v>27</v>
      </c>
      <c r="D395" s="1" t="s">
        <v>9</v>
      </c>
      <c r="E395" s="1" t="s">
        <v>1096</v>
      </c>
      <c r="F395" s="1" t="s">
        <v>10</v>
      </c>
    </row>
    <row r="396" customFormat="false" ht="13.8" hidden="false" customHeight="false" outlineLevel="0" collapsed="false">
      <c r="A396" s="1" t="s">
        <v>1421</v>
      </c>
      <c r="B396" s="1" t="s">
        <v>30</v>
      </c>
      <c r="C396" s="1" t="s">
        <v>31</v>
      </c>
      <c r="D396" s="1" t="n">
        <v>3000</v>
      </c>
      <c r="E396" s="1" t="s">
        <v>9</v>
      </c>
      <c r="F396" s="1" t="s">
        <v>15</v>
      </c>
    </row>
    <row r="397" customFormat="false" ht="13.8" hidden="false" customHeight="false" outlineLevel="0" collapsed="false">
      <c r="A397" s="1" t="s">
        <v>1422</v>
      </c>
      <c r="B397" s="1" t="s">
        <v>808</v>
      </c>
      <c r="C397" s="1" t="s">
        <v>27</v>
      </c>
      <c r="D397" s="1" t="s">
        <v>9</v>
      </c>
      <c r="E397" s="1" t="s">
        <v>28</v>
      </c>
      <c r="F397" s="1" t="s">
        <v>15</v>
      </c>
    </row>
    <row r="398" customFormat="false" ht="13.8" hidden="false" customHeight="false" outlineLevel="0" collapsed="false">
      <c r="A398" s="1" t="s">
        <v>1423</v>
      </c>
      <c r="B398" s="1" t="s">
        <v>30</v>
      </c>
      <c r="C398" s="1" t="s">
        <v>31</v>
      </c>
      <c r="D398" s="1" t="n">
        <v>4000</v>
      </c>
      <c r="E398" s="1" t="s">
        <v>9</v>
      </c>
      <c r="F398" s="1" t="s">
        <v>15</v>
      </c>
    </row>
    <row r="399" customFormat="false" ht="13.8" hidden="false" customHeight="false" outlineLevel="0" collapsed="false">
      <c r="A399" s="1" t="s">
        <v>1424</v>
      </c>
      <c r="B399" s="1" t="s">
        <v>1025</v>
      </c>
      <c r="C399" s="1" t="s">
        <v>27</v>
      </c>
      <c r="D399" s="1" t="s">
        <v>9</v>
      </c>
      <c r="E399" s="1" t="s">
        <v>1026</v>
      </c>
      <c r="F399" s="1" t="s">
        <v>15</v>
      </c>
    </row>
    <row r="400" customFormat="false" ht="13.8" hidden="false" customHeight="false" outlineLevel="0" collapsed="false">
      <c r="A400" s="1" t="s">
        <v>1425</v>
      </c>
      <c r="B400" s="1" t="s">
        <v>30</v>
      </c>
      <c r="C400" s="1" t="s">
        <v>31</v>
      </c>
      <c r="D400" s="1" t="n">
        <v>2000</v>
      </c>
      <c r="E400" s="1" t="s">
        <v>9</v>
      </c>
      <c r="F400" s="1" t="s">
        <v>15</v>
      </c>
    </row>
    <row r="401" customFormat="false" ht="13.8" hidden="false" customHeight="false" outlineLevel="0" collapsed="false">
      <c r="A401" s="1" t="s">
        <v>1426</v>
      </c>
      <c r="B401" s="1" t="s">
        <v>1027</v>
      </c>
      <c r="C401" s="1" t="s">
        <v>27</v>
      </c>
      <c r="D401" s="1" t="s">
        <v>9</v>
      </c>
      <c r="E401" s="1" t="s">
        <v>1028</v>
      </c>
      <c r="F401" s="1" t="s">
        <v>15</v>
      </c>
    </row>
    <row r="402" customFormat="false" ht="13.8" hidden="false" customHeight="false" outlineLevel="0" collapsed="false">
      <c r="A402" s="1" t="s">
        <v>1427</v>
      </c>
      <c r="B402" s="1" t="s">
        <v>30</v>
      </c>
      <c r="C402" s="1" t="s">
        <v>31</v>
      </c>
      <c r="D402" s="1" t="n">
        <v>2000</v>
      </c>
      <c r="E402" s="1" t="s">
        <v>9</v>
      </c>
      <c r="F402" s="1" t="s">
        <v>15</v>
      </c>
    </row>
    <row r="403" customFormat="false" ht="13.8" hidden="false" customHeight="false" outlineLevel="0" collapsed="false">
      <c r="A403" s="1" t="s">
        <v>1428</v>
      </c>
      <c r="B403" s="1" t="s">
        <v>1418</v>
      </c>
      <c r="C403" s="1" t="s">
        <v>18</v>
      </c>
      <c r="D403" s="5" t="s">
        <v>193</v>
      </c>
      <c r="E403" s="1" t="s">
        <v>20</v>
      </c>
      <c r="F403" s="1" t="s">
        <v>15</v>
      </c>
    </row>
    <row r="404" customFormat="false" ht="13.8" hidden="false" customHeight="false" outlineLevel="0" collapsed="false">
      <c r="A404" s="1" t="s">
        <v>1429</v>
      </c>
      <c r="B404" s="1" t="s">
        <v>22</v>
      </c>
      <c r="C404" s="1" t="s">
        <v>18</v>
      </c>
      <c r="D404" s="5" t="s">
        <v>1116</v>
      </c>
      <c r="E404" s="1" t="s">
        <v>24</v>
      </c>
      <c r="F404" s="1" t="s">
        <v>15</v>
      </c>
    </row>
    <row r="405" customFormat="false" ht="13.8" hidden="false" customHeight="false" outlineLevel="0" collapsed="false">
      <c r="A405" s="1" t="s">
        <v>1430</v>
      </c>
      <c r="B405" s="1" t="s">
        <v>26</v>
      </c>
      <c r="C405" s="1" t="s">
        <v>27</v>
      </c>
      <c r="D405" s="1" t="s">
        <v>9</v>
      </c>
      <c r="E405" s="1" t="s">
        <v>28</v>
      </c>
      <c r="F405" s="1" t="s">
        <v>15</v>
      </c>
    </row>
    <row r="406" customFormat="false" ht="13.8" hidden="false" customHeight="false" outlineLevel="0" collapsed="false">
      <c r="A406" s="1" t="s">
        <v>1431</v>
      </c>
      <c r="B406" s="1" t="s">
        <v>30</v>
      </c>
      <c r="C406" s="1" t="s">
        <v>31</v>
      </c>
      <c r="D406" s="1" t="n">
        <v>4500</v>
      </c>
      <c r="E406" s="1" t="s">
        <v>9</v>
      </c>
      <c r="F406" s="1" t="s">
        <v>15</v>
      </c>
    </row>
    <row r="407" customFormat="false" ht="13.8" hidden="false" customHeight="false" outlineLevel="0" collapsed="false">
      <c r="A407" s="1" t="s">
        <v>1432</v>
      </c>
      <c r="B407" s="1" t="s">
        <v>873</v>
      </c>
      <c r="C407" s="1" t="s">
        <v>27</v>
      </c>
      <c r="D407" s="1" t="s">
        <v>9</v>
      </c>
      <c r="E407" s="1" t="s">
        <v>874</v>
      </c>
      <c r="F407" s="1" t="s">
        <v>15</v>
      </c>
    </row>
    <row r="408" customFormat="false" ht="13.8" hidden="false" customHeight="false" outlineLevel="0" collapsed="false">
      <c r="A408" s="1" t="s">
        <v>1434</v>
      </c>
      <c r="B408" s="1" t="s">
        <v>30</v>
      </c>
      <c r="C408" s="1" t="s">
        <v>31</v>
      </c>
      <c r="D408" s="1" t="n">
        <v>5000</v>
      </c>
      <c r="E408" s="1" t="s">
        <v>9</v>
      </c>
      <c r="F408" s="1" t="s">
        <v>15</v>
      </c>
    </row>
    <row r="409" customFormat="false" ht="13.8" hidden="false" customHeight="false" outlineLevel="0" collapsed="false">
      <c r="A409" s="1" t="s">
        <v>1435</v>
      </c>
      <c r="B409" s="1" t="s">
        <v>875</v>
      </c>
      <c r="C409" s="1" t="s">
        <v>27</v>
      </c>
      <c r="D409" s="1" t="s">
        <v>9</v>
      </c>
      <c r="E409" s="1" t="s">
        <v>876</v>
      </c>
      <c r="F409" s="1" t="s">
        <v>15</v>
      </c>
    </row>
    <row r="410" customFormat="false" ht="13.8" hidden="false" customHeight="false" outlineLevel="0" collapsed="false">
      <c r="A410" s="1" t="s">
        <v>1436</v>
      </c>
      <c r="B410" s="1" t="s">
        <v>30</v>
      </c>
      <c r="C410" s="1" t="s">
        <v>31</v>
      </c>
      <c r="D410" s="1" t="n">
        <v>5000</v>
      </c>
      <c r="E410" s="1" t="s">
        <v>9</v>
      </c>
      <c r="F410" s="1" t="s">
        <v>15</v>
      </c>
    </row>
    <row r="411" customFormat="false" ht="13.8" hidden="false" customHeight="false" outlineLevel="0" collapsed="false">
      <c r="A411" s="1" t="s">
        <v>1438</v>
      </c>
      <c r="B411" s="1" t="s">
        <v>1124</v>
      </c>
      <c r="C411" s="1" t="s">
        <v>27</v>
      </c>
      <c r="D411" s="1" t="s">
        <v>9</v>
      </c>
      <c r="E411" s="1" t="s">
        <v>1125</v>
      </c>
      <c r="F411" s="1" t="s">
        <v>15</v>
      </c>
    </row>
    <row r="412" customFormat="false" ht="13.8" hidden="false" customHeight="false" outlineLevel="0" collapsed="false">
      <c r="A412" s="1" t="s">
        <v>1439</v>
      </c>
      <c r="B412" s="1" t="s">
        <v>30</v>
      </c>
      <c r="C412" s="1" t="s">
        <v>31</v>
      </c>
      <c r="D412" s="1" t="n">
        <v>2000</v>
      </c>
      <c r="E412" s="1" t="s">
        <v>9</v>
      </c>
      <c r="F412" s="1" t="s">
        <v>15</v>
      </c>
    </row>
    <row r="413" customFormat="false" ht="13.8" hidden="false" customHeight="false" outlineLevel="0" collapsed="false">
      <c r="A413" s="1" t="s">
        <v>1440</v>
      </c>
      <c r="B413" s="1" t="s">
        <v>1128</v>
      </c>
      <c r="C413" s="1" t="s">
        <v>27</v>
      </c>
      <c r="D413" s="1" t="s">
        <v>9</v>
      </c>
      <c r="E413" s="1" t="s">
        <v>1129</v>
      </c>
      <c r="F413" s="1" t="s">
        <v>15</v>
      </c>
    </row>
    <row r="414" customFormat="false" ht="13.8" hidden="false" customHeight="false" outlineLevel="0" collapsed="false">
      <c r="A414" s="1" t="s">
        <v>1441</v>
      </c>
      <c r="B414" s="1" t="s">
        <v>30</v>
      </c>
      <c r="C414" s="1" t="s">
        <v>31</v>
      </c>
      <c r="D414" s="1" t="n">
        <v>2000</v>
      </c>
      <c r="E414" s="1" t="s">
        <v>9</v>
      </c>
      <c r="F414" s="1" t="s">
        <v>15</v>
      </c>
    </row>
    <row r="415" customFormat="false" ht="13.8" hidden="false" customHeight="false" outlineLevel="0" collapsed="false">
      <c r="A415" s="1" t="s">
        <v>1442</v>
      </c>
      <c r="B415" s="1" t="s">
        <v>1132</v>
      </c>
      <c r="C415" s="1" t="s">
        <v>80</v>
      </c>
      <c r="D415" s="1" t="str">
        <f aca="false">CONCATENATE("ele", "1-","14")</f>
        <v>ele1-14</v>
      </c>
      <c r="E415" s="1" t="s">
        <v>1133</v>
      </c>
      <c r="F415" s="1" t="s">
        <v>15</v>
      </c>
    </row>
    <row r="416" customFormat="false" ht="13.8" hidden="false" customHeight="false" outlineLevel="0" collapsed="false">
      <c r="A416" s="1" t="s">
        <v>1444</v>
      </c>
      <c r="B416" s="1" t="s">
        <v>30</v>
      </c>
      <c r="C416" s="1" t="s">
        <v>31</v>
      </c>
      <c r="D416" s="1" t="n">
        <v>2000</v>
      </c>
      <c r="E416" s="1" t="s">
        <v>9</v>
      </c>
      <c r="F416" s="1" t="s">
        <v>15</v>
      </c>
    </row>
    <row r="417" customFormat="false" ht="13.8" hidden="false" customHeight="false" outlineLevel="0" collapsed="false">
      <c r="A417" s="1" t="s">
        <v>1445</v>
      </c>
      <c r="B417" s="1" t="s">
        <v>1135</v>
      </c>
      <c r="C417" s="1" t="s">
        <v>27</v>
      </c>
      <c r="D417" s="1" t="s">
        <v>9</v>
      </c>
      <c r="E417" s="1" t="s">
        <v>2177</v>
      </c>
      <c r="F417" s="1" t="s">
        <v>15</v>
      </c>
    </row>
    <row r="418" customFormat="false" ht="13.8" hidden="false" customHeight="false" outlineLevel="0" collapsed="false">
      <c r="A418" s="1" t="s">
        <v>1447</v>
      </c>
      <c r="B418" s="1" t="s">
        <v>1138</v>
      </c>
      <c r="C418" s="1" t="s">
        <v>18</v>
      </c>
      <c r="D418" s="1" t="s">
        <v>1433</v>
      </c>
      <c r="E418" s="1" t="s">
        <v>1140</v>
      </c>
      <c r="F418" s="1" t="s">
        <v>15</v>
      </c>
    </row>
    <row r="419" customFormat="false" ht="13.8" hidden="false" customHeight="false" outlineLevel="0" collapsed="false">
      <c r="A419" s="1" t="s">
        <v>1448</v>
      </c>
      <c r="B419" s="1" t="s">
        <v>30</v>
      </c>
      <c r="C419" s="1" t="s">
        <v>31</v>
      </c>
      <c r="D419" s="1" t="n">
        <v>2000</v>
      </c>
      <c r="E419" s="1" t="s">
        <v>9</v>
      </c>
      <c r="F419" s="1" t="s">
        <v>15</v>
      </c>
    </row>
    <row r="420" customFormat="false" ht="13.8" hidden="false" customHeight="false" outlineLevel="0" collapsed="false">
      <c r="A420" s="1" t="s">
        <v>1449</v>
      </c>
      <c r="B420" s="1" t="s">
        <v>1143</v>
      </c>
      <c r="C420" s="1" t="s">
        <v>27</v>
      </c>
      <c r="D420" s="1" t="s">
        <v>9</v>
      </c>
      <c r="E420" s="6" t="s">
        <v>1144</v>
      </c>
      <c r="F420" s="1" t="s">
        <v>15</v>
      </c>
    </row>
    <row r="421" customFormat="false" ht="13.8" hidden="false" customHeight="false" outlineLevel="0" collapsed="false">
      <c r="A421" s="1" t="s">
        <v>1450</v>
      </c>
      <c r="B421" s="1" t="s">
        <v>1138</v>
      </c>
      <c r="C421" s="1" t="s">
        <v>18</v>
      </c>
      <c r="D421" s="1" t="s">
        <v>1437</v>
      </c>
      <c r="E421" s="1" t="s">
        <v>1140</v>
      </c>
      <c r="F421" s="1" t="s">
        <v>10</v>
      </c>
    </row>
    <row r="422" customFormat="false" ht="13.8" hidden="false" customHeight="false" outlineLevel="0" collapsed="false">
      <c r="A422" s="1" t="s">
        <v>1451</v>
      </c>
      <c r="B422" s="1" t="s">
        <v>30</v>
      </c>
      <c r="C422" s="1" t="s">
        <v>31</v>
      </c>
      <c r="D422" s="1" t="n">
        <v>2000</v>
      </c>
      <c r="E422" s="1" t="s">
        <v>9</v>
      </c>
      <c r="F422" s="1" t="s">
        <v>15</v>
      </c>
    </row>
    <row r="423" customFormat="false" ht="13.8" hidden="false" customHeight="false" outlineLevel="0" collapsed="false">
      <c r="A423" s="1" t="s">
        <v>1453</v>
      </c>
      <c r="B423" s="1" t="s">
        <v>1132</v>
      </c>
      <c r="C423" s="1" t="s">
        <v>80</v>
      </c>
      <c r="D423" s="1" t="str">
        <f aca="false">CONCATENATE("ele", "12-","21")</f>
        <v>ele12-21</v>
      </c>
      <c r="E423" s="1" t="s">
        <v>1133</v>
      </c>
      <c r="F423" s="1" t="s">
        <v>15</v>
      </c>
    </row>
    <row r="424" customFormat="false" ht="13.8" hidden="false" customHeight="false" outlineLevel="0" collapsed="false">
      <c r="A424" s="1" t="s">
        <v>1454</v>
      </c>
      <c r="B424" s="1" t="s">
        <v>30</v>
      </c>
      <c r="C424" s="1" t="s">
        <v>31</v>
      </c>
      <c r="D424" s="1" t="n">
        <v>2000</v>
      </c>
      <c r="E424" s="1" t="s">
        <v>9</v>
      </c>
      <c r="F424" s="1" t="s">
        <v>15</v>
      </c>
    </row>
    <row r="425" customFormat="false" ht="13.8" hidden="false" customHeight="false" outlineLevel="0" collapsed="false">
      <c r="A425" s="1" t="s">
        <v>1455</v>
      </c>
      <c r="B425" s="1" t="s">
        <v>1135</v>
      </c>
      <c r="C425" s="1" t="s">
        <v>27</v>
      </c>
      <c r="D425" s="1" t="s">
        <v>9</v>
      </c>
      <c r="E425" s="1" t="s">
        <v>2177</v>
      </c>
      <c r="F425" s="1" t="s">
        <v>15</v>
      </c>
    </row>
    <row r="426" customFormat="false" ht="13.8" hidden="false" customHeight="false" outlineLevel="0" collapsed="false">
      <c r="A426" s="1" t="s">
        <v>1456</v>
      </c>
      <c r="B426" s="1" t="s">
        <v>30</v>
      </c>
      <c r="C426" s="1" t="s">
        <v>31</v>
      </c>
      <c r="D426" s="1" t="n">
        <v>2000</v>
      </c>
      <c r="E426" s="1" t="s">
        <v>9</v>
      </c>
      <c r="F426" s="1" t="s">
        <v>15</v>
      </c>
    </row>
    <row r="427" customFormat="false" ht="13.8" hidden="false" customHeight="false" outlineLevel="0" collapsed="false">
      <c r="A427" s="1" t="s">
        <v>1457</v>
      </c>
      <c r="B427" s="1" t="s">
        <v>1138</v>
      </c>
      <c r="C427" s="1" t="s">
        <v>18</v>
      </c>
      <c r="D427" s="1" t="s">
        <v>1446</v>
      </c>
      <c r="E427" s="1" t="s">
        <v>1140</v>
      </c>
      <c r="F427" s="1" t="s">
        <v>15</v>
      </c>
    </row>
    <row r="428" customFormat="false" ht="13.8" hidden="false" customHeight="false" outlineLevel="0" collapsed="false">
      <c r="A428" s="1" t="s">
        <v>1458</v>
      </c>
      <c r="B428" s="1" t="s">
        <v>1152</v>
      </c>
      <c r="C428" s="1" t="s">
        <v>27</v>
      </c>
      <c r="D428" s="1" t="s">
        <v>9</v>
      </c>
      <c r="E428" s="6" t="s">
        <v>1144</v>
      </c>
      <c r="F428" s="1" t="s">
        <v>15</v>
      </c>
    </row>
    <row r="429" customFormat="false" ht="13.8" hidden="false" customHeight="false" outlineLevel="0" collapsed="false">
      <c r="A429" s="1" t="s">
        <v>1459</v>
      </c>
      <c r="B429" s="1" t="s">
        <v>30</v>
      </c>
      <c r="C429" s="1" t="s">
        <v>31</v>
      </c>
      <c r="D429" s="1" t="n">
        <v>2000</v>
      </c>
      <c r="E429" s="1" t="s">
        <v>9</v>
      </c>
      <c r="F429" s="1" t="s">
        <v>15</v>
      </c>
    </row>
    <row r="430" customFormat="false" ht="13.8" hidden="false" customHeight="false" outlineLevel="0" collapsed="false">
      <c r="A430" s="1" t="s">
        <v>1460</v>
      </c>
      <c r="B430" s="1" t="s">
        <v>1132</v>
      </c>
      <c r="C430" s="1" t="s">
        <v>80</v>
      </c>
      <c r="D430" s="1" t="str">
        <f aca="false">CONCATENATE("ele", "18-","24")</f>
        <v>ele18-24</v>
      </c>
      <c r="E430" s="1" t="s">
        <v>1133</v>
      </c>
      <c r="F430" s="1" t="s">
        <v>15</v>
      </c>
    </row>
    <row r="431" customFormat="false" ht="13.8" hidden="false" customHeight="false" outlineLevel="0" collapsed="false">
      <c r="A431" s="1" t="s">
        <v>1461</v>
      </c>
      <c r="B431" s="1" t="s">
        <v>1135</v>
      </c>
      <c r="C431" s="1" t="s">
        <v>27</v>
      </c>
      <c r="D431" s="1" t="s">
        <v>9</v>
      </c>
      <c r="E431" s="1" t="s">
        <v>2177</v>
      </c>
      <c r="F431" s="1" t="s">
        <v>15</v>
      </c>
    </row>
    <row r="432" customFormat="false" ht="13.8" hidden="false" customHeight="false" outlineLevel="0" collapsed="false">
      <c r="A432" s="1" t="s">
        <v>1463</v>
      </c>
      <c r="B432" s="1" t="s">
        <v>1138</v>
      </c>
      <c r="C432" s="1" t="s">
        <v>18</v>
      </c>
      <c r="D432" s="1" t="s">
        <v>1753</v>
      </c>
      <c r="E432" s="1" t="s">
        <v>1140</v>
      </c>
      <c r="F432" s="1" t="s">
        <v>15</v>
      </c>
    </row>
    <row r="433" customFormat="false" ht="13.8" hidden="false" customHeight="false" outlineLevel="0" collapsed="false">
      <c r="A433" s="1" t="s">
        <v>1464</v>
      </c>
      <c r="B433" s="1" t="s">
        <v>30</v>
      </c>
      <c r="C433" s="1" t="s">
        <v>31</v>
      </c>
      <c r="D433" s="1" t="n">
        <v>2000</v>
      </c>
      <c r="E433" s="1" t="s">
        <v>9</v>
      </c>
      <c r="F433" s="1" t="s">
        <v>15</v>
      </c>
    </row>
    <row r="434" customFormat="false" ht="13.8" hidden="false" customHeight="false" outlineLevel="0" collapsed="false">
      <c r="A434" s="1" t="s">
        <v>1465</v>
      </c>
      <c r="B434" s="1" t="s">
        <v>1143</v>
      </c>
      <c r="C434" s="1" t="s">
        <v>27</v>
      </c>
      <c r="D434" s="1" t="s">
        <v>9</v>
      </c>
      <c r="E434" s="6" t="s">
        <v>1153</v>
      </c>
      <c r="F434" s="1" t="s">
        <v>15</v>
      </c>
    </row>
    <row r="435" customFormat="false" ht="13.8" hidden="false" customHeight="false" outlineLevel="0" collapsed="false">
      <c r="A435" s="1" t="s">
        <v>1466</v>
      </c>
      <c r="B435" s="1" t="s">
        <v>30</v>
      </c>
      <c r="C435" s="1" t="s">
        <v>31</v>
      </c>
      <c r="D435" s="1" t="n">
        <v>4000</v>
      </c>
      <c r="E435" s="1" t="s">
        <v>9</v>
      </c>
      <c r="F435" s="1" t="s">
        <v>15</v>
      </c>
    </row>
    <row r="436" customFormat="false" ht="13.8" hidden="false" customHeight="false" outlineLevel="0" collapsed="false">
      <c r="A436" s="1" t="s">
        <v>1467</v>
      </c>
      <c r="B436" s="1" t="s">
        <v>1025</v>
      </c>
      <c r="C436" s="1" t="s">
        <v>27</v>
      </c>
      <c r="D436" s="1" t="s">
        <v>9</v>
      </c>
      <c r="E436" s="1" t="s">
        <v>1026</v>
      </c>
      <c r="F436" s="1" t="s">
        <v>15</v>
      </c>
    </row>
    <row r="437" customFormat="false" ht="13.8" hidden="false" customHeight="false" outlineLevel="0" collapsed="false">
      <c r="A437" s="1" t="s">
        <v>1468</v>
      </c>
      <c r="B437" s="1" t="s">
        <v>30</v>
      </c>
      <c r="C437" s="1" t="s">
        <v>31</v>
      </c>
      <c r="D437" s="1" t="n">
        <v>2000</v>
      </c>
      <c r="E437" s="1" t="s">
        <v>9</v>
      </c>
      <c r="F437" s="1" t="s">
        <v>15</v>
      </c>
    </row>
    <row r="438" customFormat="false" ht="13.8" hidden="false" customHeight="false" outlineLevel="0" collapsed="false">
      <c r="A438" s="1" t="s">
        <v>1469</v>
      </c>
      <c r="B438" s="1" t="s">
        <v>1027</v>
      </c>
      <c r="C438" s="1" t="s">
        <v>27</v>
      </c>
      <c r="D438" s="1" t="s">
        <v>9</v>
      </c>
      <c r="E438" s="1" t="s">
        <v>1028</v>
      </c>
      <c r="F438" s="1" t="s">
        <v>15</v>
      </c>
    </row>
    <row r="439" customFormat="false" ht="13.8" hidden="false" customHeight="false" outlineLevel="0" collapsed="false">
      <c r="A439" s="1" t="s">
        <v>1470</v>
      </c>
      <c r="B439" s="1" t="s">
        <v>30</v>
      </c>
      <c r="C439" s="1" t="s">
        <v>31</v>
      </c>
      <c r="D439" s="1" t="n">
        <v>2000</v>
      </c>
      <c r="E439" s="1" t="s">
        <v>9</v>
      </c>
      <c r="F439" s="1" t="s">
        <v>15</v>
      </c>
    </row>
    <row r="440" customFormat="false" ht="13.8" hidden="false" customHeight="false" outlineLevel="0" collapsed="false">
      <c r="A440" s="1" t="s">
        <v>1471</v>
      </c>
      <c r="B440" s="21"/>
      <c r="C440" s="21"/>
      <c r="D440" s="21"/>
      <c r="E440" s="21"/>
      <c r="F440" s="21"/>
    </row>
    <row r="441" customFormat="false" ht="13.8" hidden="false" customHeight="false" outlineLevel="0" collapsed="false">
      <c r="A441" s="1" t="s">
        <v>1472</v>
      </c>
      <c r="B441" s="1" t="s">
        <v>1462</v>
      </c>
      <c r="C441" s="1" t="s">
        <v>18</v>
      </c>
      <c r="D441" s="5" t="s">
        <v>19</v>
      </c>
      <c r="E441" s="1" t="s">
        <v>20</v>
      </c>
      <c r="F441" s="1" t="s">
        <v>15</v>
      </c>
    </row>
    <row r="442" customFormat="false" ht="13.8" hidden="false" customHeight="false" outlineLevel="0" collapsed="false">
      <c r="A442" s="1" t="s">
        <v>1475</v>
      </c>
      <c r="B442" s="1" t="s">
        <v>22</v>
      </c>
      <c r="C442" s="1" t="s">
        <v>18</v>
      </c>
      <c r="D442" s="5" t="s">
        <v>23</v>
      </c>
      <c r="E442" s="1" t="s">
        <v>24</v>
      </c>
      <c r="F442" s="1" t="s">
        <v>15</v>
      </c>
    </row>
    <row r="443" customFormat="false" ht="13.8" hidden="false" customHeight="false" outlineLevel="0" collapsed="false">
      <c r="A443" s="1" t="s">
        <v>1476</v>
      </c>
      <c r="B443" s="1" t="s">
        <v>26</v>
      </c>
      <c r="C443" s="1" t="s">
        <v>27</v>
      </c>
      <c r="D443" s="1" t="s">
        <v>9</v>
      </c>
      <c r="E443" s="1" t="s">
        <v>28</v>
      </c>
      <c r="F443" s="1" t="s">
        <v>15</v>
      </c>
    </row>
    <row r="444" customFormat="false" ht="13.8" hidden="false" customHeight="false" outlineLevel="0" collapsed="false">
      <c r="A444" s="1" t="s">
        <v>1477</v>
      </c>
      <c r="B444" s="1" t="s">
        <v>30</v>
      </c>
      <c r="C444" s="1" t="s">
        <v>31</v>
      </c>
      <c r="D444" s="1" t="n">
        <v>4000</v>
      </c>
      <c r="E444" s="1" t="s">
        <v>9</v>
      </c>
      <c r="F444" s="1" t="s">
        <v>15</v>
      </c>
    </row>
    <row r="445" customFormat="false" ht="13.8" hidden="false" customHeight="false" outlineLevel="0" collapsed="false">
      <c r="A445" s="1" t="s">
        <v>1478</v>
      </c>
      <c r="B445" s="1" t="s">
        <v>873</v>
      </c>
      <c r="C445" s="1" t="s">
        <v>27</v>
      </c>
      <c r="D445" s="1" t="s">
        <v>9</v>
      </c>
      <c r="E445" s="1" t="s">
        <v>874</v>
      </c>
      <c r="F445" s="1" t="s">
        <v>15</v>
      </c>
    </row>
    <row r="446" customFormat="false" ht="13.8" hidden="false" customHeight="false" outlineLevel="0" collapsed="false">
      <c r="A446" s="1" t="s">
        <v>1481</v>
      </c>
      <c r="B446" s="1" t="s">
        <v>30</v>
      </c>
      <c r="C446" s="1" t="s">
        <v>31</v>
      </c>
      <c r="D446" s="1" t="n">
        <v>5000</v>
      </c>
      <c r="E446" s="1" t="s">
        <v>9</v>
      </c>
      <c r="F446" s="1" t="s">
        <v>15</v>
      </c>
    </row>
    <row r="447" customFormat="false" ht="13.8" hidden="false" customHeight="false" outlineLevel="0" collapsed="false">
      <c r="A447" s="1" t="s">
        <v>1482</v>
      </c>
      <c r="B447" s="1" t="s">
        <v>875</v>
      </c>
      <c r="C447" s="1" t="s">
        <v>27</v>
      </c>
      <c r="D447" s="1" t="s">
        <v>9</v>
      </c>
      <c r="E447" s="1" t="s">
        <v>876</v>
      </c>
      <c r="F447" s="1" t="s">
        <v>15</v>
      </c>
    </row>
    <row r="448" customFormat="false" ht="13.8" hidden="false" customHeight="false" outlineLevel="0" collapsed="false">
      <c r="A448" s="1" t="s">
        <v>1485</v>
      </c>
      <c r="B448" s="1" t="s">
        <v>30</v>
      </c>
      <c r="C448" s="1" t="s">
        <v>31</v>
      </c>
      <c r="D448" s="1" t="n">
        <v>5000</v>
      </c>
      <c r="E448" s="1" t="s">
        <v>9</v>
      </c>
      <c r="F448" s="1" t="s">
        <v>15</v>
      </c>
    </row>
    <row r="449" customFormat="false" ht="13.8" hidden="false" customHeight="false" outlineLevel="0" collapsed="false">
      <c r="A449" s="1" t="s">
        <v>1486</v>
      </c>
      <c r="B449" s="1" t="s">
        <v>1124</v>
      </c>
      <c r="C449" s="1" t="s">
        <v>27</v>
      </c>
      <c r="D449" s="1" t="s">
        <v>9</v>
      </c>
      <c r="E449" s="1" t="s">
        <v>1125</v>
      </c>
      <c r="F449" s="1" t="s">
        <v>15</v>
      </c>
    </row>
    <row r="450" customFormat="false" ht="13.8" hidden="false" customHeight="false" outlineLevel="0" collapsed="false">
      <c r="A450" s="1" t="s">
        <v>1489</v>
      </c>
      <c r="B450" s="1" t="s">
        <v>30</v>
      </c>
      <c r="C450" s="1" t="s">
        <v>31</v>
      </c>
      <c r="D450" s="1" t="n">
        <v>2000</v>
      </c>
      <c r="E450" s="1" t="s">
        <v>9</v>
      </c>
      <c r="F450" s="1" t="s">
        <v>15</v>
      </c>
    </row>
    <row r="451" customFormat="false" ht="13.8" hidden="false" customHeight="false" outlineLevel="0" collapsed="false">
      <c r="A451" s="1" t="s">
        <v>1490</v>
      </c>
      <c r="B451" s="1" t="s">
        <v>1473</v>
      </c>
      <c r="C451" s="1" t="s">
        <v>27</v>
      </c>
      <c r="D451" s="1" t="s">
        <v>9</v>
      </c>
      <c r="E451" s="1" t="s">
        <v>1474</v>
      </c>
      <c r="F451" s="1" t="s">
        <v>15</v>
      </c>
    </row>
    <row r="452" customFormat="false" ht="13.8" hidden="false" customHeight="false" outlineLevel="0" collapsed="false">
      <c r="A452" s="1" t="s">
        <v>1493</v>
      </c>
      <c r="B452" s="1" t="s">
        <v>30</v>
      </c>
      <c r="C452" s="1" t="s">
        <v>31</v>
      </c>
      <c r="D452" s="1" t="n">
        <v>2000</v>
      </c>
      <c r="E452" s="1" t="s">
        <v>9</v>
      </c>
      <c r="F452" s="1" t="s">
        <v>15</v>
      </c>
    </row>
    <row r="453" customFormat="false" ht="13.8" hidden="false" customHeight="false" outlineLevel="0" collapsed="false">
      <c r="A453" s="1" t="s">
        <v>1495</v>
      </c>
      <c r="B453" s="1" t="s">
        <v>859</v>
      </c>
      <c r="C453" s="1" t="s">
        <v>80</v>
      </c>
      <c r="D453" s="15" t="s">
        <v>836</v>
      </c>
      <c r="E453" s="1" t="s">
        <v>860</v>
      </c>
      <c r="F453" s="1" t="s">
        <v>15</v>
      </c>
    </row>
    <row r="454" customFormat="false" ht="13.8" hidden="false" customHeight="false" outlineLevel="0" collapsed="false">
      <c r="A454" s="1" t="s">
        <v>1496</v>
      </c>
      <c r="B454" s="1" t="s">
        <v>30</v>
      </c>
      <c r="C454" s="1" t="s">
        <v>31</v>
      </c>
      <c r="D454" s="1" t="n">
        <v>2000</v>
      </c>
      <c r="E454" s="1" t="s">
        <v>9</v>
      </c>
      <c r="F454" s="1" t="s">
        <v>15</v>
      </c>
    </row>
    <row r="455" customFormat="false" ht="13.8" hidden="false" customHeight="false" outlineLevel="0" collapsed="false">
      <c r="A455" s="1" t="s">
        <v>1499</v>
      </c>
      <c r="B455" s="1" t="s">
        <v>1479</v>
      </c>
      <c r="C455" s="1" t="s">
        <v>27</v>
      </c>
      <c r="D455" s="1" t="s">
        <v>9</v>
      </c>
      <c r="E455" s="1" t="s">
        <v>2178</v>
      </c>
      <c r="F455" s="1" t="s">
        <v>15</v>
      </c>
    </row>
    <row r="456" customFormat="false" ht="13.8" hidden="false" customHeight="false" outlineLevel="0" collapsed="false">
      <c r="A456" s="1" t="s">
        <v>1500</v>
      </c>
      <c r="B456" s="1" t="s">
        <v>30</v>
      </c>
      <c r="C456" s="1" t="s">
        <v>31</v>
      </c>
      <c r="D456" s="1" t="n">
        <v>2000</v>
      </c>
      <c r="E456" s="1" t="s">
        <v>9</v>
      </c>
      <c r="F456" s="1" t="s">
        <v>15</v>
      </c>
    </row>
    <row r="457" customFormat="false" ht="13.8" hidden="false" customHeight="false" outlineLevel="0" collapsed="false">
      <c r="A457" s="1" t="s">
        <v>1503</v>
      </c>
      <c r="B457" s="1" t="s">
        <v>1483</v>
      </c>
      <c r="C457" s="1" t="s">
        <v>27</v>
      </c>
      <c r="D457" s="1" t="s">
        <v>9</v>
      </c>
      <c r="E457" s="1" t="s">
        <v>1484</v>
      </c>
      <c r="F457" s="1" t="s">
        <v>15</v>
      </c>
    </row>
    <row r="458" customFormat="false" ht="13.8" hidden="false" customHeight="false" outlineLevel="0" collapsed="false">
      <c r="A458" s="1" t="s">
        <v>1504</v>
      </c>
      <c r="B458" s="1" t="s">
        <v>30</v>
      </c>
      <c r="C458" s="1" t="s">
        <v>31</v>
      </c>
      <c r="D458" s="1" t="n">
        <v>2000</v>
      </c>
      <c r="E458" s="1" t="s">
        <v>9</v>
      </c>
      <c r="F458" s="1" t="s">
        <v>15</v>
      </c>
    </row>
    <row r="459" customFormat="false" ht="13.8" hidden="false" customHeight="false" outlineLevel="0" collapsed="false">
      <c r="A459" s="1" t="s">
        <v>1506</v>
      </c>
      <c r="B459" s="1" t="s">
        <v>1487</v>
      </c>
      <c r="C459" s="1" t="s">
        <v>27</v>
      </c>
      <c r="D459" s="1" t="s">
        <v>9</v>
      </c>
      <c r="E459" s="1" t="s">
        <v>1510</v>
      </c>
      <c r="F459" s="1" t="s">
        <v>15</v>
      </c>
    </row>
    <row r="460" customFormat="false" ht="13.8" hidden="false" customHeight="false" outlineLevel="0" collapsed="false">
      <c r="A460" s="1" t="s">
        <v>1507</v>
      </c>
      <c r="B460" s="1" t="s">
        <v>30</v>
      </c>
      <c r="C460" s="1" t="s">
        <v>31</v>
      </c>
      <c r="D460" s="1" t="n">
        <v>2000</v>
      </c>
      <c r="E460" s="1" t="s">
        <v>9</v>
      </c>
      <c r="F460" s="1" t="s">
        <v>15</v>
      </c>
    </row>
    <row r="461" customFormat="false" ht="13.8" hidden="false" customHeight="false" outlineLevel="0" collapsed="false">
      <c r="A461" s="1" t="s">
        <v>1508</v>
      </c>
      <c r="B461" s="1" t="s">
        <v>1138</v>
      </c>
      <c r="C461" s="1" t="s">
        <v>18</v>
      </c>
      <c r="D461" s="1" t="s">
        <v>1491</v>
      </c>
      <c r="E461" s="1" t="s">
        <v>1492</v>
      </c>
      <c r="F461" s="1" t="s">
        <v>15</v>
      </c>
    </row>
    <row r="462" customFormat="false" ht="13.8" hidden="false" customHeight="false" outlineLevel="0" collapsed="false">
      <c r="A462" s="1" t="s">
        <v>1511</v>
      </c>
      <c r="B462" s="1" t="s">
        <v>1143</v>
      </c>
      <c r="C462" s="1" t="s">
        <v>27</v>
      </c>
      <c r="D462" s="1" t="s">
        <v>9</v>
      </c>
      <c r="E462" s="6" t="s">
        <v>1494</v>
      </c>
      <c r="F462" s="1" t="s">
        <v>15</v>
      </c>
    </row>
    <row r="463" customFormat="false" ht="13.8" hidden="false" customHeight="false" outlineLevel="0" collapsed="false">
      <c r="A463" s="1" t="s">
        <v>1513</v>
      </c>
      <c r="B463" s="25" t="s">
        <v>30</v>
      </c>
      <c r="C463" s="25" t="s">
        <v>31</v>
      </c>
      <c r="D463" s="25" t="n">
        <v>2000</v>
      </c>
      <c r="E463" s="25" t="s">
        <v>9</v>
      </c>
      <c r="F463" s="25" t="s">
        <v>15</v>
      </c>
    </row>
    <row r="464" customFormat="false" ht="13.8" hidden="false" customHeight="false" outlineLevel="0" collapsed="false">
      <c r="A464" s="1" t="s">
        <v>1515</v>
      </c>
      <c r="B464" s="25" t="s">
        <v>1497</v>
      </c>
      <c r="C464" s="25" t="s">
        <v>27</v>
      </c>
      <c r="D464" s="25" t="s">
        <v>9</v>
      </c>
      <c r="E464" s="25" t="s">
        <v>1498</v>
      </c>
      <c r="F464" s="25" t="s">
        <v>15</v>
      </c>
    </row>
    <row r="465" customFormat="false" ht="13.8" hidden="false" customHeight="false" outlineLevel="0" collapsed="false">
      <c r="A465" s="1" t="s">
        <v>1516</v>
      </c>
      <c r="B465" s="25" t="s">
        <v>30</v>
      </c>
      <c r="C465" s="25" t="s">
        <v>31</v>
      </c>
      <c r="D465" s="25" t="n">
        <v>3000</v>
      </c>
      <c r="E465" s="25" t="s">
        <v>9</v>
      </c>
      <c r="F465" s="25" t="s">
        <v>15</v>
      </c>
    </row>
    <row r="466" customFormat="false" ht="13.8" hidden="false" customHeight="false" outlineLevel="0" collapsed="false">
      <c r="A466" s="1" t="s">
        <v>1517</v>
      </c>
      <c r="B466" s="1" t="s">
        <v>765</v>
      </c>
      <c r="C466" s="1" t="s">
        <v>766</v>
      </c>
      <c r="D466" s="1" t="s">
        <v>9</v>
      </c>
      <c r="E466" s="1" t="s">
        <v>767</v>
      </c>
      <c r="F466" s="1" t="s">
        <v>10</v>
      </c>
    </row>
    <row r="467" customFormat="false" ht="13.8" hidden="false" customHeight="false" outlineLevel="0" collapsed="false">
      <c r="A467" s="1" t="s">
        <v>1518</v>
      </c>
      <c r="B467" s="25" t="s">
        <v>30</v>
      </c>
      <c r="C467" s="25" t="s">
        <v>31</v>
      </c>
      <c r="D467" s="25" t="n">
        <v>2000</v>
      </c>
      <c r="E467" s="25" t="s">
        <v>9</v>
      </c>
      <c r="F467" s="25" t="s">
        <v>15</v>
      </c>
    </row>
    <row r="468" customFormat="false" ht="13.8" hidden="false" customHeight="false" outlineLevel="0" collapsed="false">
      <c r="A468" s="1" t="s">
        <v>1519</v>
      </c>
      <c r="B468" s="25" t="s">
        <v>1501</v>
      </c>
      <c r="C468" s="25" t="s">
        <v>27</v>
      </c>
      <c r="D468" s="25" t="s">
        <v>9</v>
      </c>
      <c r="E468" s="25" t="s">
        <v>1502</v>
      </c>
      <c r="F468" s="25" t="s">
        <v>15</v>
      </c>
    </row>
    <row r="469" customFormat="false" ht="13.8" hidden="false" customHeight="false" outlineLevel="0" collapsed="false">
      <c r="A469" s="1" t="s">
        <v>1520</v>
      </c>
      <c r="B469" s="25" t="s">
        <v>30</v>
      </c>
      <c r="C469" s="25" t="s">
        <v>31</v>
      </c>
      <c r="D469" s="25" t="n">
        <v>2000</v>
      </c>
      <c r="E469" s="25" t="s">
        <v>9</v>
      </c>
      <c r="F469" s="25" t="s">
        <v>15</v>
      </c>
    </row>
    <row r="470" customFormat="false" ht="13.8" hidden="false" customHeight="false" outlineLevel="0" collapsed="false">
      <c r="A470" s="1" t="s">
        <v>1521</v>
      </c>
      <c r="B470" s="25" t="s">
        <v>1505</v>
      </c>
      <c r="C470" s="25" t="s">
        <v>27</v>
      </c>
      <c r="D470" s="25" t="s">
        <v>9</v>
      </c>
      <c r="E470" s="25" t="s">
        <v>1502</v>
      </c>
      <c r="F470" s="25" t="s">
        <v>15</v>
      </c>
    </row>
    <row r="471" customFormat="false" ht="13.8" hidden="false" customHeight="false" outlineLevel="0" collapsed="false">
      <c r="A471" s="1" t="s">
        <v>1523</v>
      </c>
      <c r="B471" s="1" t="s">
        <v>30</v>
      </c>
      <c r="C471" s="1" t="s">
        <v>31</v>
      </c>
      <c r="D471" s="1" t="n">
        <v>2000</v>
      </c>
      <c r="E471" s="1" t="s">
        <v>9</v>
      </c>
      <c r="F471" s="1" t="s">
        <v>15</v>
      </c>
    </row>
    <row r="472" customFormat="false" ht="13.8" hidden="false" customHeight="false" outlineLevel="0" collapsed="false">
      <c r="A472" s="1" t="s">
        <v>1524</v>
      </c>
      <c r="B472" s="1" t="s">
        <v>1509</v>
      </c>
      <c r="C472" s="1" t="s">
        <v>27</v>
      </c>
      <c r="D472" s="1" t="s">
        <v>9</v>
      </c>
      <c r="E472" s="1" t="s">
        <v>1488</v>
      </c>
      <c r="F472" s="1" t="s">
        <v>15</v>
      </c>
    </row>
    <row r="473" customFormat="false" ht="13.8" hidden="false" customHeight="false" outlineLevel="0" collapsed="false">
      <c r="A473" s="1" t="s">
        <v>1525</v>
      </c>
      <c r="B473" s="1" t="s">
        <v>1138</v>
      </c>
      <c r="C473" s="1" t="s">
        <v>18</v>
      </c>
      <c r="D473" s="1" t="s">
        <v>1512</v>
      </c>
      <c r="E473" s="1" t="s">
        <v>1492</v>
      </c>
      <c r="F473" s="1" t="s">
        <v>15</v>
      </c>
    </row>
    <row r="474" customFormat="false" ht="13.8" hidden="false" customHeight="false" outlineLevel="0" collapsed="false">
      <c r="A474" s="1" t="s">
        <v>1526</v>
      </c>
      <c r="B474" s="1" t="s">
        <v>1152</v>
      </c>
      <c r="C474" s="1" t="s">
        <v>27</v>
      </c>
      <c r="D474" s="1" t="s">
        <v>9</v>
      </c>
      <c r="E474" s="6" t="s">
        <v>1514</v>
      </c>
      <c r="F474" s="1" t="s">
        <v>15</v>
      </c>
    </row>
    <row r="475" customFormat="false" ht="13.8" hidden="false" customHeight="false" outlineLevel="0" collapsed="false">
      <c r="A475" s="1" t="s">
        <v>1527</v>
      </c>
      <c r="B475" s="1" t="s">
        <v>30</v>
      </c>
      <c r="C475" s="1" t="s">
        <v>31</v>
      </c>
      <c r="D475" s="1" t="n">
        <v>4000</v>
      </c>
      <c r="E475" s="1" t="s">
        <v>9</v>
      </c>
      <c r="F475" s="1" t="s">
        <v>15</v>
      </c>
    </row>
    <row r="476" customFormat="false" ht="13.8" hidden="false" customHeight="false" outlineLevel="0" collapsed="false">
      <c r="A476" s="1" t="s">
        <v>1528</v>
      </c>
      <c r="B476" s="1" t="s">
        <v>1025</v>
      </c>
      <c r="C476" s="1" t="s">
        <v>27</v>
      </c>
      <c r="D476" s="1" t="s">
        <v>9</v>
      </c>
      <c r="E476" s="1" t="s">
        <v>1026</v>
      </c>
      <c r="F476" s="1" t="s">
        <v>15</v>
      </c>
    </row>
    <row r="477" customFormat="false" ht="13.8" hidden="false" customHeight="false" outlineLevel="0" collapsed="false">
      <c r="A477" s="1" t="s">
        <v>1529</v>
      </c>
      <c r="B477" s="1" t="s">
        <v>30</v>
      </c>
      <c r="C477" s="1" t="s">
        <v>31</v>
      </c>
      <c r="D477" s="1" t="n">
        <v>2000</v>
      </c>
      <c r="E477" s="1" t="s">
        <v>9</v>
      </c>
      <c r="F477" s="1" t="s">
        <v>15</v>
      </c>
    </row>
    <row r="478" customFormat="false" ht="13.8" hidden="false" customHeight="false" outlineLevel="0" collapsed="false">
      <c r="A478" s="1" t="s">
        <v>1530</v>
      </c>
      <c r="B478" s="1" t="s">
        <v>1027</v>
      </c>
      <c r="C478" s="1" t="s">
        <v>27</v>
      </c>
      <c r="D478" s="1" t="s">
        <v>9</v>
      </c>
      <c r="E478" s="1" t="s">
        <v>1028</v>
      </c>
      <c r="F478" s="1" t="s">
        <v>15</v>
      </c>
    </row>
    <row r="479" customFormat="false" ht="13.8" hidden="false" customHeight="false" outlineLevel="0" collapsed="false">
      <c r="A479" s="1" t="s">
        <v>1531</v>
      </c>
      <c r="B479" s="1" t="s">
        <v>30</v>
      </c>
      <c r="C479" s="1" t="s">
        <v>31</v>
      </c>
      <c r="D479" s="1" t="n">
        <v>2000</v>
      </c>
      <c r="E479" s="1" t="s">
        <v>9</v>
      </c>
      <c r="F479" s="1" t="s">
        <v>15</v>
      </c>
    </row>
    <row r="480" customFormat="false" ht="28.35" hidden="false" customHeight="false" outlineLevel="0" collapsed="false">
      <c r="A480" s="1" t="s">
        <v>1532</v>
      </c>
      <c r="B480" s="1" t="s">
        <v>809</v>
      </c>
      <c r="C480" s="1" t="s">
        <v>13</v>
      </c>
      <c r="D480" s="1" t="s">
        <v>9</v>
      </c>
      <c r="E480" s="4" t="s">
        <v>1113</v>
      </c>
      <c r="F480" s="1" t="s">
        <v>15</v>
      </c>
    </row>
    <row r="481" customFormat="false" ht="13.8" hidden="false" customHeight="false" outlineLevel="0" collapsed="false">
      <c r="A481" s="1" t="s">
        <v>1533</v>
      </c>
      <c r="B481" s="1" t="s">
        <v>1522</v>
      </c>
      <c r="C481" s="1" t="s">
        <v>18</v>
      </c>
      <c r="D481" s="5" t="s">
        <v>19</v>
      </c>
      <c r="E481" s="1" t="s">
        <v>20</v>
      </c>
      <c r="F481" s="1" t="s">
        <v>15</v>
      </c>
    </row>
    <row r="482" customFormat="false" ht="13.8" hidden="false" customHeight="false" outlineLevel="0" collapsed="false">
      <c r="A482" s="1" t="s">
        <v>1534</v>
      </c>
      <c r="B482" s="1" t="s">
        <v>22</v>
      </c>
      <c r="C482" s="1" t="s">
        <v>18</v>
      </c>
      <c r="D482" s="5" t="s">
        <v>23</v>
      </c>
      <c r="E482" s="1" t="s">
        <v>24</v>
      </c>
      <c r="F482" s="1" t="s">
        <v>15</v>
      </c>
    </row>
    <row r="483" customFormat="false" ht="13.8" hidden="false" customHeight="false" outlineLevel="0" collapsed="false">
      <c r="A483" s="1" t="s">
        <v>1535</v>
      </c>
      <c r="B483" s="1" t="s">
        <v>26</v>
      </c>
      <c r="C483" s="1" t="s">
        <v>27</v>
      </c>
      <c r="D483" s="1" t="s">
        <v>9</v>
      </c>
      <c r="E483" s="1" t="s">
        <v>28</v>
      </c>
      <c r="F483" s="1" t="s">
        <v>15</v>
      </c>
    </row>
    <row r="484" customFormat="false" ht="13.8" hidden="false" customHeight="false" outlineLevel="0" collapsed="false">
      <c r="A484" s="1" t="s">
        <v>1536</v>
      </c>
      <c r="B484" s="1" t="s">
        <v>30</v>
      </c>
      <c r="C484" s="1" t="s">
        <v>31</v>
      </c>
      <c r="D484" s="1" t="n">
        <v>3000</v>
      </c>
      <c r="E484" s="1" t="s">
        <v>9</v>
      </c>
      <c r="F484" s="1" t="s">
        <v>15</v>
      </c>
    </row>
    <row r="485" customFormat="false" ht="13.8" hidden="false" customHeight="false" outlineLevel="0" collapsed="false">
      <c r="A485" s="1" t="s">
        <v>1537</v>
      </c>
      <c r="B485" s="1" t="s">
        <v>859</v>
      </c>
      <c r="C485" s="1" t="s">
        <v>80</v>
      </c>
      <c r="D485" s="15" t="s">
        <v>836</v>
      </c>
      <c r="E485" s="1" t="s">
        <v>860</v>
      </c>
      <c r="F485" s="1" t="s">
        <v>15</v>
      </c>
    </row>
    <row r="486" customFormat="false" ht="13.8" hidden="false" customHeight="false" outlineLevel="0" collapsed="false">
      <c r="A486" s="1" t="s">
        <v>1538</v>
      </c>
      <c r="B486" s="1" t="s">
        <v>30</v>
      </c>
      <c r="C486" s="1" t="s">
        <v>31</v>
      </c>
      <c r="D486" s="1" t="n">
        <v>2000</v>
      </c>
      <c r="E486" s="1" t="s">
        <v>9</v>
      </c>
      <c r="F486" s="1" t="s">
        <v>15</v>
      </c>
    </row>
    <row r="487" customFormat="false" ht="13.8" hidden="false" customHeight="false" outlineLevel="0" collapsed="false">
      <c r="A487" s="1" t="s">
        <v>1539</v>
      </c>
      <c r="B487" s="22"/>
      <c r="C487" s="22"/>
      <c r="D487" s="22"/>
      <c r="E487" s="22"/>
      <c r="F487" s="22"/>
    </row>
    <row r="488" customFormat="false" ht="14.9" hidden="false" customHeight="false" outlineLevel="0" collapsed="false">
      <c r="A488" s="1" t="s">
        <v>1540</v>
      </c>
      <c r="B488" s="23" t="s">
        <v>1006</v>
      </c>
      <c r="C488" s="23" t="s">
        <v>27</v>
      </c>
      <c r="D488" s="23" t="s">
        <v>9</v>
      </c>
      <c r="E488" s="24" t="s">
        <v>1007</v>
      </c>
      <c r="F488" s="23" t="s">
        <v>15</v>
      </c>
    </row>
    <row r="489" customFormat="false" ht="13.8" hidden="false" customHeight="false" outlineLevel="0" collapsed="false">
      <c r="A489" s="1" t="s">
        <v>1541</v>
      </c>
      <c r="B489" s="23" t="s">
        <v>30</v>
      </c>
      <c r="C489" s="23" t="s">
        <v>31</v>
      </c>
      <c r="D489" s="23" t="n">
        <v>2000</v>
      </c>
      <c r="E489" s="23" t="s">
        <v>9</v>
      </c>
      <c r="F489" s="23" t="s">
        <v>15</v>
      </c>
    </row>
    <row r="490" customFormat="false" ht="13.8" hidden="false" customHeight="false" outlineLevel="0" collapsed="false">
      <c r="A490" s="1" t="s">
        <v>1542</v>
      </c>
      <c r="B490" s="23" t="s">
        <v>839</v>
      </c>
      <c r="C490" s="23" t="s">
        <v>84</v>
      </c>
      <c r="D490" s="25" t="n">
        <v>2020</v>
      </c>
      <c r="E490" s="23" t="s">
        <v>1008</v>
      </c>
      <c r="F490" s="23" t="s">
        <v>15</v>
      </c>
    </row>
    <row r="491" customFormat="false" ht="13.8" hidden="false" customHeight="false" outlineLevel="0" collapsed="false">
      <c r="A491" s="1" t="s">
        <v>1543</v>
      </c>
      <c r="B491" s="23" t="s">
        <v>30</v>
      </c>
      <c r="C491" s="23" t="s">
        <v>31</v>
      </c>
      <c r="D491" s="23" t="n">
        <v>2000</v>
      </c>
      <c r="E491" s="23" t="s">
        <v>9</v>
      </c>
      <c r="F491" s="23" t="s">
        <v>15</v>
      </c>
    </row>
    <row r="492" customFormat="false" ht="13.8" hidden="false" customHeight="false" outlineLevel="0" collapsed="false">
      <c r="A492" s="1" t="s">
        <v>1544</v>
      </c>
      <c r="B492" s="23" t="s">
        <v>163</v>
      </c>
      <c r="C492" s="23" t="s">
        <v>80</v>
      </c>
      <c r="D492" s="25" t="s">
        <v>841</v>
      </c>
      <c r="E492" s="23" t="s">
        <v>1009</v>
      </c>
      <c r="F492" s="23" t="s">
        <v>15</v>
      </c>
    </row>
    <row r="493" customFormat="false" ht="13.8" hidden="false" customHeight="false" outlineLevel="0" collapsed="false">
      <c r="A493" s="1" t="s">
        <v>1545</v>
      </c>
      <c r="B493" s="23" t="s">
        <v>30</v>
      </c>
      <c r="C493" s="23" t="s">
        <v>31</v>
      </c>
      <c r="D493" s="23" t="n">
        <v>2000</v>
      </c>
      <c r="E493" s="23" t="s">
        <v>9</v>
      </c>
      <c r="F493" s="23" t="s">
        <v>15</v>
      </c>
    </row>
    <row r="494" customFormat="false" ht="13.8" hidden="false" customHeight="false" outlineLevel="0" collapsed="false">
      <c r="A494" s="1" t="s">
        <v>1546</v>
      </c>
      <c r="B494" s="23" t="s">
        <v>843</v>
      </c>
      <c r="C494" s="23" t="s">
        <v>27</v>
      </c>
      <c r="D494" s="25" t="s">
        <v>9</v>
      </c>
      <c r="E494" s="25" t="s">
        <v>1010</v>
      </c>
      <c r="F494" s="23" t="s">
        <v>15</v>
      </c>
    </row>
    <row r="495" customFormat="false" ht="13.8" hidden="false" customHeight="false" outlineLevel="0" collapsed="false">
      <c r="A495" s="1" t="s">
        <v>1547</v>
      </c>
      <c r="B495" s="23" t="s">
        <v>845</v>
      </c>
      <c r="C495" s="23" t="s">
        <v>27</v>
      </c>
      <c r="D495" s="23" t="s">
        <v>9</v>
      </c>
      <c r="E495" s="23" t="s">
        <v>296</v>
      </c>
      <c r="F495" s="25" t="s">
        <v>10</v>
      </c>
    </row>
    <row r="496" customFormat="false" ht="13.8" hidden="false" customHeight="false" outlineLevel="0" collapsed="false">
      <c r="A496" s="1" t="s">
        <v>1548</v>
      </c>
      <c r="B496" s="23" t="s">
        <v>30</v>
      </c>
      <c r="C496" s="23" t="s">
        <v>31</v>
      </c>
      <c r="D496" s="23" t="n">
        <v>2000</v>
      </c>
      <c r="E496" s="23" t="s">
        <v>9</v>
      </c>
      <c r="F496" s="23" t="s">
        <v>15</v>
      </c>
    </row>
    <row r="497" customFormat="false" ht="14.9" hidden="false" customHeight="false" outlineLevel="0" collapsed="false">
      <c r="A497" s="1" t="s">
        <v>1549</v>
      </c>
      <c r="B497" s="23" t="s">
        <v>1011</v>
      </c>
      <c r="C497" s="23" t="s">
        <v>27</v>
      </c>
      <c r="D497" s="23" t="s">
        <v>9</v>
      </c>
      <c r="E497" s="24" t="s">
        <v>1012</v>
      </c>
      <c r="F497" s="23" t="s">
        <v>15</v>
      </c>
    </row>
    <row r="498" customFormat="false" ht="13.8" hidden="false" customHeight="false" outlineLevel="0" collapsed="false">
      <c r="A498" s="1" t="s">
        <v>1550</v>
      </c>
      <c r="B498" s="23" t="s">
        <v>30</v>
      </c>
      <c r="C498" s="23" t="s">
        <v>31</v>
      </c>
      <c r="D498" s="23" t="n">
        <v>2000</v>
      </c>
      <c r="E498" s="23" t="s">
        <v>9</v>
      </c>
      <c r="F498" s="23" t="s">
        <v>15</v>
      </c>
    </row>
    <row r="499" customFormat="false" ht="13.8" hidden="false" customHeight="false" outlineLevel="0" collapsed="false">
      <c r="A499" s="1" t="s">
        <v>1551</v>
      </c>
      <c r="B499" s="23" t="s">
        <v>839</v>
      </c>
      <c r="C499" s="23" t="s">
        <v>84</v>
      </c>
      <c r="D499" s="25" t="n">
        <v>2020</v>
      </c>
      <c r="E499" s="23" t="s">
        <v>1013</v>
      </c>
      <c r="F499" s="23" t="s">
        <v>15</v>
      </c>
    </row>
    <row r="500" customFormat="false" ht="13.8" hidden="false" customHeight="false" outlineLevel="0" collapsed="false">
      <c r="A500" s="1" t="s">
        <v>1552</v>
      </c>
      <c r="B500" s="23" t="s">
        <v>30</v>
      </c>
      <c r="C500" s="23" t="s">
        <v>31</v>
      </c>
      <c r="D500" s="23" t="n">
        <v>2000</v>
      </c>
      <c r="E500" s="23" t="s">
        <v>9</v>
      </c>
      <c r="F500" s="23" t="s">
        <v>15</v>
      </c>
    </row>
    <row r="501" customFormat="false" ht="13.8" hidden="false" customHeight="false" outlineLevel="0" collapsed="false">
      <c r="A501" s="1" t="s">
        <v>1553</v>
      </c>
      <c r="B501" s="23" t="s">
        <v>163</v>
      </c>
      <c r="C501" s="23" t="s">
        <v>80</v>
      </c>
      <c r="D501" s="25" t="s">
        <v>841</v>
      </c>
      <c r="E501" s="23" t="s">
        <v>1014</v>
      </c>
      <c r="F501" s="23" t="s">
        <v>15</v>
      </c>
    </row>
    <row r="502" customFormat="false" ht="13.8" hidden="false" customHeight="false" outlineLevel="0" collapsed="false">
      <c r="A502" s="1" t="s">
        <v>1554</v>
      </c>
      <c r="B502" s="23" t="s">
        <v>30</v>
      </c>
      <c r="C502" s="23" t="s">
        <v>31</v>
      </c>
      <c r="D502" s="23" t="n">
        <v>2000</v>
      </c>
      <c r="E502" s="23" t="s">
        <v>9</v>
      </c>
      <c r="F502" s="23" t="s">
        <v>15</v>
      </c>
    </row>
    <row r="503" customFormat="false" ht="13.8" hidden="false" customHeight="false" outlineLevel="0" collapsed="false">
      <c r="A503" s="1" t="s">
        <v>1555</v>
      </c>
      <c r="B503" s="23" t="s">
        <v>843</v>
      </c>
      <c r="C503" s="23" t="s">
        <v>27</v>
      </c>
      <c r="D503" s="25" t="s">
        <v>9</v>
      </c>
      <c r="E503" s="25" t="s">
        <v>1015</v>
      </c>
      <c r="F503" s="23" t="s">
        <v>15</v>
      </c>
    </row>
    <row r="504" customFormat="false" ht="13.8" hidden="false" customHeight="false" outlineLevel="0" collapsed="false">
      <c r="A504" s="1" t="s">
        <v>1556</v>
      </c>
      <c r="B504" s="23" t="s">
        <v>845</v>
      </c>
      <c r="C504" s="23" t="s">
        <v>27</v>
      </c>
      <c r="D504" s="23" t="s">
        <v>9</v>
      </c>
      <c r="E504" s="23" t="s">
        <v>296</v>
      </c>
      <c r="F504" s="25" t="s">
        <v>10</v>
      </c>
    </row>
    <row r="505" customFormat="false" ht="13.8" hidden="false" customHeight="false" outlineLevel="0" collapsed="false">
      <c r="A505" s="1" t="s">
        <v>1557</v>
      </c>
      <c r="B505" s="23" t="s">
        <v>30</v>
      </c>
      <c r="C505" s="23" t="s">
        <v>31</v>
      </c>
      <c r="D505" s="23" t="n">
        <v>2000</v>
      </c>
      <c r="E505" s="23" t="s">
        <v>9</v>
      </c>
      <c r="F505" s="23" t="s">
        <v>15</v>
      </c>
    </row>
    <row r="506" customFormat="false" ht="28.35" hidden="false" customHeight="false" outlineLevel="0" collapsed="false">
      <c r="A506" s="1" t="s">
        <v>1558</v>
      </c>
      <c r="B506" s="24" t="s">
        <v>915</v>
      </c>
      <c r="C506" s="23" t="s">
        <v>27</v>
      </c>
      <c r="D506" s="23" t="s">
        <v>9</v>
      </c>
      <c r="E506" s="24" t="s">
        <v>1016</v>
      </c>
      <c r="F506" s="23" t="s">
        <v>15</v>
      </c>
    </row>
    <row r="507" customFormat="false" ht="28.35" hidden="false" customHeight="false" outlineLevel="0" collapsed="false">
      <c r="A507" s="1" t="s">
        <v>1559</v>
      </c>
      <c r="B507" s="23" t="s">
        <v>839</v>
      </c>
      <c r="C507" s="23" t="s">
        <v>84</v>
      </c>
      <c r="D507" s="25" t="n">
        <v>2020</v>
      </c>
      <c r="E507" s="24" t="s">
        <v>1017</v>
      </c>
      <c r="F507" s="23" t="s">
        <v>15</v>
      </c>
    </row>
    <row r="508" customFormat="false" ht="13.8" hidden="false" customHeight="false" outlineLevel="0" collapsed="false">
      <c r="A508" s="1" t="s">
        <v>1560</v>
      </c>
      <c r="B508" s="23" t="s">
        <v>30</v>
      </c>
      <c r="C508" s="23" t="s">
        <v>31</v>
      </c>
      <c r="D508" s="23" t="n">
        <v>2000</v>
      </c>
      <c r="E508" s="23" t="s">
        <v>9</v>
      </c>
      <c r="F508" s="23" t="s">
        <v>15</v>
      </c>
    </row>
    <row r="509" customFormat="false" ht="28.35" hidden="false" customHeight="false" outlineLevel="0" collapsed="false">
      <c r="A509" s="1" t="s">
        <v>1561</v>
      </c>
      <c r="B509" s="23" t="s">
        <v>163</v>
      </c>
      <c r="C509" s="23" t="s">
        <v>80</v>
      </c>
      <c r="D509" s="26" t="s">
        <v>841</v>
      </c>
      <c r="E509" s="24" t="s">
        <v>1018</v>
      </c>
      <c r="F509" s="23" t="s">
        <v>15</v>
      </c>
    </row>
    <row r="510" customFormat="false" ht="13.8" hidden="false" customHeight="false" outlineLevel="0" collapsed="false">
      <c r="A510" s="1" t="s">
        <v>1562</v>
      </c>
      <c r="B510" s="23" t="s">
        <v>30</v>
      </c>
      <c r="C510" s="23" t="s">
        <v>31</v>
      </c>
      <c r="D510" s="23" t="n">
        <v>2000</v>
      </c>
      <c r="E510" s="23" t="s">
        <v>9</v>
      </c>
      <c r="F510" s="23" t="s">
        <v>15</v>
      </c>
    </row>
    <row r="511" customFormat="false" ht="28.35" hidden="false" customHeight="false" outlineLevel="0" collapsed="false">
      <c r="A511" s="1" t="s">
        <v>1563</v>
      </c>
      <c r="B511" s="23" t="s">
        <v>920</v>
      </c>
      <c r="C511" s="23" t="s">
        <v>27</v>
      </c>
      <c r="D511" s="25" t="s">
        <v>9</v>
      </c>
      <c r="E511" s="27" t="s">
        <v>1019</v>
      </c>
      <c r="F511" s="23" t="s">
        <v>15</v>
      </c>
    </row>
    <row r="512" customFormat="false" ht="13.8" hidden="false" customHeight="false" outlineLevel="0" collapsed="false">
      <c r="A512" s="1" t="s">
        <v>1564</v>
      </c>
      <c r="B512" s="23" t="s">
        <v>30</v>
      </c>
      <c r="C512" s="23" t="s">
        <v>31</v>
      </c>
      <c r="D512" s="23" t="n">
        <v>2000</v>
      </c>
      <c r="E512" s="23" t="s">
        <v>9</v>
      </c>
      <c r="F512" s="23" t="s">
        <v>15</v>
      </c>
    </row>
    <row r="513" customFormat="false" ht="13.8" hidden="false" customHeight="false" outlineLevel="0" collapsed="false">
      <c r="A513" s="1" t="s">
        <v>1565</v>
      </c>
      <c r="B513" s="23" t="s">
        <v>845</v>
      </c>
      <c r="C513" s="23" t="s">
        <v>27</v>
      </c>
      <c r="D513" s="23" t="s">
        <v>9</v>
      </c>
      <c r="E513" s="23" t="s">
        <v>296</v>
      </c>
      <c r="F513" s="25" t="s">
        <v>10</v>
      </c>
    </row>
    <row r="514" customFormat="false" ht="13.8" hidden="false" customHeight="false" outlineLevel="0" collapsed="false">
      <c r="A514" s="1" t="s">
        <v>1566</v>
      </c>
      <c r="B514" s="23" t="s">
        <v>318</v>
      </c>
      <c r="C514" s="23" t="s">
        <v>27</v>
      </c>
      <c r="D514" s="23" t="s">
        <v>9</v>
      </c>
      <c r="E514" s="23" t="s">
        <v>28</v>
      </c>
      <c r="F514" s="23" t="s">
        <v>10</v>
      </c>
    </row>
    <row r="515" customFormat="false" ht="13.8" hidden="false" customHeight="false" outlineLevel="0" collapsed="false">
      <c r="A515" s="1" t="s">
        <v>1567</v>
      </c>
      <c r="B515" s="23" t="s">
        <v>30</v>
      </c>
      <c r="C515" s="23" t="s">
        <v>31</v>
      </c>
      <c r="D515" s="23" t="n">
        <v>2000</v>
      </c>
      <c r="E515" s="23" t="s">
        <v>9</v>
      </c>
      <c r="F515" s="23" t="s">
        <v>15</v>
      </c>
    </row>
    <row r="516" customFormat="false" ht="28.35" hidden="false" customHeight="false" outlineLevel="0" collapsed="false">
      <c r="A516" s="1" t="s">
        <v>1568</v>
      </c>
      <c r="B516" s="17" t="s">
        <v>1020</v>
      </c>
      <c r="C516" s="18" t="s">
        <v>27</v>
      </c>
      <c r="D516" s="18" t="s">
        <v>9</v>
      </c>
      <c r="E516" s="17" t="s">
        <v>1021</v>
      </c>
      <c r="F516" s="18" t="s">
        <v>15</v>
      </c>
    </row>
    <row r="517" customFormat="false" ht="13.8" hidden="false" customHeight="false" outlineLevel="0" collapsed="false">
      <c r="A517" s="1" t="s">
        <v>1569</v>
      </c>
      <c r="B517" s="18" t="s">
        <v>839</v>
      </c>
      <c r="C517" s="18" t="s">
        <v>84</v>
      </c>
      <c r="D517" s="18" t="n">
        <v>2020</v>
      </c>
      <c r="E517" s="18" t="s">
        <v>1022</v>
      </c>
      <c r="F517" s="19" t="s">
        <v>15</v>
      </c>
    </row>
    <row r="518" customFormat="false" ht="13.8" hidden="false" customHeight="false" outlineLevel="0" collapsed="false">
      <c r="A518" s="1" t="s">
        <v>1570</v>
      </c>
      <c r="B518" s="18" t="s">
        <v>163</v>
      </c>
      <c r="C518" s="18" t="s">
        <v>80</v>
      </c>
      <c r="D518" s="20" t="s">
        <v>841</v>
      </c>
      <c r="E518" s="18" t="s">
        <v>1023</v>
      </c>
      <c r="F518" s="19" t="s">
        <v>15</v>
      </c>
    </row>
    <row r="519" customFormat="false" ht="13.8" hidden="false" customHeight="false" outlineLevel="0" collapsed="false">
      <c r="A519" s="1" t="s">
        <v>1571</v>
      </c>
      <c r="B519" s="18" t="s">
        <v>843</v>
      </c>
      <c r="C519" s="18" t="s">
        <v>27</v>
      </c>
      <c r="D519" s="18" t="s">
        <v>9</v>
      </c>
      <c r="E519" s="18" t="s">
        <v>1024</v>
      </c>
      <c r="F519" s="19" t="s">
        <v>15</v>
      </c>
    </row>
    <row r="520" customFormat="false" ht="13.8" hidden="false" customHeight="false" outlineLevel="0" collapsed="false">
      <c r="A520" s="1" t="s">
        <v>1572</v>
      </c>
      <c r="B520" s="18" t="s">
        <v>845</v>
      </c>
      <c r="C520" s="18" t="s">
        <v>27</v>
      </c>
      <c r="D520" s="18" t="s">
        <v>9</v>
      </c>
      <c r="E520" s="18" t="s">
        <v>296</v>
      </c>
      <c r="F520" s="19" t="s">
        <v>10</v>
      </c>
    </row>
    <row r="521" customFormat="false" ht="13.8" hidden="false" customHeight="false" outlineLevel="0" collapsed="false">
      <c r="A521" s="1" t="s">
        <v>1573</v>
      </c>
      <c r="B521" s="18" t="s">
        <v>30</v>
      </c>
      <c r="C521" s="18" t="s">
        <v>31</v>
      </c>
      <c r="D521" s="18" t="n">
        <v>2000</v>
      </c>
      <c r="E521" s="18" t="s">
        <v>9</v>
      </c>
      <c r="F521" s="18" t="s">
        <v>15</v>
      </c>
    </row>
    <row r="522" customFormat="false" ht="13.8" hidden="false" customHeight="false" outlineLevel="0" collapsed="false">
      <c r="A522" s="1" t="s">
        <v>1574</v>
      </c>
      <c r="B522" s="18" t="s">
        <v>318</v>
      </c>
      <c r="C522" s="18" t="s">
        <v>27</v>
      </c>
      <c r="D522" s="18" t="s">
        <v>9</v>
      </c>
      <c r="E522" s="18" t="s">
        <v>28</v>
      </c>
      <c r="F522" s="18" t="s">
        <v>15</v>
      </c>
    </row>
    <row r="523" customFormat="false" ht="13.8" hidden="false" customHeight="false" outlineLevel="0" collapsed="false">
      <c r="A523" s="1" t="s">
        <v>1575</v>
      </c>
      <c r="B523" s="18" t="s">
        <v>30</v>
      </c>
      <c r="C523" s="18" t="s">
        <v>31</v>
      </c>
      <c r="D523" s="18" t="n">
        <v>4000</v>
      </c>
      <c r="E523" s="18" t="s">
        <v>9</v>
      </c>
      <c r="F523" s="18" t="s">
        <v>15</v>
      </c>
    </row>
    <row r="524" customFormat="false" ht="13.8" hidden="false" customHeight="false" outlineLevel="0" collapsed="false">
      <c r="A524" s="1" t="s">
        <v>1576</v>
      </c>
      <c r="B524" s="18" t="s">
        <v>859</v>
      </c>
      <c r="C524" s="18" t="s">
        <v>80</v>
      </c>
      <c r="D524" s="18" t="s">
        <v>836</v>
      </c>
      <c r="E524" s="18" t="s">
        <v>860</v>
      </c>
      <c r="F524" s="18" t="s">
        <v>15</v>
      </c>
    </row>
    <row r="525" customFormat="false" ht="13.8" hidden="false" customHeight="false" outlineLevel="0" collapsed="false">
      <c r="A525" s="1" t="s">
        <v>1577</v>
      </c>
      <c r="B525" s="18" t="s">
        <v>30</v>
      </c>
      <c r="C525" s="18" t="s">
        <v>31</v>
      </c>
      <c r="D525" s="18" t="n">
        <v>2000</v>
      </c>
      <c r="E525" s="18" t="s">
        <v>9</v>
      </c>
      <c r="F525" s="18" t="s">
        <v>10</v>
      </c>
    </row>
    <row r="526" customFormat="false" ht="13.8" hidden="false" customHeight="false" outlineLevel="0" collapsed="false">
      <c r="A526" s="1" t="s">
        <v>1578</v>
      </c>
      <c r="B526" s="40"/>
      <c r="C526" s="40"/>
      <c r="D526" s="40"/>
      <c r="E526" s="40"/>
      <c r="F526" s="40"/>
    </row>
    <row r="527" customFormat="false" ht="13.8" hidden="false" customHeight="false" outlineLevel="0" collapsed="false">
      <c r="A527" s="1" t="s">
        <v>1579</v>
      </c>
      <c r="B527" s="40"/>
      <c r="C527" s="40"/>
      <c r="D527" s="40"/>
      <c r="E527" s="40"/>
      <c r="F527" s="40"/>
    </row>
    <row r="528" customFormat="false" ht="13.8" hidden="false" customHeight="false" outlineLevel="0" collapsed="false">
      <c r="A528" s="1" t="s">
        <v>1580</v>
      </c>
      <c r="B528" s="40"/>
      <c r="C528" s="40"/>
      <c r="D528" s="40"/>
      <c r="E528" s="40"/>
      <c r="F528" s="40"/>
    </row>
    <row r="529" customFormat="false" ht="13.8" hidden="false" customHeight="false" outlineLevel="0" collapsed="false">
      <c r="A529" s="1" t="s">
        <v>1581</v>
      </c>
      <c r="B529" s="28" t="s">
        <v>859</v>
      </c>
      <c r="C529" s="28" t="s">
        <v>80</v>
      </c>
      <c r="D529" s="29" t="s">
        <v>836</v>
      </c>
      <c r="E529" s="28" t="s">
        <v>860</v>
      </c>
      <c r="F529" s="28" t="s">
        <v>10</v>
      </c>
    </row>
    <row r="530" customFormat="false" ht="13.8" hidden="false" customHeight="false" outlineLevel="0" collapsed="false">
      <c r="A530" s="1" t="s">
        <v>1582</v>
      </c>
      <c r="B530" s="28" t="s">
        <v>30</v>
      </c>
      <c r="C530" s="28" t="s">
        <v>31</v>
      </c>
      <c r="D530" s="28" t="n">
        <v>2000</v>
      </c>
      <c r="E530" s="28" t="s">
        <v>9</v>
      </c>
      <c r="F530" s="28" t="s">
        <v>15</v>
      </c>
    </row>
    <row r="531" customFormat="false" ht="28.35" hidden="false" customHeight="false" outlineLevel="0" collapsed="false">
      <c r="A531" s="1" t="s">
        <v>1583</v>
      </c>
      <c r="B531" s="30" t="s">
        <v>1268</v>
      </c>
      <c r="C531" s="28" t="s">
        <v>27</v>
      </c>
      <c r="D531" s="28" t="s">
        <v>9</v>
      </c>
      <c r="E531" s="30" t="s">
        <v>1269</v>
      </c>
      <c r="F531" s="28" t="s">
        <v>15</v>
      </c>
    </row>
    <row r="532" customFormat="false" ht="13.8" hidden="false" customHeight="false" outlineLevel="0" collapsed="false">
      <c r="A532" s="1" t="s">
        <v>1584</v>
      </c>
      <c r="B532" s="28" t="s">
        <v>30</v>
      </c>
      <c r="C532" s="28" t="s">
        <v>31</v>
      </c>
      <c r="D532" s="28" t="n">
        <v>2000</v>
      </c>
      <c r="E532" s="28" t="s">
        <v>9</v>
      </c>
      <c r="F532" s="28" t="s">
        <v>15</v>
      </c>
    </row>
    <row r="533" customFormat="false" ht="13.8" hidden="false" customHeight="false" outlineLevel="0" collapsed="false">
      <c r="A533" s="1" t="s">
        <v>1585</v>
      </c>
      <c r="B533" s="28" t="s">
        <v>839</v>
      </c>
      <c r="C533" s="28" t="s">
        <v>84</v>
      </c>
      <c r="D533" s="31" t="n">
        <v>2020</v>
      </c>
      <c r="E533" s="28" t="s">
        <v>1272</v>
      </c>
      <c r="F533" s="28" t="s">
        <v>15</v>
      </c>
    </row>
    <row r="534" customFormat="false" ht="13.8" hidden="false" customHeight="false" outlineLevel="0" collapsed="false">
      <c r="A534" s="1" t="s">
        <v>1586</v>
      </c>
      <c r="B534" s="28" t="s">
        <v>30</v>
      </c>
      <c r="C534" s="28" t="s">
        <v>31</v>
      </c>
      <c r="D534" s="28" t="n">
        <v>2000</v>
      </c>
      <c r="E534" s="28" t="s">
        <v>9</v>
      </c>
      <c r="F534" s="28" t="s">
        <v>15</v>
      </c>
    </row>
    <row r="535" customFormat="false" ht="13.8" hidden="false" customHeight="false" outlineLevel="0" collapsed="false">
      <c r="A535" s="1" t="s">
        <v>1587</v>
      </c>
      <c r="B535" s="28" t="s">
        <v>163</v>
      </c>
      <c r="C535" s="28" t="s">
        <v>80</v>
      </c>
      <c r="D535" s="31" t="s">
        <v>841</v>
      </c>
      <c r="E535" s="28" t="s">
        <v>1275</v>
      </c>
      <c r="F535" s="28" t="s">
        <v>15</v>
      </c>
    </row>
    <row r="536" customFormat="false" ht="13.8" hidden="false" customHeight="false" outlineLevel="0" collapsed="false">
      <c r="A536" s="1" t="s">
        <v>1588</v>
      </c>
      <c r="B536" s="28" t="s">
        <v>30</v>
      </c>
      <c r="C536" s="28" t="s">
        <v>31</v>
      </c>
      <c r="D536" s="28" t="n">
        <v>2000</v>
      </c>
      <c r="E536" s="28" t="s">
        <v>9</v>
      </c>
      <c r="F536" s="28" t="s">
        <v>15</v>
      </c>
    </row>
    <row r="537" customFormat="false" ht="13.8" hidden="false" customHeight="false" outlineLevel="0" collapsed="false">
      <c r="A537" s="1" t="s">
        <v>1589</v>
      </c>
      <c r="B537" s="28" t="s">
        <v>843</v>
      </c>
      <c r="C537" s="28" t="s">
        <v>27</v>
      </c>
      <c r="D537" s="31" t="s">
        <v>9</v>
      </c>
      <c r="E537" s="31" t="s">
        <v>1278</v>
      </c>
      <c r="F537" s="28" t="s">
        <v>15</v>
      </c>
    </row>
    <row r="538" customFormat="false" ht="13.8" hidden="false" customHeight="false" outlineLevel="0" collapsed="false">
      <c r="A538" s="1" t="s">
        <v>1590</v>
      </c>
      <c r="B538" s="28" t="s">
        <v>845</v>
      </c>
      <c r="C538" s="28" t="s">
        <v>27</v>
      </c>
      <c r="D538" s="28" t="s">
        <v>9</v>
      </c>
      <c r="E538" s="28" t="s">
        <v>296</v>
      </c>
      <c r="F538" s="31" t="s">
        <v>10</v>
      </c>
    </row>
    <row r="539" customFormat="false" ht="13.8" hidden="false" customHeight="false" outlineLevel="0" collapsed="false">
      <c r="A539" s="1" t="s">
        <v>1591</v>
      </c>
      <c r="B539" s="28" t="s">
        <v>30</v>
      </c>
      <c r="C539" s="28" t="s">
        <v>31</v>
      </c>
      <c r="D539" s="28" t="n">
        <v>2000</v>
      </c>
      <c r="E539" s="28" t="s">
        <v>9</v>
      </c>
      <c r="F539" s="28" t="s">
        <v>15</v>
      </c>
    </row>
    <row r="540" customFormat="false" ht="28.35" hidden="false" customHeight="false" outlineLevel="0" collapsed="false">
      <c r="A540" s="1" t="s">
        <v>1592</v>
      </c>
      <c r="B540" s="30" t="s">
        <v>1286</v>
      </c>
      <c r="C540" s="28" t="s">
        <v>27</v>
      </c>
      <c r="D540" s="28" t="s">
        <v>9</v>
      </c>
      <c r="E540" s="30" t="s">
        <v>1287</v>
      </c>
      <c r="F540" s="28" t="s">
        <v>15</v>
      </c>
    </row>
    <row r="541" customFormat="false" ht="13.8" hidden="false" customHeight="false" outlineLevel="0" collapsed="false">
      <c r="A541" s="1" t="s">
        <v>1593</v>
      </c>
      <c r="B541" s="28" t="s">
        <v>30</v>
      </c>
      <c r="C541" s="28" t="s">
        <v>31</v>
      </c>
      <c r="D541" s="28" t="n">
        <v>2000</v>
      </c>
      <c r="E541" s="28" t="s">
        <v>9</v>
      </c>
      <c r="F541" s="28" t="s">
        <v>15</v>
      </c>
    </row>
    <row r="542" customFormat="false" ht="13.8" hidden="false" customHeight="false" outlineLevel="0" collapsed="false">
      <c r="A542" s="1" t="s">
        <v>1594</v>
      </c>
      <c r="B542" s="28" t="s">
        <v>839</v>
      </c>
      <c r="C542" s="28" t="s">
        <v>84</v>
      </c>
      <c r="D542" s="31" t="n">
        <v>2020</v>
      </c>
      <c r="E542" s="28" t="s">
        <v>1013</v>
      </c>
      <c r="F542" s="28" t="s">
        <v>15</v>
      </c>
    </row>
    <row r="543" customFormat="false" ht="13.8" hidden="false" customHeight="false" outlineLevel="0" collapsed="false">
      <c r="A543" s="1" t="s">
        <v>1595</v>
      </c>
      <c r="B543" s="28" t="s">
        <v>30</v>
      </c>
      <c r="C543" s="28" t="s">
        <v>31</v>
      </c>
      <c r="D543" s="28" t="n">
        <v>2000</v>
      </c>
      <c r="E543" s="28" t="s">
        <v>9</v>
      </c>
      <c r="F543" s="28" t="s">
        <v>15</v>
      </c>
    </row>
    <row r="544" customFormat="false" ht="13.8" hidden="false" customHeight="false" outlineLevel="0" collapsed="false">
      <c r="A544" s="1" t="s">
        <v>1596</v>
      </c>
      <c r="B544" s="28" t="s">
        <v>163</v>
      </c>
      <c r="C544" s="28" t="s">
        <v>80</v>
      </c>
      <c r="D544" s="31" t="s">
        <v>841</v>
      </c>
      <c r="E544" s="28" t="s">
        <v>1292</v>
      </c>
      <c r="F544" s="28" t="s">
        <v>15</v>
      </c>
    </row>
    <row r="545" customFormat="false" ht="13.8" hidden="false" customHeight="false" outlineLevel="0" collapsed="false">
      <c r="A545" s="1" t="s">
        <v>1597</v>
      </c>
      <c r="B545" s="28" t="s">
        <v>30</v>
      </c>
      <c r="C545" s="28" t="s">
        <v>31</v>
      </c>
      <c r="D545" s="28" t="n">
        <v>2000</v>
      </c>
      <c r="E545" s="28" t="s">
        <v>9</v>
      </c>
      <c r="F545" s="28" t="s">
        <v>15</v>
      </c>
    </row>
    <row r="546" customFormat="false" ht="13.8" hidden="false" customHeight="false" outlineLevel="0" collapsed="false">
      <c r="A546" s="1" t="s">
        <v>1598</v>
      </c>
      <c r="B546" s="28" t="s">
        <v>843</v>
      </c>
      <c r="C546" s="28" t="s">
        <v>27</v>
      </c>
      <c r="D546" s="31" t="s">
        <v>9</v>
      </c>
      <c r="E546" s="31" t="s">
        <v>1295</v>
      </c>
      <c r="F546" s="28" t="s">
        <v>15</v>
      </c>
    </row>
    <row r="547" customFormat="false" ht="13.8" hidden="false" customHeight="false" outlineLevel="0" collapsed="false">
      <c r="A547" s="1" t="s">
        <v>1599</v>
      </c>
      <c r="B547" s="28" t="s">
        <v>845</v>
      </c>
      <c r="C547" s="28" t="s">
        <v>27</v>
      </c>
      <c r="D547" s="28" t="s">
        <v>9</v>
      </c>
      <c r="E547" s="28" t="s">
        <v>296</v>
      </c>
      <c r="F547" s="31" t="s">
        <v>10</v>
      </c>
    </row>
    <row r="548" customFormat="false" ht="13.8" hidden="false" customHeight="false" outlineLevel="0" collapsed="false">
      <c r="A548" s="1" t="s">
        <v>1600</v>
      </c>
      <c r="B548" s="28" t="s">
        <v>30</v>
      </c>
      <c r="C548" s="28" t="s">
        <v>31</v>
      </c>
      <c r="D548" s="28" t="n">
        <v>2000</v>
      </c>
      <c r="E548" s="28" t="s">
        <v>9</v>
      </c>
      <c r="F548" s="28" t="s">
        <v>15</v>
      </c>
    </row>
    <row r="549" customFormat="false" ht="28.35" hidden="false" customHeight="false" outlineLevel="0" collapsed="false">
      <c r="A549" s="1" t="s">
        <v>1601</v>
      </c>
      <c r="B549" s="30" t="s">
        <v>1303</v>
      </c>
      <c r="C549" s="28" t="s">
        <v>27</v>
      </c>
      <c r="D549" s="28" t="s">
        <v>9</v>
      </c>
      <c r="E549" s="30" t="s">
        <v>1304</v>
      </c>
      <c r="F549" s="28" t="s">
        <v>15</v>
      </c>
    </row>
    <row r="550" customFormat="false" ht="28.35" hidden="false" customHeight="false" outlineLevel="0" collapsed="false">
      <c r="A550" s="1" t="s">
        <v>1602</v>
      </c>
      <c r="B550" s="28" t="s">
        <v>839</v>
      </c>
      <c r="C550" s="28" t="s">
        <v>84</v>
      </c>
      <c r="D550" s="31" t="n">
        <v>2020</v>
      </c>
      <c r="E550" s="30" t="s">
        <v>1306</v>
      </c>
      <c r="F550" s="28" t="s">
        <v>15</v>
      </c>
    </row>
    <row r="551" customFormat="false" ht="13.8" hidden="false" customHeight="false" outlineLevel="0" collapsed="false">
      <c r="A551" s="1" t="s">
        <v>1603</v>
      </c>
      <c r="B551" s="28" t="s">
        <v>30</v>
      </c>
      <c r="C551" s="28" t="s">
        <v>31</v>
      </c>
      <c r="D551" s="28" t="n">
        <v>2000</v>
      </c>
      <c r="E551" s="28" t="s">
        <v>9</v>
      </c>
      <c r="F551" s="28" t="s">
        <v>15</v>
      </c>
    </row>
    <row r="552" customFormat="false" ht="28.35" hidden="false" customHeight="false" outlineLevel="0" collapsed="false">
      <c r="A552" s="1" t="s">
        <v>1604</v>
      </c>
      <c r="B552" s="28" t="s">
        <v>163</v>
      </c>
      <c r="C552" s="28" t="s">
        <v>80</v>
      </c>
      <c r="D552" s="32" t="s">
        <v>841</v>
      </c>
      <c r="E552" s="30" t="s">
        <v>1309</v>
      </c>
      <c r="F552" s="28" t="s">
        <v>15</v>
      </c>
    </row>
    <row r="553" customFormat="false" ht="13.8" hidden="false" customHeight="false" outlineLevel="0" collapsed="false">
      <c r="A553" s="1" t="s">
        <v>1605</v>
      </c>
      <c r="B553" s="28" t="s">
        <v>30</v>
      </c>
      <c r="C553" s="28" t="s">
        <v>31</v>
      </c>
      <c r="D553" s="28" t="n">
        <v>2000</v>
      </c>
      <c r="E553" s="28" t="s">
        <v>9</v>
      </c>
      <c r="F553" s="28" t="s">
        <v>15</v>
      </c>
    </row>
    <row r="554" customFormat="false" ht="28.35" hidden="false" customHeight="false" outlineLevel="0" collapsed="false">
      <c r="A554" s="1" t="s">
        <v>1606</v>
      </c>
      <c r="B554" s="28" t="s">
        <v>920</v>
      </c>
      <c r="C554" s="28" t="s">
        <v>27</v>
      </c>
      <c r="D554" s="31" t="s">
        <v>9</v>
      </c>
      <c r="E554" s="33" t="s">
        <v>1312</v>
      </c>
      <c r="F554" s="28" t="s">
        <v>15</v>
      </c>
    </row>
    <row r="555" customFormat="false" ht="13.8" hidden="false" customHeight="false" outlineLevel="0" collapsed="false">
      <c r="A555" s="1" t="s">
        <v>1607</v>
      </c>
      <c r="B555" s="28" t="s">
        <v>30</v>
      </c>
      <c r="C555" s="28" t="s">
        <v>31</v>
      </c>
      <c r="D555" s="28" t="n">
        <v>2000</v>
      </c>
      <c r="E555" s="28" t="s">
        <v>9</v>
      </c>
      <c r="F555" s="28" t="s">
        <v>15</v>
      </c>
    </row>
    <row r="556" customFormat="false" ht="13.8" hidden="false" customHeight="false" outlineLevel="0" collapsed="false">
      <c r="A556" s="1" t="s">
        <v>1608</v>
      </c>
      <c r="B556" s="28" t="s">
        <v>845</v>
      </c>
      <c r="C556" s="28" t="s">
        <v>27</v>
      </c>
      <c r="D556" s="28" t="s">
        <v>9</v>
      </c>
      <c r="E556" s="28" t="s">
        <v>296</v>
      </c>
      <c r="F556" s="31" t="s">
        <v>10</v>
      </c>
    </row>
    <row r="557" customFormat="false" ht="28.35" hidden="false" customHeight="false" outlineLevel="0" collapsed="false">
      <c r="A557" s="1" t="s">
        <v>1609</v>
      </c>
      <c r="B557" s="30" t="s">
        <v>1321</v>
      </c>
      <c r="C557" s="28" t="s">
        <v>27</v>
      </c>
      <c r="D557" s="28" t="s">
        <v>9</v>
      </c>
      <c r="E557" s="30" t="s">
        <v>1322</v>
      </c>
      <c r="F557" s="28" t="s">
        <v>15</v>
      </c>
    </row>
    <row r="558" customFormat="false" ht="14.9" hidden="false" customHeight="false" outlineLevel="0" collapsed="false">
      <c r="A558" s="1" t="s">
        <v>1612</v>
      </c>
      <c r="B558" s="28" t="s">
        <v>839</v>
      </c>
      <c r="C558" s="28" t="s">
        <v>84</v>
      </c>
      <c r="D558" s="31" t="n">
        <v>2020</v>
      </c>
      <c r="E558" s="30" t="s">
        <v>1324</v>
      </c>
      <c r="F558" s="28" t="s">
        <v>15</v>
      </c>
    </row>
    <row r="559" customFormat="false" ht="13.8" hidden="false" customHeight="false" outlineLevel="0" collapsed="false">
      <c r="A559" s="1" t="s">
        <v>1613</v>
      </c>
      <c r="B559" s="28" t="s">
        <v>30</v>
      </c>
      <c r="C559" s="28" t="s">
        <v>31</v>
      </c>
      <c r="D559" s="28" t="n">
        <v>2000</v>
      </c>
      <c r="E559" s="28" t="s">
        <v>9</v>
      </c>
      <c r="F559" s="28" t="s">
        <v>15</v>
      </c>
    </row>
    <row r="560" customFormat="false" ht="28.35" hidden="false" customHeight="false" outlineLevel="0" collapsed="false">
      <c r="A560" s="1" t="s">
        <v>1615</v>
      </c>
      <c r="B560" s="28" t="s">
        <v>163</v>
      </c>
      <c r="C560" s="28" t="s">
        <v>80</v>
      </c>
      <c r="D560" s="32" t="s">
        <v>841</v>
      </c>
      <c r="E560" s="30" t="s">
        <v>1018</v>
      </c>
      <c r="F560" s="28" t="s">
        <v>15</v>
      </c>
    </row>
    <row r="561" customFormat="false" ht="13.8" hidden="false" customHeight="false" outlineLevel="0" collapsed="false">
      <c r="A561" s="1" t="s">
        <v>1616</v>
      </c>
      <c r="B561" s="28" t="s">
        <v>30</v>
      </c>
      <c r="C561" s="28" t="s">
        <v>31</v>
      </c>
      <c r="D561" s="28" t="n">
        <v>2000</v>
      </c>
      <c r="E561" s="28" t="s">
        <v>9</v>
      </c>
      <c r="F561" s="28" t="s">
        <v>15</v>
      </c>
    </row>
    <row r="562" customFormat="false" ht="28.35" hidden="false" customHeight="false" outlineLevel="0" collapsed="false">
      <c r="A562" s="1" t="s">
        <v>1618</v>
      </c>
      <c r="B562" s="28" t="s">
        <v>920</v>
      </c>
      <c r="C562" s="28" t="s">
        <v>27</v>
      </c>
      <c r="D562" s="31" t="s">
        <v>9</v>
      </c>
      <c r="E562" s="33" t="s">
        <v>1329</v>
      </c>
      <c r="F562" s="28" t="s">
        <v>15</v>
      </c>
    </row>
    <row r="563" customFormat="false" ht="13.8" hidden="false" customHeight="false" outlineLevel="0" collapsed="false">
      <c r="A563" s="1" t="s">
        <v>1619</v>
      </c>
      <c r="B563" s="28" t="s">
        <v>30</v>
      </c>
      <c r="C563" s="28" t="s">
        <v>31</v>
      </c>
      <c r="D563" s="28" t="n">
        <v>2000</v>
      </c>
      <c r="E563" s="28" t="s">
        <v>9</v>
      </c>
      <c r="F563" s="28" t="s">
        <v>15</v>
      </c>
    </row>
    <row r="564" customFormat="false" ht="13.8" hidden="false" customHeight="false" outlineLevel="0" collapsed="false">
      <c r="A564" s="1" t="s">
        <v>1621</v>
      </c>
      <c r="B564" s="28" t="s">
        <v>845</v>
      </c>
      <c r="C564" s="28" t="s">
        <v>27</v>
      </c>
      <c r="D564" s="28" t="s">
        <v>9</v>
      </c>
      <c r="E564" s="28" t="s">
        <v>296</v>
      </c>
      <c r="F564" s="31" t="s">
        <v>10</v>
      </c>
    </row>
    <row r="565" customFormat="false" ht="13.8" hidden="false" customHeight="false" outlineLevel="0" collapsed="false">
      <c r="A565" s="1" t="s">
        <v>1622</v>
      </c>
      <c r="B565" s="28" t="s">
        <v>30</v>
      </c>
      <c r="C565" s="28" t="s">
        <v>31</v>
      </c>
      <c r="D565" s="28" t="n">
        <v>2000</v>
      </c>
      <c r="E565" s="28" t="s">
        <v>9</v>
      </c>
      <c r="F565" s="28" t="s">
        <v>15</v>
      </c>
    </row>
    <row r="566" customFormat="false" ht="13.8" hidden="false" customHeight="false" outlineLevel="0" collapsed="false">
      <c r="A566" s="1" t="s">
        <v>1623</v>
      </c>
      <c r="B566" s="28" t="s">
        <v>318</v>
      </c>
      <c r="C566" s="28" t="s">
        <v>27</v>
      </c>
      <c r="D566" s="28" t="s">
        <v>9</v>
      </c>
      <c r="E566" s="28" t="s">
        <v>28</v>
      </c>
      <c r="F566" s="28" t="s">
        <v>15</v>
      </c>
    </row>
    <row r="567" customFormat="false" ht="13.8" hidden="false" customHeight="false" outlineLevel="0" collapsed="false">
      <c r="A567" s="1" t="s">
        <v>1624</v>
      </c>
      <c r="B567" s="28" t="s">
        <v>30</v>
      </c>
      <c r="C567" s="28" t="s">
        <v>31</v>
      </c>
      <c r="D567" s="28" t="n">
        <v>4000</v>
      </c>
      <c r="E567" s="28" t="s">
        <v>9</v>
      </c>
      <c r="F567" s="28" t="s">
        <v>15</v>
      </c>
    </row>
    <row r="568" customFormat="false" ht="13.8" hidden="false" customHeight="false" outlineLevel="0" collapsed="false">
      <c r="A568" s="1" t="s">
        <v>1625</v>
      </c>
      <c r="B568" s="22"/>
      <c r="C568" s="22"/>
      <c r="D568" s="22"/>
      <c r="E568" s="22"/>
      <c r="F568" s="22"/>
    </row>
    <row r="569" customFormat="false" ht="13.8" hidden="false" customHeight="false" outlineLevel="0" collapsed="false">
      <c r="A569" s="1" t="s">
        <v>1626</v>
      </c>
      <c r="B569" s="34" t="s">
        <v>859</v>
      </c>
      <c r="C569" s="34" t="s">
        <v>80</v>
      </c>
      <c r="D569" s="35" t="s">
        <v>836</v>
      </c>
      <c r="E569" s="34" t="s">
        <v>860</v>
      </c>
      <c r="F569" s="34" t="s">
        <v>15</v>
      </c>
    </row>
    <row r="570" customFormat="false" ht="13.8" hidden="false" customHeight="false" outlineLevel="0" collapsed="false">
      <c r="A570" s="1" t="s">
        <v>1627</v>
      </c>
      <c r="B570" s="34" t="s">
        <v>30</v>
      </c>
      <c r="C570" s="34" t="s">
        <v>31</v>
      </c>
      <c r="D570" s="34" t="n">
        <v>2000</v>
      </c>
      <c r="E570" s="34" t="s">
        <v>9</v>
      </c>
      <c r="F570" s="34" t="s">
        <v>15</v>
      </c>
    </row>
    <row r="571" customFormat="false" ht="14.9" hidden="false" customHeight="false" outlineLevel="0" collapsed="false">
      <c r="A571" s="1" t="s">
        <v>1630</v>
      </c>
      <c r="B571" s="36" t="s">
        <v>1610</v>
      </c>
      <c r="C571" s="34" t="s">
        <v>27</v>
      </c>
      <c r="D571" s="34" t="s">
        <v>9</v>
      </c>
      <c r="E571" s="36" t="s">
        <v>1611</v>
      </c>
      <c r="F571" s="34" t="s">
        <v>15</v>
      </c>
    </row>
    <row r="572" customFormat="false" ht="13.8" hidden="false" customHeight="false" outlineLevel="0" collapsed="false">
      <c r="A572" s="1" t="s">
        <v>1631</v>
      </c>
      <c r="B572" s="34" t="s">
        <v>30</v>
      </c>
      <c r="C572" s="34" t="s">
        <v>31</v>
      </c>
      <c r="D572" s="34" t="n">
        <v>2000</v>
      </c>
      <c r="E572" s="34" t="s">
        <v>9</v>
      </c>
      <c r="F572" s="34" t="s">
        <v>15</v>
      </c>
    </row>
    <row r="573" customFormat="false" ht="13.8" hidden="false" customHeight="false" outlineLevel="0" collapsed="false">
      <c r="A573" s="1" t="s">
        <v>1633</v>
      </c>
      <c r="B573" s="34" t="s">
        <v>839</v>
      </c>
      <c r="C573" s="34" t="s">
        <v>84</v>
      </c>
      <c r="D573" s="37" t="n">
        <v>2020</v>
      </c>
      <c r="E573" s="34" t="s">
        <v>1614</v>
      </c>
      <c r="F573" s="34" t="s">
        <v>10</v>
      </c>
    </row>
    <row r="574" customFormat="false" ht="13.8" hidden="false" customHeight="false" outlineLevel="0" collapsed="false">
      <c r="A574" s="1" t="s">
        <v>1634</v>
      </c>
      <c r="B574" s="34" t="s">
        <v>30</v>
      </c>
      <c r="C574" s="34" t="s">
        <v>31</v>
      </c>
      <c r="D574" s="34" t="n">
        <v>2000</v>
      </c>
      <c r="E574" s="34" t="s">
        <v>9</v>
      </c>
      <c r="F574" s="34" t="s">
        <v>10</v>
      </c>
    </row>
    <row r="575" customFormat="false" ht="13.8" hidden="false" customHeight="false" outlineLevel="0" collapsed="false">
      <c r="A575" s="1" t="s">
        <v>1636</v>
      </c>
      <c r="B575" s="34" t="s">
        <v>163</v>
      </c>
      <c r="C575" s="34" t="s">
        <v>80</v>
      </c>
      <c r="D575" s="37" t="s">
        <v>841</v>
      </c>
      <c r="E575" s="34" t="s">
        <v>1617</v>
      </c>
      <c r="F575" s="34" t="s">
        <v>10</v>
      </c>
    </row>
    <row r="576" customFormat="false" ht="13.8" hidden="false" customHeight="false" outlineLevel="0" collapsed="false">
      <c r="A576" s="1" t="s">
        <v>1637</v>
      </c>
      <c r="B576" s="34" t="s">
        <v>30</v>
      </c>
      <c r="C576" s="34" t="s">
        <v>31</v>
      </c>
      <c r="D576" s="34" t="n">
        <v>2000</v>
      </c>
      <c r="E576" s="34" t="s">
        <v>9</v>
      </c>
      <c r="F576" s="34" t="s">
        <v>10</v>
      </c>
    </row>
    <row r="577" customFormat="false" ht="13.8" hidden="false" customHeight="false" outlineLevel="0" collapsed="false">
      <c r="A577" s="1" t="s">
        <v>1639</v>
      </c>
      <c r="B577" s="34" t="s">
        <v>843</v>
      </c>
      <c r="C577" s="34" t="s">
        <v>27</v>
      </c>
      <c r="D577" s="37" t="s">
        <v>9</v>
      </c>
      <c r="E577" s="37" t="s">
        <v>1620</v>
      </c>
      <c r="F577" s="34" t="s">
        <v>10</v>
      </c>
    </row>
    <row r="578" customFormat="false" ht="13.8" hidden="false" customHeight="false" outlineLevel="0" collapsed="false">
      <c r="A578" s="1" t="s">
        <v>1640</v>
      </c>
      <c r="B578" s="34" t="s">
        <v>845</v>
      </c>
      <c r="C578" s="34" t="s">
        <v>27</v>
      </c>
      <c r="D578" s="34" t="s">
        <v>9</v>
      </c>
      <c r="E578" s="34" t="s">
        <v>296</v>
      </c>
      <c r="F578" s="37" t="s">
        <v>15</v>
      </c>
    </row>
    <row r="579" customFormat="false" ht="13.8" hidden="false" customHeight="false" outlineLevel="0" collapsed="false">
      <c r="A579" s="1" t="s">
        <v>1641</v>
      </c>
      <c r="B579" s="34" t="s">
        <v>30</v>
      </c>
      <c r="C579" s="34" t="s">
        <v>31</v>
      </c>
      <c r="D579" s="34" t="n">
        <v>2000</v>
      </c>
      <c r="E579" s="34" t="s">
        <v>9</v>
      </c>
      <c r="F579" s="34" t="s">
        <v>15</v>
      </c>
    </row>
    <row r="580" customFormat="false" ht="14.9" hidden="false" customHeight="false" outlineLevel="0" collapsed="false">
      <c r="A580" s="1" t="s">
        <v>1642</v>
      </c>
      <c r="B580" s="36" t="s">
        <v>1610</v>
      </c>
      <c r="C580" s="34" t="s">
        <v>27</v>
      </c>
      <c r="D580" s="34" t="s">
        <v>9</v>
      </c>
      <c r="E580" s="36" t="s">
        <v>1611</v>
      </c>
      <c r="F580" s="34" t="s">
        <v>15</v>
      </c>
    </row>
    <row r="581" customFormat="false" ht="13.8" hidden="false" customHeight="false" outlineLevel="0" collapsed="false">
      <c r="A581" s="1" t="s">
        <v>1643</v>
      </c>
      <c r="B581" s="34" t="s">
        <v>30</v>
      </c>
      <c r="C581" s="34" t="s">
        <v>31</v>
      </c>
      <c r="D581" s="34" t="n">
        <v>2000</v>
      </c>
      <c r="E581" s="34" t="s">
        <v>9</v>
      </c>
      <c r="F581" s="34" t="s">
        <v>15</v>
      </c>
    </row>
    <row r="582" customFormat="false" ht="13.8" hidden="false" customHeight="false" outlineLevel="0" collapsed="false">
      <c r="A582" s="1" t="s">
        <v>1644</v>
      </c>
      <c r="B582" s="34" t="s">
        <v>845</v>
      </c>
      <c r="C582" s="34" t="s">
        <v>27</v>
      </c>
      <c r="D582" s="34" t="s">
        <v>9</v>
      </c>
      <c r="E582" s="34" t="s">
        <v>296</v>
      </c>
      <c r="F582" s="37" t="s">
        <v>15</v>
      </c>
    </row>
    <row r="583" customFormat="false" ht="13.8" hidden="false" customHeight="false" outlineLevel="0" collapsed="false">
      <c r="A583" s="1" t="s">
        <v>1645</v>
      </c>
      <c r="B583" s="34" t="s">
        <v>30</v>
      </c>
      <c r="C583" s="34" t="s">
        <v>31</v>
      </c>
      <c r="D583" s="34" t="n">
        <v>2000</v>
      </c>
      <c r="E583" s="34" t="s">
        <v>9</v>
      </c>
      <c r="F583" s="34" t="s">
        <v>15</v>
      </c>
    </row>
    <row r="584" customFormat="false" ht="14.9" hidden="false" customHeight="false" outlineLevel="0" collapsed="false">
      <c r="A584" s="1" t="s">
        <v>1648</v>
      </c>
      <c r="B584" s="36" t="s">
        <v>1628</v>
      </c>
      <c r="C584" s="34" t="s">
        <v>27</v>
      </c>
      <c r="D584" s="34" t="s">
        <v>9</v>
      </c>
      <c r="E584" s="36" t="s">
        <v>1629</v>
      </c>
      <c r="F584" s="34" t="s">
        <v>15</v>
      </c>
    </row>
    <row r="585" customFormat="false" ht="13.8" hidden="false" customHeight="false" outlineLevel="0" collapsed="false">
      <c r="A585" s="1" t="s">
        <v>1650</v>
      </c>
      <c r="B585" s="34" t="s">
        <v>30</v>
      </c>
      <c r="C585" s="34" t="s">
        <v>31</v>
      </c>
      <c r="D585" s="34" t="n">
        <v>2000</v>
      </c>
      <c r="E585" s="34" t="s">
        <v>9</v>
      </c>
      <c r="F585" s="34" t="s">
        <v>15</v>
      </c>
    </row>
    <row r="586" customFormat="false" ht="13.8" hidden="false" customHeight="false" outlineLevel="0" collapsed="false">
      <c r="A586" s="1" t="s">
        <v>1651</v>
      </c>
      <c r="B586" s="34" t="s">
        <v>839</v>
      </c>
      <c r="C586" s="34" t="s">
        <v>84</v>
      </c>
      <c r="D586" s="37" t="n">
        <v>2020</v>
      </c>
      <c r="E586" s="34" t="s">
        <v>1632</v>
      </c>
      <c r="F586" s="34" t="s">
        <v>10</v>
      </c>
    </row>
    <row r="587" customFormat="false" ht="13.8" hidden="false" customHeight="false" outlineLevel="0" collapsed="false">
      <c r="A587" s="1" t="s">
        <v>1653</v>
      </c>
      <c r="B587" s="34" t="s">
        <v>30</v>
      </c>
      <c r="C587" s="34" t="s">
        <v>31</v>
      </c>
      <c r="D587" s="34" t="n">
        <v>2000</v>
      </c>
      <c r="E587" s="34" t="s">
        <v>9</v>
      </c>
      <c r="F587" s="34" t="s">
        <v>10</v>
      </c>
    </row>
    <row r="588" customFormat="false" ht="13.8" hidden="false" customHeight="false" outlineLevel="0" collapsed="false">
      <c r="A588" s="1" t="s">
        <v>1654</v>
      </c>
      <c r="B588" s="34" t="s">
        <v>163</v>
      </c>
      <c r="C588" s="34" t="s">
        <v>80</v>
      </c>
      <c r="D588" s="37" t="s">
        <v>841</v>
      </c>
      <c r="E588" s="34" t="s">
        <v>1635</v>
      </c>
      <c r="F588" s="34" t="s">
        <v>10</v>
      </c>
    </row>
    <row r="589" customFormat="false" ht="13.8" hidden="false" customHeight="false" outlineLevel="0" collapsed="false">
      <c r="A589" s="1" t="s">
        <v>1656</v>
      </c>
      <c r="B589" s="34" t="s">
        <v>30</v>
      </c>
      <c r="C589" s="34" t="s">
        <v>31</v>
      </c>
      <c r="D589" s="34" t="n">
        <v>2000</v>
      </c>
      <c r="E589" s="34" t="s">
        <v>9</v>
      </c>
      <c r="F589" s="34" t="s">
        <v>10</v>
      </c>
    </row>
    <row r="590" customFormat="false" ht="13.8" hidden="false" customHeight="false" outlineLevel="0" collapsed="false">
      <c r="A590" s="1" t="s">
        <v>1657</v>
      </c>
      <c r="B590" s="34" t="s">
        <v>843</v>
      </c>
      <c r="C590" s="34" t="s">
        <v>27</v>
      </c>
      <c r="D590" s="37" t="s">
        <v>9</v>
      </c>
      <c r="E590" s="37" t="s">
        <v>1638</v>
      </c>
      <c r="F590" s="34" t="s">
        <v>10</v>
      </c>
    </row>
    <row r="591" customFormat="false" ht="13.8" hidden="false" customHeight="false" outlineLevel="0" collapsed="false">
      <c r="A591" s="1" t="s">
        <v>1658</v>
      </c>
      <c r="B591" s="34" t="s">
        <v>845</v>
      </c>
      <c r="C591" s="34" t="s">
        <v>27</v>
      </c>
      <c r="D591" s="34" t="s">
        <v>9</v>
      </c>
      <c r="E591" s="34" t="s">
        <v>296</v>
      </c>
      <c r="F591" s="37" t="s">
        <v>15</v>
      </c>
    </row>
    <row r="592" customFormat="false" ht="41.55" hidden="false" customHeight="true" outlineLevel="0" collapsed="false">
      <c r="A592" s="1" t="s">
        <v>1659</v>
      </c>
      <c r="B592" s="34" t="s">
        <v>30</v>
      </c>
      <c r="C592" s="34" t="s">
        <v>31</v>
      </c>
      <c r="D592" s="34" t="n">
        <v>2000</v>
      </c>
      <c r="E592" s="34" t="s">
        <v>9</v>
      </c>
      <c r="F592" s="34" t="s">
        <v>15</v>
      </c>
    </row>
    <row r="593" customFormat="false" ht="14.9" hidden="false" customHeight="false" outlineLevel="0" collapsed="false">
      <c r="A593" s="1" t="s">
        <v>1660</v>
      </c>
      <c r="B593" s="36" t="s">
        <v>1628</v>
      </c>
      <c r="C593" s="34" t="s">
        <v>27</v>
      </c>
      <c r="D593" s="34" t="s">
        <v>9</v>
      </c>
      <c r="E593" s="36" t="s">
        <v>1629</v>
      </c>
      <c r="F593" s="34" t="s">
        <v>15</v>
      </c>
    </row>
    <row r="594" customFormat="false" ht="37.45" hidden="false" customHeight="true" outlineLevel="0" collapsed="false">
      <c r="A594" s="1" t="s">
        <v>1661</v>
      </c>
      <c r="B594" s="34" t="s">
        <v>30</v>
      </c>
      <c r="C594" s="34" t="s">
        <v>31</v>
      </c>
      <c r="D594" s="34" t="n">
        <v>2000</v>
      </c>
      <c r="E594" s="34" t="s">
        <v>9</v>
      </c>
      <c r="F594" s="34" t="s">
        <v>15</v>
      </c>
    </row>
    <row r="595" customFormat="false" ht="13.8" hidden="false" customHeight="false" outlineLevel="0" collapsed="false">
      <c r="A595" s="1" t="s">
        <v>1662</v>
      </c>
      <c r="B595" s="34" t="s">
        <v>845</v>
      </c>
      <c r="C595" s="34" t="s">
        <v>27</v>
      </c>
      <c r="D595" s="34" t="s">
        <v>9</v>
      </c>
      <c r="E595" s="34" t="s">
        <v>296</v>
      </c>
      <c r="F595" s="37" t="s">
        <v>15</v>
      </c>
    </row>
    <row r="596" customFormat="false" ht="13.8" hidden="false" customHeight="false" outlineLevel="0" collapsed="false">
      <c r="A596" s="1" t="s">
        <v>1663</v>
      </c>
      <c r="B596" s="34" t="s">
        <v>30</v>
      </c>
      <c r="C596" s="34" t="s">
        <v>31</v>
      </c>
      <c r="D596" s="34" t="n">
        <v>2000</v>
      </c>
      <c r="E596" s="34" t="s">
        <v>9</v>
      </c>
      <c r="F596" s="34" t="s">
        <v>15</v>
      </c>
    </row>
    <row r="597" customFormat="false" ht="28.35" hidden="false" customHeight="false" outlineLevel="0" collapsed="false">
      <c r="A597" s="1" t="s">
        <v>1666</v>
      </c>
      <c r="B597" s="36" t="s">
        <v>1646</v>
      </c>
      <c r="C597" s="34" t="s">
        <v>27</v>
      </c>
      <c r="D597" s="34" t="s">
        <v>9</v>
      </c>
      <c r="E597" s="36" t="s">
        <v>1647</v>
      </c>
      <c r="F597" s="34" t="s">
        <v>15</v>
      </c>
    </row>
    <row r="598" customFormat="false" ht="13.8" hidden="false" customHeight="false" outlineLevel="0" collapsed="false">
      <c r="A598" s="1" t="s">
        <v>1668</v>
      </c>
      <c r="B598" s="34" t="s">
        <v>30</v>
      </c>
      <c r="C598" s="34" t="s">
        <v>31</v>
      </c>
      <c r="D598" s="34" t="n">
        <v>2000</v>
      </c>
      <c r="E598" s="34" t="s">
        <v>9</v>
      </c>
      <c r="F598" s="34" t="s">
        <v>15</v>
      </c>
    </row>
    <row r="599" customFormat="false" ht="14.9" hidden="false" customHeight="false" outlineLevel="0" collapsed="false">
      <c r="A599" s="1" t="s">
        <v>1669</v>
      </c>
      <c r="B599" s="34" t="s">
        <v>839</v>
      </c>
      <c r="C599" s="34" t="s">
        <v>84</v>
      </c>
      <c r="D599" s="37" t="n">
        <v>2020</v>
      </c>
      <c r="E599" s="36" t="s">
        <v>1649</v>
      </c>
      <c r="F599" s="34" t="s">
        <v>10</v>
      </c>
    </row>
    <row r="600" customFormat="false" ht="13.8" hidden="false" customHeight="false" outlineLevel="0" collapsed="false">
      <c r="A600" s="1" t="s">
        <v>1671</v>
      </c>
      <c r="B600" s="34" t="s">
        <v>30</v>
      </c>
      <c r="C600" s="34" t="s">
        <v>31</v>
      </c>
      <c r="D600" s="34" t="n">
        <v>2000</v>
      </c>
      <c r="E600" s="34" t="s">
        <v>9</v>
      </c>
      <c r="F600" s="34" t="s">
        <v>10</v>
      </c>
    </row>
    <row r="601" customFormat="false" ht="28.35" hidden="false" customHeight="false" outlineLevel="0" collapsed="false">
      <c r="A601" s="1" t="s">
        <v>1672</v>
      </c>
      <c r="B601" s="34" t="s">
        <v>163</v>
      </c>
      <c r="C601" s="34" t="s">
        <v>80</v>
      </c>
      <c r="D601" s="38" t="s">
        <v>841</v>
      </c>
      <c r="E601" s="36" t="s">
        <v>1652</v>
      </c>
      <c r="F601" s="34" t="s">
        <v>10</v>
      </c>
    </row>
    <row r="602" customFormat="false" ht="13.8" hidden="false" customHeight="false" outlineLevel="0" collapsed="false">
      <c r="A602" s="1" t="s">
        <v>1674</v>
      </c>
      <c r="B602" s="34" t="s">
        <v>30</v>
      </c>
      <c r="C602" s="34" t="s">
        <v>31</v>
      </c>
      <c r="D602" s="34" t="n">
        <v>2000</v>
      </c>
      <c r="E602" s="34" t="s">
        <v>9</v>
      </c>
      <c r="F602" s="34" t="s">
        <v>10</v>
      </c>
    </row>
    <row r="603" customFormat="false" ht="28.35" hidden="false" customHeight="false" outlineLevel="0" collapsed="false">
      <c r="A603" s="1" t="s">
        <v>1675</v>
      </c>
      <c r="B603" s="34" t="s">
        <v>920</v>
      </c>
      <c r="C603" s="34" t="s">
        <v>27</v>
      </c>
      <c r="D603" s="37" t="s">
        <v>9</v>
      </c>
      <c r="E603" s="39" t="s">
        <v>1655</v>
      </c>
      <c r="F603" s="34" t="s">
        <v>10</v>
      </c>
    </row>
    <row r="604" customFormat="false" ht="13.8" hidden="false" customHeight="false" outlineLevel="0" collapsed="false">
      <c r="A604" s="1" t="s">
        <v>1676</v>
      </c>
      <c r="B604" s="34" t="s">
        <v>30</v>
      </c>
      <c r="C604" s="34" t="s">
        <v>31</v>
      </c>
      <c r="D604" s="34" t="n">
        <v>2000</v>
      </c>
      <c r="E604" s="34" t="s">
        <v>9</v>
      </c>
      <c r="F604" s="34" t="s">
        <v>15</v>
      </c>
    </row>
    <row r="605" customFormat="false" ht="13.8" hidden="false" customHeight="false" outlineLevel="0" collapsed="false">
      <c r="A605" s="1" t="s">
        <v>1677</v>
      </c>
      <c r="B605" s="34" t="s">
        <v>845</v>
      </c>
      <c r="C605" s="34" t="s">
        <v>27</v>
      </c>
      <c r="D605" s="34" t="s">
        <v>9</v>
      </c>
      <c r="E605" s="34" t="s">
        <v>296</v>
      </c>
      <c r="F605" s="37" t="s">
        <v>15</v>
      </c>
    </row>
    <row r="606" customFormat="false" ht="13.8" hidden="false" customHeight="false" outlineLevel="0" collapsed="false">
      <c r="A606" s="1" t="s">
        <v>1678</v>
      </c>
      <c r="B606" s="34" t="s">
        <v>30</v>
      </c>
      <c r="C606" s="34" t="s">
        <v>31</v>
      </c>
      <c r="D606" s="34" t="n">
        <v>2000</v>
      </c>
      <c r="E606" s="34" t="s">
        <v>9</v>
      </c>
      <c r="F606" s="34" t="s">
        <v>15</v>
      </c>
    </row>
    <row r="607" customFormat="false" ht="28.35" hidden="false" customHeight="false" outlineLevel="0" collapsed="false">
      <c r="A607" s="1" t="s">
        <v>1679</v>
      </c>
      <c r="B607" s="36" t="s">
        <v>1646</v>
      </c>
      <c r="C607" s="34" t="s">
        <v>27</v>
      </c>
      <c r="D607" s="34" t="s">
        <v>9</v>
      </c>
      <c r="E607" s="36" t="s">
        <v>1647</v>
      </c>
      <c r="F607" s="34" t="s">
        <v>15</v>
      </c>
    </row>
    <row r="608" customFormat="false" ht="13.8" hidden="false" customHeight="false" outlineLevel="0" collapsed="false">
      <c r="A608" s="1" t="s">
        <v>1680</v>
      </c>
      <c r="B608" s="34" t="s">
        <v>30</v>
      </c>
      <c r="C608" s="34" t="s">
        <v>31</v>
      </c>
      <c r="D608" s="34" t="n">
        <v>2000</v>
      </c>
      <c r="E608" s="34" t="s">
        <v>9</v>
      </c>
      <c r="F608" s="34" t="s">
        <v>15</v>
      </c>
    </row>
    <row r="609" customFormat="false" ht="13.8" hidden="false" customHeight="false" outlineLevel="0" collapsed="false">
      <c r="A609" s="1" t="s">
        <v>1681</v>
      </c>
      <c r="B609" s="34" t="s">
        <v>845</v>
      </c>
      <c r="C609" s="34" t="s">
        <v>27</v>
      </c>
      <c r="D609" s="34" t="s">
        <v>9</v>
      </c>
      <c r="E609" s="34" t="s">
        <v>296</v>
      </c>
      <c r="F609" s="37" t="s">
        <v>15</v>
      </c>
    </row>
    <row r="610" customFormat="false" ht="13.8" hidden="false" customHeight="false" outlineLevel="0" collapsed="false">
      <c r="A610" s="1" t="s">
        <v>1682</v>
      </c>
      <c r="B610" s="34" t="s">
        <v>30</v>
      </c>
      <c r="C610" s="34" t="s">
        <v>31</v>
      </c>
      <c r="D610" s="34" t="n">
        <v>2000</v>
      </c>
      <c r="E610" s="34" t="s">
        <v>9</v>
      </c>
      <c r="F610" s="34" t="s">
        <v>15</v>
      </c>
    </row>
    <row r="611" customFormat="false" ht="28.35" hidden="false" customHeight="false" outlineLevel="0" collapsed="false">
      <c r="A611" s="1" t="s">
        <v>1683</v>
      </c>
      <c r="B611" s="36" t="s">
        <v>1664</v>
      </c>
      <c r="C611" s="34" t="s">
        <v>27</v>
      </c>
      <c r="D611" s="34" t="s">
        <v>9</v>
      </c>
      <c r="E611" s="36" t="s">
        <v>1665</v>
      </c>
      <c r="F611" s="34" t="s">
        <v>15</v>
      </c>
    </row>
    <row r="612" customFormat="false" ht="13.8" hidden="false" customHeight="false" outlineLevel="0" collapsed="false">
      <c r="A612" s="1" t="s">
        <v>1684</v>
      </c>
      <c r="B612" s="34" t="s">
        <v>30</v>
      </c>
      <c r="C612" s="34" t="s">
        <v>31</v>
      </c>
      <c r="D612" s="34" t="n">
        <v>2000</v>
      </c>
      <c r="E612" s="34" t="s">
        <v>9</v>
      </c>
      <c r="F612" s="34" t="s">
        <v>15</v>
      </c>
    </row>
    <row r="613" customFormat="false" ht="14.9" hidden="false" customHeight="false" outlineLevel="0" collapsed="false">
      <c r="A613" s="1" t="s">
        <v>1685</v>
      </c>
      <c r="B613" s="34" t="s">
        <v>839</v>
      </c>
      <c r="C613" s="34" t="s">
        <v>84</v>
      </c>
      <c r="D613" s="37" t="n">
        <v>2020</v>
      </c>
      <c r="E613" s="36" t="s">
        <v>1667</v>
      </c>
      <c r="F613" s="34" t="s">
        <v>10</v>
      </c>
    </row>
    <row r="614" customFormat="false" ht="13.8" hidden="false" customHeight="false" outlineLevel="0" collapsed="false">
      <c r="A614" s="1" t="s">
        <v>1686</v>
      </c>
      <c r="B614" s="34" t="s">
        <v>30</v>
      </c>
      <c r="C614" s="34" t="s">
        <v>31</v>
      </c>
      <c r="D614" s="34" t="n">
        <v>2000</v>
      </c>
      <c r="E614" s="34" t="s">
        <v>9</v>
      </c>
      <c r="F614" s="34" t="s">
        <v>10</v>
      </c>
    </row>
    <row r="615" customFormat="false" ht="14.9" hidden="false" customHeight="false" outlineLevel="0" collapsed="false">
      <c r="A615" s="1" t="s">
        <v>1687</v>
      </c>
      <c r="B615" s="34" t="s">
        <v>163</v>
      </c>
      <c r="C615" s="34" t="s">
        <v>80</v>
      </c>
      <c r="D615" s="38" t="s">
        <v>841</v>
      </c>
      <c r="E615" s="36" t="s">
        <v>1670</v>
      </c>
      <c r="F615" s="34" t="s">
        <v>10</v>
      </c>
    </row>
    <row r="616" customFormat="false" ht="13.8" hidden="false" customHeight="false" outlineLevel="0" collapsed="false">
      <c r="A616" s="1" t="s">
        <v>1688</v>
      </c>
      <c r="B616" s="34" t="s">
        <v>30</v>
      </c>
      <c r="C616" s="34" t="s">
        <v>31</v>
      </c>
      <c r="D616" s="34" t="n">
        <v>2000</v>
      </c>
      <c r="E616" s="34" t="s">
        <v>9</v>
      </c>
      <c r="F616" s="34" t="s">
        <v>10</v>
      </c>
    </row>
    <row r="617" customFormat="false" ht="14.9" hidden="false" customHeight="false" outlineLevel="0" collapsed="false">
      <c r="A617" s="1" t="s">
        <v>1689</v>
      </c>
      <c r="B617" s="34" t="s">
        <v>920</v>
      </c>
      <c r="C617" s="34" t="s">
        <v>27</v>
      </c>
      <c r="D617" s="37" t="s">
        <v>9</v>
      </c>
      <c r="E617" s="39" t="s">
        <v>1673</v>
      </c>
      <c r="F617" s="34" t="s">
        <v>10</v>
      </c>
    </row>
    <row r="618" customFormat="false" ht="13.8" hidden="false" customHeight="false" outlineLevel="0" collapsed="false">
      <c r="A618" s="1" t="s">
        <v>1690</v>
      </c>
      <c r="B618" s="34" t="s">
        <v>30</v>
      </c>
      <c r="C618" s="34" t="s">
        <v>31</v>
      </c>
      <c r="D618" s="34" t="n">
        <v>2000</v>
      </c>
      <c r="E618" s="34" t="s">
        <v>9</v>
      </c>
      <c r="F618" s="34" t="s">
        <v>15</v>
      </c>
    </row>
    <row r="619" customFormat="false" ht="13.8" hidden="false" customHeight="false" outlineLevel="0" collapsed="false">
      <c r="A619" s="1" t="s">
        <v>1692</v>
      </c>
      <c r="B619" s="34" t="s">
        <v>845</v>
      </c>
      <c r="C619" s="34" t="s">
        <v>27</v>
      </c>
      <c r="D619" s="34" t="s">
        <v>9</v>
      </c>
      <c r="E619" s="34" t="s">
        <v>296</v>
      </c>
      <c r="F619" s="37" t="s">
        <v>15</v>
      </c>
    </row>
    <row r="620" customFormat="false" ht="13.8" hidden="false" customHeight="false" outlineLevel="0" collapsed="false">
      <c r="A620" s="1" t="s">
        <v>1693</v>
      </c>
      <c r="B620" s="34" t="s">
        <v>30</v>
      </c>
      <c r="C620" s="34" t="s">
        <v>31</v>
      </c>
      <c r="D620" s="34" t="n">
        <v>2000</v>
      </c>
      <c r="E620" s="34" t="s">
        <v>9</v>
      </c>
      <c r="F620" s="34" t="s">
        <v>15</v>
      </c>
    </row>
    <row r="621" customFormat="false" ht="28.35" hidden="false" customHeight="false" outlineLevel="0" collapsed="false">
      <c r="A621" s="1" t="s">
        <v>1694</v>
      </c>
      <c r="B621" s="36" t="s">
        <v>1664</v>
      </c>
      <c r="C621" s="34" t="s">
        <v>27</v>
      </c>
      <c r="D621" s="34" t="s">
        <v>9</v>
      </c>
      <c r="E621" s="36" t="s">
        <v>1665</v>
      </c>
      <c r="F621" s="34" t="s">
        <v>15</v>
      </c>
    </row>
    <row r="622" customFormat="false" ht="13.8" hidden="false" customHeight="false" outlineLevel="0" collapsed="false">
      <c r="A622" s="1" t="s">
        <v>1695</v>
      </c>
      <c r="B622" s="34" t="s">
        <v>30</v>
      </c>
      <c r="C622" s="34" t="s">
        <v>31</v>
      </c>
      <c r="D622" s="34" t="n">
        <v>2000</v>
      </c>
      <c r="E622" s="34" t="s">
        <v>9</v>
      </c>
      <c r="F622" s="34" t="s">
        <v>15</v>
      </c>
    </row>
    <row r="623" customFormat="false" ht="13.8" hidden="false" customHeight="false" outlineLevel="0" collapsed="false">
      <c r="A623" s="1" t="s">
        <v>1696</v>
      </c>
      <c r="B623" s="34" t="s">
        <v>845</v>
      </c>
      <c r="C623" s="34" t="s">
        <v>27</v>
      </c>
      <c r="D623" s="34" t="s">
        <v>9</v>
      </c>
      <c r="E623" s="34" t="s">
        <v>296</v>
      </c>
      <c r="F623" s="37" t="s">
        <v>15</v>
      </c>
    </row>
    <row r="624" customFormat="false" ht="13.8" hidden="false" customHeight="false" outlineLevel="0" collapsed="false">
      <c r="A624" s="1" t="s">
        <v>1697</v>
      </c>
      <c r="B624" s="34" t="s">
        <v>30</v>
      </c>
      <c r="C624" s="34" t="s">
        <v>31</v>
      </c>
      <c r="D624" s="34" t="n">
        <v>2000</v>
      </c>
      <c r="E624" s="34" t="s">
        <v>9</v>
      </c>
      <c r="F624" s="34" t="s">
        <v>15</v>
      </c>
    </row>
    <row r="625" customFormat="false" ht="13.8" hidden="false" customHeight="false" outlineLevel="0" collapsed="false">
      <c r="A625" s="1" t="s">
        <v>1698</v>
      </c>
      <c r="B625" s="34" t="s">
        <v>318</v>
      </c>
      <c r="C625" s="34" t="s">
        <v>27</v>
      </c>
      <c r="D625" s="34" t="s">
        <v>9</v>
      </c>
      <c r="E625" s="34" t="s">
        <v>28</v>
      </c>
      <c r="F625" s="34" t="s">
        <v>15</v>
      </c>
    </row>
    <row r="626" customFormat="false" ht="13.8" hidden="false" customHeight="false" outlineLevel="0" collapsed="false">
      <c r="A626" s="1" t="s">
        <v>1699</v>
      </c>
      <c r="B626" s="34" t="s">
        <v>30</v>
      </c>
      <c r="C626" s="34" t="s">
        <v>31</v>
      </c>
      <c r="D626" s="34" t="n">
        <v>2000</v>
      </c>
      <c r="E626" s="34" t="s">
        <v>9</v>
      </c>
      <c r="F626" s="34" t="s">
        <v>15</v>
      </c>
    </row>
    <row r="627" customFormat="false" ht="13.8" hidden="false" customHeight="false" outlineLevel="0" collapsed="false">
      <c r="A627" s="1" t="s">
        <v>1700</v>
      </c>
      <c r="B627" s="1" t="s">
        <v>30</v>
      </c>
      <c r="C627" s="1" t="s">
        <v>31</v>
      </c>
      <c r="D627" s="1" t="n">
        <v>4000</v>
      </c>
      <c r="E627" s="1" t="s">
        <v>9</v>
      </c>
      <c r="F627" s="1" t="s">
        <v>15</v>
      </c>
    </row>
    <row r="628" customFormat="false" ht="13.8" hidden="false" customHeight="false" outlineLevel="0" collapsed="false">
      <c r="A628" s="1" t="s">
        <v>1701</v>
      </c>
      <c r="B628" s="1" t="s">
        <v>1025</v>
      </c>
      <c r="C628" s="1" t="s">
        <v>27</v>
      </c>
      <c r="D628" s="1" t="s">
        <v>9</v>
      </c>
      <c r="E628" s="1" t="s">
        <v>1026</v>
      </c>
      <c r="F628" s="1" t="s">
        <v>15</v>
      </c>
    </row>
    <row r="629" customFormat="false" ht="13.8" hidden="false" customHeight="false" outlineLevel="0" collapsed="false">
      <c r="A629" s="1" t="s">
        <v>1702</v>
      </c>
      <c r="B629" s="1" t="s">
        <v>30</v>
      </c>
      <c r="C629" s="1" t="s">
        <v>31</v>
      </c>
      <c r="D629" s="1" t="n">
        <v>2000</v>
      </c>
      <c r="E629" s="1" t="s">
        <v>9</v>
      </c>
      <c r="F629" s="1" t="s">
        <v>15</v>
      </c>
    </row>
    <row r="630" customFormat="false" ht="13.8" hidden="false" customHeight="false" outlineLevel="0" collapsed="false">
      <c r="A630" s="1" t="s">
        <v>1703</v>
      </c>
      <c r="B630" s="1" t="s">
        <v>1027</v>
      </c>
      <c r="C630" s="1" t="s">
        <v>27</v>
      </c>
      <c r="D630" s="1" t="s">
        <v>9</v>
      </c>
      <c r="E630" s="1" t="s">
        <v>1028</v>
      </c>
      <c r="F630" s="1" t="s">
        <v>15</v>
      </c>
    </row>
    <row r="631" customFormat="false" ht="13.8" hidden="false" customHeight="false" outlineLevel="0" collapsed="false">
      <c r="A631" s="1" t="s">
        <v>1704</v>
      </c>
      <c r="B631" s="1" t="s">
        <v>30</v>
      </c>
      <c r="C631" s="1" t="s">
        <v>31</v>
      </c>
      <c r="D631" s="1" t="n">
        <v>2000</v>
      </c>
      <c r="E631" s="1" t="s">
        <v>9</v>
      </c>
      <c r="F631" s="1" t="s">
        <v>15</v>
      </c>
    </row>
    <row r="632" customFormat="false" ht="28.35" hidden="false" customHeight="false" outlineLevel="0" collapsed="false">
      <c r="A632" s="1" t="s">
        <v>1707</v>
      </c>
      <c r="B632" s="1" t="s">
        <v>809</v>
      </c>
      <c r="C632" s="1" t="s">
        <v>13</v>
      </c>
      <c r="D632" s="1" t="s">
        <v>9</v>
      </c>
      <c r="E632" s="4" t="s">
        <v>1113</v>
      </c>
      <c r="F632" s="1" t="s">
        <v>10</v>
      </c>
    </row>
    <row r="633" customFormat="false" ht="13.8" hidden="false" customHeight="false" outlineLevel="0" collapsed="false">
      <c r="A633" s="1" t="s">
        <v>1708</v>
      </c>
      <c r="B633" s="1" t="s">
        <v>809</v>
      </c>
      <c r="C633" s="1" t="s">
        <v>13</v>
      </c>
      <c r="D633" s="1" t="s">
        <v>9</v>
      </c>
      <c r="E633" s="1" t="s">
        <v>871</v>
      </c>
      <c r="F633" s="1" t="s">
        <v>15</v>
      </c>
    </row>
    <row r="634" customFormat="false" ht="13.8" hidden="false" customHeight="false" outlineLevel="0" collapsed="false">
      <c r="A634" s="1" t="s">
        <v>1709</v>
      </c>
      <c r="B634" s="1" t="s">
        <v>1691</v>
      </c>
      <c r="C634" s="1" t="s">
        <v>243</v>
      </c>
      <c r="D634" s="2" t="n">
        <v>328</v>
      </c>
      <c r="E634" s="1" t="s">
        <v>20</v>
      </c>
      <c r="F634" s="1" t="s">
        <v>15</v>
      </c>
    </row>
    <row r="635" customFormat="false" ht="13.8" hidden="false" customHeight="false" outlineLevel="0" collapsed="false">
      <c r="A635" s="1" t="s">
        <v>1712</v>
      </c>
      <c r="B635" s="1" t="s">
        <v>22</v>
      </c>
      <c r="C635" s="1" t="s">
        <v>243</v>
      </c>
      <c r="D635" s="2" t="n">
        <v>328123</v>
      </c>
      <c r="E635" s="1" t="s">
        <v>24</v>
      </c>
      <c r="F635" s="1" t="s">
        <v>15</v>
      </c>
    </row>
    <row r="636" customFormat="false" ht="13.8" hidden="false" customHeight="false" outlineLevel="0" collapsed="false">
      <c r="A636" s="1" t="s">
        <v>1713</v>
      </c>
      <c r="B636" s="1" t="s">
        <v>26</v>
      </c>
      <c r="C636" s="1" t="s">
        <v>27</v>
      </c>
      <c r="D636" s="1" t="s">
        <v>9</v>
      </c>
      <c r="E636" s="1" t="s">
        <v>28</v>
      </c>
      <c r="F636" s="1" t="s">
        <v>15</v>
      </c>
    </row>
    <row r="637" customFormat="false" ht="13.8" hidden="false" customHeight="false" outlineLevel="0" collapsed="false">
      <c r="A637" s="1" t="s">
        <v>1714</v>
      </c>
      <c r="B637" s="1" t="s">
        <v>30</v>
      </c>
      <c r="C637" s="1" t="s">
        <v>31</v>
      </c>
      <c r="D637" s="1" t="n">
        <v>3000</v>
      </c>
      <c r="E637" s="1" t="s">
        <v>9</v>
      </c>
      <c r="F637" s="1" t="s">
        <v>15</v>
      </c>
    </row>
    <row r="638" customFormat="false" ht="13.8" hidden="false" customHeight="false" outlineLevel="0" collapsed="false">
      <c r="A638" s="1" t="s">
        <v>1715</v>
      </c>
      <c r="B638" s="1" t="s">
        <v>859</v>
      </c>
      <c r="C638" s="1" t="s">
        <v>80</v>
      </c>
      <c r="D638" s="15" t="s">
        <v>836</v>
      </c>
      <c r="E638" s="1" t="s">
        <v>860</v>
      </c>
      <c r="F638" s="1" t="s">
        <v>10</v>
      </c>
    </row>
    <row r="639" customFormat="false" ht="13.8" hidden="false" customHeight="false" outlineLevel="0" collapsed="false">
      <c r="A639" s="1" t="s">
        <v>1717</v>
      </c>
      <c r="B639" s="1" t="s">
        <v>30</v>
      </c>
      <c r="C639" s="1" t="s">
        <v>31</v>
      </c>
      <c r="D639" s="1" t="n">
        <v>5000</v>
      </c>
      <c r="E639" s="1" t="s">
        <v>9</v>
      </c>
      <c r="F639" s="1" t="s">
        <v>15</v>
      </c>
    </row>
    <row r="640" customFormat="false" ht="13.8" hidden="false" customHeight="false" outlineLevel="0" collapsed="false">
      <c r="A640" s="1" t="s">
        <v>1718</v>
      </c>
      <c r="B640" s="1" t="s">
        <v>873</v>
      </c>
      <c r="C640" s="1" t="s">
        <v>27</v>
      </c>
      <c r="D640" s="1" t="s">
        <v>9</v>
      </c>
      <c r="E640" s="1" t="s">
        <v>874</v>
      </c>
      <c r="F640" s="1" t="s">
        <v>15</v>
      </c>
    </row>
    <row r="641" customFormat="false" ht="13.8" hidden="false" customHeight="false" outlineLevel="0" collapsed="false">
      <c r="A641" s="1" t="s">
        <v>1719</v>
      </c>
      <c r="B641" s="1" t="s">
        <v>30</v>
      </c>
      <c r="C641" s="1" t="s">
        <v>31</v>
      </c>
      <c r="D641" s="1" t="n">
        <v>5000</v>
      </c>
      <c r="E641" s="1" t="s">
        <v>9</v>
      </c>
      <c r="F641" s="1" t="s">
        <v>15</v>
      </c>
    </row>
    <row r="642" customFormat="false" ht="13.8" hidden="false" customHeight="false" outlineLevel="0" collapsed="false">
      <c r="A642" s="1" t="s">
        <v>1720</v>
      </c>
      <c r="B642" s="1" t="s">
        <v>875</v>
      </c>
      <c r="C642" s="1" t="s">
        <v>27</v>
      </c>
      <c r="D642" s="1" t="s">
        <v>9</v>
      </c>
      <c r="E642" s="1" t="s">
        <v>876</v>
      </c>
      <c r="F642" s="1" t="s">
        <v>15</v>
      </c>
    </row>
    <row r="643" customFormat="false" ht="13.8" hidden="false" customHeight="false" outlineLevel="0" collapsed="false">
      <c r="A643" s="1" t="s">
        <v>1722</v>
      </c>
      <c r="B643" s="1" t="s">
        <v>30</v>
      </c>
      <c r="C643" s="1" t="s">
        <v>31</v>
      </c>
      <c r="D643" s="1" t="n">
        <v>5000</v>
      </c>
      <c r="E643" s="1" t="s">
        <v>9</v>
      </c>
      <c r="F643" s="1" t="s">
        <v>15</v>
      </c>
    </row>
    <row r="644" customFormat="false" ht="13.8" hidden="false" customHeight="false" outlineLevel="0" collapsed="false">
      <c r="A644" s="1" t="s">
        <v>1723</v>
      </c>
      <c r="B644" s="1" t="s">
        <v>1035</v>
      </c>
      <c r="C644" s="1" t="s">
        <v>27</v>
      </c>
      <c r="D644" s="1" t="s">
        <v>9</v>
      </c>
      <c r="E644" s="1" t="s">
        <v>1036</v>
      </c>
      <c r="F644" s="1" t="s">
        <v>15</v>
      </c>
    </row>
    <row r="645" customFormat="false" ht="13.8" hidden="false" customHeight="false" outlineLevel="0" collapsed="false">
      <c r="A645" s="1" t="s">
        <v>1724</v>
      </c>
      <c r="B645" s="1" t="s">
        <v>30</v>
      </c>
      <c r="C645" s="1" t="s">
        <v>31</v>
      </c>
      <c r="D645" s="1" t="n">
        <v>5000</v>
      </c>
      <c r="E645" s="1" t="s">
        <v>9</v>
      </c>
      <c r="F645" s="1" t="s">
        <v>15</v>
      </c>
    </row>
    <row r="646" customFormat="false" ht="13.8" hidden="false" customHeight="false" outlineLevel="0" collapsed="false">
      <c r="A646" s="1" t="s">
        <v>1725</v>
      </c>
      <c r="B646" s="1" t="s">
        <v>1039</v>
      </c>
      <c r="C646" s="1" t="s">
        <v>27</v>
      </c>
      <c r="D646" s="1" t="s">
        <v>9</v>
      </c>
      <c r="E646" s="1" t="s">
        <v>1040</v>
      </c>
      <c r="F646" s="1" t="s">
        <v>15</v>
      </c>
    </row>
    <row r="647" customFormat="false" ht="13.8" hidden="false" customHeight="false" outlineLevel="0" collapsed="false">
      <c r="A647" s="1" t="s">
        <v>1726</v>
      </c>
      <c r="B647" s="1" t="s">
        <v>30</v>
      </c>
      <c r="C647" s="1" t="s">
        <v>31</v>
      </c>
      <c r="D647" s="1" t="n">
        <v>2000</v>
      </c>
      <c r="E647" s="1" t="s">
        <v>9</v>
      </c>
      <c r="F647" s="1" t="s">
        <v>15</v>
      </c>
    </row>
    <row r="648" customFormat="false" ht="13.8" hidden="false" customHeight="false" outlineLevel="0" collapsed="false">
      <c r="A648" s="1" t="s">
        <v>1727</v>
      </c>
      <c r="B648" s="1" t="s">
        <v>1705</v>
      </c>
      <c r="C648" s="1" t="s">
        <v>27</v>
      </c>
      <c r="D648" s="1" t="s">
        <v>9</v>
      </c>
      <c r="E648" s="1" t="s">
        <v>1706</v>
      </c>
      <c r="F648" s="1" t="s">
        <v>15</v>
      </c>
    </row>
    <row r="649" customFormat="false" ht="13.8" hidden="false" customHeight="false" outlineLevel="0" collapsed="false">
      <c r="A649" s="1" t="s">
        <v>1728</v>
      </c>
      <c r="B649" s="1" t="s">
        <v>30</v>
      </c>
      <c r="C649" s="1" t="s">
        <v>31</v>
      </c>
      <c r="D649" s="1" t="n">
        <v>2000</v>
      </c>
      <c r="E649" s="1" t="s">
        <v>9</v>
      </c>
      <c r="F649" s="1" t="s">
        <v>15</v>
      </c>
    </row>
    <row r="650" customFormat="false" ht="13.8" hidden="false" customHeight="false" outlineLevel="0" collapsed="false">
      <c r="A650" s="1" t="s">
        <v>1729</v>
      </c>
      <c r="B650" s="1" t="s">
        <v>1084</v>
      </c>
      <c r="C650" s="1" t="s">
        <v>27</v>
      </c>
      <c r="D650" s="1" t="s">
        <v>9</v>
      </c>
      <c r="E650" s="1" t="s">
        <v>1085</v>
      </c>
      <c r="F650" s="1" t="s">
        <v>10</v>
      </c>
    </row>
    <row r="651" customFormat="false" ht="13.8" hidden="false" customHeight="false" outlineLevel="0" collapsed="false">
      <c r="A651" s="1" t="s">
        <v>1730</v>
      </c>
      <c r="B651" s="1" t="s">
        <v>30</v>
      </c>
      <c r="C651" s="1" t="s">
        <v>31</v>
      </c>
      <c r="D651" s="1" t="n">
        <v>2000</v>
      </c>
      <c r="E651" s="1" t="s">
        <v>9</v>
      </c>
      <c r="F651" s="1" t="s">
        <v>10</v>
      </c>
    </row>
    <row r="652" customFormat="false" ht="13.8" hidden="false" customHeight="false" outlineLevel="0" collapsed="false">
      <c r="A652" s="1" t="s">
        <v>1731</v>
      </c>
      <c r="B652" s="1" t="s">
        <v>1755</v>
      </c>
      <c r="C652" s="1" t="s">
        <v>27</v>
      </c>
      <c r="D652" s="1" t="s">
        <v>9</v>
      </c>
      <c r="E652" s="1" t="s">
        <v>1756</v>
      </c>
      <c r="F652" s="1" t="s">
        <v>10</v>
      </c>
    </row>
    <row r="653" customFormat="false" ht="13.8" hidden="false" customHeight="false" outlineLevel="0" collapsed="false">
      <c r="A653" s="1" t="s">
        <v>1732</v>
      </c>
      <c r="B653" s="1" t="s">
        <v>30</v>
      </c>
      <c r="C653" s="1" t="s">
        <v>31</v>
      </c>
      <c r="D653" s="1" t="n">
        <v>2000</v>
      </c>
      <c r="E653" s="1" t="s">
        <v>9</v>
      </c>
      <c r="F653" s="1" t="s">
        <v>15</v>
      </c>
    </row>
    <row r="654" customFormat="false" ht="13.8" hidden="false" customHeight="false" outlineLevel="0" collapsed="false">
      <c r="A654" s="1" t="s">
        <v>1733</v>
      </c>
      <c r="B654" s="1" t="s">
        <v>1757</v>
      </c>
      <c r="C654" s="1" t="s">
        <v>803</v>
      </c>
      <c r="D654" s="1" t="s">
        <v>9</v>
      </c>
      <c r="E654" s="1" t="s">
        <v>9</v>
      </c>
      <c r="F654" s="1" t="s">
        <v>10</v>
      </c>
    </row>
    <row r="655" customFormat="false" ht="13.8" hidden="false" customHeight="false" outlineLevel="0" collapsed="false">
      <c r="A655" s="1" t="s">
        <v>1734</v>
      </c>
      <c r="B655" s="1" t="s">
        <v>30</v>
      </c>
      <c r="C655" s="1" t="s">
        <v>31</v>
      </c>
      <c r="D655" s="1" t="n">
        <v>2000</v>
      </c>
      <c r="E655" s="1" t="s">
        <v>9</v>
      </c>
      <c r="F655" s="1" t="s">
        <v>15</v>
      </c>
    </row>
    <row r="656" customFormat="false" ht="13.8" hidden="false" customHeight="false" outlineLevel="0" collapsed="false">
      <c r="A656" s="1" t="s">
        <v>1735</v>
      </c>
      <c r="B656" s="6" t="s">
        <v>1758</v>
      </c>
      <c r="C656" s="1" t="s">
        <v>27</v>
      </c>
      <c r="D656" s="1" t="s">
        <v>9</v>
      </c>
      <c r="E656" s="6" t="s">
        <v>1759</v>
      </c>
      <c r="F656" s="1" t="s">
        <v>15</v>
      </c>
    </row>
    <row r="657" customFormat="false" ht="13.8" hidden="false" customHeight="false" outlineLevel="0" collapsed="false">
      <c r="A657" s="1" t="s">
        <v>1736</v>
      </c>
      <c r="B657" s="1" t="s">
        <v>1757</v>
      </c>
      <c r="C657" s="1" t="s">
        <v>803</v>
      </c>
      <c r="D657" s="1" t="s">
        <v>9</v>
      </c>
      <c r="E657" s="1" t="s">
        <v>9</v>
      </c>
      <c r="F657" s="1" t="s">
        <v>15</v>
      </c>
    </row>
    <row r="658" customFormat="false" ht="13.8" hidden="false" customHeight="false" outlineLevel="0" collapsed="false">
      <c r="A658" s="1" t="s">
        <v>1737</v>
      </c>
      <c r="B658" s="1" t="s">
        <v>30</v>
      </c>
      <c r="C658" s="1" t="s">
        <v>31</v>
      </c>
      <c r="D658" s="1" t="n">
        <v>2000</v>
      </c>
      <c r="E658" s="1" t="s">
        <v>9</v>
      </c>
      <c r="F658" s="1" t="s">
        <v>15</v>
      </c>
    </row>
    <row r="659" customFormat="false" ht="13.8" hidden="false" customHeight="false" outlineLevel="0" collapsed="false">
      <c r="A659" s="1" t="s">
        <v>1748</v>
      </c>
      <c r="B659" s="6" t="s">
        <v>1758</v>
      </c>
      <c r="C659" s="1" t="s">
        <v>27</v>
      </c>
      <c r="D659" s="1" t="s">
        <v>9</v>
      </c>
      <c r="E659" s="6" t="s">
        <v>1760</v>
      </c>
      <c r="F659" s="1" t="s">
        <v>15</v>
      </c>
    </row>
    <row r="660" customFormat="false" ht="13.8" hidden="false" customHeight="false" outlineLevel="0" collapsed="false">
      <c r="A660" s="1" t="s">
        <v>1749</v>
      </c>
      <c r="B660" s="1" t="s">
        <v>1757</v>
      </c>
      <c r="C660" s="1" t="s">
        <v>803</v>
      </c>
      <c r="D660" s="1" t="s">
        <v>9</v>
      </c>
      <c r="E660" s="1" t="s">
        <v>9</v>
      </c>
      <c r="F660" s="1" t="s">
        <v>15</v>
      </c>
    </row>
    <row r="661" customFormat="false" ht="13.8" hidden="false" customHeight="false" outlineLevel="0" collapsed="false">
      <c r="A661" s="1" t="s">
        <v>1750</v>
      </c>
      <c r="B661" s="1" t="s">
        <v>30</v>
      </c>
      <c r="C661" s="1" t="s">
        <v>31</v>
      </c>
      <c r="D661" s="1" t="n">
        <v>2000</v>
      </c>
      <c r="E661" s="1" t="s">
        <v>9</v>
      </c>
      <c r="F661" s="1" t="s">
        <v>15</v>
      </c>
    </row>
    <row r="662" customFormat="false" ht="13.8" hidden="false" customHeight="false" outlineLevel="0" collapsed="false">
      <c r="A662" s="1" t="s">
        <v>1751</v>
      </c>
      <c r="B662" s="6" t="s">
        <v>1758</v>
      </c>
      <c r="C662" s="1" t="s">
        <v>27</v>
      </c>
      <c r="D662" s="1" t="s">
        <v>9</v>
      </c>
      <c r="E662" s="6" t="s">
        <v>1761</v>
      </c>
      <c r="F662" s="1" t="s">
        <v>15</v>
      </c>
    </row>
    <row r="663" customFormat="false" ht="13.8" hidden="false" customHeight="false" outlineLevel="0" collapsed="false">
      <c r="A663" s="1" t="s">
        <v>1762</v>
      </c>
      <c r="B663" s="1" t="s">
        <v>1757</v>
      </c>
      <c r="C663" s="1" t="s">
        <v>803</v>
      </c>
      <c r="D663" s="1" t="s">
        <v>9</v>
      </c>
      <c r="E663" s="1" t="s">
        <v>9</v>
      </c>
      <c r="F663" s="1" t="s">
        <v>15</v>
      </c>
    </row>
    <row r="664" customFormat="false" ht="13.8" hidden="false" customHeight="false" outlineLevel="0" collapsed="false">
      <c r="A664" s="1" t="s">
        <v>1763</v>
      </c>
      <c r="B664" s="1" t="s">
        <v>30</v>
      </c>
      <c r="C664" s="1" t="s">
        <v>31</v>
      </c>
      <c r="D664" s="1" t="n">
        <v>2000</v>
      </c>
      <c r="E664" s="1" t="s">
        <v>9</v>
      </c>
      <c r="F664" s="1" t="s">
        <v>15</v>
      </c>
    </row>
    <row r="665" customFormat="false" ht="13.8" hidden="false" customHeight="false" outlineLevel="0" collapsed="false">
      <c r="A665" s="1" t="s">
        <v>1764</v>
      </c>
      <c r="B665" s="6" t="s">
        <v>1084</v>
      </c>
      <c r="C665" s="1" t="s">
        <v>27</v>
      </c>
      <c r="D665" s="1" t="s">
        <v>9</v>
      </c>
      <c r="E665" s="1" t="s">
        <v>1085</v>
      </c>
      <c r="F665" s="1" t="s">
        <v>15</v>
      </c>
    </row>
    <row r="666" customFormat="false" ht="13.8" hidden="false" customHeight="false" outlineLevel="0" collapsed="false">
      <c r="A666" s="1" t="s">
        <v>1765</v>
      </c>
      <c r="B666" s="1" t="s">
        <v>30</v>
      </c>
      <c r="C666" s="1" t="s">
        <v>31</v>
      </c>
      <c r="D666" s="1" t="n">
        <v>2000</v>
      </c>
      <c r="E666" s="1" t="s">
        <v>9</v>
      </c>
      <c r="F666" s="1" t="s">
        <v>15</v>
      </c>
    </row>
    <row r="667" customFormat="false" ht="13.8" hidden="false" customHeight="false" outlineLevel="0" collapsed="false">
      <c r="A667" s="1" t="s">
        <v>1766</v>
      </c>
      <c r="B667" s="6" t="s">
        <v>1767</v>
      </c>
      <c r="C667" s="1" t="s">
        <v>27</v>
      </c>
      <c r="D667" s="1" t="s">
        <v>9</v>
      </c>
      <c r="E667" s="1" t="s">
        <v>1206</v>
      </c>
      <c r="F667" s="1" t="s">
        <v>15</v>
      </c>
    </row>
    <row r="668" customFormat="false" ht="13.8" hidden="false" customHeight="false" outlineLevel="0" collapsed="false">
      <c r="A668" s="1" t="s">
        <v>1768</v>
      </c>
      <c r="B668" s="1" t="s">
        <v>30</v>
      </c>
      <c r="C668" s="1" t="s">
        <v>31</v>
      </c>
      <c r="D668" s="1" t="n">
        <v>2000</v>
      </c>
      <c r="E668" s="1" t="s">
        <v>9</v>
      </c>
      <c r="F668" s="1" t="s">
        <v>15</v>
      </c>
    </row>
    <row r="669" customFormat="false" ht="13.8" hidden="false" customHeight="false" outlineLevel="0" collapsed="false">
      <c r="A669" s="1" t="s">
        <v>1769</v>
      </c>
      <c r="B669" s="6" t="s">
        <v>1770</v>
      </c>
      <c r="C669" s="1" t="s">
        <v>27</v>
      </c>
      <c r="D669" s="1" t="s">
        <v>9</v>
      </c>
      <c r="E669" s="1" t="s">
        <v>1771</v>
      </c>
      <c r="F669" s="1" t="s">
        <v>15</v>
      </c>
    </row>
    <row r="670" customFormat="false" ht="13.8" hidden="false" customHeight="false" outlineLevel="0" collapsed="false">
      <c r="A670" s="1" t="s">
        <v>1772</v>
      </c>
      <c r="B670" s="1" t="s">
        <v>30</v>
      </c>
      <c r="C670" s="1" t="s">
        <v>31</v>
      </c>
      <c r="D670" s="1" t="n">
        <v>2000</v>
      </c>
      <c r="E670" s="1" t="s">
        <v>9</v>
      </c>
      <c r="F670" s="1" t="s">
        <v>15</v>
      </c>
    </row>
    <row r="671" customFormat="false" ht="13.8" hidden="false" customHeight="false" outlineLevel="0" collapsed="false">
      <c r="A671" s="1" t="s">
        <v>1773</v>
      </c>
      <c r="B671" s="6" t="s">
        <v>1774</v>
      </c>
      <c r="C671" s="1" t="s">
        <v>27</v>
      </c>
      <c r="D671" s="1" t="s">
        <v>9</v>
      </c>
      <c r="E671" s="1" t="s">
        <v>1756</v>
      </c>
      <c r="F671" s="1" t="s">
        <v>15</v>
      </c>
    </row>
    <row r="672" customFormat="false" ht="13.8" hidden="false" customHeight="false" outlineLevel="0" collapsed="false">
      <c r="A672" s="1" t="s">
        <v>1775</v>
      </c>
      <c r="B672" s="1" t="s">
        <v>30</v>
      </c>
      <c r="C672" s="1" t="s">
        <v>31</v>
      </c>
      <c r="D672" s="1" t="n">
        <v>2000</v>
      </c>
      <c r="E672" s="1" t="s">
        <v>9</v>
      </c>
      <c r="F672" s="1" t="s">
        <v>15</v>
      </c>
    </row>
    <row r="673" customFormat="false" ht="13.8" hidden="false" customHeight="false" outlineLevel="0" collapsed="false">
      <c r="A673" s="1" t="s">
        <v>1776</v>
      </c>
      <c r="B673" s="6" t="s">
        <v>1088</v>
      </c>
      <c r="C673" s="1" t="s">
        <v>27</v>
      </c>
      <c r="D673" s="1" t="s">
        <v>9</v>
      </c>
      <c r="E673" s="1" t="s">
        <v>1089</v>
      </c>
      <c r="F673" s="1" t="s">
        <v>10</v>
      </c>
    </row>
    <row r="674" customFormat="false" ht="13.8" hidden="false" customHeight="false" outlineLevel="0" collapsed="false">
      <c r="A674" s="1" t="s">
        <v>1777</v>
      </c>
      <c r="B674" s="1" t="s">
        <v>30</v>
      </c>
      <c r="C674" s="1" t="s">
        <v>31</v>
      </c>
      <c r="D674" s="1" t="n">
        <v>2000</v>
      </c>
      <c r="E674" s="1" t="s">
        <v>9</v>
      </c>
      <c r="F674" s="1" t="s">
        <v>15</v>
      </c>
    </row>
    <row r="675" customFormat="false" ht="13.8" hidden="false" customHeight="false" outlineLevel="0" collapsed="false">
      <c r="A675" s="1" t="s">
        <v>1778</v>
      </c>
      <c r="B675" s="6" t="s">
        <v>1779</v>
      </c>
      <c r="C675" s="1" t="s">
        <v>80</v>
      </c>
      <c r="D675" s="1" t="str">
        <f aca="false">CONCATENATE("ele", "31")</f>
        <v>ele31</v>
      </c>
      <c r="E675" s="1" t="s">
        <v>1780</v>
      </c>
      <c r="F675" s="1" t="s">
        <v>15</v>
      </c>
    </row>
    <row r="676" customFormat="false" ht="13.8" hidden="false" customHeight="false" outlineLevel="0" collapsed="false">
      <c r="A676" s="1" t="s">
        <v>1781</v>
      </c>
      <c r="B676" s="1" t="s">
        <v>30</v>
      </c>
      <c r="C676" s="1" t="s">
        <v>31</v>
      </c>
      <c r="D676" s="1" t="n">
        <v>2000</v>
      </c>
      <c r="E676" s="1" t="s">
        <v>9</v>
      </c>
      <c r="F676" s="1" t="s">
        <v>15</v>
      </c>
    </row>
    <row r="677" customFormat="false" ht="13.8" hidden="false" customHeight="false" outlineLevel="0" collapsed="false">
      <c r="A677" s="1" t="s">
        <v>1782</v>
      </c>
      <c r="B677" s="6" t="s">
        <v>1049</v>
      </c>
      <c r="C677" s="1" t="s">
        <v>27</v>
      </c>
      <c r="D677" s="1" t="s">
        <v>9</v>
      </c>
      <c r="E677" s="1" t="s">
        <v>1783</v>
      </c>
      <c r="F677" s="1" t="s">
        <v>15</v>
      </c>
    </row>
    <row r="678" customFormat="false" ht="13.8" hidden="false" customHeight="false" outlineLevel="0" collapsed="false">
      <c r="A678" s="1" t="s">
        <v>1784</v>
      </c>
      <c r="B678" s="1" t="s">
        <v>765</v>
      </c>
      <c r="C678" s="1" t="s">
        <v>766</v>
      </c>
      <c r="D678" s="1" t="s">
        <v>9</v>
      </c>
      <c r="E678" s="1" t="s">
        <v>767</v>
      </c>
      <c r="F678" s="1" t="s">
        <v>15</v>
      </c>
    </row>
    <row r="679" customFormat="false" ht="13.8" hidden="false" customHeight="false" outlineLevel="0" collapsed="false">
      <c r="A679" s="1" t="s">
        <v>1785</v>
      </c>
      <c r="B679" s="1" t="s">
        <v>30</v>
      </c>
      <c r="C679" s="1" t="s">
        <v>31</v>
      </c>
      <c r="D679" s="1" t="n">
        <v>3000</v>
      </c>
      <c r="E679" s="1" t="s">
        <v>9</v>
      </c>
      <c r="F679" s="1" t="s">
        <v>15</v>
      </c>
    </row>
    <row r="680" customFormat="false" ht="13.8" hidden="false" customHeight="false" outlineLevel="0" collapsed="false">
      <c r="A680" s="1" t="s">
        <v>1786</v>
      </c>
      <c r="B680" s="6" t="s">
        <v>1787</v>
      </c>
      <c r="C680" s="1" t="s">
        <v>80</v>
      </c>
      <c r="D680" s="1" t="str">
        <f aca="false">CONCATENATE("ele", "23")</f>
        <v>ele23</v>
      </c>
      <c r="E680" s="1" t="s">
        <v>1788</v>
      </c>
      <c r="F680" s="1" t="s">
        <v>15</v>
      </c>
    </row>
    <row r="681" customFormat="false" ht="13.8" hidden="false" customHeight="false" outlineLevel="0" collapsed="false">
      <c r="A681" s="1" t="s">
        <v>1789</v>
      </c>
      <c r="B681" s="1" t="s">
        <v>30</v>
      </c>
      <c r="C681" s="1" t="s">
        <v>31</v>
      </c>
      <c r="D681" s="1" t="n">
        <v>3000</v>
      </c>
      <c r="E681" s="1" t="s">
        <v>9</v>
      </c>
      <c r="F681" s="1" t="s">
        <v>15</v>
      </c>
    </row>
    <row r="682" customFormat="false" ht="13.8" hidden="false" customHeight="false" outlineLevel="0" collapsed="false">
      <c r="A682" s="1" t="s">
        <v>1790</v>
      </c>
      <c r="B682" s="6" t="s">
        <v>1049</v>
      </c>
      <c r="C682" s="1" t="s">
        <v>27</v>
      </c>
      <c r="D682" s="1" t="s">
        <v>9</v>
      </c>
      <c r="E682" s="1" t="s">
        <v>1791</v>
      </c>
      <c r="F682" s="1" t="s">
        <v>15</v>
      </c>
    </row>
    <row r="683" customFormat="false" ht="13.8" hidden="false" customHeight="false" outlineLevel="0" collapsed="false">
      <c r="A683" s="1" t="s">
        <v>1792</v>
      </c>
      <c r="B683" s="1" t="s">
        <v>30</v>
      </c>
      <c r="C683" s="1" t="s">
        <v>31</v>
      </c>
      <c r="D683" s="1" t="n">
        <v>2000</v>
      </c>
      <c r="E683" s="1" t="s">
        <v>9</v>
      </c>
      <c r="F683" s="1" t="s">
        <v>15</v>
      </c>
    </row>
    <row r="684" customFormat="false" ht="13.8" hidden="false" customHeight="false" outlineLevel="0" collapsed="false">
      <c r="A684" s="1" t="s">
        <v>1793</v>
      </c>
      <c r="B684" s="6" t="s">
        <v>1794</v>
      </c>
      <c r="C684" s="1" t="s">
        <v>80</v>
      </c>
      <c r="D684" s="1" t="str">
        <f aca="false">CONCATENATE("ele", "29")</f>
        <v>ele29</v>
      </c>
      <c r="E684" s="1" t="s">
        <v>1795</v>
      </c>
      <c r="F684" s="1" t="s">
        <v>10</v>
      </c>
    </row>
    <row r="685" customFormat="false" ht="13.8" hidden="false" customHeight="false" outlineLevel="0" collapsed="false">
      <c r="A685" s="1" t="s">
        <v>1796</v>
      </c>
      <c r="B685" s="1" t="s">
        <v>30</v>
      </c>
      <c r="C685" s="1" t="s">
        <v>31</v>
      </c>
      <c r="D685" s="1" t="n">
        <v>4000</v>
      </c>
      <c r="E685" s="1" t="s">
        <v>9</v>
      </c>
      <c r="F685" s="1" t="s">
        <v>15</v>
      </c>
    </row>
    <row r="686" customFormat="false" ht="13.8" hidden="false" customHeight="false" outlineLevel="0" collapsed="false">
      <c r="A686" s="1" t="s">
        <v>1797</v>
      </c>
      <c r="B686" s="6" t="s">
        <v>1049</v>
      </c>
      <c r="C686" s="1" t="s">
        <v>27</v>
      </c>
      <c r="D686" s="1" t="s">
        <v>9</v>
      </c>
      <c r="E686" s="1" t="s">
        <v>1798</v>
      </c>
      <c r="F686" s="1" t="s">
        <v>10</v>
      </c>
    </row>
    <row r="687" customFormat="false" ht="13.8" hidden="false" customHeight="false" outlineLevel="0" collapsed="false">
      <c r="A687" s="1" t="s">
        <v>1799</v>
      </c>
      <c r="B687" s="1" t="s">
        <v>30</v>
      </c>
      <c r="C687" s="1" t="s">
        <v>31</v>
      </c>
      <c r="D687" s="1" t="n">
        <v>3000</v>
      </c>
      <c r="E687" s="1" t="s">
        <v>9</v>
      </c>
      <c r="F687" s="1" t="s">
        <v>10</v>
      </c>
    </row>
    <row r="688" customFormat="false" ht="13.8" hidden="false" customHeight="false" outlineLevel="0" collapsed="false">
      <c r="A688" s="1" t="s">
        <v>1800</v>
      </c>
      <c r="B688" s="6" t="s">
        <v>1092</v>
      </c>
      <c r="C688" s="1" t="s">
        <v>80</v>
      </c>
      <c r="D688" s="1" t="str">
        <f aca="false">CONCATENATE("ele", "16")</f>
        <v>ele16</v>
      </c>
      <c r="E688" s="1" t="s">
        <v>1093</v>
      </c>
      <c r="F688" s="1" t="s">
        <v>10</v>
      </c>
    </row>
    <row r="689" customFormat="false" ht="13.8" hidden="false" customHeight="false" outlineLevel="0" collapsed="false">
      <c r="A689" s="1" t="s">
        <v>1801</v>
      </c>
      <c r="B689" s="1" t="s">
        <v>30</v>
      </c>
      <c r="C689" s="1" t="s">
        <v>31</v>
      </c>
      <c r="D689" s="1" t="n">
        <v>3000</v>
      </c>
      <c r="E689" s="1" t="s">
        <v>9</v>
      </c>
      <c r="F689" s="1" t="s">
        <v>10</v>
      </c>
    </row>
    <row r="690" customFormat="false" ht="13.8" hidden="false" customHeight="false" outlineLevel="0" collapsed="false">
      <c r="A690" s="1" t="s">
        <v>1802</v>
      </c>
      <c r="B690" s="6" t="s">
        <v>1049</v>
      </c>
      <c r="C690" s="1" t="s">
        <v>27</v>
      </c>
      <c r="D690" s="1" t="s">
        <v>9</v>
      </c>
      <c r="E690" s="1" t="s">
        <v>1096</v>
      </c>
      <c r="F690" s="1" t="s">
        <v>10</v>
      </c>
    </row>
    <row r="691" customFormat="false" ht="13.8" hidden="false" customHeight="false" outlineLevel="0" collapsed="false">
      <c r="A691" s="1" t="s">
        <v>1803</v>
      </c>
      <c r="B691" s="1" t="s">
        <v>30</v>
      </c>
      <c r="C691" s="1" t="s">
        <v>31</v>
      </c>
      <c r="D691" s="1" t="n">
        <v>3000</v>
      </c>
      <c r="E691" s="1" t="s">
        <v>9</v>
      </c>
      <c r="F691" s="1" t="s">
        <v>15</v>
      </c>
    </row>
    <row r="692" customFormat="false" ht="13.8" hidden="false" customHeight="false" outlineLevel="0" collapsed="false">
      <c r="A692" s="1" t="s">
        <v>1804</v>
      </c>
      <c r="B692" s="1" t="s">
        <v>808</v>
      </c>
      <c r="C692" s="1" t="s">
        <v>27</v>
      </c>
      <c r="D692" s="1" t="s">
        <v>9</v>
      </c>
      <c r="E692" s="1" t="s">
        <v>28</v>
      </c>
      <c r="F692" s="1" t="s">
        <v>15</v>
      </c>
    </row>
    <row r="693" customFormat="false" ht="13.8" hidden="false" customHeight="false" outlineLevel="0" collapsed="false">
      <c r="A693" s="1" t="s">
        <v>1805</v>
      </c>
      <c r="B693" s="1" t="s">
        <v>30</v>
      </c>
      <c r="C693" s="1" t="s">
        <v>31</v>
      </c>
      <c r="D693" s="1" t="n">
        <v>4000</v>
      </c>
      <c r="E693" s="1" t="s">
        <v>9</v>
      </c>
      <c r="F693" s="1" t="s">
        <v>15</v>
      </c>
    </row>
    <row r="694" customFormat="false" ht="13.8" hidden="false" customHeight="false" outlineLevel="0" collapsed="false">
      <c r="A694" s="1" t="s">
        <v>1806</v>
      </c>
      <c r="B694" s="1" t="s">
        <v>1025</v>
      </c>
      <c r="C694" s="1" t="s">
        <v>27</v>
      </c>
      <c r="D694" s="1" t="s">
        <v>9</v>
      </c>
      <c r="E694" s="1" t="s">
        <v>1026</v>
      </c>
      <c r="F694" s="1" t="s">
        <v>15</v>
      </c>
    </row>
    <row r="695" customFormat="false" ht="13.8" hidden="false" customHeight="false" outlineLevel="0" collapsed="false">
      <c r="A695" s="1" t="s">
        <v>1807</v>
      </c>
      <c r="B695" s="1" t="s">
        <v>30</v>
      </c>
      <c r="C695" s="1" t="s">
        <v>31</v>
      </c>
      <c r="D695" s="1" t="n">
        <v>2000</v>
      </c>
      <c r="E695" s="1" t="s">
        <v>9</v>
      </c>
      <c r="F695" s="1" t="s">
        <v>15</v>
      </c>
    </row>
    <row r="696" customFormat="false" ht="13.8" hidden="false" customHeight="false" outlineLevel="0" collapsed="false">
      <c r="A696" s="1" t="s">
        <v>1808</v>
      </c>
      <c r="B696" s="1" t="s">
        <v>1027</v>
      </c>
      <c r="C696" s="1" t="s">
        <v>27</v>
      </c>
      <c r="D696" s="1" t="s">
        <v>9</v>
      </c>
      <c r="E696" s="1" t="s">
        <v>1028</v>
      </c>
      <c r="F696" s="1" t="s">
        <v>15</v>
      </c>
    </row>
    <row r="697" customFormat="false" ht="13.8" hidden="false" customHeight="false" outlineLevel="0" collapsed="false">
      <c r="A697" s="1" t="s">
        <v>1809</v>
      </c>
      <c r="B697" s="1" t="s">
        <v>30</v>
      </c>
      <c r="C697" s="1" t="s">
        <v>31</v>
      </c>
      <c r="D697" s="1" t="n">
        <v>2000</v>
      </c>
      <c r="E697" s="1" t="s">
        <v>9</v>
      </c>
      <c r="F697" s="1" t="s">
        <v>15</v>
      </c>
    </row>
    <row r="698" customFormat="false" ht="13.8" hidden="false" customHeight="false" outlineLevel="0" collapsed="false">
      <c r="A698" s="1" t="s">
        <v>1810</v>
      </c>
      <c r="B698" s="1" t="s">
        <v>1418</v>
      </c>
      <c r="C698" s="1" t="s">
        <v>18</v>
      </c>
      <c r="D698" s="5" t="s">
        <v>193</v>
      </c>
      <c r="E698" s="1" t="s">
        <v>20</v>
      </c>
      <c r="F698" s="1" t="s">
        <v>15</v>
      </c>
    </row>
    <row r="699" customFormat="false" ht="13.8" hidden="false" customHeight="false" outlineLevel="0" collapsed="false">
      <c r="A699" s="1" t="s">
        <v>1811</v>
      </c>
      <c r="B699" s="1" t="s">
        <v>22</v>
      </c>
      <c r="C699" s="1" t="s">
        <v>18</v>
      </c>
      <c r="D699" s="5" t="s">
        <v>1116</v>
      </c>
      <c r="E699" s="1" t="s">
        <v>24</v>
      </c>
      <c r="F699" s="1" t="s">
        <v>15</v>
      </c>
    </row>
    <row r="700" customFormat="false" ht="13.8" hidden="false" customHeight="false" outlineLevel="0" collapsed="false">
      <c r="A700" s="1" t="s">
        <v>1812</v>
      </c>
      <c r="B700" s="1" t="s">
        <v>26</v>
      </c>
      <c r="C700" s="1" t="s">
        <v>27</v>
      </c>
      <c r="D700" s="1" t="s">
        <v>9</v>
      </c>
      <c r="E700" s="1" t="s">
        <v>28</v>
      </c>
      <c r="F700" s="1" t="s">
        <v>15</v>
      </c>
    </row>
    <row r="701" customFormat="false" ht="13.8" hidden="false" customHeight="false" outlineLevel="0" collapsed="false">
      <c r="A701" s="1" t="s">
        <v>1813</v>
      </c>
      <c r="B701" s="1" t="s">
        <v>30</v>
      </c>
      <c r="C701" s="1" t="s">
        <v>31</v>
      </c>
      <c r="D701" s="1" t="n">
        <v>4000</v>
      </c>
      <c r="E701" s="1" t="s">
        <v>9</v>
      </c>
      <c r="F701" s="1" t="s">
        <v>15</v>
      </c>
    </row>
    <row r="702" customFormat="false" ht="13.8" hidden="false" customHeight="false" outlineLevel="0" collapsed="false">
      <c r="A702" s="1" t="s">
        <v>1814</v>
      </c>
      <c r="B702" s="1" t="s">
        <v>873</v>
      </c>
      <c r="C702" s="1" t="s">
        <v>27</v>
      </c>
      <c r="D702" s="1" t="s">
        <v>9</v>
      </c>
      <c r="E702" s="1" t="s">
        <v>874</v>
      </c>
      <c r="F702" s="1" t="s">
        <v>15</v>
      </c>
    </row>
    <row r="703" customFormat="false" ht="13.8" hidden="false" customHeight="false" outlineLevel="0" collapsed="false">
      <c r="A703" s="1" t="s">
        <v>1815</v>
      </c>
      <c r="B703" s="1" t="s">
        <v>30</v>
      </c>
      <c r="C703" s="1" t="s">
        <v>31</v>
      </c>
      <c r="D703" s="1" t="n">
        <v>5000</v>
      </c>
      <c r="E703" s="1" t="s">
        <v>9</v>
      </c>
      <c r="F703" s="1" t="s">
        <v>15</v>
      </c>
    </row>
    <row r="704" customFormat="false" ht="13.8" hidden="false" customHeight="false" outlineLevel="0" collapsed="false">
      <c r="A704" s="1" t="s">
        <v>1816</v>
      </c>
      <c r="B704" s="1" t="s">
        <v>875</v>
      </c>
      <c r="C704" s="1" t="s">
        <v>27</v>
      </c>
      <c r="D704" s="1" t="s">
        <v>9</v>
      </c>
      <c r="E704" s="1" t="s">
        <v>876</v>
      </c>
      <c r="F704" s="1" t="s">
        <v>15</v>
      </c>
    </row>
    <row r="705" customFormat="false" ht="13.8" hidden="false" customHeight="false" outlineLevel="0" collapsed="false">
      <c r="A705" s="1" t="s">
        <v>1817</v>
      </c>
      <c r="B705" s="1" t="s">
        <v>30</v>
      </c>
      <c r="C705" s="1" t="s">
        <v>31</v>
      </c>
      <c r="D705" s="1" t="n">
        <v>5000</v>
      </c>
      <c r="E705" s="1" t="s">
        <v>9</v>
      </c>
      <c r="F705" s="1" t="s">
        <v>15</v>
      </c>
    </row>
    <row r="706" customFormat="false" ht="13.8" hidden="false" customHeight="false" outlineLevel="0" collapsed="false">
      <c r="A706" s="1" t="s">
        <v>1818</v>
      </c>
      <c r="B706" s="1" t="s">
        <v>1124</v>
      </c>
      <c r="C706" s="1" t="s">
        <v>27</v>
      </c>
      <c r="D706" s="1" t="s">
        <v>9</v>
      </c>
      <c r="E706" s="1" t="s">
        <v>1125</v>
      </c>
      <c r="F706" s="1" t="s">
        <v>15</v>
      </c>
    </row>
    <row r="707" customFormat="false" ht="13.8" hidden="false" customHeight="false" outlineLevel="0" collapsed="false">
      <c r="A707" s="1" t="s">
        <v>1819</v>
      </c>
      <c r="B707" s="1" t="s">
        <v>30</v>
      </c>
      <c r="C707" s="1" t="s">
        <v>31</v>
      </c>
      <c r="D707" s="1" t="n">
        <v>2000</v>
      </c>
      <c r="E707" s="1" t="s">
        <v>9</v>
      </c>
      <c r="F707" s="1" t="s">
        <v>15</v>
      </c>
    </row>
    <row r="708" customFormat="false" ht="13.8" hidden="false" customHeight="false" outlineLevel="0" collapsed="false">
      <c r="A708" s="1" t="s">
        <v>1820</v>
      </c>
      <c r="B708" s="21"/>
      <c r="C708" s="21"/>
      <c r="D708" s="21"/>
      <c r="E708" s="21"/>
      <c r="F708" s="21"/>
    </row>
    <row r="709" customFormat="false" ht="13.8" hidden="false" customHeight="false" outlineLevel="0" collapsed="false">
      <c r="A709" s="1" t="s">
        <v>1821</v>
      </c>
      <c r="B709" s="6" t="s">
        <v>1128</v>
      </c>
      <c r="C709" s="1" t="s">
        <v>27</v>
      </c>
      <c r="D709" s="1" t="s">
        <v>9</v>
      </c>
      <c r="E709" s="1" t="s">
        <v>1129</v>
      </c>
      <c r="F709" s="1" t="s">
        <v>15</v>
      </c>
    </row>
    <row r="710" customFormat="false" ht="13.8" hidden="false" customHeight="false" outlineLevel="0" collapsed="false">
      <c r="A710" s="1" t="s">
        <v>1822</v>
      </c>
      <c r="B710" s="1" t="s">
        <v>30</v>
      </c>
      <c r="C710" s="1" t="s">
        <v>31</v>
      </c>
      <c r="D710" s="1" t="n">
        <v>2000</v>
      </c>
      <c r="E710" s="1" t="s">
        <v>9</v>
      </c>
      <c r="F710" s="1" t="s">
        <v>15</v>
      </c>
    </row>
    <row r="711" customFormat="false" ht="13.8" hidden="false" customHeight="false" outlineLevel="0" collapsed="false">
      <c r="A711" s="1" t="s">
        <v>1823</v>
      </c>
      <c r="B711" s="1" t="s">
        <v>1132</v>
      </c>
      <c r="C711" s="1" t="s">
        <v>80</v>
      </c>
      <c r="D711" s="1" t="str">
        <f aca="false">CONCATENATE("ele", "31-","31")</f>
        <v>ele31-31</v>
      </c>
      <c r="E711" s="1" t="s">
        <v>1133</v>
      </c>
      <c r="F711" s="1" t="s">
        <v>15</v>
      </c>
    </row>
    <row r="712" customFormat="false" ht="13.8" hidden="false" customHeight="false" outlineLevel="0" collapsed="false">
      <c r="A712" s="1" t="s">
        <v>1824</v>
      </c>
      <c r="B712" s="1" t="s">
        <v>30</v>
      </c>
      <c r="C712" s="1" t="s">
        <v>31</v>
      </c>
      <c r="D712" s="1" t="n">
        <v>2000</v>
      </c>
      <c r="E712" s="1" t="s">
        <v>9</v>
      </c>
      <c r="F712" s="1" t="s">
        <v>15</v>
      </c>
    </row>
    <row r="713" customFormat="false" ht="13.8" hidden="false" customHeight="false" outlineLevel="0" collapsed="false">
      <c r="A713" s="1" t="s">
        <v>1825</v>
      </c>
      <c r="B713" s="1" t="s">
        <v>1135</v>
      </c>
      <c r="C713" s="1" t="s">
        <v>27</v>
      </c>
      <c r="D713" s="1" t="s">
        <v>9</v>
      </c>
      <c r="E713" s="1" t="s">
        <v>2177</v>
      </c>
      <c r="F713" s="1" t="s">
        <v>15</v>
      </c>
    </row>
    <row r="714" customFormat="false" ht="13.8" hidden="false" customHeight="false" outlineLevel="0" collapsed="false">
      <c r="A714" s="1" t="s">
        <v>1826</v>
      </c>
      <c r="B714" s="1" t="s">
        <v>1138</v>
      </c>
      <c r="C714" s="1" t="s">
        <v>18</v>
      </c>
      <c r="D714" s="1" t="s">
        <v>1433</v>
      </c>
      <c r="E714" s="1" t="s">
        <v>1140</v>
      </c>
      <c r="F714" s="1" t="s">
        <v>15</v>
      </c>
    </row>
    <row r="715" customFormat="false" ht="13.8" hidden="false" customHeight="false" outlineLevel="0" collapsed="false">
      <c r="A715" s="1" t="s">
        <v>1827</v>
      </c>
      <c r="B715" s="1" t="s">
        <v>30</v>
      </c>
      <c r="C715" s="1" t="s">
        <v>31</v>
      </c>
      <c r="D715" s="1" t="n">
        <v>2000</v>
      </c>
      <c r="E715" s="1" t="s">
        <v>9</v>
      </c>
      <c r="F715" s="1" t="s">
        <v>15</v>
      </c>
    </row>
    <row r="716" customFormat="false" ht="13.8" hidden="false" customHeight="false" outlineLevel="0" collapsed="false">
      <c r="A716" s="1" t="s">
        <v>1828</v>
      </c>
      <c r="B716" s="1" t="s">
        <v>1143</v>
      </c>
      <c r="C716" s="1" t="s">
        <v>27</v>
      </c>
      <c r="D716" s="1" t="s">
        <v>9</v>
      </c>
      <c r="E716" s="6" t="s">
        <v>1144</v>
      </c>
      <c r="F716" s="1" t="s">
        <v>15</v>
      </c>
    </row>
    <row r="717" customFormat="false" ht="13.8" hidden="false" customHeight="false" outlineLevel="0" collapsed="false">
      <c r="A717" s="1" t="s">
        <v>1829</v>
      </c>
      <c r="B717" s="1" t="s">
        <v>30</v>
      </c>
      <c r="C717" s="1" t="s">
        <v>31</v>
      </c>
      <c r="D717" s="1" t="n">
        <v>2000</v>
      </c>
      <c r="E717" s="1" t="s">
        <v>9</v>
      </c>
      <c r="F717" s="1" t="s">
        <v>15</v>
      </c>
    </row>
    <row r="718" customFormat="false" ht="13.8" hidden="false" customHeight="false" outlineLevel="0" collapsed="false">
      <c r="A718" s="1" t="s">
        <v>1830</v>
      </c>
      <c r="B718" s="1" t="s">
        <v>1132</v>
      </c>
      <c r="C718" s="1" t="s">
        <v>80</v>
      </c>
      <c r="D718" s="1" t="str">
        <f aca="false">CONCATENATE("ele", "23-","27")</f>
        <v>ele23-27</v>
      </c>
      <c r="E718" s="1" t="s">
        <v>1133</v>
      </c>
      <c r="F718" s="1" t="s">
        <v>15</v>
      </c>
    </row>
    <row r="719" customFormat="false" ht="13.8" hidden="false" customHeight="false" outlineLevel="0" collapsed="false">
      <c r="A719" s="1" t="s">
        <v>1831</v>
      </c>
      <c r="B719" s="1" t="s">
        <v>30</v>
      </c>
      <c r="C719" s="1" t="s">
        <v>31</v>
      </c>
      <c r="D719" s="1" t="n">
        <v>2000</v>
      </c>
      <c r="E719" s="1" t="s">
        <v>9</v>
      </c>
      <c r="F719" s="1" t="s">
        <v>15</v>
      </c>
    </row>
    <row r="720" customFormat="false" ht="13.8" hidden="false" customHeight="false" outlineLevel="0" collapsed="false">
      <c r="A720" s="1" t="s">
        <v>1832</v>
      </c>
      <c r="B720" s="1" t="s">
        <v>1135</v>
      </c>
      <c r="C720" s="1" t="s">
        <v>27</v>
      </c>
      <c r="D720" s="1" t="s">
        <v>9</v>
      </c>
      <c r="E720" s="1" t="s">
        <v>2177</v>
      </c>
      <c r="F720" s="1" t="s">
        <v>15</v>
      </c>
    </row>
    <row r="721" customFormat="false" ht="13.8" hidden="false" customHeight="false" outlineLevel="0" collapsed="false">
      <c r="A721" s="1" t="s">
        <v>1833</v>
      </c>
      <c r="B721" s="1" t="s">
        <v>1138</v>
      </c>
      <c r="C721" s="1" t="s">
        <v>18</v>
      </c>
      <c r="D721" s="1" t="s">
        <v>1433</v>
      </c>
      <c r="E721" s="1" t="s">
        <v>1140</v>
      </c>
      <c r="F721" s="1" t="s">
        <v>15</v>
      </c>
    </row>
    <row r="722" customFormat="false" ht="13.8" hidden="false" customHeight="false" outlineLevel="0" collapsed="false">
      <c r="A722" s="1" t="s">
        <v>1834</v>
      </c>
      <c r="B722" s="1" t="s">
        <v>30</v>
      </c>
      <c r="C722" s="1" t="s">
        <v>31</v>
      </c>
      <c r="D722" s="1" t="n">
        <v>2000</v>
      </c>
      <c r="E722" s="1" t="s">
        <v>9</v>
      </c>
      <c r="F722" s="1" t="s">
        <v>15</v>
      </c>
    </row>
    <row r="723" customFormat="false" ht="13.8" hidden="false" customHeight="false" outlineLevel="0" collapsed="false">
      <c r="A723" s="1" t="s">
        <v>1835</v>
      </c>
      <c r="B723" s="1" t="s">
        <v>1143</v>
      </c>
      <c r="C723" s="1" t="s">
        <v>27</v>
      </c>
      <c r="D723" s="1" t="s">
        <v>9</v>
      </c>
      <c r="E723" s="6" t="s">
        <v>1153</v>
      </c>
      <c r="F723" s="1" t="s">
        <v>15</v>
      </c>
    </row>
    <row r="724" customFormat="false" ht="13.8" hidden="false" customHeight="false" outlineLevel="0" collapsed="false">
      <c r="A724" s="1" t="s">
        <v>1836</v>
      </c>
      <c r="B724" s="1" t="s">
        <v>30</v>
      </c>
      <c r="C724" s="1" t="s">
        <v>31</v>
      </c>
      <c r="D724" s="1" t="n">
        <v>2000</v>
      </c>
      <c r="E724" s="1" t="s">
        <v>9</v>
      </c>
      <c r="F724" s="1" t="s">
        <v>15</v>
      </c>
    </row>
    <row r="725" customFormat="false" ht="13.8" hidden="false" customHeight="false" outlineLevel="0" collapsed="false">
      <c r="A725" s="1" t="s">
        <v>1837</v>
      </c>
      <c r="B725" s="1" t="s">
        <v>1132</v>
      </c>
      <c r="C725" s="1" t="s">
        <v>80</v>
      </c>
      <c r="D725" s="1" t="str">
        <f aca="false">CONCATENATE("ele", "29-","29")</f>
        <v>ele29-29</v>
      </c>
      <c r="E725" s="1" t="s">
        <v>1133</v>
      </c>
      <c r="F725" s="1" t="s">
        <v>10</v>
      </c>
    </row>
    <row r="726" customFormat="false" ht="13.8" hidden="false" customHeight="false" outlineLevel="0" collapsed="false">
      <c r="A726" s="1" t="s">
        <v>1838</v>
      </c>
      <c r="B726" s="1" t="s">
        <v>30</v>
      </c>
      <c r="C726" s="1" t="s">
        <v>31</v>
      </c>
      <c r="D726" s="1" t="n">
        <v>2000</v>
      </c>
      <c r="E726" s="1" t="s">
        <v>9</v>
      </c>
      <c r="F726" s="1" t="s">
        <v>10</v>
      </c>
    </row>
    <row r="727" customFormat="false" ht="13.8" hidden="false" customHeight="false" outlineLevel="0" collapsed="false">
      <c r="A727" s="1" t="s">
        <v>1839</v>
      </c>
      <c r="B727" s="1" t="s">
        <v>1135</v>
      </c>
      <c r="C727" s="1" t="s">
        <v>27</v>
      </c>
      <c r="D727" s="1" t="s">
        <v>9</v>
      </c>
      <c r="E727" s="1" t="s">
        <v>2177</v>
      </c>
      <c r="F727" s="1" t="s">
        <v>10</v>
      </c>
    </row>
    <row r="728" customFormat="false" ht="13.8" hidden="false" customHeight="false" outlineLevel="0" collapsed="false">
      <c r="A728" s="1" t="s">
        <v>1840</v>
      </c>
      <c r="B728" s="1" t="s">
        <v>1138</v>
      </c>
      <c r="C728" s="1" t="s">
        <v>18</v>
      </c>
      <c r="D728" s="1" t="s">
        <v>1841</v>
      </c>
      <c r="E728" s="1" t="s">
        <v>1140</v>
      </c>
      <c r="F728" s="1" t="s">
        <v>10</v>
      </c>
    </row>
    <row r="729" customFormat="false" ht="13.8" hidden="false" customHeight="false" outlineLevel="0" collapsed="false">
      <c r="A729" s="1" t="s">
        <v>1842</v>
      </c>
      <c r="B729" s="1" t="s">
        <v>30</v>
      </c>
      <c r="C729" s="1" t="s">
        <v>31</v>
      </c>
      <c r="D729" s="1" t="n">
        <v>2000</v>
      </c>
      <c r="E729" s="1" t="s">
        <v>9</v>
      </c>
      <c r="F729" s="1" t="s">
        <v>10</v>
      </c>
    </row>
    <row r="730" customFormat="false" ht="13.8" hidden="false" customHeight="false" outlineLevel="0" collapsed="false">
      <c r="A730" s="1" t="s">
        <v>1843</v>
      </c>
      <c r="B730" s="1" t="s">
        <v>1152</v>
      </c>
      <c r="C730" s="1" t="s">
        <v>27</v>
      </c>
      <c r="D730" s="1" t="s">
        <v>9</v>
      </c>
      <c r="E730" s="6" t="s">
        <v>1153</v>
      </c>
      <c r="F730" s="1" t="s">
        <v>10</v>
      </c>
    </row>
    <row r="731" customFormat="false" ht="13.8" hidden="false" customHeight="false" outlineLevel="0" collapsed="false">
      <c r="A731" s="1" t="s">
        <v>1844</v>
      </c>
      <c r="B731" s="1" t="s">
        <v>30</v>
      </c>
      <c r="C731" s="1" t="s">
        <v>31</v>
      </c>
      <c r="D731" s="1" t="n">
        <v>2000</v>
      </c>
      <c r="E731" s="1" t="s">
        <v>9</v>
      </c>
      <c r="F731" s="1" t="s">
        <v>10</v>
      </c>
    </row>
    <row r="732" customFormat="false" ht="13.8" hidden="false" customHeight="false" outlineLevel="0" collapsed="false">
      <c r="A732" s="1" t="s">
        <v>1845</v>
      </c>
      <c r="B732" s="21"/>
      <c r="C732" s="21"/>
      <c r="D732" s="21"/>
      <c r="E732" s="21"/>
      <c r="F732" s="21"/>
    </row>
    <row r="733" customFormat="false" ht="14.9" hidden="false" customHeight="false" outlineLevel="0" collapsed="false">
      <c r="A733" s="1" t="s">
        <v>1846</v>
      </c>
      <c r="B733" s="9" t="s">
        <v>1847</v>
      </c>
      <c r="C733" s="1" t="s">
        <v>27</v>
      </c>
      <c r="D733" s="1" t="s">
        <v>9</v>
      </c>
      <c r="E733" s="1" t="s">
        <v>1711</v>
      </c>
      <c r="F733" s="1" t="s">
        <v>15</v>
      </c>
    </row>
    <row r="734" customFormat="false" ht="13.8" hidden="false" customHeight="false" outlineLevel="0" collapsed="false">
      <c r="A734" s="1" t="s">
        <v>1848</v>
      </c>
      <c r="B734" s="1" t="s">
        <v>30</v>
      </c>
      <c r="C734" s="1" t="s">
        <v>31</v>
      </c>
      <c r="D734" s="1" t="n">
        <v>2000</v>
      </c>
      <c r="E734" s="1" t="s">
        <v>9</v>
      </c>
      <c r="F734" s="1" t="s">
        <v>15</v>
      </c>
    </row>
    <row r="735" customFormat="false" ht="13.8" hidden="false" customHeight="false" outlineLevel="0" collapsed="false">
      <c r="A735" s="1" t="s">
        <v>1849</v>
      </c>
      <c r="B735" s="6" t="s">
        <v>1741</v>
      </c>
      <c r="C735" s="1" t="s">
        <v>27</v>
      </c>
      <c r="D735" s="1" t="s">
        <v>9</v>
      </c>
      <c r="E735" s="1" t="s">
        <v>1742</v>
      </c>
      <c r="F735" s="1" t="s">
        <v>15</v>
      </c>
    </row>
    <row r="736" customFormat="false" ht="13.8" hidden="false" customHeight="false" outlineLevel="0" collapsed="false">
      <c r="A736" s="1" t="s">
        <v>1850</v>
      </c>
      <c r="B736" s="1" t="s">
        <v>30</v>
      </c>
      <c r="C736" s="1" t="s">
        <v>31</v>
      </c>
      <c r="D736" s="1" t="n">
        <v>2000</v>
      </c>
      <c r="E736" s="1" t="s">
        <v>9</v>
      </c>
      <c r="F736" s="1" t="s">
        <v>15</v>
      </c>
    </row>
    <row r="737" customFormat="false" ht="13.8" hidden="false" customHeight="false" outlineLevel="0" collapsed="false">
      <c r="A737" s="1" t="s">
        <v>1851</v>
      </c>
      <c r="B737" s="1" t="s">
        <v>1132</v>
      </c>
      <c r="C737" s="1" t="s">
        <v>80</v>
      </c>
      <c r="D737" s="1" t="str">
        <f aca="false">CONCATENATE("ele", "5-","18")</f>
        <v>ele5-18</v>
      </c>
      <c r="E737" s="1" t="s">
        <v>1133</v>
      </c>
      <c r="F737" s="1" t="s">
        <v>15</v>
      </c>
    </row>
    <row r="738" customFormat="false" ht="13.8" hidden="false" customHeight="false" outlineLevel="0" collapsed="false">
      <c r="A738" s="1" t="s">
        <v>1852</v>
      </c>
      <c r="B738" s="1" t="s">
        <v>30</v>
      </c>
      <c r="C738" s="1" t="s">
        <v>31</v>
      </c>
      <c r="D738" s="1" t="n">
        <v>2000</v>
      </c>
      <c r="E738" s="1" t="s">
        <v>9</v>
      </c>
      <c r="F738" s="1" t="s">
        <v>15</v>
      </c>
    </row>
    <row r="739" customFormat="false" ht="13.8" hidden="false" customHeight="false" outlineLevel="0" collapsed="false">
      <c r="A739" s="1" t="s">
        <v>1853</v>
      </c>
      <c r="B739" s="1" t="s">
        <v>1135</v>
      </c>
      <c r="C739" s="1" t="s">
        <v>27</v>
      </c>
      <c r="D739" s="1" t="s">
        <v>9</v>
      </c>
      <c r="E739" s="1" t="s">
        <v>2177</v>
      </c>
      <c r="F739" s="1" t="s">
        <v>15</v>
      </c>
    </row>
    <row r="740" customFormat="false" ht="13.8" hidden="false" customHeight="false" outlineLevel="0" collapsed="false">
      <c r="A740" s="1" t="s">
        <v>1854</v>
      </c>
      <c r="B740" s="1" t="s">
        <v>1138</v>
      </c>
      <c r="C740" s="1" t="s">
        <v>18</v>
      </c>
      <c r="D740" s="1" t="s">
        <v>1743</v>
      </c>
      <c r="E740" s="1" t="s">
        <v>1140</v>
      </c>
      <c r="F740" s="1" t="s">
        <v>15</v>
      </c>
    </row>
    <row r="741" customFormat="false" ht="13.8" hidden="false" customHeight="false" outlineLevel="0" collapsed="false">
      <c r="A741" s="1" t="s">
        <v>1855</v>
      </c>
      <c r="B741" s="1" t="s">
        <v>30</v>
      </c>
      <c r="C741" s="1" t="s">
        <v>31</v>
      </c>
      <c r="D741" s="1" t="n">
        <v>2000</v>
      </c>
      <c r="E741" s="1" t="s">
        <v>9</v>
      </c>
      <c r="F741" s="1" t="s">
        <v>15</v>
      </c>
    </row>
    <row r="742" customFormat="false" ht="13.8" hidden="false" customHeight="false" outlineLevel="0" collapsed="false">
      <c r="A742" s="1" t="s">
        <v>1856</v>
      </c>
      <c r="B742" s="1" t="s">
        <v>1143</v>
      </c>
      <c r="C742" s="1" t="s">
        <v>27</v>
      </c>
      <c r="D742" s="1" t="s">
        <v>9</v>
      </c>
      <c r="E742" s="6" t="s">
        <v>1144</v>
      </c>
      <c r="F742" s="1" t="s">
        <v>15</v>
      </c>
    </row>
    <row r="743" customFormat="false" ht="13.8" hidden="false" customHeight="false" outlineLevel="0" collapsed="false">
      <c r="A743" s="1" t="s">
        <v>1857</v>
      </c>
      <c r="B743" s="1" t="s">
        <v>30</v>
      </c>
      <c r="C743" s="1" t="s">
        <v>31</v>
      </c>
      <c r="D743" s="1" t="n">
        <v>2000</v>
      </c>
      <c r="E743" s="1" t="s">
        <v>9</v>
      </c>
      <c r="F743" s="1" t="s">
        <v>15</v>
      </c>
    </row>
    <row r="744" customFormat="false" ht="13.8" hidden="false" customHeight="false" outlineLevel="0" collapsed="false">
      <c r="A744" s="1" t="s">
        <v>1858</v>
      </c>
      <c r="B744" s="1" t="s">
        <v>1132</v>
      </c>
      <c r="C744" s="1" t="s">
        <v>80</v>
      </c>
      <c r="D744" s="1" t="str">
        <f aca="false">CONCATENATE("ele", "10-","20")</f>
        <v>ele10-20</v>
      </c>
      <c r="E744" s="1" t="s">
        <v>1133</v>
      </c>
      <c r="F744" s="1" t="s">
        <v>15</v>
      </c>
    </row>
    <row r="745" customFormat="false" ht="13.8" hidden="false" customHeight="false" outlineLevel="0" collapsed="false">
      <c r="A745" s="1" t="s">
        <v>1859</v>
      </c>
      <c r="B745" s="1" t="s">
        <v>30</v>
      </c>
      <c r="C745" s="1" t="s">
        <v>31</v>
      </c>
      <c r="D745" s="1" t="n">
        <v>2000</v>
      </c>
      <c r="E745" s="1" t="s">
        <v>9</v>
      </c>
      <c r="F745" s="1" t="s">
        <v>15</v>
      </c>
    </row>
    <row r="746" customFormat="false" ht="13.8" hidden="false" customHeight="false" outlineLevel="0" collapsed="false">
      <c r="A746" s="1" t="s">
        <v>1860</v>
      </c>
      <c r="B746" s="1" t="s">
        <v>1135</v>
      </c>
      <c r="C746" s="1" t="s">
        <v>27</v>
      </c>
      <c r="D746" s="1" t="s">
        <v>9</v>
      </c>
      <c r="E746" s="1" t="s">
        <v>2177</v>
      </c>
      <c r="F746" s="1" t="s">
        <v>15</v>
      </c>
    </row>
    <row r="747" customFormat="false" ht="13.8" hidden="false" customHeight="false" outlineLevel="0" collapsed="false">
      <c r="A747" s="1" t="s">
        <v>1861</v>
      </c>
      <c r="B747" s="1" t="s">
        <v>1138</v>
      </c>
      <c r="C747" s="1" t="s">
        <v>18</v>
      </c>
      <c r="D747" s="1" t="s">
        <v>1744</v>
      </c>
      <c r="E747" s="1" t="s">
        <v>1140</v>
      </c>
      <c r="F747" s="1" t="s">
        <v>15</v>
      </c>
    </row>
    <row r="748" customFormat="false" ht="13.8" hidden="false" customHeight="false" outlineLevel="0" collapsed="false">
      <c r="A748" s="1" t="s">
        <v>1862</v>
      </c>
      <c r="B748" s="1" t="s">
        <v>30</v>
      </c>
      <c r="C748" s="1" t="s">
        <v>31</v>
      </c>
      <c r="D748" s="1" t="n">
        <v>2000</v>
      </c>
      <c r="E748" s="1" t="s">
        <v>9</v>
      </c>
      <c r="F748" s="1" t="s">
        <v>15</v>
      </c>
    </row>
    <row r="749" customFormat="false" ht="13.8" hidden="false" customHeight="false" outlineLevel="0" collapsed="false">
      <c r="A749" s="1" t="s">
        <v>1863</v>
      </c>
      <c r="B749" s="1" t="s">
        <v>1152</v>
      </c>
      <c r="C749" s="1" t="s">
        <v>27</v>
      </c>
      <c r="D749" s="1" t="s">
        <v>9</v>
      </c>
      <c r="E749" s="6" t="s">
        <v>1153</v>
      </c>
      <c r="F749" s="1" t="s">
        <v>15</v>
      </c>
    </row>
    <row r="750" customFormat="false" ht="13.8" hidden="false" customHeight="false" outlineLevel="0" collapsed="false">
      <c r="A750" s="1" t="s">
        <v>1864</v>
      </c>
      <c r="B750" s="1" t="s">
        <v>30</v>
      </c>
      <c r="C750" s="1" t="s">
        <v>31</v>
      </c>
      <c r="D750" s="1" t="n">
        <v>2000</v>
      </c>
      <c r="E750" s="1" t="s">
        <v>9</v>
      </c>
      <c r="F750" s="1" t="s">
        <v>15</v>
      </c>
    </row>
    <row r="751" customFormat="false" ht="13.8" hidden="false" customHeight="false" outlineLevel="0" collapsed="false">
      <c r="A751" s="1" t="s">
        <v>1865</v>
      </c>
      <c r="B751" s="1" t="s">
        <v>1132</v>
      </c>
      <c r="C751" s="1" t="s">
        <v>80</v>
      </c>
      <c r="D751" s="1" t="str">
        <f aca="false">CONCATENATE("ele", "19-","25")</f>
        <v>ele19-25</v>
      </c>
      <c r="E751" s="1" t="s">
        <v>1133</v>
      </c>
      <c r="F751" s="1" t="s">
        <v>15</v>
      </c>
    </row>
    <row r="752" customFormat="false" ht="13.8" hidden="false" customHeight="false" outlineLevel="0" collapsed="false">
      <c r="A752" s="1" t="s">
        <v>1866</v>
      </c>
      <c r="B752" s="1" t="s">
        <v>30</v>
      </c>
      <c r="C752" s="1" t="s">
        <v>31</v>
      </c>
      <c r="D752" s="1" t="n">
        <v>2000</v>
      </c>
      <c r="E752" s="1" t="s">
        <v>9</v>
      </c>
      <c r="F752" s="1" t="s">
        <v>15</v>
      </c>
    </row>
    <row r="753" customFormat="false" ht="13.8" hidden="false" customHeight="false" outlineLevel="0" collapsed="false">
      <c r="A753" s="1" t="s">
        <v>1867</v>
      </c>
      <c r="B753" s="1" t="s">
        <v>1135</v>
      </c>
      <c r="C753" s="1" t="s">
        <v>27</v>
      </c>
      <c r="D753" s="1" t="s">
        <v>9</v>
      </c>
      <c r="E753" s="1" t="s">
        <v>2177</v>
      </c>
      <c r="F753" s="1" t="s">
        <v>15</v>
      </c>
    </row>
    <row r="754" customFormat="false" ht="13.8" hidden="false" customHeight="false" outlineLevel="0" collapsed="false">
      <c r="A754" s="1" t="s">
        <v>1868</v>
      </c>
      <c r="B754" s="1" t="s">
        <v>1138</v>
      </c>
      <c r="C754" s="1" t="s">
        <v>18</v>
      </c>
      <c r="D754" s="1" t="s">
        <v>1743</v>
      </c>
      <c r="E754" s="1" t="s">
        <v>1140</v>
      </c>
      <c r="F754" s="1" t="s">
        <v>15</v>
      </c>
    </row>
    <row r="755" customFormat="false" ht="13.8" hidden="false" customHeight="false" outlineLevel="0" collapsed="false">
      <c r="A755" s="1" t="s">
        <v>1869</v>
      </c>
      <c r="B755" s="1" t="s">
        <v>30</v>
      </c>
      <c r="C755" s="1" t="s">
        <v>31</v>
      </c>
      <c r="D755" s="1" t="n">
        <v>2000</v>
      </c>
      <c r="E755" s="1" t="s">
        <v>9</v>
      </c>
      <c r="F755" s="1" t="s">
        <v>15</v>
      </c>
    </row>
    <row r="756" customFormat="false" ht="13.8" hidden="false" customHeight="false" outlineLevel="0" collapsed="false">
      <c r="A756" s="1" t="s">
        <v>1870</v>
      </c>
      <c r="B756" s="1" t="s">
        <v>1143</v>
      </c>
      <c r="C756" s="1" t="s">
        <v>27</v>
      </c>
      <c r="D756" s="1" t="s">
        <v>9</v>
      </c>
      <c r="E756" s="6" t="s">
        <v>1144</v>
      </c>
      <c r="F756" s="1" t="s">
        <v>15</v>
      </c>
    </row>
    <row r="757" customFormat="false" ht="13.8" hidden="false" customHeight="false" outlineLevel="0" collapsed="false">
      <c r="A757" s="1" t="s">
        <v>1871</v>
      </c>
      <c r="B757" s="1" t="s">
        <v>30</v>
      </c>
      <c r="C757" s="1" t="s">
        <v>31</v>
      </c>
      <c r="D757" s="1" t="n">
        <v>4000</v>
      </c>
      <c r="E757" s="1" t="s">
        <v>9</v>
      </c>
      <c r="F757" s="1" t="s">
        <v>15</v>
      </c>
    </row>
    <row r="758" customFormat="false" ht="13.8" hidden="false" customHeight="false" outlineLevel="0" collapsed="false">
      <c r="A758" s="1" t="s">
        <v>1872</v>
      </c>
      <c r="B758" s="1" t="s">
        <v>1025</v>
      </c>
      <c r="C758" s="1" t="s">
        <v>27</v>
      </c>
      <c r="D758" s="1" t="s">
        <v>9</v>
      </c>
      <c r="E758" s="1" t="s">
        <v>1026</v>
      </c>
      <c r="F758" s="1" t="s">
        <v>15</v>
      </c>
    </row>
    <row r="759" customFormat="false" ht="13.8" hidden="false" customHeight="false" outlineLevel="0" collapsed="false">
      <c r="A759" s="1" t="s">
        <v>1873</v>
      </c>
      <c r="B759" s="1" t="s">
        <v>30</v>
      </c>
      <c r="C759" s="1" t="s">
        <v>31</v>
      </c>
      <c r="D759" s="1" t="n">
        <v>2000</v>
      </c>
      <c r="E759" s="1" t="s">
        <v>9</v>
      </c>
      <c r="F759" s="1" t="s">
        <v>15</v>
      </c>
    </row>
    <row r="760" customFormat="false" ht="13.8" hidden="false" customHeight="false" outlineLevel="0" collapsed="false">
      <c r="A760" s="1" t="s">
        <v>1874</v>
      </c>
      <c r="B760" s="1" t="s">
        <v>1027</v>
      </c>
      <c r="C760" s="1" t="s">
        <v>27</v>
      </c>
      <c r="D760" s="1" t="s">
        <v>9</v>
      </c>
      <c r="E760" s="1" t="s">
        <v>1028</v>
      </c>
      <c r="F760" s="1" t="s">
        <v>15</v>
      </c>
    </row>
    <row r="761" customFormat="false" ht="13.8" hidden="false" customHeight="false" outlineLevel="0" collapsed="false">
      <c r="A761" s="1" t="s">
        <v>1875</v>
      </c>
      <c r="B761" s="1" t="s">
        <v>30</v>
      </c>
      <c r="C761" s="1" t="s">
        <v>31</v>
      </c>
      <c r="D761" s="1" t="n">
        <v>2000</v>
      </c>
      <c r="E761" s="1" t="s">
        <v>9</v>
      </c>
      <c r="F761" s="1" t="s">
        <v>15</v>
      </c>
    </row>
    <row r="762" customFormat="false" ht="13.8" hidden="false" customHeight="false" outlineLevel="0" collapsed="false">
      <c r="A762" s="1" t="s">
        <v>1876</v>
      </c>
      <c r="B762" s="1" t="s">
        <v>1462</v>
      </c>
      <c r="C762" s="1" t="s">
        <v>18</v>
      </c>
      <c r="D762" s="5" t="s">
        <v>19</v>
      </c>
      <c r="E762" s="1" t="s">
        <v>20</v>
      </c>
      <c r="F762" s="1" t="s">
        <v>15</v>
      </c>
    </row>
    <row r="763" customFormat="false" ht="13.8" hidden="false" customHeight="false" outlineLevel="0" collapsed="false">
      <c r="A763" s="1" t="s">
        <v>1877</v>
      </c>
      <c r="B763" s="1" t="s">
        <v>22</v>
      </c>
      <c r="C763" s="1" t="s">
        <v>18</v>
      </c>
      <c r="D763" s="5" t="s">
        <v>23</v>
      </c>
      <c r="E763" s="1" t="s">
        <v>24</v>
      </c>
      <c r="F763" s="1" t="s">
        <v>15</v>
      </c>
    </row>
    <row r="764" customFormat="false" ht="13.8" hidden="false" customHeight="false" outlineLevel="0" collapsed="false">
      <c r="A764" s="1" t="s">
        <v>1878</v>
      </c>
      <c r="B764" s="1" t="s">
        <v>26</v>
      </c>
      <c r="C764" s="1" t="s">
        <v>27</v>
      </c>
      <c r="D764" s="1" t="s">
        <v>9</v>
      </c>
      <c r="E764" s="1" t="s">
        <v>28</v>
      </c>
      <c r="F764" s="1" t="s">
        <v>15</v>
      </c>
    </row>
    <row r="765" customFormat="false" ht="13.8" hidden="false" customHeight="false" outlineLevel="0" collapsed="false">
      <c r="A765" s="1" t="s">
        <v>1879</v>
      </c>
      <c r="B765" s="1" t="s">
        <v>30</v>
      </c>
      <c r="C765" s="1" t="s">
        <v>31</v>
      </c>
      <c r="D765" s="1" t="n">
        <v>4000</v>
      </c>
      <c r="E765" s="1" t="s">
        <v>9</v>
      </c>
      <c r="F765" s="1" t="s">
        <v>15</v>
      </c>
    </row>
    <row r="766" customFormat="false" ht="13.8" hidden="false" customHeight="false" outlineLevel="0" collapsed="false">
      <c r="A766" s="1" t="s">
        <v>1880</v>
      </c>
      <c r="B766" s="1" t="s">
        <v>873</v>
      </c>
      <c r="C766" s="1" t="s">
        <v>27</v>
      </c>
      <c r="D766" s="1" t="s">
        <v>9</v>
      </c>
      <c r="E766" s="1" t="s">
        <v>874</v>
      </c>
      <c r="F766" s="1" t="s">
        <v>15</v>
      </c>
    </row>
    <row r="767" customFormat="false" ht="13.8" hidden="false" customHeight="false" outlineLevel="0" collapsed="false">
      <c r="A767" s="1" t="s">
        <v>1881</v>
      </c>
      <c r="B767" s="1" t="s">
        <v>30</v>
      </c>
      <c r="C767" s="1" t="s">
        <v>31</v>
      </c>
      <c r="D767" s="1" t="n">
        <v>5000</v>
      </c>
      <c r="E767" s="1" t="s">
        <v>9</v>
      </c>
      <c r="F767" s="1" t="s">
        <v>15</v>
      </c>
    </row>
    <row r="768" customFormat="false" ht="13.8" hidden="false" customHeight="false" outlineLevel="0" collapsed="false">
      <c r="A768" s="1" t="s">
        <v>1882</v>
      </c>
      <c r="B768" s="1" t="s">
        <v>875</v>
      </c>
      <c r="C768" s="1" t="s">
        <v>27</v>
      </c>
      <c r="D768" s="1" t="s">
        <v>9</v>
      </c>
      <c r="E768" s="1" t="s">
        <v>876</v>
      </c>
      <c r="F768" s="1" t="s">
        <v>15</v>
      </c>
    </row>
    <row r="769" customFormat="false" ht="13.8" hidden="false" customHeight="false" outlineLevel="0" collapsed="false">
      <c r="A769" s="1" t="s">
        <v>1883</v>
      </c>
      <c r="B769" s="1" t="s">
        <v>30</v>
      </c>
      <c r="C769" s="1" t="s">
        <v>31</v>
      </c>
      <c r="D769" s="1" t="n">
        <v>5000</v>
      </c>
      <c r="E769" s="1" t="s">
        <v>9</v>
      </c>
      <c r="F769" s="1" t="s">
        <v>15</v>
      </c>
    </row>
    <row r="770" customFormat="false" ht="13.8" hidden="false" customHeight="false" outlineLevel="0" collapsed="false">
      <c r="A770" s="1" t="s">
        <v>1884</v>
      </c>
      <c r="B770" s="1" t="s">
        <v>1124</v>
      </c>
      <c r="C770" s="1" t="s">
        <v>27</v>
      </c>
      <c r="D770" s="1" t="s">
        <v>9</v>
      </c>
      <c r="E770" s="1" t="s">
        <v>1125</v>
      </c>
      <c r="F770" s="1" t="s">
        <v>15</v>
      </c>
    </row>
    <row r="771" customFormat="false" ht="13.8" hidden="false" customHeight="false" outlineLevel="0" collapsed="false">
      <c r="A771" s="1" t="s">
        <v>1885</v>
      </c>
      <c r="B771" s="1" t="s">
        <v>30</v>
      </c>
      <c r="C771" s="1" t="s">
        <v>31</v>
      </c>
      <c r="D771" s="1" t="n">
        <v>2000</v>
      </c>
      <c r="E771" s="1" t="s">
        <v>9</v>
      </c>
      <c r="F771" s="1" t="s">
        <v>15</v>
      </c>
    </row>
    <row r="772" customFormat="false" ht="13.8" hidden="false" customHeight="false" outlineLevel="0" collapsed="false">
      <c r="A772" s="1" t="s">
        <v>1886</v>
      </c>
      <c r="B772" s="1" t="s">
        <v>1473</v>
      </c>
      <c r="C772" s="1" t="s">
        <v>27</v>
      </c>
      <c r="D772" s="1" t="s">
        <v>9</v>
      </c>
      <c r="E772" s="1" t="s">
        <v>1474</v>
      </c>
      <c r="F772" s="1" t="s">
        <v>15</v>
      </c>
    </row>
    <row r="773" customFormat="false" ht="13.8" hidden="false" customHeight="false" outlineLevel="0" collapsed="false">
      <c r="A773" s="1" t="s">
        <v>1887</v>
      </c>
      <c r="B773" s="1" t="s">
        <v>30</v>
      </c>
      <c r="C773" s="1" t="s">
        <v>31</v>
      </c>
      <c r="D773" s="1" t="n">
        <v>2000</v>
      </c>
      <c r="E773" s="1" t="s">
        <v>9</v>
      </c>
      <c r="F773" s="1" t="s">
        <v>15</v>
      </c>
    </row>
    <row r="774" customFormat="false" ht="13.8" hidden="false" customHeight="false" outlineLevel="0" collapsed="false">
      <c r="A774" s="1" t="s">
        <v>1888</v>
      </c>
      <c r="B774" s="1" t="s">
        <v>859</v>
      </c>
      <c r="C774" s="1" t="s">
        <v>80</v>
      </c>
      <c r="D774" s="15" t="s">
        <v>836</v>
      </c>
      <c r="E774" s="1" t="s">
        <v>860</v>
      </c>
      <c r="F774" s="1" t="s">
        <v>15</v>
      </c>
    </row>
    <row r="775" customFormat="false" ht="13.8" hidden="false" customHeight="false" outlineLevel="0" collapsed="false">
      <c r="A775" s="1" t="s">
        <v>1889</v>
      </c>
      <c r="B775" s="1" t="s">
        <v>30</v>
      </c>
      <c r="C775" s="1" t="s">
        <v>31</v>
      </c>
      <c r="D775" s="1" t="n">
        <v>2000</v>
      </c>
      <c r="E775" s="1" t="s">
        <v>9</v>
      </c>
      <c r="F775" s="1" t="s">
        <v>15</v>
      </c>
    </row>
    <row r="776" customFormat="false" ht="14.9" hidden="false" customHeight="false" outlineLevel="0" collapsed="false">
      <c r="A776" s="1" t="s">
        <v>1890</v>
      </c>
      <c r="B776" s="1" t="s">
        <v>1479</v>
      </c>
      <c r="C776" s="1" t="s">
        <v>27</v>
      </c>
      <c r="D776" s="1" t="s">
        <v>9</v>
      </c>
      <c r="E776" s="4" t="s">
        <v>2178</v>
      </c>
      <c r="F776" s="1" t="s">
        <v>15</v>
      </c>
    </row>
    <row r="777" customFormat="false" ht="13.8" hidden="false" customHeight="false" outlineLevel="0" collapsed="false">
      <c r="A777" s="1" t="s">
        <v>1891</v>
      </c>
      <c r="B777" s="1" t="s">
        <v>30</v>
      </c>
      <c r="C777" s="1" t="s">
        <v>31</v>
      </c>
      <c r="D777" s="1" t="n">
        <v>2000</v>
      </c>
      <c r="E777" s="1" t="s">
        <v>9</v>
      </c>
      <c r="F777" s="1" t="s">
        <v>15</v>
      </c>
    </row>
    <row r="778" customFormat="false" ht="13.8" hidden="false" customHeight="false" outlineLevel="0" collapsed="false">
      <c r="A778" s="1" t="s">
        <v>1892</v>
      </c>
      <c r="B778" s="1" t="s">
        <v>1893</v>
      </c>
      <c r="C778" s="1" t="s">
        <v>27</v>
      </c>
      <c r="D778" s="1" t="s">
        <v>9</v>
      </c>
      <c r="E778" s="1" t="s">
        <v>1894</v>
      </c>
      <c r="F778" s="1" t="s">
        <v>15</v>
      </c>
    </row>
    <row r="779" customFormat="false" ht="13.8" hidden="false" customHeight="false" outlineLevel="0" collapsed="false">
      <c r="A779" s="1" t="s">
        <v>1895</v>
      </c>
      <c r="B779" s="1" t="s">
        <v>30</v>
      </c>
      <c r="C779" s="1" t="s">
        <v>31</v>
      </c>
      <c r="D779" s="1" t="n">
        <v>2000</v>
      </c>
      <c r="E779" s="1" t="s">
        <v>9</v>
      </c>
      <c r="F779" s="1" t="s">
        <v>15</v>
      </c>
    </row>
    <row r="780" customFormat="false" ht="13.8" hidden="false" customHeight="false" outlineLevel="0" collapsed="false">
      <c r="A780" s="1" t="s">
        <v>1896</v>
      </c>
      <c r="B780" s="1" t="s">
        <v>1897</v>
      </c>
      <c r="C780" s="1" t="s">
        <v>27</v>
      </c>
      <c r="D780" s="1" t="s">
        <v>9</v>
      </c>
      <c r="E780" s="1" t="s">
        <v>1747</v>
      </c>
      <c r="F780" s="1" t="s">
        <v>15</v>
      </c>
    </row>
    <row r="781" customFormat="false" ht="13.8" hidden="false" customHeight="false" outlineLevel="0" collapsed="false">
      <c r="A781" s="1" t="s">
        <v>1898</v>
      </c>
      <c r="B781" s="1" t="s">
        <v>30</v>
      </c>
      <c r="C781" s="1" t="s">
        <v>31</v>
      </c>
      <c r="D781" s="1" t="n">
        <v>2000</v>
      </c>
      <c r="E781" s="1" t="s">
        <v>9</v>
      </c>
      <c r="F781" s="1" t="s">
        <v>15</v>
      </c>
    </row>
    <row r="782" customFormat="false" ht="13.8" hidden="false" customHeight="false" outlineLevel="0" collapsed="false">
      <c r="A782" s="1" t="s">
        <v>1899</v>
      </c>
      <c r="B782" s="1" t="s">
        <v>1900</v>
      </c>
      <c r="C782" s="1" t="s">
        <v>27</v>
      </c>
      <c r="D782" s="1" t="s">
        <v>9</v>
      </c>
      <c r="E782" s="1" t="s">
        <v>1901</v>
      </c>
      <c r="F782" s="1" t="s">
        <v>15</v>
      </c>
    </row>
    <row r="783" customFormat="false" ht="13.8" hidden="false" customHeight="false" outlineLevel="0" collapsed="false">
      <c r="A783" s="1" t="s">
        <v>1902</v>
      </c>
      <c r="B783" s="1" t="s">
        <v>30</v>
      </c>
      <c r="C783" s="1" t="s">
        <v>31</v>
      </c>
      <c r="D783" s="1" t="n">
        <v>2000</v>
      </c>
      <c r="E783" s="1" t="s">
        <v>9</v>
      </c>
      <c r="F783" s="1" t="s">
        <v>15</v>
      </c>
    </row>
    <row r="784" customFormat="false" ht="13.8" hidden="false" customHeight="false" outlineLevel="0" collapsed="false">
      <c r="A784" s="1" t="s">
        <v>1903</v>
      </c>
      <c r="B784" s="1" t="s">
        <v>1487</v>
      </c>
      <c r="C784" s="1" t="s">
        <v>27</v>
      </c>
      <c r="D784" s="1" t="s">
        <v>9</v>
      </c>
      <c r="E784" s="1" t="s">
        <v>1904</v>
      </c>
      <c r="F784" s="1" t="s">
        <v>10</v>
      </c>
    </row>
    <row r="785" customFormat="false" ht="13.8" hidden="false" customHeight="false" outlineLevel="0" collapsed="false">
      <c r="A785" s="1" t="s">
        <v>1905</v>
      </c>
      <c r="B785" s="1" t="s">
        <v>30</v>
      </c>
      <c r="C785" s="1" t="s">
        <v>31</v>
      </c>
      <c r="D785" s="1" t="n">
        <v>2000</v>
      </c>
      <c r="E785" s="1" t="s">
        <v>9</v>
      </c>
      <c r="F785" s="1" t="s">
        <v>10</v>
      </c>
    </row>
    <row r="786" customFormat="false" ht="13.8" hidden="false" customHeight="false" outlineLevel="0" collapsed="false">
      <c r="A786" s="1" t="s">
        <v>1906</v>
      </c>
      <c r="B786" s="1" t="s">
        <v>1138</v>
      </c>
      <c r="C786" s="1" t="s">
        <v>18</v>
      </c>
      <c r="D786" s="1" t="s">
        <v>1491</v>
      </c>
      <c r="E786" s="1" t="s">
        <v>1492</v>
      </c>
      <c r="F786" s="1" t="s">
        <v>15</v>
      </c>
    </row>
    <row r="787" customFormat="false" ht="13.8" hidden="false" customHeight="false" outlineLevel="0" collapsed="false">
      <c r="A787" s="1" t="s">
        <v>1907</v>
      </c>
      <c r="B787" s="1" t="s">
        <v>1143</v>
      </c>
      <c r="C787" s="1" t="s">
        <v>27</v>
      </c>
      <c r="D787" s="1" t="s">
        <v>9</v>
      </c>
      <c r="E787" s="6" t="s">
        <v>1494</v>
      </c>
      <c r="F787" s="1" t="s">
        <v>15</v>
      </c>
    </row>
    <row r="788" customFormat="false" ht="13.8" hidden="false" customHeight="false" outlineLevel="0" collapsed="false">
      <c r="A788" s="1" t="s">
        <v>1908</v>
      </c>
      <c r="B788" s="1" t="s">
        <v>30</v>
      </c>
      <c r="C788" s="1" t="s">
        <v>31</v>
      </c>
      <c r="D788" s="1" t="n">
        <v>2000</v>
      </c>
      <c r="E788" s="1" t="s">
        <v>9</v>
      </c>
      <c r="F788" s="1" t="s">
        <v>15</v>
      </c>
    </row>
    <row r="789" customFormat="false" ht="13.8" hidden="false" customHeight="false" outlineLevel="0" collapsed="false">
      <c r="A789" s="1" t="s">
        <v>1909</v>
      </c>
      <c r="B789" s="1" t="s">
        <v>1497</v>
      </c>
      <c r="C789" s="1" t="s">
        <v>27</v>
      </c>
      <c r="D789" s="1" t="s">
        <v>9</v>
      </c>
      <c r="E789" s="1" t="s">
        <v>1498</v>
      </c>
      <c r="F789" s="1" t="s">
        <v>15</v>
      </c>
    </row>
    <row r="790" customFormat="false" ht="13.8" hidden="false" customHeight="false" outlineLevel="0" collapsed="false">
      <c r="A790" s="1" t="s">
        <v>1910</v>
      </c>
      <c r="B790" s="1" t="s">
        <v>30</v>
      </c>
      <c r="C790" s="1" t="s">
        <v>31</v>
      </c>
      <c r="D790" s="1" t="n">
        <v>3000</v>
      </c>
      <c r="E790" s="1" t="s">
        <v>9</v>
      </c>
      <c r="F790" s="1" t="s">
        <v>15</v>
      </c>
    </row>
    <row r="791" customFormat="false" ht="13.8" hidden="false" customHeight="false" outlineLevel="0" collapsed="false">
      <c r="A791" s="1" t="s">
        <v>1911</v>
      </c>
      <c r="B791" s="1" t="s">
        <v>1501</v>
      </c>
      <c r="C791" s="1" t="s">
        <v>27</v>
      </c>
      <c r="D791" s="1" t="s">
        <v>9</v>
      </c>
      <c r="E791" s="1" t="s">
        <v>1502</v>
      </c>
      <c r="F791" s="1" t="s">
        <v>15</v>
      </c>
    </row>
    <row r="792" customFormat="false" ht="13.8" hidden="false" customHeight="false" outlineLevel="0" collapsed="false">
      <c r="A792" s="1" t="s">
        <v>1912</v>
      </c>
      <c r="B792" s="1" t="s">
        <v>30</v>
      </c>
      <c r="C792" s="1" t="s">
        <v>31</v>
      </c>
      <c r="D792" s="1" t="n">
        <v>2000</v>
      </c>
      <c r="E792" s="1" t="s">
        <v>9</v>
      </c>
      <c r="F792" s="1" t="s">
        <v>15</v>
      </c>
    </row>
    <row r="793" customFormat="false" ht="13.8" hidden="false" customHeight="false" outlineLevel="0" collapsed="false">
      <c r="A793" s="1" t="s">
        <v>1913</v>
      </c>
      <c r="B793" s="1" t="s">
        <v>1505</v>
      </c>
      <c r="C793" s="1" t="s">
        <v>27</v>
      </c>
      <c r="D793" s="1" t="s">
        <v>9</v>
      </c>
      <c r="E793" s="1" t="s">
        <v>1502</v>
      </c>
      <c r="F793" s="1" t="s">
        <v>15</v>
      </c>
    </row>
    <row r="794" customFormat="false" ht="13.8" hidden="false" customHeight="false" outlineLevel="0" collapsed="false">
      <c r="A794" s="1" t="s">
        <v>1914</v>
      </c>
      <c r="B794" s="1" t="s">
        <v>30</v>
      </c>
      <c r="C794" s="1" t="s">
        <v>31</v>
      </c>
      <c r="D794" s="1" t="n">
        <v>2000</v>
      </c>
      <c r="E794" s="1" t="s">
        <v>9</v>
      </c>
      <c r="F794" s="1" t="s">
        <v>15</v>
      </c>
    </row>
    <row r="795" customFormat="false" ht="13.8" hidden="false" customHeight="false" outlineLevel="0" collapsed="false">
      <c r="A795" s="1" t="s">
        <v>1915</v>
      </c>
      <c r="B795" s="1" t="s">
        <v>1916</v>
      </c>
      <c r="C795" s="1" t="s">
        <v>27</v>
      </c>
      <c r="D795" s="1" t="s">
        <v>9</v>
      </c>
      <c r="E795" s="1" t="s">
        <v>1917</v>
      </c>
      <c r="F795" s="1" t="s">
        <v>15</v>
      </c>
    </row>
    <row r="796" customFormat="false" ht="13.8" hidden="false" customHeight="false" outlineLevel="0" collapsed="false">
      <c r="A796" s="1" t="s">
        <v>1918</v>
      </c>
      <c r="B796" s="1" t="s">
        <v>30</v>
      </c>
      <c r="C796" s="1" t="s">
        <v>31</v>
      </c>
      <c r="D796" s="1" t="n">
        <v>2000</v>
      </c>
      <c r="E796" s="1" t="s">
        <v>9</v>
      </c>
      <c r="F796" s="1" t="s">
        <v>15</v>
      </c>
    </row>
    <row r="797" customFormat="false" ht="13.8" hidden="false" customHeight="false" outlineLevel="0" collapsed="false">
      <c r="A797" s="1" t="s">
        <v>1919</v>
      </c>
      <c r="B797" s="1" t="s">
        <v>1920</v>
      </c>
      <c r="C797" s="1" t="s">
        <v>27</v>
      </c>
      <c r="D797" s="1" t="s">
        <v>9</v>
      </c>
      <c r="E797" s="1" t="s">
        <v>1904</v>
      </c>
      <c r="F797" s="1" t="s">
        <v>15</v>
      </c>
    </row>
    <row r="798" customFormat="false" ht="13.8" hidden="false" customHeight="false" outlineLevel="0" collapsed="false">
      <c r="A798" s="1" t="s">
        <v>1921</v>
      </c>
      <c r="B798" s="1" t="s">
        <v>1138</v>
      </c>
      <c r="C798" s="1" t="s">
        <v>18</v>
      </c>
      <c r="D798" s="1" t="s">
        <v>1512</v>
      </c>
      <c r="E798" s="1" t="s">
        <v>1492</v>
      </c>
      <c r="F798" s="1" t="s">
        <v>15</v>
      </c>
    </row>
    <row r="799" customFormat="false" ht="13.8" hidden="false" customHeight="false" outlineLevel="0" collapsed="false">
      <c r="A799" s="1" t="s">
        <v>1922</v>
      </c>
      <c r="B799" s="1" t="s">
        <v>1152</v>
      </c>
      <c r="C799" s="1" t="s">
        <v>27</v>
      </c>
      <c r="D799" s="1" t="s">
        <v>9</v>
      </c>
      <c r="E799" s="6" t="s">
        <v>1514</v>
      </c>
      <c r="F799" s="1" t="s">
        <v>15</v>
      </c>
    </row>
    <row r="800" customFormat="false" ht="13.8" hidden="false" customHeight="false" outlineLevel="0" collapsed="false">
      <c r="A800" s="1" t="s">
        <v>1923</v>
      </c>
      <c r="B800" s="1" t="s">
        <v>30</v>
      </c>
      <c r="C800" s="1" t="s">
        <v>31</v>
      </c>
      <c r="D800" s="1" t="n">
        <v>4000</v>
      </c>
      <c r="E800" s="1" t="s">
        <v>9</v>
      </c>
      <c r="F800" s="1" t="s">
        <v>15</v>
      </c>
    </row>
    <row r="801" customFormat="false" ht="13.8" hidden="false" customHeight="false" outlineLevel="0" collapsed="false">
      <c r="A801" s="1" t="s">
        <v>1924</v>
      </c>
      <c r="B801" s="1" t="s">
        <v>1025</v>
      </c>
      <c r="C801" s="1" t="s">
        <v>27</v>
      </c>
      <c r="D801" s="1" t="s">
        <v>9</v>
      </c>
      <c r="E801" s="1" t="s">
        <v>1026</v>
      </c>
      <c r="F801" s="1" t="s">
        <v>15</v>
      </c>
    </row>
    <row r="802" customFormat="false" ht="13.8" hidden="false" customHeight="false" outlineLevel="0" collapsed="false">
      <c r="A802" s="1" t="s">
        <v>1925</v>
      </c>
      <c r="B802" s="1" t="s">
        <v>30</v>
      </c>
      <c r="C802" s="1" t="s">
        <v>31</v>
      </c>
      <c r="D802" s="1" t="n">
        <v>2000</v>
      </c>
      <c r="E802" s="1" t="s">
        <v>9</v>
      </c>
      <c r="F802" s="1" t="s">
        <v>15</v>
      </c>
    </row>
    <row r="803" customFormat="false" ht="13.8" hidden="false" customHeight="false" outlineLevel="0" collapsed="false">
      <c r="A803" s="1" t="s">
        <v>1926</v>
      </c>
      <c r="B803" s="1" t="s">
        <v>1027</v>
      </c>
      <c r="C803" s="1" t="s">
        <v>27</v>
      </c>
      <c r="D803" s="1" t="s">
        <v>9</v>
      </c>
      <c r="E803" s="1" t="s">
        <v>1028</v>
      </c>
      <c r="F803" s="1" t="s">
        <v>15</v>
      </c>
    </row>
    <row r="804" customFormat="false" ht="13.8" hidden="false" customHeight="false" outlineLevel="0" collapsed="false">
      <c r="A804" s="1" t="s">
        <v>1927</v>
      </c>
      <c r="B804" s="1" t="s">
        <v>30</v>
      </c>
      <c r="C804" s="1" t="s">
        <v>31</v>
      </c>
      <c r="D804" s="1" t="n">
        <v>2000</v>
      </c>
      <c r="E804" s="1" t="s">
        <v>9</v>
      </c>
      <c r="F804" s="1" t="s">
        <v>15</v>
      </c>
    </row>
    <row r="805" customFormat="false" ht="28.35" hidden="false" customHeight="false" outlineLevel="0" collapsed="false">
      <c r="A805" s="1" t="s">
        <v>1928</v>
      </c>
      <c r="B805" s="1" t="s">
        <v>809</v>
      </c>
      <c r="C805" s="1" t="s">
        <v>13</v>
      </c>
      <c r="D805" s="1" t="s">
        <v>9</v>
      </c>
      <c r="E805" s="4" t="s">
        <v>1113</v>
      </c>
      <c r="F805" s="1" t="s">
        <v>15</v>
      </c>
    </row>
    <row r="806" customFormat="false" ht="13.8" hidden="false" customHeight="false" outlineLevel="0" collapsed="false">
      <c r="A806" s="1" t="s">
        <v>1929</v>
      </c>
      <c r="B806" s="1" t="s">
        <v>1522</v>
      </c>
      <c r="C806" s="1" t="s">
        <v>18</v>
      </c>
      <c r="D806" s="5" t="s">
        <v>19</v>
      </c>
      <c r="E806" s="1" t="s">
        <v>20</v>
      </c>
      <c r="F806" s="1" t="s">
        <v>15</v>
      </c>
    </row>
    <row r="807" customFormat="false" ht="13.8" hidden="false" customHeight="false" outlineLevel="0" collapsed="false">
      <c r="A807" s="1" t="s">
        <v>1930</v>
      </c>
      <c r="B807" s="1" t="s">
        <v>22</v>
      </c>
      <c r="C807" s="1" t="s">
        <v>18</v>
      </c>
      <c r="D807" s="5" t="s">
        <v>23</v>
      </c>
      <c r="E807" s="1" t="s">
        <v>24</v>
      </c>
      <c r="F807" s="1" t="s">
        <v>15</v>
      </c>
    </row>
    <row r="808" customFormat="false" ht="13.8" hidden="false" customHeight="false" outlineLevel="0" collapsed="false">
      <c r="A808" s="1" t="s">
        <v>1931</v>
      </c>
      <c r="B808" s="1" t="s">
        <v>26</v>
      </c>
      <c r="C808" s="1" t="s">
        <v>27</v>
      </c>
      <c r="D808" s="1" t="s">
        <v>9</v>
      </c>
      <c r="E808" s="1" t="s">
        <v>28</v>
      </c>
      <c r="F808" s="1" t="s">
        <v>15</v>
      </c>
    </row>
    <row r="809" customFormat="false" ht="13.8" hidden="false" customHeight="false" outlineLevel="0" collapsed="false">
      <c r="A809" s="1" t="s">
        <v>1932</v>
      </c>
      <c r="B809" s="1" t="s">
        <v>30</v>
      </c>
      <c r="C809" s="1" t="s">
        <v>31</v>
      </c>
      <c r="D809" s="1" t="n">
        <v>2000</v>
      </c>
      <c r="E809" s="1" t="s">
        <v>9</v>
      </c>
      <c r="F809" s="1" t="s">
        <v>15</v>
      </c>
    </row>
    <row r="810" customFormat="false" ht="13.8" hidden="false" customHeight="false" outlineLevel="0" collapsed="false">
      <c r="A810" s="1" t="s">
        <v>1933</v>
      </c>
      <c r="B810" s="1" t="s">
        <v>859</v>
      </c>
      <c r="C810" s="1" t="s">
        <v>80</v>
      </c>
      <c r="D810" s="15" t="s">
        <v>836</v>
      </c>
      <c r="E810" s="1" t="s">
        <v>860</v>
      </c>
      <c r="F810" s="1" t="s">
        <v>15</v>
      </c>
    </row>
    <row r="811" customFormat="false" ht="13.8" hidden="false" customHeight="false" outlineLevel="0" collapsed="false">
      <c r="A811" s="1" t="s">
        <v>1934</v>
      </c>
      <c r="B811" s="1" t="s">
        <v>30</v>
      </c>
      <c r="C811" s="1" t="s">
        <v>31</v>
      </c>
      <c r="D811" s="1" t="n">
        <v>2000</v>
      </c>
      <c r="E811" s="1" t="s">
        <v>9</v>
      </c>
      <c r="F811" s="1" t="s">
        <v>15</v>
      </c>
    </row>
    <row r="812" customFormat="false" ht="13.8" hidden="false" customHeight="false" outlineLevel="0" collapsed="false">
      <c r="A812" s="1" t="s">
        <v>1935</v>
      </c>
      <c r="B812" s="41"/>
      <c r="C812" s="41"/>
      <c r="D812" s="41"/>
      <c r="E812" s="41"/>
      <c r="F812" s="41"/>
    </row>
    <row r="813" customFormat="false" ht="14.9" hidden="false" customHeight="false" outlineLevel="0" collapsed="false">
      <c r="A813" s="1" t="s">
        <v>1936</v>
      </c>
      <c r="B813" s="23" t="s">
        <v>1006</v>
      </c>
      <c r="C813" s="23" t="s">
        <v>27</v>
      </c>
      <c r="D813" s="23" t="s">
        <v>9</v>
      </c>
      <c r="E813" s="24" t="s">
        <v>1007</v>
      </c>
      <c r="F813" s="23" t="s">
        <v>15</v>
      </c>
    </row>
    <row r="814" customFormat="false" ht="13.8" hidden="false" customHeight="false" outlineLevel="0" collapsed="false">
      <c r="A814" s="1" t="s">
        <v>1937</v>
      </c>
      <c r="B814" s="23" t="s">
        <v>30</v>
      </c>
      <c r="C814" s="23" t="s">
        <v>31</v>
      </c>
      <c r="D814" s="23" t="n">
        <v>2000</v>
      </c>
      <c r="E814" s="23" t="s">
        <v>9</v>
      </c>
      <c r="F814" s="23" t="s">
        <v>15</v>
      </c>
    </row>
    <row r="815" customFormat="false" ht="13.8" hidden="false" customHeight="false" outlineLevel="0" collapsed="false">
      <c r="A815" s="1" t="s">
        <v>1938</v>
      </c>
      <c r="B815" s="23" t="s">
        <v>839</v>
      </c>
      <c r="C815" s="23" t="s">
        <v>84</v>
      </c>
      <c r="D815" s="25" t="n">
        <v>2020</v>
      </c>
      <c r="E815" s="23" t="s">
        <v>1008</v>
      </c>
      <c r="F815" s="23" t="s">
        <v>15</v>
      </c>
    </row>
    <row r="816" customFormat="false" ht="13.8" hidden="false" customHeight="false" outlineLevel="0" collapsed="false">
      <c r="A816" s="1" t="s">
        <v>1939</v>
      </c>
      <c r="B816" s="23" t="s">
        <v>30</v>
      </c>
      <c r="C816" s="23" t="s">
        <v>31</v>
      </c>
      <c r="D816" s="23" t="n">
        <v>2000</v>
      </c>
      <c r="E816" s="23" t="s">
        <v>9</v>
      </c>
      <c r="F816" s="23" t="s">
        <v>15</v>
      </c>
    </row>
    <row r="817" customFormat="false" ht="13.8" hidden="false" customHeight="false" outlineLevel="0" collapsed="false">
      <c r="A817" s="1" t="s">
        <v>1940</v>
      </c>
      <c r="B817" s="23" t="s">
        <v>163</v>
      </c>
      <c r="C817" s="23" t="s">
        <v>80</v>
      </c>
      <c r="D817" s="25" t="s">
        <v>841</v>
      </c>
      <c r="E817" s="23" t="s">
        <v>1009</v>
      </c>
      <c r="F817" s="23" t="s">
        <v>15</v>
      </c>
    </row>
    <row r="818" customFormat="false" ht="14.3" hidden="false" customHeight="true" outlineLevel="0" collapsed="false">
      <c r="A818" s="1" t="s">
        <v>1941</v>
      </c>
      <c r="B818" s="23" t="s">
        <v>30</v>
      </c>
      <c r="C818" s="23" t="s">
        <v>31</v>
      </c>
      <c r="D818" s="23" t="n">
        <v>2000</v>
      </c>
      <c r="E818" s="23" t="s">
        <v>9</v>
      </c>
      <c r="F818" s="23" t="s">
        <v>15</v>
      </c>
    </row>
    <row r="819" customFormat="false" ht="13.8" hidden="false" customHeight="false" outlineLevel="0" collapsed="false">
      <c r="A819" s="1" t="s">
        <v>1942</v>
      </c>
      <c r="B819" s="23" t="s">
        <v>843</v>
      </c>
      <c r="C819" s="23" t="s">
        <v>27</v>
      </c>
      <c r="D819" s="25" t="s">
        <v>9</v>
      </c>
      <c r="E819" s="25" t="s">
        <v>1010</v>
      </c>
      <c r="F819" s="23" t="s">
        <v>15</v>
      </c>
    </row>
    <row r="820" customFormat="false" ht="13.8" hidden="false" customHeight="false" outlineLevel="0" collapsed="false">
      <c r="A820" s="1" t="s">
        <v>1943</v>
      </c>
      <c r="B820" s="23" t="s">
        <v>845</v>
      </c>
      <c r="C820" s="23" t="s">
        <v>27</v>
      </c>
      <c r="D820" s="23" t="s">
        <v>9</v>
      </c>
      <c r="E820" s="23" t="s">
        <v>296</v>
      </c>
      <c r="F820" s="25" t="s">
        <v>10</v>
      </c>
    </row>
    <row r="821" customFormat="false" ht="13.8" hidden="false" customHeight="false" outlineLevel="0" collapsed="false">
      <c r="A821" s="1" t="s">
        <v>1944</v>
      </c>
      <c r="B821" s="23" t="s">
        <v>30</v>
      </c>
      <c r="C821" s="23" t="s">
        <v>31</v>
      </c>
      <c r="D821" s="23" t="n">
        <v>2000</v>
      </c>
      <c r="E821" s="23" t="s">
        <v>9</v>
      </c>
      <c r="F821" s="23" t="s">
        <v>15</v>
      </c>
    </row>
    <row r="822" customFormat="false" ht="14.9" hidden="false" customHeight="false" outlineLevel="0" collapsed="false">
      <c r="A822" s="1" t="s">
        <v>1945</v>
      </c>
      <c r="B822" s="23" t="s">
        <v>1011</v>
      </c>
      <c r="C822" s="23" t="s">
        <v>27</v>
      </c>
      <c r="D822" s="23" t="s">
        <v>9</v>
      </c>
      <c r="E822" s="24" t="s">
        <v>1012</v>
      </c>
      <c r="F822" s="23" t="s">
        <v>15</v>
      </c>
    </row>
    <row r="823" customFormat="false" ht="13.8" hidden="false" customHeight="false" outlineLevel="0" collapsed="false">
      <c r="A823" s="1" t="s">
        <v>1946</v>
      </c>
      <c r="B823" s="23" t="s">
        <v>30</v>
      </c>
      <c r="C823" s="23" t="s">
        <v>31</v>
      </c>
      <c r="D823" s="23" t="n">
        <v>2000</v>
      </c>
      <c r="E823" s="23" t="s">
        <v>9</v>
      </c>
      <c r="F823" s="23" t="s">
        <v>15</v>
      </c>
    </row>
    <row r="824" customFormat="false" ht="13.8" hidden="false" customHeight="false" outlineLevel="0" collapsed="false">
      <c r="A824" s="1" t="s">
        <v>1947</v>
      </c>
      <c r="B824" s="23" t="s">
        <v>839</v>
      </c>
      <c r="C824" s="23" t="s">
        <v>84</v>
      </c>
      <c r="D824" s="25" t="n">
        <v>2020</v>
      </c>
      <c r="E824" s="23" t="s">
        <v>1013</v>
      </c>
      <c r="F824" s="23" t="s">
        <v>15</v>
      </c>
    </row>
    <row r="825" customFormat="false" ht="13.8" hidden="false" customHeight="false" outlineLevel="0" collapsed="false">
      <c r="A825" s="1" t="s">
        <v>1948</v>
      </c>
      <c r="B825" s="23" t="s">
        <v>30</v>
      </c>
      <c r="C825" s="23" t="s">
        <v>31</v>
      </c>
      <c r="D825" s="23" t="n">
        <v>2000</v>
      </c>
      <c r="E825" s="23" t="s">
        <v>9</v>
      </c>
      <c r="F825" s="23" t="s">
        <v>15</v>
      </c>
    </row>
    <row r="826" customFormat="false" ht="13.8" hidden="false" customHeight="false" outlineLevel="0" collapsed="false">
      <c r="A826" s="1" t="s">
        <v>1949</v>
      </c>
      <c r="B826" s="23" t="s">
        <v>163</v>
      </c>
      <c r="C826" s="23" t="s">
        <v>80</v>
      </c>
      <c r="D826" s="25" t="s">
        <v>841</v>
      </c>
      <c r="E826" s="23" t="s">
        <v>1014</v>
      </c>
      <c r="F826" s="23" t="s">
        <v>15</v>
      </c>
    </row>
    <row r="827" customFormat="false" ht="13.8" hidden="false" customHeight="false" outlineLevel="0" collapsed="false">
      <c r="A827" s="1" t="s">
        <v>1950</v>
      </c>
      <c r="B827" s="23" t="s">
        <v>30</v>
      </c>
      <c r="C827" s="23" t="s">
        <v>31</v>
      </c>
      <c r="D827" s="23" t="n">
        <v>2000</v>
      </c>
      <c r="E827" s="23" t="s">
        <v>9</v>
      </c>
      <c r="F827" s="23" t="s">
        <v>15</v>
      </c>
    </row>
    <row r="828" customFormat="false" ht="13.8" hidden="false" customHeight="false" outlineLevel="0" collapsed="false">
      <c r="A828" s="1" t="s">
        <v>1951</v>
      </c>
      <c r="B828" s="23" t="s">
        <v>843</v>
      </c>
      <c r="C828" s="23" t="s">
        <v>27</v>
      </c>
      <c r="D828" s="25" t="s">
        <v>9</v>
      </c>
      <c r="E828" s="25" t="s">
        <v>1015</v>
      </c>
      <c r="F828" s="23" t="s">
        <v>15</v>
      </c>
    </row>
    <row r="829" customFormat="false" ht="13.8" hidden="false" customHeight="false" outlineLevel="0" collapsed="false">
      <c r="A829" s="1" t="s">
        <v>1952</v>
      </c>
      <c r="B829" s="23" t="s">
        <v>845</v>
      </c>
      <c r="C829" s="23" t="s">
        <v>27</v>
      </c>
      <c r="D829" s="23" t="s">
        <v>9</v>
      </c>
      <c r="E829" s="23" t="s">
        <v>296</v>
      </c>
      <c r="F829" s="25" t="s">
        <v>10</v>
      </c>
    </row>
    <row r="830" customFormat="false" ht="13.8" hidden="false" customHeight="false" outlineLevel="0" collapsed="false">
      <c r="A830" s="1" t="s">
        <v>1953</v>
      </c>
      <c r="B830" s="23" t="s">
        <v>30</v>
      </c>
      <c r="C830" s="23" t="s">
        <v>31</v>
      </c>
      <c r="D830" s="23" t="n">
        <v>2000</v>
      </c>
      <c r="E830" s="23" t="s">
        <v>9</v>
      </c>
      <c r="F830" s="23" t="s">
        <v>15</v>
      </c>
    </row>
    <row r="831" customFormat="false" ht="28.35" hidden="false" customHeight="false" outlineLevel="0" collapsed="false">
      <c r="A831" s="1" t="s">
        <v>1954</v>
      </c>
      <c r="B831" s="24" t="s">
        <v>915</v>
      </c>
      <c r="C831" s="23" t="s">
        <v>27</v>
      </c>
      <c r="D831" s="23" t="s">
        <v>9</v>
      </c>
      <c r="E831" s="24" t="s">
        <v>1016</v>
      </c>
      <c r="F831" s="23" t="s">
        <v>15</v>
      </c>
    </row>
    <row r="832" customFormat="false" ht="28.35" hidden="false" customHeight="false" outlineLevel="0" collapsed="false">
      <c r="A832" s="1" t="s">
        <v>1955</v>
      </c>
      <c r="B832" s="23" t="s">
        <v>839</v>
      </c>
      <c r="C832" s="23" t="s">
        <v>84</v>
      </c>
      <c r="D832" s="25" t="n">
        <v>2020</v>
      </c>
      <c r="E832" s="24" t="s">
        <v>1017</v>
      </c>
      <c r="F832" s="23" t="s">
        <v>15</v>
      </c>
    </row>
    <row r="833" customFormat="false" ht="13.8" hidden="false" customHeight="false" outlineLevel="0" collapsed="false">
      <c r="A833" s="1" t="s">
        <v>1956</v>
      </c>
      <c r="B833" s="23" t="s">
        <v>30</v>
      </c>
      <c r="C833" s="23" t="s">
        <v>31</v>
      </c>
      <c r="D833" s="23" t="n">
        <v>2000</v>
      </c>
      <c r="E833" s="23" t="s">
        <v>9</v>
      </c>
      <c r="F833" s="23" t="s">
        <v>15</v>
      </c>
    </row>
    <row r="834" customFormat="false" ht="28.35" hidden="false" customHeight="false" outlineLevel="0" collapsed="false">
      <c r="A834" s="1" t="s">
        <v>1957</v>
      </c>
      <c r="B834" s="23" t="s">
        <v>163</v>
      </c>
      <c r="C834" s="23" t="s">
        <v>80</v>
      </c>
      <c r="D834" s="26" t="s">
        <v>841</v>
      </c>
      <c r="E834" s="24" t="s">
        <v>1018</v>
      </c>
      <c r="F834" s="23" t="s">
        <v>15</v>
      </c>
    </row>
    <row r="835" customFormat="false" ht="13.8" hidden="false" customHeight="false" outlineLevel="0" collapsed="false">
      <c r="A835" s="1" t="s">
        <v>1958</v>
      </c>
      <c r="B835" s="23" t="s">
        <v>30</v>
      </c>
      <c r="C835" s="23" t="s">
        <v>31</v>
      </c>
      <c r="D835" s="23" t="n">
        <v>2000</v>
      </c>
      <c r="E835" s="23" t="s">
        <v>9</v>
      </c>
      <c r="F835" s="23" t="s">
        <v>15</v>
      </c>
    </row>
    <row r="836" customFormat="false" ht="28.35" hidden="false" customHeight="false" outlineLevel="0" collapsed="false">
      <c r="A836" s="1" t="s">
        <v>1959</v>
      </c>
      <c r="B836" s="23" t="s">
        <v>920</v>
      </c>
      <c r="C836" s="23" t="s">
        <v>27</v>
      </c>
      <c r="D836" s="25" t="s">
        <v>9</v>
      </c>
      <c r="E836" s="27" t="s">
        <v>1019</v>
      </c>
      <c r="F836" s="23" t="s">
        <v>15</v>
      </c>
    </row>
    <row r="837" customFormat="false" ht="13.8" hidden="false" customHeight="false" outlineLevel="0" collapsed="false">
      <c r="A837" s="1" t="s">
        <v>1960</v>
      </c>
      <c r="B837" s="23" t="s">
        <v>30</v>
      </c>
      <c r="C837" s="23" t="s">
        <v>31</v>
      </c>
      <c r="D837" s="23" t="n">
        <v>2000</v>
      </c>
      <c r="E837" s="23" t="s">
        <v>9</v>
      </c>
      <c r="F837" s="23" t="s">
        <v>15</v>
      </c>
    </row>
    <row r="838" customFormat="false" ht="13.8" hidden="false" customHeight="false" outlineLevel="0" collapsed="false">
      <c r="A838" s="1" t="s">
        <v>1961</v>
      </c>
      <c r="B838" s="23" t="s">
        <v>845</v>
      </c>
      <c r="C838" s="23" t="s">
        <v>27</v>
      </c>
      <c r="D838" s="23" t="s">
        <v>9</v>
      </c>
      <c r="E838" s="23" t="s">
        <v>296</v>
      </c>
      <c r="F838" s="25" t="s">
        <v>10</v>
      </c>
    </row>
    <row r="839" customFormat="false" ht="13.8" hidden="false" customHeight="false" outlineLevel="0" collapsed="false">
      <c r="A839" s="1" t="s">
        <v>1962</v>
      </c>
      <c r="B839" s="23" t="s">
        <v>318</v>
      </c>
      <c r="C839" s="23" t="s">
        <v>27</v>
      </c>
      <c r="D839" s="23" t="s">
        <v>9</v>
      </c>
      <c r="E839" s="23" t="s">
        <v>28</v>
      </c>
      <c r="F839" s="23" t="s">
        <v>10</v>
      </c>
    </row>
    <row r="840" customFormat="false" ht="13.8" hidden="false" customHeight="false" outlineLevel="0" collapsed="false">
      <c r="A840" s="1" t="s">
        <v>1963</v>
      </c>
      <c r="B840" s="23" t="s">
        <v>30</v>
      </c>
      <c r="C840" s="23" t="s">
        <v>31</v>
      </c>
      <c r="D840" s="23" t="n">
        <v>2000</v>
      </c>
      <c r="E840" s="23" t="s">
        <v>9</v>
      </c>
      <c r="F840" s="23" t="s">
        <v>15</v>
      </c>
    </row>
    <row r="841" customFormat="false" ht="28.35" hidden="false" customHeight="false" outlineLevel="0" collapsed="false">
      <c r="A841" s="1" t="s">
        <v>1964</v>
      </c>
      <c r="B841" s="17" t="s">
        <v>1020</v>
      </c>
      <c r="C841" s="18" t="s">
        <v>27</v>
      </c>
      <c r="D841" s="18" t="s">
        <v>9</v>
      </c>
      <c r="E841" s="17" t="s">
        <v>1021</v>
      </c>
      <c r="F841" s="18" t="s">
        <v>15</v>
      </c>
    </row>
    <row r="842" customFormat="false" ht="13.8" hidden="false" customHeight="false" outlineLevel="0" collapsed="false">
      <c r="A842" s="1" t="s">
        <v>1965</v>
      </c>
      <c r="B842" s="18" t="s">
        <v>839</v>
      </c>
      <c r="C842" s="18" t="s">
        <v>84</v>
      </c>
      <c r="D842" s="18" t="n">
        <v>2020</v>
      </c>
      <c r="E842" s="18" t="s">
        <v>1022</v>
      </c>
      <c r="F842" s="19" t="s">
        <v>15</v>
      </c>
    </row>
    <row r="843" customFormat="false" ht="13.8" hidden="false" customHeight="false" outlineLevel="0" collapsed="false">
      <c r="A843" s="1" t="s">
        <v>1966</v>
      </c>
      <c r="B843" s="18" t="s">
        <v>163</v>
      </c>
      <c r="C843" s="18" t="s">
        <v>80</v>
      </c>
      <c r="D843" s="20" t="s">
        <v>841</v>
      </c>
      <c r="E843" s="18" t="s">
        <v>1023</v>
      </c>
      <c r="F843" s="19" t="s">
        <v>15</v>
      </c>
    </row>
    <row r="844" customFormat="false" ht="13.8" hidden="false" customHeight="false" outlineLevel="0" collapsed="false">
      <c r="A844" s="1" t="s">
        <v>1967</v>
      </c>
      <c r="B844" s="18" t="s">
        <v>843</v>
      </c>
      <c r="C844" s="18" t="s">
        <v>27</v>
      </c>
      <c r="D844" s="18" t="s">
        <v>9</v>
      </c>
      <c r="E844" s="18" t="s">
        <v>1024</v>
      </c>
      <c r="F844" s="19" t="s">
        <v>15</v>
      </c>
    </row>
    <row r="845" customFormat="false" ht="13.8" hidden="false" customHeight="false" outlineLevel="0" collapsed="false">
      <c r="A845" s="1" t="s">
        <v>1968</v>
      </c>
      <c r="B845" s="18" t="s">
        <v>845</v>
      </c>
      <c r="C845" s="18" t="s">
        <v>27</v>
      </c>
      <c r="D845" s="18" t="s">
        <v>9</v>
      </c>
      <c r="E845" s="18" t="s">
        <v>296</v>
      </c>
      <c r="F845" s="19" t="s">
        <v>10</v>
      </c>
    </row>
    <row r="846" customFormat="false" ht="13.8" hidden="false" customHeight="false" outlineLevel="0" collapsed="false">
      <c r="A846" s="1" t="s">
        <v>1969</v>
      </c>
      <c r="B846" s="18" t="s">
        <v>30</v>
      </c>
      <c r="C846" s="18" t="s">
        <v>31</v>
      </c>
      <c r="D846" s="18" t="n">
        <v>2000</v>
      </c>
      <c r="E846" s="18" t="s">
        <v>9</v>
      </c>
      <c r="F846" s="18" t="s">
        <v>15</v>
      </c>
    </row>
    <row r="847" customFormat="false" ht="13.8" hidden="false" customHeight="false" outlineLevel="0" collapsed="false">
      <c r="A847" s="1" t="s">
        <v>1970</v>
      </c>
      <c r="B847" s="18" t="s">
        <v>318</v>
      </c>
      <c r="C847" s="18" t="s">
        <v>27</v>
      </c>
      <c r="D847" s="18" t="s">
        <v>9</v>
      </c>
      <c r="E847" s="18" t="s">
        <v>28</v>
      </c>
      <c r="F847" s="18" t="s">
        <v>15</v>
      </c>
    </row>
    <row r="848" customFormat="false" ht="13.8" hidden="false" customHeight="false" outlineLevel="0" collapsed="false">
      <c r="A848" s="1" t="s">
        <v>1971</v>
      </c>
      <c r="B848" s="18" t="s">
        <v>30</v>
      </c>
      <c r="C848" s="18" t="s">
        <v>31</v>
      </c>
      <c r="D848" s="18" t="n">
        <v>4000</v>
      </c>
      <c r="E848" s="18" t="s">
        <v>9</v>
      </c>
      <c r="F848" s="18" t="s">
        <v>15</v>
      </c>
    </row>
    <row r="849" customFormat="false" ht="13.8" hidden="false" customHeight="false" outlineLevel="0" collapsed="false">
      <c r="A849" s="1" t="s">
        <v>1972</v>
      </c>
      <c r="B849" s="18" t="s">
        <v>859</v>
      </c>
      <c r="C849" s="18" t="s">
        <v>80</v>
      </c>
      <c r="D849" s="18" t="s">
        <v>836</v>
      </c>
      <c r="E849" s="18" t="s">
        <v>860</v>
      </c>
      <c r="F849" s="18" t="s">
        <v>15</v>
      </c>
    </row>
    <row r="850" customFormat="false" ht="13.8" hidden="false" customHeight="false" outlineLevel="0" collapsed="false">
      <c r="A850" s="1" t="s">
        <v>1973</v>
      </c>
      <c r="B850" s="18" t="s">
        <v>30</v>
      </c>
      <c r="C850" s="18" t="s">
        <v>31</v>
      </c>
      <c r="D850" s="18" t="n">
        <v>2000</v>
      </c>
      <c r="E850" s="18" t="s">
        <v>9</v>
      </c>
      <c r="F850" s="18" t="s">
        <v>15</v>
      </c>
    </row>
    <row r="851" customFormat="false" ht="13.8" hidden="false" customHeight="false" outlineLevel="0" collapsed="false">
      <c r="A851" s="1" t="s">
        <v>1974</v>
      </c>
      <c r="B851" s="21"/>
      <c r="C851" s="21"/>
      <c r="D851" s="21"/>
      <c r="E851" s="21"/>
      <c r="F851" s="21"/>
    </row>
    <row r="852" customFormat="false" ht="13.8" hidden="false" customHeight="false" outlineLevel="0" collapsed="false">
      <c r="A852" s="1" t="s">
        <v>1975</v>
      </c>
      <c r="B852" s="21"/>
      <c r="C852" s="21"/>
      <c r="D852" s="21"/>
      <c r="E852" s="21"/>
      <c r="F852" s="21"/>
    </row>
    <row r="853" customFormat="false" ht="13.8" hidden="false" customHeight="false" outlineLevel="0" collapsed="false">
      <c r="A853" s="1" t="s">
        <v>1976</v>
      </c>
      <c r="B853" s="21"/>
      <c r="C853" s="21"/>
      <c r="D853" s="21"/>
      <c r="E853" s="21"/>
      <c r="F853" s="21"/>
    </row>
    <row r="854" customFormat="false" ht="13.8" hidden="false" customHeight="false" outlineLevel="0" collapsed="false">
      <c r="A854" s="1" t="s">
        <v>1977</v>
      </c>
      <c r="B854" s="28" t="s">
        <v>859</v>
      </c>
      <c r="C854" s="28" t="s">
        <v>80</v>
      </c>
      <c r="D854" s="29" t="s">
        <v>836</v>
      </c>
      <c r="E854" s="28" t="s">
        <v>860</v>
      </c>
      <c r="F854" s="28" t="s">
        <v>10</v>
      </c>
    </row>
    <row r="855" customFormat="false" ht="13.8" hidden="false" customHeight="false" outlineLevel="0" collapsed="false">
      <c r="A855" s="1" t="s">
        <v>1978</v>
      </c>
      <c r="B855" s="28" t="s">
        <v>30</v>
      </c>
      <c r="C855" s="28" t="s">
        <v>31</v>
      </c>
      <c r="D855" s="28" t="n">
        <v>2000</v>
      </c>
      <c r="E855" s="28" t="s">
        <v>9</v>
      </c>
      <c r="F855" s="28" t="s">
        <v>10</v>
      </c>
    </row>
    <row r="856" customFormat="false" ht="28.35" hidden="false" customHeight="false" outlineLevel="0" collapsed="false">
      <c r="A856" s="1" t="s">
        <v>1979</v>
      </c>
      <c r="B856" s="30" t="s">
        <v>1268</v>
      </c>
      <c r="C856" s="28" t="s">
        <v>27</v>
      </c>
      <c r="D856" s="28" t="s">
        <v>9</v>
      </c>
      <c r="E856" s="30" t="s">
        <v>1269</v>
      </c>
      <c r="F856" s="28" t="s">
        <v>15</v>
      </c>
    </row>
    <row r="857" customFormat="false" ht="13.8" hidden="false" customHeight="false" outlineLevel="0" collapsed="false">
      <c r="A857" s="1" t="s">
        <v>1980</v>
      </c>
      <c r="B857" s="28" t="s">
        <v>30</v>
      </c>
      <c r="C857" s="28" t="s">
        <v>31</v>
      </c>
      <c r="D857" s="28" t="n">
        <v>2000</v>
      </c>
      <c r="E857" s="28" t="s">
        <v>9</v>
      </c>
      <c r="F857" s="28" t="s">
        <v>15</v>
      </c>
    </row>
    <row r="858" customFormat="false" ht="13.8" hidden="false" customHeight="false" outlineLevel="0" collapsed="false">
      <c r="A858" s="1" t="s">
        <v>1981</v>
      </c>
      <c r="B858" s="28" t="s">
        <v>839</v>
      </c>
      <c r="C858" s="28" t="s">
        <v>84</v>
      </c>
      <c r="D858" s="31" t="n">
        <v>2020</v>
      </c>
      <c r="E858" s="28" t="s">
        <v>1272</v>
      </c>
      <c r="F858" s="28" t="s">
        <v>15</v>
      </c>
    </row>
    <row r="859" customFormat="false" ht="13.8" hidden="false" customHeight="false" outlineLevel="0" collapsed="false">
      <c r="A859" s="1" t="s">
        <v>1982</v>
      </c>
      <c r="B859" s="28" t="s">
        <v>30</v>
      </c>
      <c r="C859" s="28" t="s">
        <v>31</v>
      </c>
      <c r="D859" s="28" t="n">
        <v>2000</v>
      </c>
      <c r="E859" s="28" t="s">
        <v>9</v>
      </c>
      <c r="F859" s="28" t="s">
        <v>15</v>
      </c>
    </row>
    <row r="860" customFormat="false" ht="13.8" hidden="false" customHeight="false" outlineLevel="0" collapsed="false">
      <c r="A860" s="1" t="s">
        <v>1983</v>
      </c>
      <c r="B860" s="28" t="s">
        <v>163</v>
      </c>
      <c r="C860" s="28" t="s">
        <v>80</v>
      </c>
      <c r="D860" s="31" t="s">
        <v>841</v>
      </c>
      <c r="E860" s="28" t="s">
        <v>1275</v>
      </c>
      <c r="F860" s="28" t="s">
        <v>15</v>
      </c>
    </row>
    <row r="861" customFormat="false" ht="13.8" hidden="false" customHeight="false" outlineLevel="0" collapsed="false">
      <c r="A861" s="1" t="s">
        <v>1984</v>
      </c>
      <c r="B861" s="28" t="s">
        <v>30</v>
      </c>
      <c r="C861" s="28" t="s">
        <v>31</v>
      </c>
      <c r="D861" s="28" t="n">
        <v>2000</v>
      </c>
      <c r="E861" s="28" t="s">
        <v>9</v>
      </c>
      <c r="F861" s="28" t="s">
        <v>15</v>
      </c>
    </row>
    <row r="862" customFormat="false" ht="13.8" hidden="false" customHeight="false" outlineLevel="0" collapsed="false">
      <c r="A862" s="1" t="s">
        <v>1985</v>
      </c>
      <c r="B862" s="28" t="s">
        <v>843</v>
      </c>
      <c r="C862" s="28" t="s">
        <v>27</v>
      </c>
      <c r="D862" s="31" t="s">
        <v>9</v>
      </c>
      <c r="E862" s="31" t="s">
        <v>1278</v>
      </c>
      <c r="F862" s="28" t="s">
        <v>15</v>
      </c>
    </row>
    <row r="863" customFormat="false" ht="13.8" hidden="false" customHeight="false" outlineLevel="0" collapsed="false">
      <c r="A863" s="1" t="s">
        <v>1986</v>
      </c>
      <c r="B863" s="28" t="s">
        <v>845</v>
      </c>
      <c r="C863" s="28" t="s">
        <v>27</v>
      </c>
      <c r="D863" s="28" t="s">
        <v>9</v>
      </c>
      <c r="E863" s="28" t="s">
        <v>296</v>
      </c>
      <c r="F863" s="31" t="s">
        <v>10</v>
      </c>
    </row>
    <row r="864" customFormat="false" ht="13.8" hidden="false" customHeight="false" outlineLevel="0" collapsed="false">
      <c r="A864" s="1" t="s">
        <v>1987</v>
      </c>
      <c r="B864" s="28" t="s">
        <v>30</v>
      </c>
      <c r="C864" s="28" t="s">
        <v>31</v>
      </c>
      <c r="D864" s="28" t="n">
        <v>2000</v>
      </c>
      <c r="E864" s="28" t="s">
        <v>9</v>
      </c>
      <c r="F864" s="28" t="s">
        <v>15</v>
      </c>
    </row>
    <row r="865" customFormat="false" ht="28.35" hidden="false" customHeight="false" outlineLevel="0" collapsed="false">
      <c r="A865" s="1" t="s">
        <v>1988</v>
      </c>
      <c r="B865" s="30" t="s">
        <v>1286</v>
      </c>
      <c r="C865" s="28" t="s">
        <v>27</v>
      </c>
      <c r="D865" s="28" t="s">
        <v>9</v>
      </c>
      <c r="E865" s="30" t="s">
        <v>1287</v>
      </c>
      <c r="F865" s="28" t="s">
        <v>15</v>
      </c>
    </row>
    <row r="866" customFormat="false" ht="13.8" hidden="false" customHeight="false" outlineLevel="0" collapsed="false">
      <c r="A866" s="1" t="s">
        <v>1989</v>
      </c>
      <c r="B866" s="28" t="s">
        <v>30</v>
      </c>
      <c r="C866" s="28" t="s">
        <v>31</v>
      </c>
      <c r="D866" s="28" t="n">
        <v>2000</v>
      </c>
      <c r="E866" s="28" t="s">
        <v>9</v>
      </c>
      <c r="F866" s="28" t="s">
        <v>15</v>
      </c>
    </row>
    <row r="867" customFormat="false" ht="13.8" hidden="false" customHeight="false" outlineLevel="0" collapsed="false">
      <c r="A867" s="1" t="s">
        <v>1990</v>
      </c>
      <c r="B867" s="28" t="s">
        <v>839</v>
      </c>
      <c r="C867" s="28" t="s">
        <v>84</v>
      </c>
      <c r="D867" s="31" t="n">
        <v>2020</v>
      </c>
      <c r="E867" s="28" t="s">
        <v>1013</v>
      </c>
      <c r="F867" s="28" t="s">
        <v>15</v>
      </c>
    </row>
    <row r="868" customFormat="false" ht="13.8" hidden="false" customHeight="false" outlineLevel="0" collapsed="false">
      <c r="A868" s="1" t="s">
        <v>1991</v>
      </c>
      <c r="B868" s="28" t="s">
        <v>30</v>
      </c>
      <c r="C868" s="28" t="s">
        <v>31</v>
      </c>
      <c r="D868" s="28" t="n">
        <v>2000</v>
      </c>
      <c r="E868" s="28" t="s">
        <v>9</v>
      </c>
      <c r="F868" s="28" t="s">
        <v>15</v>
      </c>
    </row>
    <row r="869" customFormat="false" ht="13.8" hidden="false" customHeight="false" outlineLevel="0" collapsed="false">
      <c r="A869" s="1" t="s">
        <v>1992</v>
      </c>
      <c r="B869" s="28" t="s">
        <v>163</v>
      </c>
      <c r="C869" s="28" t="s">
        <v>80</v>
      </c>
      <c r="D869" s="31" t="s">
        <v>841</v>
      </c>
      <c r="E869" s="28" t="s">
        <v>1292</v>
      </c>
      <c r="F869" s="28" t="s">
        <v>15</v>
      </c>
    </row>
    <row r="870" customFormat="false" ht="13.8" hidden="false" customHeight="false" outlineLevel="0" collapsed="false">
      <c r="A870" s="1" t="s">
        <v>1993</v>
      </c>
      <c r="B870" s="28" t="s">
        <v>30</v>
      </c>
      <c r="C870" s="28" t="s">
        <v>31</v>
      </c>
      <c r="D870" s="28" t="n">
        <v>2000</v>
      </c>
      <c r="E870" s="28" t="s">
        <v>9</v>
      </c>
      <c r="F870" s="28" t="s">
        <v>15</v>
      </c>
    </row>
    <row r="871" customFormat="false" ht="13.8" hidden="false" customHeight="false" outlineLevel="0" collapsed="false">
      <c r="A871" s="1" t="s">
        <v>1994</v>
      </c>
      <c r="B871" s="28" t="s">
        <v>843</v>
      </c>
      <c r="C871" s="28" t="s">
        <v>27</v>
      </c>
      <c r="D871" s="31" t="s">
        <v>9</v>
      </c>
      <c r="E871" s="31" t="s">
        <v>1295</v>
      </c>
      <c r="F871" s="28" t="s">
        <v>15</v>
      </c>
    </row>
    <row r="872" customFormat="false" ht="13.8" hidden="false" customHeight="false" outlineLevel="0" collapsed="false">
      <c r="A872" s="1" t="s">
        <v>1995</v>
      </c>
      <c r="B872" s="28" t="s">
        <v>845</v>
      </c>
      <c r="C872" s="28" t="s">
        <v>27</v>
      </c>
      <c r="D872" s="28" t="s">
        <v>9</v>
      </c>
      <c r="E872" s="28" t="s">
        <v>296</v>
      </c>
      <c r="F872" s="31" t="s">
        <v>10</v>
      </c>
    </row>
    <row r="873" customFormat="false" ht="13.8" hidden="false" customHeight="false" outlineLevel="0" collapsed="false">
      <c r="A873" s="1" t="s">
        <v>1996</v>
      </c>
      <c r="B873" s="28" t="s">
        <v>30</v>
      </c>
      <c r="C873" s="28" t="s">
        <v>31</v>
      </c>
      <c r="D873" s="28" t="n">
        <v>2000</v>
      </c>
      <c r="E873" s="28" t="s">
        <v>9</v>
      </c>
      <c r="F873" s="28" t="s">
        <v>15</v>
      </c>
    </row>
    <row r="874" customFormat="false" ht="28.35" hidden="false" customHeight="false" outlineLevel="0" collapsed="false">
      <c r="A874" s="1" t="s">
        <v>1997</v>
      </c>
      <c r="B874" s="30" t="s">
        <v>1303</v>
      </c>
      <c r="C874" s="28" t="s">
        <v>27</v>
      </c>
      <c r="D874" s="28" t="s">
        <v>9</v>
      </c>
      <c r="E874" s="30" t="s">
        <v>1304</v>
      </c>
      <c r="F874" s="28" t="s">
        <v>15</v>
      </c>
    </row>
    <row r="875" customFormat="false" ht="28.35" hidden="false" customHeight="false" outlineLevel="0" collapsed="false">
      <c r="A875" s="1" t="s">
        <v>1998</v>
      </c>
      <c r="B875" s="28" t="s">
        <v>839</v>
      </c>
      <c r="C875" s="28" t="s">
        <v>84</v>
      </c>
      <c r="D875" s="31" t="n">
        <v>2020</v>
      </c>
      <c r="E875" s="30" t="s">
        <v>1306</v>
      </c>
      <c r="F875" s="28" t="s">
        <v>15</v>
      </c>
    </row>
    <row r="876" customFormat="false" ht="13.8" hidden="false" customHeight="false" outlineLevel="0" collapsed="false">
      <c r="A876" s="1" t="s">
        <v>1999</v>
      </c>
      <c r="B876" s="28" t="s">
        <v>30</v>
      </c>
      <c r="C876" s="28" t="s">
        <v>31</v>
      </c>
      <c r="D876" s="28" t="n">
        <v>2000</v>
      </c>
      <c r="E876" s="28" t="s">
        <v>9</v>
      </c>
      <c r="F876" s="28" t="s">
        <v>15</v>
      </c>
    </row>
    <row r="877" customFormat="false" ht="28.35" hidden="false" customHeight="false" outlineLevel="0" collapsed="false">
      <c r="A877" s="1" t="s">
        <v>2000</v>
      </c>
      <c r="B877" s="28" t="s">
        <v>163</v>
      </c>
      <c r="C877" s="28" t="s">
        <v>80</v>
      </c>
      <c r="D877" s="32" t="s">
        <v>841</v>
      </c>
      <c r="E877" s="30" t="s">
        <v>1309</v>
      </c>
      <c r="F877" s="28" t="s">
        <v>15</v>
      </c>
    </row>
    <row r="878" customFormat="false" ht="13.8" hidden="false" customHeight="false" outlineLevel="0" collapsed="false">
      <c r="A878" s="1" t="s">
        <v>2001</v>
      </c>
      <c r="B878" s="28" t="s">
        <v>30</v>
      </c>
      <c r="C878" s="28" t="s">
        <v>31</v>
      </c>
      <c r="D878" s="28" t="n">
        <v>2000</v>
      </c>
      <c r="E878" s="28" t="s">
        <v>9</v>
      </c>
      <c r="F878" s="28" t="s">
        <v>15</v>
      </c>
    </row>
    <row r="879" customFormat="false" ht="28.35" hidden="false" customHeight="false" outlineLevel="0" collapsed="false">
      <c r="A879" s="1" t="s">
        <v>2002</v>
      </c>
      <c r="B879" s="28" t="s">
        <v>920</v>
      </c>
      <c r="C879" s="28" t="s">
        <v>27</v>
      </c>
      <c r="D879" s="31" t="s">
        <v>9</v>
      </c>
      <c r="E879" s="33" t="s">
        <v>1312</v>
      </c>
      <c r="F879" s="28" t="s">
        <v>15</v>
      </c>
    </row>
    <row r="880" customFormat="false" ht="13.8" hidden="false" customHeight="false" outlineLevel="0" collapsed="false">
      <c r="A880" s="1" t="s">
        <v>2003</v>
      </c>
      <c r="B880" s="28" t="s">
        <v>30</v>
      </c>
      <c r="C880" s="28" t="s">
        <v>31</v>
      </c>
      <c r="D880" s="28" t="n">
        <v>2000</v>
      </c>
      <c r="E880" s="28" t="s">
        <v>9</v>
      </c>
      <c r="F880" s="28" t="s">
        <v>15</v>
      </c>
    </row>
    <row r="881" customFormat="false" ht="13.8" hidden="false" customHeight="false" outlineLevel="0" collapsed="false">
      <c r="A881" s="1" t="s">
        <v>2004</v>
      </c>
      <c r="B881" s="28" t="s">
        <v>845</v>
      </c>
      <c r="C881" s="28" t="s">
        <v>27</v>
      </c>
      <c r="D881" s="28" t="s">
        <v>9</v>
      </c>
      <c r="E881" s="28" t="s">
        <v>296</v>
      </c>
      <c r="F881" s="31" t="s">
        <v>10</v>
      </c>
    </row>
    <row r="882" customFormat="false" ht="28.35" hidden="false" customHeight="false" outlineLevel="0" collapsed="false">
      <c r="A882" s="1" t="s">
        <v>2005</v>
      </c>
      <c r="B882" s="30" t="s">
        <v>1321</v>
      </c>
      <c r="C882" s="28" t="s">
        <v>27</v>
      </c>
      <c r="D882" s="28" t="s">
        <v>9</v>
      </c>
      <c r="E882" s="30" t="s">
        <v>1322</v>
      </c>
      <c r="F882" s="28" t="s">
        <v>15</v>
      </c>
    </row>
    <row r="883" customFormat="false" ht="14.9" hidden="false" customHeight="false" outlineLevel="0" collapsed="false">
      <c r="A883" s="1" t="s">
        <v>2006</v>
      </c>
      <c r="B883" s="28" t="s">
        <v>839</v>
      </c>
      <c r="C883" s="28" t="s">
        <v>84</v>
      </c>
      <c r="D883" s="31" t="n">
        <v>2020</v>
      </c>
      <c r="E883" s="30" t="s">
        <v>1324</v>
      </c>
      <c r="F883" s="28" t="s">
        <v>15</v>
      </c>
    </row>
    <row r="884" customFormat="false" ht="13.8" hidden="false" customHeight="false" outlineLevel="0" collapsed="false">
      <c r="A884" s="1" t="s">
        <v>2007</v>
      </c>
      <c r="B884" s="28" t="s">
        <v>30</v>
      </c>
      <c r="C884" s="28" t="s">
        <v>31</v>
      </c>
      <c r="D884" s="28" t="n">
        <v>2000</v>
      </c>
      <c r="E884" s="28" t="s">
        <v>9</v>
      </c>
      <c r="F884" s="28" t="s">
        <v>15</v>
      </c>
    </row>
    <row r="885" customFormat="false" ht="28.35" hidden="false" customHeight="false" outlineLevel="0" collapsed="false">
      <c r="A885" s="1" t="s">
        <v>2008</v>
      </c>
      <c r="B885" s="28" t="s">
        <v>163</v>
      </c>
      <c r="C885" s="28" t="s">
        <v>80</v>
      </c>
      <c r="D885" s="32" t="s">
        <v>841</v>
      </c>
      <c r="E885" s="30" t="s">
        <v>1018</v>
      </c>
      <c r="F885" s="28" t="s">
        <v>15</v>
      </c>
    </row>
    <row r="886" customFormat="false" ht="13.8" hidden="false" customHeight="false" outlineLevel="0" collapsed="false">
      <c r="A886" s="1" t="s">
        <v>2009</v>
      </c>
      <c r="B886" s="28" t="s">
        <v>30</v>
      </c>
      <c r="C886" s="28" t="s">
        <v>31</v>
      </c>
      <c r="D886" s="28" t="n">
        <v>2000</v>
      </c>
      <c r="E886" s="28" t="s">
        <v>9</v>
      </c>
      <c r="F886" s="28" t="s">
        <v>15</v>
      </c>
    </row>
    <row r="887" customFormat="false" ht="28.35" hidden="false" customHeight="false" outlineLevel="0" collapsed="false">
      <c r="A887" s="1" t="s">
        <v>2010</v>
      </c>
      <c r="B887" s="28" t="s">
        <v>920</v>
      </c>
      <c r="C887" s="28" t="s">
        <v>27</v>
      </c>
      <c r="D887" s="31" t="s">
        <v>9</v>
      </c>
      <c r="E887" s="33" t="s">
        <v>1329</v>
      </c>
      <c r="F887" s="28" t="s">
        <v>15</v>
      </c>
    </row>
    <row r="888" customFormat="false" ht="13.8" hidden="false" customHeight="false" outlineLevel="0" collapsed="false">
      <c r="A888" s="1" t="s">
        <v>2011</v>
      </c>
      <c r="B888" s="28" t="s">
        <v>30</v>
      </c>
      <c r="C888" s="28" t="s">
        <v>31</v>
      </c>
      <c r="D888" s="28" t="n">
        <v>2000</v>
      </c>
      <c r="E888" s="28" t="s">
        <v>9</v>
      </c>
      <c r="F888" s="28" t="s">
        <v>15</v>
      </c>
    </row>
    <row r="889" customFormat="false" ht="13.8" hidden="false" customHeight="false" outlineLevel="0" collapsed="false">
      <c r="A889" s="1" t="s">
        <v>2012</v>
      </c>
      <c r="B889" s="28" t="s">
        <v>845</v>
      </c>
      <c r="C889" s="28" t="s">
        <v>27</v>
      </c>
      <c r="D889" s="28" t="s">
        <v>9</v>
      </c>
      <c r="E889" s="28" t="s">
        <v>296</v>
      </c>
      <c r="F889" s="31" t="s">
        <v>10</v>
      </c>
    </row>
    <row r="890" customFormat="false" ht="13.8" hidden="false" customHeight="false" outlineLevel="0" collapsed="false">
      <c r="A890" s="1" t="s">
        <v>2013</v>
      </c>
      <c r="B890" s="28" t="s">
        <v>30</v>
      </c>
      <c r="C890" s="28" t="s">
        <v>31</v>
      </c>
      <c r="D890" s="28" t="n">
        <v>2000</v>
      </c>
      <c r="E890" s="28" t="s">
        <v>9</v>
      </c>
      <c r="F890" s="28" t="s">
        <v>15</v>
      </c>
    </row>
    <row r="891" customFormat="false" ht="13.8" hidden="false" customHeight="false" outlineLevel="0" collapsed="false">
      <c r="A891" s="1" t="s">
        <v>2014</v>
      </c>
      <c r="B891" s="28" t="s">
        <v>318</v>
      </c>
      <c r="C891" s="28" t="s">
        <v>27</v>
      </c>
      <c r="D891" s="28" t="s">
        <v>9</v>
      </c>
      <c r="E891" s="28" t="s">
        <v>28</v>
      </c>
      <c r="F891" s="28" t="s">
        <v>15</v>
      </c>
    </row>
    <row r="892" customFormat="false" ht="13.8" hidden="false" customHeight="false" outlineLevel="0" collapsed="false">
      <c r="A892" s="1" t="s">
        <v>2015</v>
      </c>
      <c r="B892" s="28" t="s">
        <v>30</v>
      </c>
      <c r="C892" s="28" t="s">
        <v>31</v>
      </c>
      <c r="D892" s="28" t="n">
        <v>4000</v>
      </c>
      <c r="E892" s="28" t="s">
        <v>9</v>
      </c>
      <c r="F892" s="28" t="s">
        <v>15</v>
      </c>
    </row>
    <row r="893" customFormat="false" ht="13.8" hidden="false" customHeight="false" outlineLevel="0" collapsed="false">
      <c r="A893" s="1" t="s">
        <v>2016</v>
      </c>
      <c r="B893" s="21"/>
      <c r="C893" s="21"/>
      <c r="D893" s="21"/>
      <c r="E893" s="21"/>
      <c r="F893" s="21"/>
    </row>
    <row r="894" customFormat="false" ht="13.8" hidden="false" customHeight="false" outlineLevel="0" collapsed="false">
      <c r="A894" s="1" t="s">
        <v>2017</v>
      </c>
      <c r="B894" s="34" t="s">
        <v>859</v>
      </c>
      <c r="C894" s="34" t="s">
        <v>80</v>
      </c>
      <c r="D894" s="35" t="s">
        <v>836</v>
      </c>
      <c r="E894" s="34" t="s">
        <v>860</v>
      </c>
      <c r="F894" s="34" t="s">
        <v>15</v>
      </c>
    </row>
    <row r="895" customFormat="false" ht="13.8" hidden="false" customHeight="false" outlineLevel="0" collapsed="false">
      <c r="A895" s="1" t="s">
        <v>2018</v>
      </c>
      <c r="B895" s="34" t="s">
        <v>30</v>
      </c>
      <c r="C895" s="34" t="s">
        <v>31</v>
      </c>
      <c r="D895" s="34" t="n">
        <v>2000</v>
      </c>
      <c r="E895" s="34" t="s">
        <v>9</v>
      </c>
      <c r="F895" s="34" t="s">
        <v>15</v>
      </c>
    </row>
    <row r="896" customFormat="false" ht="14.9" hidden="false" customHeight="false" outlineLevel="0" collapsed="false">
      <c r="A896" s="1" t="s">
        <v>2019</v>
      </c>
      <c r="B896" s="36" t="s">
        <v>1610</v>
      </c>
      <c r="C896" s="34" t="s">
        <v>27</v>
      </c>
      <c r="D896" s="34" t="s">
        <v>9</v>
      </c>
      <c r="E896" s="36" t="s">
        <v>1611</v>
      </c>
      <c r="F896" s="34" t="s">
        <v>15</v>
      </c>
    </row>
    <row r="897" customFormat="false" ht="13.8" hidden="false" customHeight="false" outlineLevel="0" collapsed="false">
      <c r="A897" s="1" t="s">
        <v>2020</v>
      </c>
      <c r="B897" s="34" t="s">
        <v>30</v>
      </c>
      <c r="C897" s="34" t="s">
        <v>31</v>
      </c>
      <c r="D897" s="34" t="n">
        <v>2000</v>
      </c>
      <c r="E897" s="34" t="s">
        <v>9</v>
      </c>
      <c r="F897" s="34" t="s">
        <v>15</v>
      </c>
    </row>
    <row r="898" customFormat="false" ht="13.8" hidden="false" customHeight="false" outlineLevel="0" collapsed="false">
      <c r="A898" s="1" t="s">
        <v>2021</v>
      </c>
      <c r="B898" s="34" t="s">
        <v>839</v>
      </c>
      <c r="C898" s="34" t="s">
        <v>84</v>
      </c>
      <c r="D898" s="37" t="n">
        <v>2020</v>
      </c>
      <c r="E898" s="34" t="s">
        <v>1614</v>
      </c>
      <c r="F898" s="34" t="s">
        <v>15</v>
      </c>
    </row>
    <row r="899" customFormat="false" ht="13.8" hidden="false" customHeight="false" outlineLevel="0" collapsed="false">
      <c r="A899" s="1" t="s">
        <v>2022</v>
      </c>
      <c r="B899" s="34" t="s">
        <v>30</v>
      </c>
      <c r="C899" s="34" t="s">
        <v>31</v>
      </c>
      <c r="D899" s="34" t="n">
        <v>2000</v>
      </c>
      <c r="E899" s="34" t="s">
        <v>9</v>
      </c>
      <c r="F899" s="34" t="s">
        <v>15</v>
      </c>
    </row>
    <row r="900" customFormat="false" ht="13.8" hidden="false" customHeight="false" outlineLevel="0" collapsed="false">
      <c r="A900" s="1" t="s">
        <v>2023</v>
      </c>
      <c r="B900" s="34" t="s">
        <v>163</v>
      </c>
      <c r="C900" s="34" t="s">
        <v>80</v>
      </c>
      <c r="D900" s="37" t="s">
        <v>841</v>
      </c>
      <c r="E900" s="34" t="s">
        <v>1617</v>
      </c>
      <c r="F900" s="34" t="s">
        <v>15</v>
      </c>
    </row>
    <row r="901" customFormat="false" ht="13.8" hidden="false" customHeight="false" outlineLevel="0" collapsed="false">
      <c r="A901" s="1" t="s">
        <v>2024</v>
      </c>
      <c r="B901" s="34" t="s">
        <v>30</v>
      </c>
      <c r="C901" s="34" t="s">
        <v>31</v>
      </c>
      <c r="D901" s="34" t="n">
        <v>2000</v>
      </c>
      <c r="E901" s="34" t="s">
        <v>9</v>
      </c>
      <c r="F901" s="34" t="s">
        <v>15</v>
      </c>
    </row>
    <row r="902" customFormat="false" ht="13.8" hidden="false" customHeight="false" outlineLevel="0" collapsed="false">
      <c r="A902" s="1" t="s">
        <v>2025</v>
      </c>
      <c r="B902" s="34" t="s">
        <v>843</v>
      </c>
      <c r="C902" s="34" t="s">
        <v>27</v>
      </c>
      <c r="D902" s="37" t="s">
        <v>9</v>
      </c>
      <c r="E902" s="37" t="s">
        <v>1620</v>
      </c>
      <c r="F902" s="34" t="s">
        <v>15</v>
      </c>
    </row>
    <row r="903" customFormat="false" ht="13.8" hidden="false" customHeight="false" outlineLevel="0" collapsed="false">
      <c r="A903" s="1" t="s">
        <v>2026</v>
      </c>
      <c r="B903" s="34" t="s">
        <v>845</v>
      </c>
      <c r="C903" s="34" t="s">
        <v>27</v>
      </c>
      <c r="D903" s="34" t="s">
        <v>9</v>
      </c>
      <c r="E903" s="34" t="s">
        <v>296</v>
      </c>
      <c r="F903" s="37" t="s">
        <v>10</v>
      </c>
    </row>
    <row r="904" customFormat="false" ht="13.8" hidden="false" customHeight="false" outlineLevel="0" collapsed="false">
      <c r="A904" s="1" t="s">
        <v>2027</v>
      </c>
      <c r="B904" s="34" t="s">
        <v>30</v>
      </c>
      <c r="C904" s="34" t="s">
        <v>31</v>
      </c>
      <c r="D904" s="34" t="n">
        <v>2000</v>
      </c>
      <c r="E904" s="34" t="s">
        <v>9</v>
      </c>
      <c r="F904" s="34" t="s">
        <v>15</v>
      </c>
    </row>
    <row r="905" customFormat="false" ht="14.9" hidden="false" customHeight="false" outlineLevel="0" collapsed="false">
      <c r="A905" s="1" t="s">
        <v>2028</v>
      </c>
      <c r="B905" s="36" t="s">
        <v>1628</v>
      </c>
      <c r="C905" s="34" t="s">
        <v>27</v>
      </c>
      <c r="D905" s="34" t="s">
        <v>9</v>
      </c>
      <c r="E905" s="36" t="s">
        <v>1629</v>
      </c>
      <c r="F905" s="34" t="s">
        <v>15</v>
      </c>
    </row>
    <row r="906" customFormat="false" ht="13.8" hidden="false" customHeight="false" outlineLevel="0" collapsed="false">
      <c r="A906" s="1" t="s">
        <v>2029</v>
      </c>
      <c r="B906" s="34" t="s">
        <v>30</v>
      </c>
      <c r="C906" s="34" t="s">
        <v>31</v>
      </c>
      <c r="D906" s="34" t="n">
        <v>2000</v>
      </c>
      <c r="E906" s="34" t="s">
        <v>9</v>
      </c>
      <c r="F906" s="34" t="s">
        <v>15</v>
      </c>
    </row>
    <row r="907" customFormat="false" ht="13.8" hidden="false" customHeight="false" outlineLevel="0" collapsed="false">
      <c r="A907" s="1" t="s">
        <v>2030</v>
      </c>
      <c r="B907" s="34" t="s">
        <v>839</v>
      </c>
      <c r="C907" s="34" t="s">
        <v>84</v>
      </c>
      <c r="D907" s="37" t="n">
        <v>2020</v>
      </c>
      <c r="E907" s="34" t="s">
        <v>1632</v>
      </c>
      <c r="F907" s="34" t="s">
        <v>15</v>
      </c>
    </row>
    <row r="908" customFormat="false" ht="13.8" hidden="false" customHeight="false" outlineLevel="0" collapsed="false">
      <c r="A908" s="1" t="s">
        <v>2031</v>
      </c>
      <c r="B908" s="34" t="s">
        <v>30</v>
      </c>
      <c r="C908" s="34" t="s">
        <v>31</v>
      </c>
      <c r="D908" s="34" t="n">
        <v>2000</v>
      </c>
      <c r="E908" s="34" t="s">
        <v>9</v>
      </c>
      <c r="F908" s="34" t="s">
        <v>15</v>
      </c>
    </row>
    <row r="909" customFormat="false" ht="13.8" hidden="false" customHeight="false" outlineLevel="0" collapsed="false">
      <c r="A909" s="1" t="s">
        <v>2032</v>
      </c>
      <c r="B909" s="34" t="s">
        <v>163</v>
      </c>
      <c r="C909" s="34" t="s">
        <v>80</v>
      </c>
      <c r="D909" s="37" t="s">
        <v>841</v>
      </c>
      <c r="E909" s="34" t="s">
        <v>1635</v>
      </c>
      <c r="F909" s="34" t="s">
        <v>15</v>
      </c>
    </row>
    <row r="910" customFormat="false" ht="13.8" hidden="false" customHeight="false" outlineLevel="0" collapsed="false">
      <c r="A910" s="1" t="s">
        <v>2033</v>
      </c>
      <c r="B910" s="34" t="s">
        <v>30</v>
      </c>
      <c r="C910" s="34" t="s">
        <v>31</v>
      </c>
      <c r="D910" s="34" t="n">
        <v>2000</v>
      </c>
      <c r="E910" s="34" t="s">
        <v>9</v>
      </c>
      <c r="F910" s="34" t="s">
        <v>15</v>
      </c>
    </row>
    <row r="911" customFormat="false" ht="13.8" hidden="false" customHeight="false" outlineLevel="0" collapsed="false">
      <c r="A911" s="1" t="s">
        <v>2034</v>
      </c>
      <c r="B911" s="34" t="s">
        <v>843</v>
      </c>
      <c r="C911" s="34" t="s">
        <v>27</v>
      </c>
      <c r="D911" s="37" t="s">
        <v>9</v>
      </c>
      <c r="E911" s="37" t="s">
        <v>1638</v>
      </c>
      <c r="F911" s="34" t="s">
        <v>15</v>
      </c>
    </row>
    <row r="912" customFormat="false" ht="13.8" hidden="false" customHeight="false" outlineLevel="0" collapsed="false">
      <c r="A912" s="1" t="s">
        <v>2035</v>
      </c>
      <c r="B912" s="34" t="s">
        <v>845</v>
      </c>
      <c r="C912" s="34" t="s">
        <v>27</v>
      </c>
      <c r="D912" s="34" t="s">
        <v>9</v>
      </c>
      <c r="E912" s="34" t="s">
        <v>296</v>
      </c>
      <c r="F912" s="37" t="s">
        <v>10</v>
      </c>
    </row>
    <row r="913" customFormat="false" ht="13.8" hidden="false" customHeight="false" outlineLevel="0" collapsed="false">
      <c r="A913" s="1" t="s">
        <v>2036</v>
      </c>
      <c r="B913" s="34" t="s">
        <v>30</v>
      </c>
      <c r="C913" s="34" t="s">
        <v>31</v>
      </c>
      <c r="D913" s="34" t="n">
        <v>2000</v>
      </c>
      <c r="E913" s="34" t="s">
        <v>9</v>
      </c>
      <c r="F913" s="34" t="s">
        <v>15</v>
      </c>
    </row>
    <row r="914" customFormat="false" ht="28.35" hidden="false" customHeight="false" outlineLevel="0" collapsed="false">
      <c r="A914" s="1" t="s">
        <v>2037</v>
      </c>
      <c r="B914" s="36" t="s">
        <v>1646</v>
      </c>
      <c r="C914" s="34" t="s">
        <v>27</v>
      </c>
      <c r="D914" s="34" t="s">
        <v>9</v>
      </c>
      <c r="E914" s="36" t="s">
        <v>1647</v>
      </c>
      <c r="F914" s="34" t="s">
        <v>15</v>
      </c>
    </row>
    <row r="915" customFormat="false" ht="14.9" hidden="false" customHeight="false" outlineLevel="0" collapsed="false">
      <c r="A915" s="1" t="s">
        <v>2038</v>
      </c>
      <c r="B915" s="34" t="s">
        <v>839</v>
      </c>
      <c r="C915" s="34" t="s">
        <v>84</v>
      </c>
      <c r="D915" s="37" t="n">
        <v>2020</v>
      </c>
      <c r="E915" s="36" t="s">
        <v>1649</v>
      </c>
      <c r="F915" s="34" t="s">
        <v>15</v>
      </c>
    </row>
    <row r="916" customFormat="false" ht="13.8" hidden="false" customHeight="false" outlineLevel="0" collapsed="false">
      <c r="A916" s="1" t="s">
        <v>2039</v>
      </c>
      <c r="B916" s="34" t="s">
        <v>30</v>
      </c>
      <c r="C916" s="34" t="s">
        <v>31</v>
      </c>
      <c r="D916" s="34" t="n">
        <v>2000</v>
      </c>
      <c r="E916" s="34" t="s">
        <v>9</v>
      </c>
      <c r="F916" s="34" t="s">
        <v>15</v>
      </c>
    </row>
    <row r="917" customFormat="false" ht="28.35" hidden="false" customHeight="false" outlineLevel="0" collapsed="false">
      <c r="A917" s="1" t="s">
        <v>2040</v>
      </c>
      <c r="B917" s="34" t="s">
        <v>163</v>
      </c>
      <c r="C917" s="34" t="s">
        <v>80</v>
      </c>
      <c r="D917" s="38" t="s">
        <v>841</v>
      </c>
      <c r="E917" s="36" t="s">
        <v>1652</v>
      </c>
      <c r="F917" s="34" t="s">
        <v>15</v>
      </c>
    </row>
    <row r="918" customFormat="false" ht="13.8" hidden="false" customHeight="false" outlineLevel="0" collapsed="false">
      <c r="A918" s="1" t="s">
        <v>2041</v>
      </c>
      <c r="B918" s="34" t="s">
        <v>30</v>
      </c>
      <c r="C918" s="34" t="s">
        <v>31</v>
      </c>
      <c r="D918" s="34" t="n">
        <v>2000</v>
      </c>
      <c r="E918" s="34" t="s">
        <v>9</v>
      </c>
      <c r="F918" s="34" t="s">
        <v>15</v>
      </c>
    </row>
    <row r="919" customFormat="false" ht="28.35" hidden="false" customHeight="false" outlineLevel="0" collapsed="false">
      <c r="A919" s="1" t="s">
        <v>2042</v>
      </c>
      <c r="B919" s="34" t="s">
        <v>920</v>
      </c>
      <c r="C919" s="34" t="s">
        <v>27</v>
      </c>
      <c r="D919" s="37" t="s">
        <v>9</v>
      </c>
      <c r="E919" s="39" t="s">
        <v>1655</v>
      </c>
      <c r="F919" s="34" t="s">
        <v>15</v>
      </c>
    </row>
    <row r="920" customFormat="false" ht="13.8" hidden="false" customHeight="false" outlineLevel="0" collapsed="false">
      <c r="A920" s="1" t="s">
        <v>2043</v>
      </c>
      <c r="B920" s="34" t="s">
        <v>30</v>
      </c>
      <c r="C920" s="34" t="s">
        <v>31</v>
      </c>
      <c r="D920" s="34" t="n">
        <v>2000</v>
      </c>
      <c r="E920" s="34" t="s">
        <v>9</v>
      </c>
      <c r="F920" s="34" t="s">
        <v>15</v>
      </c>
    </row>
    <row r="921" customFormat="false" ht="13.8" hidden="false" customHeight="false" outlineLevel="0" collapsed="false">
      <c r="A921" s="1" t="s">
        <v>2044</v>
      </c>
      <c r="B921" s="34" t="s">
        <v>845</v>
      </c>
      <c r="C921" s="34" t="s">
        <v>27</v>
      </c>
      <c r="D921" s="34" t="s">
        <v>9</v>
      </c>
      <c r="E921" s="34" t="s">
        <v>296</v>
      </c>
      <c r="F921" s="37" t="s">
        <v>10</v>
      </c>
    </row>
    <row r="922" customFormat="false" ht="28.35" hidden="false" customHeight="false" outlineLevel="0" collapsed="false">
      <c r="A922" s="1" t="s">
        <v>2045</v>
      </c>
      <c r="B922" s="36" t="s">
        <v>1664</v>
      </c>
      <c r="C922" s="34" t="s">
        <v>27</v>
      </c>
      <c r="D922" s="34" t="s">
        <v>9</v>
      </c>
      <c r="E922" s="36" t="s">
        <v>1665</v>
      </c>
      <c r="F922" s="34" t="s">
        <v>15</v>
      </c>
    </row>
    <row r="923" customFormat="false" ht="14.9" hidden="false" customHeight="false" outlineLevel="0" collapsed="false">
      <c r="A923" s="1" t="s">
        <v>2046</v>
      </c>
      <c r="B923" s="34" t="s">
        <v>839</v>
      </c>
      <c r="C923" s="34" t="s">
        <v>84</v>
      </c>
      <c r="D923" s="37" t="n">
        <v>2020</v>
      </c>
      <c r="E923" s="36" t="s">
        <v>1667</v>
      </c>
      <c r="F923" s="34" t="s">
        <v>15</v>
      </c>
    </row>
    <row r="924" customFormat="false" ht="13.8" hidden="false" customHeight="false" outlineLevel="0" collapsed="false">
      <c r="A924" s="1" t="s">
        <v>2047</v>
      </c>
      <c r="B924" s="34" t="s">
        <v>30</v>
      </c>
      <c r="C924" s="34" t="s">
        <v>31</v>
      </c>
      <c r="D924" s="34" t="n">
        <v>2000</v>
      </c>
      <c r="E924" s="34" t="s">
        <v>9</v>
      </c>
      <c r="F924" s="34" t="s">
        <v>15</v>
      </c>
    </row>
    <row r="925" customFormat="false" ht="14.9" hidden="false" customHeight="false" outlineLevel="0" collapsed="false">
      <c r="A925" s="1" t="s">
        <v>2048</v>
      </c>
      <c r="B925" s="34" t="s">
        <v>163</v>
      </c>
      <c r="C925" s="34" t="s">
        <v>80</v>
      </c>
      <c r="D925" s="38" t="s">
        <v>841</v>
      </c>
      <c r="E925" s="36" t="s">
        <v>1670</v>
      </c>
      <c r="F925" s="34" t="s">
        <v>15</v>
      </c>
    </row>
    <row r="926" customFormat="false" ht="13.8" hidden="false" customHeight="false" outlineLevel="0" collapsed="false">
      <c r="A926" s="1" t="s">
        <v>2049</v>
      </c>
      <c r="B926" s="34" t="s">
        <v>30</v>
      </c>
      <c r="C926" s="34" t="s">
        <v>31</v>
      </c>
      <c r="D926" s="34" t="n">
        <v>2000</v>
      </c>
      <c r="E926" s="34" t="s">
        <v>9</v>
      </c>
      <c r="F926" s="34" t="s">
        <v>15</v>
      </c>
    </row>
    <row r="927" customFormat="false" ht="14.9" hidden="false" customHeight="false" outlineLevel="0" collapsed="false">
      <c r="A927" s="1" t="s">
        <v>2050</v>
      </c>
      <c r="B927" s="34" t="s">
        <v>920</v>
      </c>
      <c r="C927" s="34" t="s">
        <v>27</v>
      </c>
      <c r="D927" s="37" t="s">
        <v>9</v>
      </c>
      <c r="E927" s="39" t="s">
        <v>1673</v>
      </c>
      <c r="F927" s="34" t="s">
        <v>15</v>
      </c>
    </row>
    <row r="928" customFormat="false" ht="13.8" hidden="false" customHeight="false" outlineLevel="0" collapsed="false">
      <c r="A928" s="1" t="s">
        <v>2051</v>
      </c>
      <c r="B928" s="34" t="s">
        <v>30</v>
      </c>
      <c r="C928" s="34" t="s">
        <v>31</v>
      </c>
      <c r="D928" s="34" t="n">
        <v>2000</v>
      </c>
      <c r="E928" s="34" t="s">
        <v>9</v>
      </c>
      <c r="F928" s="34" t="s">
        <v>15</v>
      </c>
    </row>
    <row r="929" customFormat="false" ht="13.8" hidden="false" customHeight="false" outlineLevel="0" collapsed="false">
      <c r="A929" s="1" t="s">
        <v>2052</v>
      </c>
      <c r="B929" s="34" t="s">
        <v>845</v>
      </c>
      <c r="C929" s="34" t="s">
        <v>27</v>
      </c>
      <c r="D929" s="34" t="s">
        <v>9</v>
      </c>
      <c r="E929" s="34" t="s">
        <v>296</v>
      </c>
      <c r="F929" s="37" t="s">
        <v>10</v>
      </c>
    </row>
    <row r="930" customFormat="false" ht="13.8" hidden="false" customHeight="false" outlineLevel="0" collapsed="false">
      <c r="A930" s="1" t="s">
        <v>2053</v>
      </c>
      <c r="B930" s="34" t="s">
        <v>30</v>
      </c>
      <c r="C930" s="34" t="s">
        <v>31</v>
      </c>
      <c r="D930" s="34" t="n">
        <v>2000</v>
      </c>
      <c r="E930" s="34" t="s">
        <v>9</v>
      </c>
      <c r="F930" s="34" t="s">
        <v>15</v>
      </c>
    </row>
    <row r="931" customFormat="false" ht="13.8" hidden="false" customHeight="false" outlineLevel="0" collapsed="false">
      <c r="A931" s="1" t="s">
        <v>2054</v>
      </c>
      <c r="B931" s="34" t="s">
        <v>318</v>
      </c>
      <c r="C931" s="34" t="s">
        <v>27</v>
      </c>
      <c r="D931" s="34" t="s">
        <v>9</v>
      </c>
      <c r="E931" s="34" t="s">
        <v>28</v>
      </c>
      <c r="F931" s="34" t="s">
        <v>15</v>
      </c>
    </row>
    <row r="932" customFormat="false" ht="13.8" hidden="false" customHeight="false" outlineLevel="0" collapsed="false">
      <c r="A932" s="1" t="s">
        <v>2055</v>
      </c>
      <c r="B932" s="34" t="s">
        <v>30</v>
      </c>
      <c r="C932" s="34" t="s">
        <v>31</v>
      </c>
      <c r="D932" s="34" t="n">
        <v>4000</v>
      </c>
      <c r="E932" s="34" t="s">
        <v>9</v>
      </c>
      <c r="F932" s="34" t="s">
        <v>15</v>
      </c>
    </row>
    <row r="933" customFormat="false" ht="13.8" hidden="false" customHeight="false" outlineLevel="0" collapsed="false">
      <c r="A933" s="1" t="s">
        <v>2056</v>
      </c>
      <c r="B933" s="41"/>
      <c r="C933" s="41"/>
      <c r="D933" s="41"/>
      <c r="E933" s="41"/>
      <c r="F933" s="41"/>
    </row>
    <row r="934" customFormat="false" ht="13.8" hidden="false" customHeight="false" outlineLevel="0" collapsed="false">
      <c r="A934" s="1" t="s">
        <v>2057</v>
      </c>
      <c r="B934" s="42" t="s">
        <v>859</v>
      </c>
      <c r="C934" s="42" t="s">
        <v>80</v>
      </c>
      <c r="D934" s="43" t="s">
        <v>836</v>
      </c>
      <c r="E934" s="42" t="s">
        <v>860</v>
      </c>
      <c r="F934" s="42" t="s">
        <v>15</v>
      </c>
    </row>
    <row r="935" customFormat="false" ht="13.8" hidden="false" customHeight="false" outlineLevel="0" collapsed="false">
      <c r="A935" s="1" t="s">
        <v>2058</v>
      </c>
      <c r="B935" s="42" t="s">
        <v>30</v>
      </c>
      <c r="C935" s="42" t="s">
        <v>31</v>
      </c>
      <c r="D935" s="42" t="n">
        <v>2000</v>
      </c>
      <c r="E935" s="42" t="s">
        <v>9</v>
      </c>
      <c r="F935" s="42" t="s">
        <v>15</v>
      </c>
    </row>
    <row r="936" customFormat="false" ht="14.9" hidden="false" customHeight="false" outlineLevel="0" collapsed="false">
      <c r="A936" s="1" t="s">
        <v>2059</v>
      </c>
      <c r="B936" s="44" t="s">
        <v>2060</v>
      </c>
      <c r="C936" s="42" t="s">
        <v>27</v>
      </c>
      <c r="D936" s="42" t="s">
        <v>9</v>
      </c>
      <c r="E936" s="44" t="s">
        <v>2061</v>
      </c>
      <c r="F936" s="42" t="s">
        <v>15</v>
      </c>
    </row>
    <row r="937" customFormat="false" ht="14.3" hidden="false" customHeight="true" outlineLevel="0" collapsed="false">
      <c r="A937" s="1" t="s">
        <v>2062</v>
      </c>
      <c r="B937" s="42" t="s">
        <v>30</v>
      </c>
      <c r="C937" s="42" t="s">
        <v>31</v>
      </c>
      <c r="D937" s="42" t="n">
        <v>2000</v>
      </c>
      <c r="E937" s="42" t="s">
        <v>9</v>
      </c>
      <c r="F937" s="42" t="s">
        <v>15</v>
      </c>
    </row>
    <row r="938" customFormat="false" ht="13.8" hidden="false" customHeight="false" outlineLevel="0" collapsed="false">
      <c r="A938" s="1" t="s">
        <v>2063</v>
      </c>
      <c r="B938" s="42" t="s">
        <v>839</v>
      </c>
      <c r="C938" s="42" t="s">
        <v>84</v>
      </c>
      <c r="D938" s="45" t="n">
        <v>2020</v>
      </c>
      <c r="E938" s="42" t="s">
        <v>2064</v>
      </c>
      <c r="F938" s="42" t="s">
        <v>10</v>
      </c>
    </row>
    <row r="939" customFormat="false" ht="13.8" hidden="false" customHeight="false" outlineLevel="0" collapsed="false">
      <c r="A939" s="1" t="s">
        <v>2065</v>
      </c>
      <c r="B939" s="42" t="s">
        <v>30</v>
      </c>
      <c r="C939" s="42" t="s">
        <v>31</v>
      </c>
      <c r="D939" s="42" t="n">
        <v>2000</v>
      </c>
      <c r="E939" s="42" t="s">
        <v>9</v>
      </c>
      <c r="F939" s="42" t="s">
        <v>10</v>
      </c>
    </row>
    <row r="940" customFormat="false" ht="13.8" hidden="false" customHeight="false" outlineLevel="0" collapsed="false">
      <c r="A940" s="1" t="s">
        <v>2066</v>
      </c>
      <c r="B940" s="42" t="s">
        <v>163</v>
      </c>
      <c r="C940" s="42" t="s">
        <v>80</v>
      </c>
      <c r="D940" s="45" t="s">
        <v>841</v>
      </c>
      <c r="E940" s="42" t="s">
        <v>2067</v>
      </c>
      <c r="F940" s="42" t="s">
        <v>10</v>
      </c>
    </row>
    <row r="941" customFormat="false" ht="13.8" hidden="false" customHeight="false" outlineLevel="0" collapsed="false">
      <c r="A941" s="1" t="s">
        <v>2068</v>
      </c>
      <c r="B941" s="42" t="s">
        <v>30</v>
      </c>
      <c r="C941" s="42" t="s">
        <v>31</v>
      </c>
      <c r="D941" s="42" t="n">
        <v>2000</v>
      </c>
      <c r="E941" s="42" t="s">
        <v>9</v>
      </c>
      <c r="F941" s="42" t="s">
        <v>10</v>
      </c>
    </row>
    <row r="942" customFormat="false" ht="13.8" hidden="false" customHeight="false" outlineLevel="0" collapsed="false">
      <c r="A942" s="1" t="s">
        <v>2069</v>
      </c>
      <c r="B942" s="42" t="s">
        <v>843</v>
      </c>
      <c r="C942" s="42" t="s">
        <v>27</v>
      </c>
      <c r="D942" s="45" t="s">
        <v>9</v>
      </c>
      <c r="E942" s="45" t="s">
        <v>2070</v>
      </c>
      <c r="F942" s="42" t="s">
        <v>10</v>
      </c>
    </row>
    <row r="943" customFormat="false" ht="13.8" hidden="false" customHeight="false" outlineLevel="0" collapsed="false">
      <c r="A943" s="1" t="s">
        <v>2071</v>
      </c>
      <c r="B943" s="42" t="s">
        <v>845</v>
      </c>
      <c r="C943" s="42" t="s">
        <v>27</v>
      </c>
      <c r="D943" s="42" t="s">
        <v>9</v>
      </c>
      <c r="E943" s="42" t="s">
        <v>296</v>
      </c>
      <c r="F943" s="45" t="s">
        <v>15</v>
      </c>
    </row>
    <row r="944" customFormat="false" ht="13.8" hidden="false" customHeight="false" outlineLevel="0" collapsed="false">
      <c r="A944" s="1" t="s">
        <v>2072</v>
      </c>
      <c r="B944" s="42" t="s">
        <v>30</v>
      </c>
      <c r="C944" s="42" t="s">
        <v>31</v>
      </c>
      <c r="D944" s="42" t="n">
        <v>2000</v>
      </c>
      <c r="E944" s="42" t="s">
        <v>9</v>
      </c>
      <c r="F944" s="42" t="s">
        <v>15</v>
      </c>
    </row>
    <row r="945" customFormat="false" ht="14.9" hidden="false" customHeight="false" outlineLevel="0" collapsed="false">
      <c r="A945" s="1" t="s">
        <v>2073</v>
      </c>
      <c r="B945" s="44" t="s">
        <v>2060</v>
      </c>
      <c r="C945" s="42" t="s">
        <v>27</v>
      </c>
      <c r="D945" s="42" t="s">
        <v>9</v>
      </c>
      <c r="E945" s="44" t="s">
        <v>2061</v>
      </c>
      <c r="F945" s="42" t="s">
        <v>15</v>
      </c>
    </row>
    <row r="946" customFormat="false" ht="13.8" hidden="false" customHeight="false" outlineLevel="0" collapsed="false">
      <c r="A946" s="1" t="s">
        <v>2074</v>
      </c>
      <c r="B946" s="42" t="s">
        <v>30</v>
      </c>
      <c r="C946" s="42" t="s">
        <v>31</v>
      </c>
      <c r="D946" s="42" t="n">
        <v>2000</v>
      </c>
      <c r="E946" s="42" t="s">
        <v>9</v>
      </c>
      <c r="F946" s="42" t="s">
        <v>15</v>
      </c>
    </row>
    <row r="947" customFormat="false" ht="13.8" hidden="false" customHeight="false" outlineLevel="0" collapsed="false">
      <c r="A947" s="1" t="s">
        <v>2075</v>
      </c>
      <c r="B947" s="42" t="s">
        <v>845</v>
      </c>
      <c r="C947" s="42" t="s">
        <v>27</v>
      </c>
      <c r="D947" s="42" t="s">
        <v>9</v>
      </c>
      <c r="E947" s="42" t="s">
        <v>296</v>
      </c>
      <c r="F947" s="45" t="s">
        <v>15</v>
      </c>
    </row>
    <row r="948" customFormat="false" ht="13.8" hidden="false" customHeight="false" outlineLevel="0" collapsed="false">
      <c r="A948" s="1" t="s">
        <v>2076</v>
      </c>
      <c r="B948" s="42" t="s">
        <v>30</v>
      </c>
      <c r="C948" s="42" t="s">
        <v>31</v>
      </c>
      <c r="D948" s="42" t="n">
        <v>2000</v>
      </c>
      <c r="E948" s="42" t="s">
        <v>9</v>
      </c>
      <c r="F948" s="42" t="s">
        <v>15</v>
      </c>
    </row>
    <row r="949" customFormat="false" ht="14.9" hidden="false" customHeight="false" outlineLevel="0" collapsed="false">
      <c r="A949" s="1" t="s">
        <v>2077</v>
      </c>
      <c r="B949" s="44" t="s">
        <v>2078</v>
      </c>
      <c r="C949" s="42" t="s">
        <v>27</v>
      </c>
      <c r="D949" s="42" t="s">
        <v>9</v>
      </c>
      <c r="E949" s="44" t="s">
        <v>2079</v>
      </c>
      <c r="F949" s="42" t="s">
        <v>15</v>
      </c>
    </row>
    <row r="950" customFormat="false" ht="13.8" hidden="false" customHeight="false" outlineLevel="0" collapsed="false">
      <c r="A950" s="1" t="s">
        <v>2080</v>
      </c>
      <c r="B950" s="42" t="s">
        <v>30</v>
      </c>
      <c r="C950" s="42" t="s">
        <v>31</v>
      </c>
      <c r="D950" s="42" t="n">
        <v>2000</v>
      </c>
      <c r="E950" s="42" t="s">
        <v>9</v>
      </c>
      <c r="F950" s="42" t="s">
        <v>15</v>
      </c>
    </row>
    <row r="951" customFormat="false" ht="13.8" hidden="false" customHeight="false" outlineLevel="0" collapsed="false">
      <c r="A951" s="1" t="s">
        <v>2081</v>
      </c>
      <c r="B951" s="42" t="s">
        <v>839</v>
      </c>
      <c r="C951" s="42" t="s">
        <v>84</v>
      </c>
      <c r="D951" s="45" t="n">
        <v>2020</v>
      </c>
      <c r="E951" s="42" t="s">
        <v>2082</v>
      </c>
      <c r="F951" s="42" t="s">
        <v>10</v>
      </c>
    </row>
    <row r="952" customFormat="false" ht="13.8" hidden="false" customHeight="false" outlineLevel="0" collapsed="false">
      <c r="A952" s="1" t="s">
        <v>2083</v>
      </c>
      <c r="B952" s="42" t="s">
        <v>30</v>
      </c>
      <c r="C952" s="42" t="s">
        <v>31</v>
      </c>
      <c r="D952" s="42" t="n">
        <v>2000</v>
      </c>
      <c r="E952" s="42" t="s">
        <v>9</v>
      </c>
      <c r="F952" s="42" t="s">
        <v>10</v>
      </c>
    </row>
    <row r="953" customFormat="false" ht="13.8" hidden="false" customHeight="false" outlineLevel="0" collapsed="false">
      <c r="A953" s="1" t="s">
        <v>2084</v>
      </c>
      <c r="B953" s="42" t="s">
        <v>163</v>
      </c>
      <c r="C953" s="42" t="s">
        <v>80</v>
      </c>
      <c r="D953" s="45" t="s">
        <v>841</v>
      </c>
      <c r="E953" s="42" t="s">
        <v>2085</v>
      </c>
      <c r="F953" s="42" t="s">
        <v>10</v>
      </c>
    </row>
    <row r="954" customFormat="false" ht="13.8" hidden="false" customHeight="false" outlineLevel="0" collapsed="false">
      <c r="A954" s="1" t="s">
        <v>2086</v>
      </c>
      <c r="B954" s="42" t="s">
        <v>30</v>
      </c>
      <c r="C954" s="42" t="s">
        <v>31</v>
      </c>
      <c r="D954" s="42" t="n">
        <v>2000</v>
      </c>
      <c r="E954" s="42" t="s">
        <v>9</v>
      </c>
      <c r="F954" s="42" t="s">
        <v>10</v>
      </c>
    </row>
    <row r="955" customFormat="false" ht="13.8" hidden="false" customHeight="false" outlineLevel="0" collapsed="false">
      <c r="A955" s="1" t="s">
        <v>2087</v>
      </c>
      <c r="B955" s="42" t="s">
        <v>843</v>
      </c>
      <c r="C955" s="42" t="s">
        <v>27</v>
      </c>
      <c r="D955" s="45" t="s">
        <v>9</v>
      </c>
      <c r="E955" s="45" t="s">
        <v>2088</v>
      </c>
      <c r="F955" s="42" t="s">
        <v>10</v>
      </c>
    </row>
    <row r="956" customFormat="false" ht="13.8" hidden="false" customHeight="false" outlineLevel="0" collapsed="false">
      <c r="A956" s="1" t="s">
        <v>2089</v>
      </c>
      <c r="B956" s="42" t="s">
        <v>845</v>
      </c>
      <c r="C956" s="42" t="s">
        <v>27</v>
      </c>
      <c r="D956" s="42" t="s">
        <v>9</v>
      </c>
      <c r="E956" s="42" t="s">
        <v>296</v>
      </c>
      <c r="F956" s="45" t="s">
        <v>15</v>
      </c>
    </row>
    <row r="957" customFormat="false" ht="13.8" hidden="false" customHeight="false" outlineLevel="0" collapsed="false">
      <c r="A957" s="1" t="s">
        <v>2090</v>
      </c>
      <c r="B957" s="42" t="s">
        <v>30</v>
      </c>
      <c r="C957" s="42" t="s">
        <v>31</v>
      </c>
      <c r="D957" s="42" t="n">
        <v>2000</v>
      </c>
      <c r="E957" s="42" t="s">
        <v>9</v>
      </c>
      <c r="F957" s="42" t="s">
        <v>15</v>
      </c>
    </row>
    <row r="958" customFormat="false" ht="14.9" hidden="false" customHeight="false" outlineLevel="0" collapsed="false">
      <c r="A958" s="1" t="s">
        <v>2091</v>
      </c>
      <c r="B958" s="44" t="s">
        <v>2078</v>
      </c>
      <c r="C958" s="42" t="s">
        <v>27</v>
      </c>
      <c r="D958" s="42" t="s">
        <v>9</v>
      </c>
      <c r="E958" s="44" t="s">
        <v>2079</v>
      </c>
      <c r="F958" s="42" t="s">
        <v>15</v>
      </c>
    </row>
    <row r="959" customFormat="false" ht="13.8" hidden="false" customHeight="false" outlineLevel="0" collapsed="false">
      <c r="A959" s="1" t="s">
        <v>2092</v>
      </c>
      <c r="B959" s="42" t="s">
        <v>30</v>
      </c>
      <c r="C959" s="42" t="s">
        <v>31</v>
      </c>
      <c r="D959" s="42" t="n">
        <v>2000</v>
      </c>
      <c r="E959" s="42" t="s">
        <v>9</v>
      </c>
      <c r="F959" s="42" t="s">
        <v>15</v>
      </c>
    </row>
    <row r="960" customFormat="false" ht="13.8" hidden="false" customHeight="false" outlineLevel="0" collapsed="false">
      <c r="A960" s="1" t="s">
        <v>2093</v>
      </c>
      <c r="B960" s="42" t="s">
        <v>845</v>
      </c>
      <c r="C960" s="42" t="s">
        <v>27</v>
      </c>
      <c r="D960" s="42" t="s">
        <v>9</v>
      </c>
      <c r="E960" s="42" t="s">
        <v>296</v>
      </c>
      <c r="F960" s="45" t="s">
        <v>15</v>
      </c>
    </row>
    <row r="961" customFormat="false" ht="13.8" hidden="false" customHeight="false" outlineLevel="0" collapsed="false">
      <c r="A961" s="1" t="s">
        <v>2094</v>
      </c>
      <c r="B961" s="42" t="s">
        <v>30</v>
      </c>
      <c r="C961" s="42" t="s">
        <v>31</v>
      </c>
      <c r="D961" s="42" t="n">
        <v>2000</v>
      </c>
      <c r="E961" s="42" t="s">
        <v>9</v>
      </c>
      <c r="F961" s="42" t="s">
        <v>15</v>
      </c>
    </row>
    <row r="962" customFormat="false" ht="28.35" hidden="false" customHeight="false" outlineLevel="0" collapsed="false">
      <c r="A962" s="1" t="s">
        <v>2095</v>
      </c>
      <c r="B962" s="44" t="s">
        <v>2096</v>
      </c>
      <c r="C962" s="42" t="s">
        <v>27</v>
      </c>
      <c r="D962" s="42" t="s">
        <v>9</v>
      </c>
      <c r="E962" s="44" t="s">
        <v>2097</v>
      </c>
      <c r="F962" s="42" t="s">
        <v>15</v>
      </c>
    </row>
    <row r="963" customFormat="false" ht="13.8" hidden="false" customHeight="false" outlineLevel="0" collapsed="false">
      <c r="A963" s="1" t="s">
        <v>2098</v>
      </c>
      <c r="B963" s="42" t="s">
        <v>30</v>
      </c>
      <c r="C963" s="42" t="s">
        <v>31</v>
      </c>
      <c r="D963" s="42" t="n">
        <v>2000</v>
      </c>
      <c r="E963" s="42" t="s">
        <v>9</v>
      </c>
      <c r="F963" s="42" t="s">
        <v>15</v>
      </c>
    </row>
    <row r="964" customFormat="false" ht="14.9" hidden="false" customHeight="false" outlineLevel="0" collapsed="false">
      <c r="A964" s="1" t="s">
        <v>2099</v>
      </c>
      <c r="B964" s="42" t="s">
        <v>839</v>
      </c>
      <c r="C964" s="42" t="s">
        <v>84</v>
      </c>
      <c r="D964" s="45" t="n">
        <v>2020</v>
      </c>
      <c r="E964" s="44" t="s">
        <v>2100</v>
      </c>
      <c r="F964" s="42" t="s">
        <v>10</v>
      </c>
    </row>
    <row r="965" customFormat="false" ht="13.8" hidden="false" customHeight="false" outlineLevel="0" collapsed="false">
      <c r="A965" s="1" t="s">
        <v>2101</v>
      </c>
      <c r="B965" s="42" t="s">
        <v>30</v>
      </c>
      <c r="C965" s="42" t="s">
        <v>31</v>
      </c>
      <c r="D965" s="42" t="n">
        <v>2000</v>
      </c>
      <c r="E965" s="42" t="s">
        <v>9</v>
      </c>
      <c r="F965" s="42" t="s">
        <v>10</v>
      </c>
    </row>
    <row r="966" customFormat="false" ht="14.9" hidden="false" customHeight="false" outlineLevel="0" collapsed="false">
      <c r="A966" s="1" t="s">
        <v>2102</v>
      </c>
      <c r="B966" s="42" t="s">
        <v>163</v>
      </c>
      <c r="C966" s="42" t="s">
        <v>80</v>
      </c>
      <c r="D966" s="46" t="s">
        <v>841</v>
      </c>
      <c r="E966" s="44" t="s">
        <v>2103</v>
      </c>
      <c r="F966" s="42" t="s">
        <v>10</v>
      </c>
    </row>
    <row r="967" customFormat="false" ht="13.8" hidden="false" customHeight="false" outlineLevel="0" collapsed="false">
      <c r="A967" s="1" t="s">
        <v>2104</v>
      </c>
      <c r="B967" s="42" t="s">
        <v>30</v>
      </c>
      <c r="C967" s="42" t="s">
        <v>31</v>
      </c>
      <c r="D967" s="42" t="n">
        <v>2000</v>
      </c>
      <c r="E967" s="42" t="s">
        <v>9</v>
      </c>
      <c r="F967" s="42" t="s">
        <v>10</v>
      </c>
    </row>
    <row r="968" customFormat="false" ht="14.9" hidden="false" customHeight="false" outlineLevel="0" collapsed="false">
      <c r="A968" s="1" t="s">
        <v>2105</v>
      </c>
      <c r="B968" s="42" t="s">
        <v>920</v>
      </c>
      <c r="C968" s="42" t="s">
        <v>27</v>
      </c>
      <c r="D968" s="45" t="s">
        <v>9</v>
      </c>
      <c r="E968" s="47" t="s">
        <v>2106</v>
      </c>
      <c r="F968" s="42" t="s">
        <v>10</v>
      </c>
    </row>
    <row r="969" customFormat="false" ht="13.8" hidden="false" customHeight="false" outlineLevel="0" collapsed="false">
      <c r="A969" s="1" t="s">
        <v>2107</v>
      </c>
      <c r="B969" s="42" t="s">
        <v>30</v>
      </c>
      <c r="C969" s="42" t="s">
        <v>31</v>
      </c>
      <c r="D969" s="42" t="n">
        <v>2000</v>
      </c>
      <c r="E969" s="42" t="s">
        <v>9</v>
      </c>
      <c r="F969" s="42" t="s">
        <v>10</v>
      </c>
    </row>
    <row r="970" customFormat="false" ht="13.8" hidden="false" customHeight="false" outlineLevel="0" collapsed="false">
      <c r="A970" s="1" t="s">
        <v>2108</v>
      </c>
      <c r="B970" s="42" t="s">
        <v>845</v>
      </c>
      <c r="C970" s="42" t="s">
        <v>27</v>
      </c>
      <c r="D970" s="42" t="s">
        <v>9</v>
      </c>
      <c r="E970" s="42" t="s">
        <v>296</v>
      </c>
      <c r="F970" s="45" t="s">
        <v>15</v>
      </c>
    </row>
    <row r="971" customFormat="false" ht="13.8" hidden="false" customHeight="false" outlineLevel="0" collapsed="false">
      <c r="A971" s="1" t="s">
        <v>2109</v>
      </c>
      <c r="B971" s="42" t="s">
        <v>30</v>
      </c>
      <c r="C971" s="42" t="s">
        <v>31</v>
      </c>
      <c r="D971" s="42" t="n">
        <v>2000</v>
      </c>
      <c r="E971" s="42" t="s">
        <v>9</v>
      </c>
      <c r="F971" s="42" t="s">
        <v>15</v>
      </c>
    </row>
    <row r="972" customFormat="false" ht="28.35" hidden="false" customHeight="false" outlineLevel="0" collapsed="false">
      <c r="A972" s="1" t="s">
        <v>2110</v>
      </c>
      <c r="B972" s="44" t="s">
        <v>2096</v>
      </c>
      <c r="C972" s="42" t="s">
        <v>27</v>
      </c>
      <c r="D972" s="42" t="s">
        <v>9</v>
      </c>
      <c r="E972" s="44" t="s">
        <v>2097</v>
      </c>
      <c r="F972" s="42" t="s">
        <v>15</v>
      </c>
    </row>
    <row r="973" customFormat="false" ht="13.8" hidden="false" customHeight="false" outlineLevel="0" collapsed="false">
      <c r="A973" s="1" t="s">
        <v>2111</v>
      </c>
      <c r="B973" s="42" t="s">
        <v>30</v>
      </c>
      <c r="C973" s="42" t="s">
        <v>31</v>
      </c>
      <c r="D973" s="42" t="n">
        <v>2000</v>
      </c>
      <c r="E973" s="42" t="s">
        <v>9</v>
      </c>
      <c r="F973" s="42" t="s">
        <v>15</v>
      </c>
    </row>
    <row r="974" customFormat="false" ht="13.8" hidden="false" customHeight="false" outlineLevel="0" collapsed="false">
      <c r="A974" s="1" t="s">
        <v>2112</v>
      </c>
      <c r="B974" s="42" t="s">
        <v>845</v>
      </c>
      <c r="C974" s="42" t="s">
        <v>27</v>
      </c>
      <c r="D974" s="42" t="s">
        <v>9</v>
      </c>
      <c r="E974" s="42" t="s">
        <v>296</v>
      </c>
      <c r="F974" s="45" t="s">
        <v>15</v>
      </c>
    </row>
    <row r="975" customFormat="false" ht="13.8" hidden="false" customHeight="false" outlineLevel="0" collapsed="false">
      <c r="A975" s="1" t="s">
        <v>2113</v>
      </c>
      <c r="B975" s="42" t="s">
        <v>30</v>
      </c>
      <c r="C975" s="42" t="s">
        <v>31</v>
      </c>
      <c r="D975" s="42" t="n">
        <v>2000</v>
      </c>
      <c r="E975" s="42" t="s">
        <v>9</v>
      </c>
      <c r="F975" s="42" t="s">
        <v>15</v>
      </c>
    </row>
    <row r="976" customFormat="false" ht="14.9" hidden="false" customHeight="false" outlineLevel="0" collapsed="false">
      <c r="A976" s="1" t="s">
        <v>2114</v>
      </c>
      <c r="B976" s="44" t="s">
        <v>2115</v>
      </c>
      <c r="C976" s="42" t="s">
        <v>27</v>
      </c>
      <c r="D976" s="42" t="s">
        <v>9</v>
      </c>
      <c r="E976" s="44" t="s">
        <v>2116</v>
      </c>
      <c r="F976" s="42" t="s">
        <v>15</v>
      </c>
    </row>
    <row r="977" customFormat="false" ht="13.8" hidden="false" customHeight="false" outlineLevel="0" collapsed="false">
      <c r="A977" s="1" t="s">
        <v>2117</v>
      </c>
      <c r="B977" s="42" t="s">
        <v>30</v>
      </c>
      <c r="C977" s="42" t="s">
        <v>31</v>
      </c>
      <c r="D977" s="42" t="n">
        <v>2000</v>
      </c>
      <c r="E977" s="42" t="s">
        <v>9</v>
      </c>
      <c r="F977" s="42" t="s">
        <v>15</v>
      </c>
    </row>
    <row r="978" customFormat="false" ht="14.9" hidden="false" customHeight="false" outlineLevel="0" collapsed="false">
      <c r="A978" s="1" t="s">
        <v>2118</v>
      </c>
      <c r="B978" s="42" t="s">
        <v>839</v>
      </c>
      <c r="C978" s="42" t="s">
        <v>84</v>
      </c>
      <c r="D978" s="45" t="n">
        <v>2020</v>
      </c>
      <c r="E978" s="44" t="s">
        <v>2119</v>
      </c>
      <c r="F978" s="42" t="s">
        <v>10</v>
      </c>
    </row>
    <row r="979" customFormat="false" ht="13.8" hidden="false" customHeight="false" outlineLevel="0" collapsed="false">
      <c r="A979" s="1" t="s">
        <v>2120</v>
      </c>
      <c r="B979" s="42" t="s">
        <v>30</v>
      </c>
      <c r="C979" s="42" t="s">
        <v>31</v>
      </c>
      <c r="D979" s="42" t="n">
        <v>2000</v>
      </c>
      <c r="E979" s="42" t="s">
        <v>9</v>
      </c>
      <c r="F979" s="42" t="s">
        <v>10</v>
      </c>
    </row>
    <row r="980" customFormat="false" ht="14.9" hidden="false" customHeight="false" outlineLevel="0" collapsed="false">
      <c r="A980" s="1" t="s">
        <v>2121</v>
      </c>
      <c r="B980" s="42" t="s">
        <v>163</v>
      </c>
      <c r="C980" s="42" t="s">
        <v>80</v>
      </c>
      <c r="D980" s="46" t="s">
        <v>841</v>
      </c>
      <c r="E980" s="44" t="s">
        <v>2122</v>
      </c>
      <c r="F980" s="42" t="s">
        <v>10</v>
      </c>
    </row>
    <row r="981" customFormat="false" ht="13.8" hidden="false" customHeight="false" outlineLevel="0" collapsed="false">
      <c r="A981" s="1" t="s">
        <v>2123</v>
      </c>
      <c r="B981" s="42" t="s">
        <v>30</v>
      </c>
      <c r="C981" s="42" t="s">
        <v>31</v>
      </c>
      <c r="D981" s="42" t="n">
        <v>2000</v>
      </c>
      <c r="E981" s="42" t="s">
        <v>9</v>
      </c>
      <c r="F981" s="42" t="s">
        <v>10</v>
      </c>
    </row>
    <row r="982" customFormat="false" ht="14.9" hidden="false" customHeight="false" outlineLevel="0" collapsed="false">
      <c r="A982" s="1" t="s">
        <v>2124</v>
      </c>
      <c r="B982" s="42" t="s">
        <v>920</v>
      </c>
      <c r="C982" s="42" t="s">
        <v>27</v>
      </c>
      <c r="D982" s="45" t="s">
        <v>9</v>
      </c>
      <c r="E982" s="47" t="s">
        <v>2125</v>
      </c>
      <c r="F982" s="42" t="s">
        <v>10</v>
      </c>
    </row>
    <row r="983" customFormat="false" ht="13.8" hidden="false" customHeight="false" outlineLevel="0" collapsed="false">
      <c r="A983" s="1" t="s">
        <v>2126</v>
      </c>
      <c r="B983" s="42" t="s">
        <v>30</v>
      </c>
      <c r="C983" s="42" t="s">
        <v>31</v>
      </c>
      <c r="D983" s="42" t="n">
        <v>2000</v>
      </c>
      <c r="E983" s="42" t="s">
        <v>9</v>
      </c>
      <c r="F983" s="42" t="s">
        <v>10</v>
      </c>
    </row>
    <row r="984" customFormat="false" ht="13.8" hidden="false" customHeight="false" outlineLevel="0" collapsed="false">
      <c r="A984" s="1" t="s">
        <v>2127</v>
      </c>
      <c r="B984" s="42" t="s">
        <v>845</v>
      </c>
      <c r="C984" s="42" t="s">
        <v>27</v>
      </c>
      <c r="D984" s="42" t="s">
        <v>9</v>
      </c>
      <c r="E984" s="42" t="s">
        <v>296</v>
      </c>
      <c r="F984" s="45" t="s">
        <v>15</v>
      </c>
    </row>
    <row r="985" customFormat="false" ht="13.8" hidden="false" customHeight="false" outlineLevel="0" collapsed="false">
      <c r="A985" s="1" t="s">
        <v>2128</v>
      </c>
      <c r="B985" s="42" t="s">
        <v>30</v>
      </c>
      <c r="C985" s="42" t="s">
        <v>31</v>
      </c>
      <c r="D985" s="42" t="n">
        <v>2000</v>
      </c>
      <c r="E985" s="42" t="s">
        <v>9</v>
      </c>
      <c r="F985" s="42" t="s">
        <v>15</v>
      </c>
    </row>
    <row r="986" customFormat="false" ht="14.9" hidden="false" customHeight="false" outlineLevel="0" collapsed="false">
      <c r="A986" s="1" t="s">
        <v>2129</v>
      </c>
      <c r="B986" s="44" t="s">
        <v>2115</v>
      </c>
      <c r="C986" s="42" t="s">
        <v>27</v>
      </c>
      <c r="D986" s="42" t="s">
        <v>9</v>
      </c>
      <c r="E986" s="44" t="s">
        <v>2116</v>
      </c>
      <c r="F986" s="42" t="s">
        <v>15</v>
      </c>
    </row>
    <row r="987" customFormat="false" ht="13.8" hidden="false" customHeight="false" outlineLevel="0" collapsed="false">
      <c r="A987" s="1" t="s">
        <v>2130</v>
      </c>
      <c r="B987" s="42" t="s">
        <v>30</v>
      </c>
      <c r="C987" s="42" t="s">
        <v>31</v>
      </c>
      <c r="D987" s="42" t="n">
        <v>2000</v>
      </c>
      <c r="E987" s="42" t="s">
        <v>9</v>
      </c>
      <c r="F987" s="42" t="s">
        <v>15</v>
      </c>
    </row>
    <row r="988" customFormat="false" ht="13.8" hidden="false" customHeight="false" outlineLevel="0" collapsed="false">
      <c r="A988" s="1" t="s">
        <v>2131</v>
      </c>
      <c r="B988" s="42" t="s">
        <v>845</v>
      </c>
      <c r="C988" s="42" t="s">
        <v>27</v>
      </c>
      <c r="D988" s="42" t="s">
        <v>9</v>
      </c>
      <c r="E988" s="42" t="s">
        <v>296</v>
      </c>
      <c r="F988" s="45" t="s">
        <v>15</v>
      </c>
    </row>
    <row r="989" customFormat="false" ht="13.8" hidden="false" customHeight="false" outlineLevel="0" collapsed="false">
      <c r="A989" s="1" t="s">
        <v>2132</v>
      </c>
      <c r="B989" s="42" t="s">
        <v>30</v>
      </c>
      <c r="C989" s="42" t="s">
        <v>31</v>
      </c>
      <c r="D989" s="42" t="n">
        <v>2000</v>
      </c>
      <c r="E989" s="42" t="s">
        <v>9</v>
      </c>
      <c r="F989" s="42" t="s">
        <v>15</v>
      </c>
    </row>
    <row r="990" customFormat="false" ht="13.8" hidden="false" customHeight="false" outlineLevel="0" collapsed="false">
      <c r="A990" s="1" t="s">
        <v>2133</v>
      </c>
      <c r="B990" s="42" t="s">
        <v>318</v>
      </c>
      <c r="C990" s="42" t="s">
        <v>27</v>
      </c>
      <c r="D990" s="42" t="s">
        <v>9</v>
      </c>
      <c r="E990" s="42" t="s">
        <v>28</v>
      </c>
      <c r="F990" s="42" t="s">
        <v>15</v>
      </c>
    </row>
    <row r="991" customFormat="false" ht="13.8" hidden="false" customHeight="false" outlineLevel="0" collapsed="false">
      <c r="A991" s="1" t="s">
        <v>2134</v>
      </c>
      <c r="B991" s="42" t="s">
        <v>30</v>
      </c>
      <c r="C991" s="42" t="s">
        <v>31</v>
      </c>
      <c r="D991" s="42" t="n">
        <v>4000</v>
      </c>
      <c r="E991" s="42" t="s">
        <v>9</v>
      </c>
      <c r="F991" s="42" t="s">
        <v>15</v>
      </c>
    </row>
    <row r="992" customFormat="false" ht="13.8" hidden="false" customHeight="false" outlineLevel="0" collapsed="false">
      <c r="A992" s="1" t="s">
        <v>2135</v>
      </c>
      <c r="B992" s="1" t="s">
        <v>1025</v>
      </c>
      <c r="C992" s="1" t="s">
        <v>27</v>
      </c>
      <c r="D992" s="1" t="s">
        <v>9</v>
      </c>
      <c r="E992" s="1" t="s">
        <v>1026</v>
      </c>
      <c r="F992" s="1" t="s">
        <v>15</v>
      </c>
    </row>
    <row r="993" customFormat="false" ht="13.8" hidden="false" customHeight="false" outlineLevel="0" collapsed="false">
      <c r="A993" s="1" t="s">
        <v>2136</v>
      </c>
      <c r="B993" s="1" t="s">
        <v>30</v>
      </c>
      <c r="C993" s="1" t="s">
        <v>31</v>
      </c>
      <c r="D993" s="1" t="n">
        <v>2000</v>
      </c>
      <c r="E993" s="1" t="s">
        <v>9</v>
      </c>
      <c r="F993" s="1" t="s">
        <v>15</v>
      </c>
    </row>
    <row r="994" customFormat="false" ht="13.8" hidden="false" customHeight="false" outlineLevel="0" collapsed="false">
      <c r="A994" s="1" t="s">
        <v>2137</v>
      </c>
      <c r="B994" s="1" t="s">
        <v>1027</v>
      </c>
      <c r="C994" s="1" t="s">
        <v>27</v>
      </c>
      <c r="D994" s="1" t="s">
        <v>9</v>
      </c>
      <c r="E994" s="1" t="s">
        <v>1028</v>
      </c>
      <c r="F994" s="1" t="s">
        <v>15</v>
      </c>
    </row>
    <row r="995" customFormat="false" ht="13.8" hidden="false" customHeight="false" outlineLevel="0" collapsed="false">
      <c r="A995" s="1" t="s">
        <v>2138</v>
      </c>
      <c r="B995" s="1" t="s">
        <v>30</v>
      </c>
      <c r="C995" s="1" t="s">
        <v>31</v>
      </c>
      <c r="D995" s="1" t="n">
        <v>2000</v>
      </c>
      <c r="E995" s="1" t="s">
        <v>9</v>
      </c>
      <c r="F995" s="1" t="s">
        <v>15</v>
      </c>
    </row>
    <row r="996" customFormat="false" ht="13.8" hidden="false" customHeight="false" outlineLevel="0" collapsed="false">
      <c r="A996" s="1" t="s">
        <v>2139</v>
      </c>
      <c r="B996" s="1" t="s">
        <v>1691</v>
      </c>
      <c r="C996" s="1" t="s">
        <v>243</v>
      </c>
      <c r="D996" s="2" t="n">
        <v>328</v>
      </c>
      <c r="E996" s="1" t="s">
        <v>20</v>
      </c>
      <c r="F996" s="1" t="s">
        <v>15</v>
      </c>
    </row>
    <row r="997" customFormat="false" ht="13.8" hidden="false" customHeight="false" outlineLevel="0" collapsed="false">
      <c r="A997" s="1" t="s">
        <v>2140</v>
      </c>
      <c r="B997" s="1" t="s">
        <v>22</v>
      </c>
      <c r="C997" s="1" t="s">
        <v>243</v>
      </c>
      <c r="D997" s="2" t="n">
        <v>328123</v>
      </c>
      <c r="E997" s="1" t="s">
        <v>24</v>
      </c>
      <c r="F997" s="1" t="s">
        <v>15</v>
      </c>
    </row>
    <row r="998" customFormat="false" ht="13.8" hidden="false" customHeight="false" outlineLevel="0" collapsed="false">
      <c r="A998" s="1" t="s">
        <v>2141</v>
      </c>
      <c r="B998" s="1" t="s">
        <v>26</v>
      </c>
      <c r="C998" s="1" t="s">
        <v>27</v>
      </c>
      <c r="D998" s="1" t="s">
        <v>9</v>
      </c>
      <c r="E998" s="1" t="s">
        <v>28</v>
      </c>
      <c r="F998" s="1" t="s">
        <v>15</v>
      </c>
    </row>
    <row r="999" customFormat="false" ht="13.8" hidden="false" customHeight="false" outlineLevel="0" collapsed="false">
      <c r="A999" s="1" t="s">
        <v>2142</v>
      </c>
      <c r="B999" s="1" t="s">
        <v>30</v>
      </c>
      <c r="C999" s="1" t="s">
        <v>31</v>
      </c>
      <c r="D999" s="1" t="n">
        <v>4000</v>
      </c>
      <c r="E999" s="1" t="s">
        <v>9</v>
      </c>
      <c r="F999" s="1" t="s">
        <v>15</v>
      </c>
    </row>
    <row r="1000" customFormat="false" ht="13.8" hidden="false" customHeight="false" outlineLevel="0" collapsed="false">
      <c r="A1000" s="1" t="s">
        <v>2143</v>
      </c>
      <c r="B1000" s="1" t="s">
        <v>873</v>
      </c>
      <c r="C1000" s="1" t="s">
        <v>27</v>
      </c>
      <c r="D1000" s="1" t="s">
        <v>9</v>
      </c>
      <c r="E1000" s="1" t="s">
        <v>874</v>
      </c>
      <c r="F1000" s="1" t="s">
        <v>15</v>
      </c>
    </row>
    <row r="1001" customFormat="false" ht="13.8" hidden="false" customHeight="false" outlineLevel="0" collapsed="false">
      <c r="A1001" s="1" t="s">
        <v>2144</v>
      </c>
      <c r="B1001" s="1" t="s">
        <v>30</v>
      </c>
      <c r="C1001" s="1" t="s">
        <v>31</v>
      </c>
      <c r="D1001" s="1" t="n">
        <v>5000</v>
      </c>
      <c r="E1001" s="1" t="s">
        <v>9</v>
      </c>
      <c r="F1001" s="1" t="s">
        <v>15</v>
      </c>
    </row>
    <row r="1002" customFormat="false" ht="13.8" hidden="false" customHeight="false" outlineLevel="0" collapsed="false">
      <c r="A1002" s="1" t="s">
        <v>2179</v>
      </c>
      <c r="B1002" s="1" t="s">
        <v>875</v>
      </c>
      <c r="C1002" s="1" t="s">
        <v>27</v>
      </c>
      <c r="D1002" s="1" t="s">
        <v>9</v>
      </c>
      <c r="E1002" s="1" t="s">
        <v>876</v>
      </c>
      <c r="F1002" s="1" t="s">
        <v>15</v>
      </c>
    </row>
    <row r="1003" customFormat="false" ht="13.8" hidden="false" customHeight="false" outlineLevel="0" collapsed="false">
      <c r="A1003" s="1" t="s">
        <v>2146</v>
      </c>
      <c r="B1003" s="1" t="s">
        <v>30</v>
      </c>
      <c r="C1003" s="1" t="s">
        <v>31</v>
      </c>
      <c r="D1003" s="1" t="n">
        <v>5000</v>
      </c>
      <c r="E1003" s="1" t="s">
        <v>9</v>
      </c>
      <c r="F1003" s="1" t="s">
        <v>15</v>
      </c>
    </row>
    <row r="1004" customFormat="false" ht="13.8" hidden="false" customHeight="false" outlineLevel="0" collapsed="false">
      <c r="A1004" s="1" t="s">
        <v>2147</v>
      </c>
      <c r="B1004" s="1" t="s">
        <v>1035</v>
      </c>
      <c r="C1004" s="1" t="s">
        <v>27</v>
      </c>
      <c r="D1004" s="1" t="s">
        <v>9</v>
      </c>
      <c r="E1004" s="1" t="s">
        <v>1036</v>
      </c>
      <c r="F1004" s="1" t="s">
        <v>15</v>
      </c>
    </row>
    <row r="1005" customFormat="false" ht="13.8" hidden="false" customHeight="false" outlineLevel="0" collapsed="false">
      <c r="A1005" s="1" t="s">
        <v>2148</v>
      </c>
      <c r="B1005" s="1" t="s">
        <v>30</v>
      </c>
      <c r="C1005" s="1" t="s">
        <v>31</v>
      </c>
      <c r="D1005" s="1" t="n">
        <v>5000</v>
      </c>
      <c r="E1005" s="1" t="s">
        <v>9</v>
      </c>
      <c r="F1005" s="1" t="s">
        <v>15</v>
      </c>
    </row>
    <row r="1006" customFormat="false" ht="13.8" hidden="false" customHeight="false" outlineLevel="0" collapsed="false">
      <c r="A1006" s="1" t="s">
        <v>2149</v>
      </c>
      <c r="B1006" s="1" t="s">
        <v>1039</v>
      </c>
      <c r="C1006" s="1" t="s">
        <v>27</v>
      </c>
      <c r="D1006" s="1" t="s">
        <v>9</v>
      </c>
      <c r="E1006" s="1" t="s">
        <v>1040</v>
      </c>
      <c r="F1006" s="1" t="s">
        <v>15</v>
      </c>
    </row>
    <row r="1007" customFormat="false" ht="13.8" hidden="false" customHeight="false" outlineLevel="0" collapsed="false">
      <c r="A1007" s="1" t="s">
        <v>2150</v>
      </c>
      <c r="B1007" s="1" t="s">
        <v>30</v>
      </c>
      <c r="C1007" s="1" t="s">
        <v>31</v>
      </c>
      <c r="D1007" s="1" t="n">
        <v>2000</v>
      </c>
      <c r="E1007" s="1" t="s">
        <v>9</v>
      </c>
      <c r="F1007" s="1" t="s">
        <v>15</v>
      </c>
    </row>
    <row r="1008" customFormat="false" ht="13.8" hidden="false" customHeight="false" outlineLevel="0" collapsed="false">
      <c r="A1008" s="1" t="s">
        <v>2151</v>
      </c>
      <c r="B1008" s="1" t="s">
        <v>2152</v>
      </c>
      <c r="C1008" s="1" t="s">
        <v>27</v>
      </c>
      <c r="D1008" s="1" t="s">
        <v>9</v>
      </c>
      <c r="E1008" s="1" t="s">
        <v>2153</v>
      </c>
      <c r="F1008" s="1" t="s">
        <v>15</v>
      </c>
    </row>
    <row r="1009" customFormat="false" ht="13.8" hidden="false" customHeight="false" outlineLevel="0" collapsed="false">
      <c r="A1009" s="1" t="s">
        <v>2154</v>
      </c>
      <c r="B1009" s="1" t="s">
        <v>30</v>
      </c>
      <c r="C1009" s="1" t="s">
        <v>31</v>
      </c>
      <c r="D1009" s="1" t="n">
        <v>2000</v>
      </c>
      <c r="E1009" s="1" t="s">
        <v>9</v>
      </c>
      <c r="F1009" s="1" t="s">
        <v>15</v>
      </c>
    </row>
    <row r="1010" customFormat="false" ht="13.8" hidden="false" customHeight="false" outlineLevel="0" collapsed="false">
      <c r="A1010" s="1" t="s">
        <v>2155</v>
      </c>
      <c r="B1010" s="1" t="s">
        <v>765</v>
      </c>
      <c r="C1010" s="1" t="s">
        <v>766</v>
      </c>
      <c r="D1010" s="1" t="s">
        <v>9</v>
      </c>
      <c r="E1010" s="1" t="s">
        <v>767</v>
      </c>
      <c r="F1010" s="1" t="s">
        <v>15</v>
      </c>
    </row>
    <row r="1011" customFormat="false" ht="13.8" hidden="false" customHeight="false" outlineLevel="0" collapsed="false">
      <c r="A1011" s="1" t="s">
        <v>2156</v>
      </c>
      <c r="B1011" s="1" t="s">
        <v>30</v>
      </c>
      <c r="C1011" s="1" t="s">
        <v>31</v>
      </c>
      <c r="D1011" s="1" t="n">
        <v>2000</v>
      </c>
      <c r="E1011" s="1" t="s">
        <v>9</v>
      </c>
      <c r="F1011" s="1" t="s">
        <v>15</v>
      </c>
    </row>
    <row r="1012" customFormat="false" ht="13.8" hidden="false" customHeight="false" outlineLevel="0" collapsed="false">
      <c r="A1012" s="1" t="s">
        <v>2157</v>
      </c>
      <c r="B1012" s="6" t="s">
        <v>1758</v>
      </c>
      <c r="C1012" s="1" t="s">
        <v>27</v>
      </c>
      <c r="D1012" s="1" t="s">
        <v>9</v>
      </c>
      <c r="E1012" s="6" t="s">
        <v>2180</v>
      </c>
      <c r="F1012" s="1" t="s">
        <v>10</v>
      </c>
    </row>
    <row r="1013" customFormat="false" ht="13.8" hidden="false" customHeight="false" outlineLevel="0" collapsed="false">
      <c r="A1013" s="1" t="s">
        <v>2158</v>
      </c>
      <c r="B1013" s="1" t="s">
        <v>1757</v>
      </c>
      <c r="C1013" s="1" t="s">
        <v>803</v>
      </c>
      <c r="D1013" s="1" t="s">
        <v>9</v>
      </c>
      <c r="E1013" s="1" t="s">
        <v>9</v>
      </c>
      <c r="F1013" s="1" t="s">
        <v>10</v>
      </c>
    </row>
    <row r="1014" customFormat="false" ht="13.8" hidden="false" customHeight="false" outlineLevel="0" collapsed="false">
      <c r="A1014" s="1" t="s">
        <v>2159</v>
      </c>
      <c r="B1014" s="1" t="s">
        <v>30</v>
      </c>
      <c r="C1014" s="1" t="s">
        <v>31</v>
      </c>
      <c r="D1014" s="1" t="n">
        <v>2000</v>
      </c>
      <c r="E1014" s="1" t="s">
        <v>9</v>
      </c>
      <c r="F1014" s="1" t="s">
        <v>15</v>
      </c>
    </row>
    <row r="1015" customFormat="false" ht="13.8" hidden="false" customHeight="false" outlineLevel="0" collapsed="false">
      <c r="A1015" s="1" t="s">
        <v>2160</v>
      </c>
      <c r="B1015" s="6" t="s">
        <v>1758</v>
      </c>
      <c r="C1015" s="1" t="s">
        <v>27</v>
      </c>
      <c r="D1015" s="1" t="s">
        <v>9</v>
      </c>
      <c r="E1015" s="6" t="s">
        <v>2181</v>
      </c>
      <c r="F1015" s="1" t="s">
        <v>15</v>
      </c>
    </row>
    <row r="1016" customFormat="false" ht="13.8" hidden="false" customHeight="false" outlineLevel="0" collapsed="false">
      <c r="A1016" s="1" t="s">
        <v>2161</v>
      </c>
      <c r="B1016" s="1" t="s">
        <v>1757</v>
      </c>
      <c r="C1016" s="1" t="s">
        <v>803</v>
      </c>
      <c r="D1016" s="1" t="s">
        <v>9</v>
      </c>
      <c r="E1016" s="1" t="s">
        <v>9</v>
      </c>
      <c r="F1016" s="1" t="s">
        <v>15</v>
      </c>
    </row>
    <row r="1017" customFormat="false" ht="13.8" hidden="false" customHeight="false" outlineLevel="0" collapsed="false">
      <c r="A1017" s="1" t="s">
        <v>2162</v>
      </c>
      <c r="B1017" s="1" t="s">
        <v>30</v>
      </c>
      <c r="C1017" s="1" t="s">
        <v>31</v>
      </c>
      <c r="D1017" s="1" t="n">
        <v>2000</v>
      </c>
      <c r="E1017" s="1" t="s">
        <v>9</v>
      </c>
      <c r="F1017" s="1" t="s">
        <v>15</v>
      </c>
    </row>
    <row r="1018" customFormat="false" ht="13.8" hidden="false" customHeight="false" outlineLevel="0" collapsed="false">
      <c r="A1018" s="1" t="s">
        <v>2163</v>
      </c>
      <c r="B1018" s="6" t="s">
        <v>1758</v>
      </c>
      <c r="C1018" s="1" t="s">
        <v>27</v>
      </c>
      <c r="D1018" s="1" t="s">
        <v>9</v>
      </c>
      <c r="E1018" s="6" t="s">
        <v>2182</v>
      </c>
      <c r="F1018" s="1" t="s">
        <v>15</v>
      </c>
    </row>
    <row r="1019" customFormat="false" ht="13.8" hidden="false" customHeight="false" outlineLevel="0" collapsed="false">
      <c r="A1019" s="1" t="s">
        <v>2164</v>
      </c>
      <c r="B1019" s="1" t="s">
        <v>1757</v>
      </c>
      <c r="C1019" s="1" t="s">
        <v>803</v>
      </c>
      <c r="D1019" s="1" t="s">
        <v>9</v>
      </c>
      <c r="E1019" s="1" t="s">
        <v>9</v>
      </c>
      <c r="F1019" s="1" t="s">
        <v>15</v>
      </c>
    </row>
    <row r="1020" customFormat="false" ht="13.8" hidden="false" customHeight="false" outlineLevel="0" collapsed="false">
      <c r="A1020" s="1" t="s">
        <v>2165</v>
      </c>
      <c r="B1020" s="1" t="s">
        <v>30</v>
      </c>
      <c r="C1020" s="1" t="s">
        <v>31</v>
      </c>
      <c r="D1020" s="1" t="n">
        <v>2000</v>
      </c>
      <c r="E1020" s="1" t="s">
        <v>9</v>
      </c>
      <c r="F1020" s="1" t="s">
        <v>15</v>
      </c>
    </row>
    <row r="1021" customFormat="false" ht="13.8" hidden="false" customHeight="false" outlineLevel="0" collapsed="false">
      <c r="A1021" s="1" t="s">
        <v>2166</v>
      </c>
      <c r="B1021" s="1" t="s">
        <v>808</v>
      </c>
      <c r="C1021" s="1" t="s">
        <v>27</v>
      </c>
      <c r="D1021" s="1" t="s">
        <v>9</v>
      </c>
      <c r="E1021" s="1" t="s">
        <v>28</v>
      </c>
      <c r="F1021" s="1" t="s">
        <v>15</v>
      </c>
    </row>
    <row r="1022" customFormat="false" ht="13.8" hidden="false" customHeight="false" outlineLevel="0" collapsed="false">
      <c r="A1022" s="1" t="s">
        <v>2167</v>
      </c>
      <c r="B1022" s="1" t="s">
        <v>30</v>
      </c>
      <c r="C1022" s="1" t="s">
        <v>31</v>
      </c>
      <c r="D1022" s="1" t="n">
        <v>4000</v>
      </c>
      <c r="E1022" s="1" t="s">
        <v>9</v>
      </c>
      <c r="F1022" s="1" t="s">
        <v>15</v>
      </c>
    </row>
    <row r="1023" customFormat="false" ht="13.8" hidden="false" customHeight="false" outlineLevel="0" collapsed="false">
      <c r="A1023" s="1" t="s">
        <v>2168</v>
      </c>
      <c r="B1023" s="1" t="s">
        <v>1025</v>
      </c>
      <c r="C1023" s="1" t="s">
        <v>27</v>
      </c>
      <c r="D1023" s="1" t="s">
        <v>9</v>
      </c>
      <c r="E1023" s="1" t="s">
        <v>1026</v>
      </c>
      <c r="F1023" s="1" t="s">
        <v>15</v>
      </c>
    </row>
    <row r="1024" customFormat="false" ht="13.8" hidden="false" customHeight="false" outlineLevel="0" collapsed="false">
      <c r="A1024" s="1" t="s">
        <v>2169</v>
      </c>
      <c r="B1024" s="1" t="s">
        <v>30</v>
      </c>
      <c r="C1024" s="1" t="s">
        <v>31</v>
      </c>
      <c r="D1024" s="1" t="n">
        <v>2000</v>
      </c>
      <c r="E1024" s="1" t="s">
        <v>9</v>
      </c>
      <c r="F1024" s="1" t="s">
        <v>15</v>
      </c>
    </row>
    <row r="1025" customFormat="false" ht="13.8" hidden="false" customHeight="false" outlineLevel="0" collapsed="false">
      <c r="A1025" s="1" t="s">
        <v>2170</v>
      </c>
      <c r="B1025" s="1" t="s">
        <v>1027</v>
      </c>
      <c r="C1025" s="1" t="s">
        <v>27</v>
      </c>
      <c r="D1025" s="1" t="s">
        <v>9</v>
      </c>
      <c r="E1025" s="1" t="s">
        <v>1028</v>
      </c>
      <c r="F1025" s="1" t="s">
        <v>15</v>
      </c>
    </row>
    <row r="1026" customFormat="false" ht="13.8" hidden="false" customHeight="false" outlineLevel="0" collapsed="false">
      <c r="A1026" s="1" t="s">
        <v>2171</v>
      </c>
      <c r="B1026" s="1" t="s">
        <v>30</v>
      </c>
      <c r="C1026" s="1" t="s">
        <v>31</v>
      </c>
      <c r="D1026" s="1" t="n">
        <v>2000</v>
      </c>
      <c r="E1026" s="1" t="s">
        <v>9</v>
      </c>
      <c r="F1026" s="1" t="s">
        <v>15</v>
      </c>
    </row>
    <row r="1027" customFormat="false" ht="13.8" hidden="false" customHeight="false" outlineLevel="0" collapsed="false">
      <c r="A1027" s="1" t="s">
        <v>2172</v>
      </c>
      <c r="B1027" s="1" t="s">
        <v>1418</v>
      </c>
      <c r="C1027" s="1" t="s">
        <v>18</v>
      </c>
      <c r="D1027" s="5" t="s">
        <v>193</v>
      </c>
      <c r="E1027" s="1" t="s">
        <v>20</v>
      </c>
      <c r="F1027" s="1" t="s">
        <v>15</v>
      </c>
    </row>
    <row r="1028" customFormat="false" ht="13.8" hidden="false" customHeight="false" outlineLevel="0" collapsed="false">
      <c r="A1028" s="1" t="s">
        <v>2173</v>
      </c>
      <c r="B1028" s="1" t="s">
        <v>22</v>
      </c>
      <c r="C1028" s="1" t="s">
        <v>18</v>
      </c>
      <c r="D1028" s="5" t="s">
        <v>1116</v>
      </c>
      <c r="E1028" s="1" t="s">
        <v>24</v>
      </c>
      <c r="F1028" s="1" t="s">
        <v>15</v>
      </c>
    </row>
    <row r="1029" customFormat="false" ht="13.8" hidden="false" customHeight="false" outlineLevel="0" collapsed="false">
      <c r="A1029" s="1" t="s">
        <v>2174</v>
      </c>
      <c r="B1029" s="1" t="s">
        <v>26</v>
      </c>
      <c r="C1029" s="1" t="s">
        <v>27</v>
      </c>
      <c r="D1029" s="1" t="s">
        <v>9</v>
      </c>
      <c r="E1029" s="1" t="s">
        <v>28</v>
      </c>
      <c r="F1029" s="1" t="s">
        <v>15</v>
      </c>
    </row>
    <row r="1030" customFormat="false" ht="13.8" hidden="false" customHeight="false" outlineLevel="0" collapsed="false">
      <c r="A1030" s="1" t="s">
        <v>2175</v>
      </c>
      <c r="B1030" s="1" t="s">
        <v>873</v>
      </c>
      <c r="C1030" s="1" t="s">
        <v>27</v>
      </c>
      <c r="D1030" s="1" t="s">
        <v>9</v>
      </c>
      <c r="E1030" s="1" t="s">
        <v>874</v>
      </c>
      <c r="F1030" s="1" t="s">
        <v>15</v>
      </c>
    </row>
    <row r="1031" customFormat="false" ht="13.8" hidden="false" customHeight="false" outlineLevel="0" collapsed="false">
      <c r="A1031" s="1" t="s">
        <v>2176</v>
      </c>
      <c r="B1031" s="1" t="s">
        <v>30</v>
      </c>
      <c r="C1031" s="1" t="s">
        <v>31</v>
      </c>
      <c r="D1031" s="1" t="n">
        <v>3500</v>
      </c>
      <c r="E1031" s="1" t="s">
        <v>9</v>
      </c>
      <c r="F1031" s="1" t="s">
        <v>15</v>
      </c>
    </row>
    <row r="1032" customFormat="false" ht="13.8" hidden="false" customHeight="false" outlineLevel="0" collapsed="false">
      <c r="A1032" s="1" t="s">
        <v>2183</v>
      </c>
      <c r="B1032" s="1" t="s">
        <v>875</v>
      </c>
      <c r="C1032" s="1" t="s">
        <v>27</v>
      </c>
      <c r="D1032" s="1" t="s">
        <v>9</v>
      </c>
      <c r="E1032" s="1" t="s">
        <v>876</v>
      </c>
      <c r="F1032" s="1" t="s">
        <v>15</v>
      </c>
    </row>
    <row r="1033" customFormat="false" ht="13.8" hidden="false" customHeight="false" outlineLevel="0" collapsed="false">
      <c r="A1033" s="1" t="s">
        <v>2184</v>
      </c>
      <c r="B1033" s="1" t="s">
        <v>30</v>
      </c>
      <c r="C1033" s="1" t="s">
        <v>31</v>
      </c>
      <c r="D1033" s="1" t="n">
        <v>3500</v>
      </c>
      <c r="E1033" s="1" t="s">
        <v>9</v>
      </c>
      <c r="F1033" s="1" t="s">
        <v>15</v>
      </c>
    </row>
    <row r="1034" customFormat="false" ht="13.8" hidden="false" customHeight="false" outlineLevel="0" collapsed="false">
      <c r="A1034" s="1" t="s">
        <v>2185</v>
      </c>
      <c r="B1034" s="1" t="s">
        <v>1124</v>
      </c>
      <c r="C1034" s="1" t="s">
        <v>27</v>
      </c>
      <c r="D1034" s="1" t="s">
        <v>9</v>
      </c>
      <c r="E1034" s="1" t="s">
        <v>1125</v>
      </c>
      <c r="F1034" s="1" t="s">
        <v>15</v>
      </c>
    </row>
    <row r="1035" customFormat="false" ht="13.8" hidden="false" customHeight="false" outlineLevel="0" collapsed="false">
      <c r="A1035" s="1" t="s">
        <v>2186</v>
      </c>
      <c r="B1035" s="1" t="s">
        <v>30</v>
      </c>
      <c r="C1035" s="1" t="s">
        <v>31</v>
      </c>
      <c r="D1035" s="1" t="n">
        <v>2000</v>
      </c>
      <c r="E1035" s="1" t="s">
        <v>9</v>
      </c>
      <c r="F1035" s="1" t="s">
        <v>15</v>
      </c>
    </row>
    <row r="1036" customFormat="false" ht="13.8" hidden="false" customHeight="false" outlineLevel="0" collapsed="false">
      <c r="A1036" s="1" t="s">
        <v>2187</v>
      </c>
      <c r="B1036" s="21"/>
      <c r="C1036" s="21"/>
      <c r="D1036" s="21"/>
      <c r="E1036" s="21"/>
      <c r="F1036" s="21"/>
    </row>
    <row r="1037" customFormat="false" ht="14.9" hidden="false" customHeight="false" outlineLevel="0" collapsed="false">
      <c r="A1037" s="1" t="s">
        <v>2188</v>
      </c>
      <c r="B1037" s="9" t="s">
        <v>1847</v>
      </c>
      <c r="C1037" s="1" t="s">
        <v>27</v>
      </c>
      <c r="D1037" s="1" t="s">
        <v>9</v>
      </c>
      <c r="E1037" s="1" t="s">
        <v>1711</v>
      </c>
      <c r="F1037" s="1" t="s">
        <v>10</v>
      </c>
    </row>
    <row r="1038" customFormat="false" ht="13.8" hidden="false" customHeight="false" outlineLevel="0" collapsed="false">
      <c r="A1038" s="1" t="s">
        <v>2189</v>
      </c>
      <c r="B1038" s="1" t="s">
        <v>30</v>
      </c>
      <c r="C1038" s="1" t="s">
        <v>31</v>
      </c>
      <c r="D1038" s="1" t="n">
        <v>2000</v>
      </c>
      <c r="E1038" s="1" t="s">
        <v>9</v>
      </c>
      <c r="F1038" s="1" t="s">
        <v>10</v>
      </c>
    </row>
    <row r="1039" customFormat="false" ht="13.8" hidden="false" customHeight="false" outlineLevel="0" collapsed="false">
      <c r="A1039" s="1" t="s">
        <v>2190</v>
      </c>
      <c r="B1039" s="6" t="s">
        <v>1741</v>
      </c>
      <c r="C1039" s="1" t="s">
        <v>27</v>
      </c>
      <c r="D1039" s="1" t="s">
        <v>9</v>
      </c>
      <c r="E1039" s="1" t="s">
        <v>1742</v>
      </c>
      <c r="F1039" s="6" t="s">
        <v>15</v>
      </c>
    </row>
    <row r="1040" customFormat="false" ht="13.8" hidden="false" customHeight="false" outlineLevel="0" collapsed="false">
      <c r="A1040" s="1" t="s">
        <v>2191</v>
      </c>
      <c r="B1040" s="1" t="s">
        <v>30</v>
      </c>
      <c r="C1040" s="1" t="s">
        <v>31</v>
      </c>
      <c r="D1040" s="1" t="n">
        <v>2000</v>
      </c>
      <c r="E1040" s="1" t="s">
        <v>9</v>
      </c>
      <c r="F1040" s="1" t="s">
        <v>15</v>
      </c>
    </row>
    <row r="1041" customFormat="false" ht="13.8" hidden="false" customHeight="false" outlineLevel="0" collapsed="false">
      <c r="A1041" s="1" t="s">
        <v>2192</v>
      </c>
      <c r="B1041" s="1" t="s">
        <v>1132</v>
      </c>
      <c r="C1041" s="1" t="s">
        <v>80</v>
      </c>
      <c r="D1041" s="1" t="str">
        <f aca="false">CONCATENATE("ele", "1-","14")</f>
        <v>ele1-14</v>
      </c>
      <c r="E1041" s="6" t="s">
        <v>1133</v>
      </c>
      <c r="F1041" s="6" t="s">
        <v>15</v>
      </c>
    </row>
    <row r="1042" customFormat="false" ht="13.8" hidden="false" customHeight="false" outlineLevel="0" collapsed="false">
      <c r="A1042" s="1" t="s">
        <v>2193</v>
      </c>
      <c r="B1042" s="1" t="s">
        <v>30</v>
      </c>
      <c r="C1042" s="1" t="s">
        <v>31</v>
      </c>
      <c r="D1042" s="1" t="n">
        <v>2000</v>
      </c>
      <c r="E1042" s="1" t="s">
        <v>9</v>
      </c>
      <c r="F1042" s="6" t="s">
        <v>15</v>
      </c>
    </row>
    <row r="1043" customFormat="false" ht="13.8" hidden="false" customHeight="false" outlineLevel="0" collapsed="false">
      <c r="A1043" s="1" t="s">
        <v>2194</v>
      </c>
      <c r="B1043" s="1" t="s">
        <v>1135</v>
      </c>
      <c r="C1043" s="1" t="s">
        <v>27</v>
      </c>
      <c r="D1043" s="1" t="s">
        <v>9</v>
      </c>
      <c r="E1043" s="1" t="s">
        <v>2177</v>
      </c>
      <c r="F1043" s="6" t="s">
        <v>15</v>
      </c>
    </row>
    <row r="1044" customFormat="false" ht="13.8" hidden="false" customHeight="false" outlineLevel="0" collapsed="false">
      <c r="A1044" s="1" t="s">
        <v>2195</v>
      </c>
      <c r="B1044" s="1" t="s">
        <v>1138</v>
      </c>
      <c r="C1044" s="1" t="s">
        <v>18</v>
      </c>
      <c r="D1044" s="1" t="s">
        <v>2196</v>
      </c>
      <c r="E1044" s="1" t="s">
        <v>1140</v>
      </c>
      <c r="F1044" s="6" t="s">
        <v>15</v>
      </c>
    </row>
    <row r="1045" customFormat="false" ht="13.8" hidden="false" customHeight="false" outlineLevel="0" collapsed="false">
      <c r="A1045" s="1" t="s">
        <v>2197</v>
      </c>
      <c r="B1045" s="1" t="s">
        <v>30</v>
      </c>
      <c r="C1045" s="1" t="s">
        <v>31</v>
      </c>
      <c r="D1045" s="1" t="n">
        <v>2000</v>
      </c>
      <c r="E1045" s="1" t="s">
        <v>9</v>
      </c>
      <c r="F1045" s="6" t="s">
        <v>15</v>
      </c>
    </row>
    <row r="1046" customFormat="false" ht="13.8" hidden="false" customHeight="false" outlineLevel="0" collapsed="false">
      <c r="A1046" s="1" t="s">
        <v>2198</v>
      </c>
      <c r="B1046" s="1" t="s">
        <v>1143</v>
      </c>
      <c r="C1046" s="1" t="s">
        <v>27</v>
      </c>
      <c r="D1046" s="1" t="s">
        <v>9</v>
      </c>
      <c r="E1046" s="6" t="s">
        <v>1144</v>
      </c>
      <c r="F1046" s="6" t="s">
        <v>15</v>
      </c>
    </row>
    <row r="1047" customFormat="false" ht="13.8" hidden="false" customHeight="false" outlineLevel="0" collapsed="false">
      <c r="A1047" s="1" t="s">
        <v>2199</v>
      </c>
      <c r="B1047" s="1" t="s">
        <v>30</v>
      </c>
      <c r="C1047" s="1" t="s">
        <v>31</v>
      </c>
      <c r="D1047" s="1" t="n">
        <v>2000</v>
      </c>
      <c r="E1047" s="1" t="s">
        <v>9</v>
      </c>
      <c r="F1047" s="1" t="s">
        <v>15</v>
      </c>
    </row>
    <row r="1048" customFormat="false" ht="13.8" hidden="false" customHeight="false" outlineLevel="0" collapsed="false">
      <c r="A1048" s="1" t="s">
        <v>2200</v>
      </c>
      <c r="B1048" s="1" t="s">
        <v>1132</v>
      </c>
      <c r="C1048" s="1" t="s">
        <v>80</v>
      </c>
      <c r="D1048" s="1" t="str">
        <f aca="false">CONCATENATE("ele", "12-","21")</f>
        <v>ele12-21</v>
      </c>
      <c r="E1048" s="1" t="s">
        <v>1133</v>
      </c>
      <c r="F1048" s="1" t="s">
        <v>15</v>
      </c>
    </row>
    <row r="1049" customFormat="false" ht="13.8" hidden="false" customHeight="false" outlineLevel="0" collapsed="false">
      <c r="A1049" s="1" t="s">
        <v>2201</v>
      </c>
      <c r="B1049" s="1" t="s">
        <v>30</v>
      </c>
      <c r="C1049" s="1" t="s">
        <v>31</v>
      </c>
      <c r="D1049" s="1" t="n">
        <v>2000</v>
      </c>
      <c r="E1049" s="1" t="s">
        <v>9</v>
      </c>
      <c r="F1049" s="1" t="s">
        <v>15</v>
      </c>
    </row>
    <row r="1050" customFormat="false" ht="13.8" hidden="false" customHeight="false" outlineLevel="0" collapsed="false">
      <c r="A1050" s="1" t="s">
        <v>2202</v>
      </c>
      <c r="B1050" s="1" t="s">
        <v>1135</v>
      </c>
      <c r="C1050" s="1" t="s">
        <v>27</v>
      </c>
      <c r="D1050" s="1" t="s">
        <v>9</v>
      </c>
      <c r="E1050" s="1" t="s">
        <v>2177</v>
      </c>
      <c r="F1050" s="1" t="s">
        <v>15</v>
      </c>
    </row>
    <row r="1051" customFormat="false" ht="13.8" hidden="false" customHeight="false" outlineLevel="0" collapsed="false">
      <c r="A1051" s="1" t="s">
        <v>2203</v>
      </c>
      <c r="B1051" s="1" t="s">
        <v>1138</v>
      </c>
      <c r="C1051" s="1" t="s">
        <v>18</v>
      </c>
      <c r="D1051" s="1" t="s">
        <v>2204</v>
      </c>
      <c r="E1051" s="1" t="s">
        <v>1140</v>
      </c>
      <c r="F1051" s="1" t="s">
        <v>15</v>
      </c>
    </row>
    <row r="1052" customFormat="false" ht="13.8" hidden="false" customHeight="false" outlineLevel="0" collapsed="false">
      <c r="A1052" s="1" t="s">
        <v>2205</v>
      </c>
      <c r="B1052" s="1" t="s">
        <v>30</v>
      </c>
      <c r="C1052" s="1" t="s">
        <v>31</v>
      </c>
      <c r="D1052" s="1" t="n">
        <v>2000</v>
      </c>
      <c r="E1052" s="1" t="s">
        <v>9</v>
      </c>
      <c r="F1052" s="1" t="s">
        <v>15</v>
      </c>
    </row>
    <row r="1053" customFormat="false" ht="13.8" hidden="false" customHeight="false" outlineLevel="0" collapsed="false">
      <c r="A1053" s="1" t="s">
        <v>2206</v>
      </c>
      <c r="B1053" s="1" t="s">
        <v>1152</v>
      </c>
      <c r="C1053" s="1" t="s">
        <v>27</v>
      </c>
      <c r="D1053" s="1" t="s">
        <v>9</v>
      </c>
      <c r="E1053" s="6" t="s">
        <v>1153</v>
      </c>
      <c r="F1053" s="1" t="s">
        <v>15</v>
      </c>
    </row>
    <row r="1054" customFormat="false" ht="13.8" hidden="false" customHeight="false" outlineLevel="0" collapsed="false">
      <c r="A1054" s="1" t="s">
        <v>2207</v>
      </c>
      <c r="B1054" s="1" t="s">
        <v>30</v>
      </c>
      <c r="C1054" s="1" t="s">
        <v>31</v>
      </c>
      <c r="D1054" s="1" t="n">
        <v>2000</v>
      </c>
      <c r="E1054" s="1" t="s">
        <v>9</v>
      </c>
      <c r="F1054" s="1" t="s">
        <v>15</v>
      </c>
    </row>
    <row r="1055" customFormat="false" ht="13.8" hidden="false" customHeight="false" outlineLevel="0" collapsed="false">
      <c r="A1055" s="1" t="s">
        <v>2208</v>
      </c>
      <c r="B1055" s="1" t="s">
        <v>1132</v>
      </c>
      <c r="C1055" s="1" t="s">
        <v>80</v>
      </c>
      <c r="D1055" s="1" t="str">
        <f aca="false">CONCATENATE("ele", "30-","30")</f>
        <v>ele30-30</v>
      </c>
      <c r="E1055" s="1" t="s">
        <v>1133</v>
      </c>
      <c r="F1055" s="1" t="s">
        <v>10</v>
      </c>
    </row>
    <row r="1056" customFormat="false" ht="13.8" hidden="false" customHeight="false" outlineLevel="0" collapsed="false">
      <c r="A1056" s="1" t="s">
        <v>2209</v>
      </c>
      <c r="B1056" s="1" t="s">
        <v>30</v>
      </c>
      <c r="C1056" s="1" t="s">
        <v>31</v>
      </c>
      <c r="D1056" s="1" t="n">
        <v>2000</v>
      </c>
      <c r="E1056" s="1" t="s">
        <v>9</v>
      </c>
      <c r="F1056" s="1" t="s">
        <v>10</v>
      </c>
    </row>
    <row r="1057" customFormat="false" ht="13.8" hidden="false" customHeight="false" outlineLevel="0" collapsed="false">
      <c r="A1057" s="1" t="s">
        <v>2210</v>
      </c>
      <c r="B1057" s="1" t="s">
        <v>1135</v>
      </c>
      <c r="C1057" s="1" t="s">
        <v>27</v>
      </c>
      <c r="D1057" s="1" t="s">
        <v>9</v>
      </c>
      <c r="E1057" s="1" t="s">
        <v>2177</v>
      </c>
      <c r="F1057" s="1" t="s">
        <v>10</v>
      </c>
    </row>
    <row r="1058" customFormat="false" ht="13.8" hidden="false" customHeight="false" outlineLevel="0" collapsed="false">
      <c r="A1058" s="1" t="s">
        <v>2211</v>
      </c>
      <c r="B1058" s="1" t="s">
        <v>1138</v>
      </c>
      <c r="C1058" s="1" t="s">
        <v>18</v>
      </c>
      <c r="D1058" s="1" t="s">
        <v>1743</v>
      </c>
      <c r="E1058" s="1" t="s">
        <v>1140</v>
      </c>
      <c r="F1058" s="1" t="s">
        <v>10</v>
      </c>
    </row>
    <row r="1059" customFormat="false" ht="13.8" hidden="false" customHeight="false" outlineLevel="0" collapsed="false">
      <c r="A1059" s="1" t="s">
        <v>2212</v>
      </c>
      <c r="B1059" s="1" t="s">
        <v>30</v>
      </c>
      <c r="C1059" s="1" t="s">
        <v>31</v>
      </c>
      <c r="D1059" s="1" t="n">
        <v>2000</v>
      </c>
      <c r="E1059" s="1" t="s">
        <v>9</v>
      </c>
      <c r="F1059" s="1" t="s">
        <v>10</v>
      </c>
    </row>
    <row r="1060" customFormat="false" ht="13.8" hidden="false" customHeight="false" outlineLevel="0" collapsed="false">
      <c r="A1060" s="1" t="s">
        <v>2213</v>
      </c>
      <c r="B1060" s="1" t="s">
        <v>1143</v>
      </c>
      <c r="C1060" s="1" t="s">
        <v>27</v>
      </c>
      <c r="D1060" s="1" t="s">
        <v>9</v>
      </c>
      <c r="E1060" s="6" t="s">
        <v>1144</v>
      </c>
      <c r="F1060" s="1" t="s">
        <v>10</v>
      </c>
    </row>
    <row r="1061" customFormat="false" ht="13.8" hidden="false" customHeight="false" outlineLevel="0" collapsed="false">
      <c r="A1061" s="1" t="s">
        <v>2214</v>
      </c>
      <c r="B1061" s="1" t="s">
        <v>30</v>
      </c>
      <c r="C1061" s="1" t="s">
        <v>31</v>
      </c>
      <c r="D1061" s="1" t="n">
        <v>4000</v>
      </c>
      <c r="E1061" s="1" t="s">
        <v>9</v>
      </c>
      <c r="F1061" s="1" t="s">
        <v>15</v>
      </c>
    </row>
    <row r="1062" customFormat="false" ht="13.8" hidden="false" customHeight="false" outlineLevel="0" collapsed="false">
      <c r="A1062" s="1" t="s">
        <v>2215</v>
      </c>
      <c r="B1062" s="1" t="s">
        <v>1025</v>
      </c>
      <c r="C1062" s="1" t="s">
        <v>27</v>
      </c>
      <c r="D1062" s="1" t="s">
        <v>9</v>
      </c>
      <c r="E1062" s="1" t="s">
        <v>1026</v>
      </c>
      <c r="F1062" s="1" t="s">
        <v>15</v>
      </c>
    </row>
    <row r="1063" customFormat="false" ht="13.8" hidden="false" customHeight="false" outlineLevel="0" collapsed="false">
      <c r="A1063" s="1" t="s">
        <v>2216</v>
      </c>
      <c r="B1063" s="1" t="s">
        <v>30</v>
      </c>
      <c r="C1063" s="1" t="s">
        <v>31</v>
      </c>
      <c r="D1063" s="1" t="n">
        <v>2000</v>
      </c>
      <c r="E1063" s="1" t="s">
        <v>9</v>
      </c>
      <c r="F1063" s="1" t="s">
        <v>15</v>
      </c>
    </row>
    <row r="1064" customFormat="false" ht="13.8" hidden="false" customHeight="false" outlineLevel="0" collapsed="false">
      <c r="A1064" s="1" t="s">
        <v>2217</v>
      </c>
      <c r="B1064" s="1" t="s">
        <v>1027</v>
      </c>
      <c r="C1064" s="1" t="s">
        <v>27</v>
      </c>
      <c r="D1064" s="1" t="s">
        <v>9</v>
      </c>
      <c r="E1064" s="1" t="s">
        <v>1028</v>
      </c>
      <c r="F1064" s="1" t="s">
        <v>15</v>
      </c>
    </row>
    <row r="1065" customFormat="false" ht="13.8" hidden="false" customHeight="false" outlineLevel="0" collapsed="false">
      <c r="A1065" s="1" t="s">
        <v>2218</v>
      </c>
      <c r="B1065" s="1" t="s">
        <v>30</v>
      </c>
      <c r="C1065" s="1" t="s">
        <v>31</v>
      </c>
      <c r="D1065" s="1" t="n">
        <v>2000</v>
      </c>
      <c r="E1065" s="1" t="s">
        <v>9</v>
      </c>
      <c r="F1065" s="1" t="s">
        <v>15</v>
      </c>
    </row>
    <row r="1066" customFormat="false" ht="13.8" hidden="false" customHeight="false" outlineLevel="0" collapsed="false">
      <c r="A1066" s="1" t="s">
        <v>2219</v>
      </c>
      <c r="B1066" s="0"/>
      <c r="C1066" s="0"/>
      <c r="D1066" s="0"/>
      <c r="E1066" s="0"/>
      <c r="F1066" s="6"/>
    </row>
    <row r="1067" customFormat="false" ht="13.8" hidden="false" customHeight="false" outlineLevel="0" collapsed="false">
      <c r="A1067" s="1" t="s">
        <v>2220</v>
      </c>
      <c r="B1067" s="1" t="s">
        <v>1462</v>
      </c>
      <c r="C1067" s="1" t="s">
        <v>18</v>
      </c>
      <c r="D1067" s="5" t="s">
        <v>19</v>
      </c>
      <c r="E1067" s="1" t="s">
        <v>20</v>
      </c>
      <c r="F1067" s="1" t="s">
        <v>15</v>
      </c>
    </row>
    <row r="1068" customFormat="false" ht="13.8" hidden="false" customHeight="false" outlineLevel="0" collapsed="false">
      <c r="A1068" s="1" t="s">
        <v>2221</v>
      </c>
      <c r="B1068" s="1" t="s">
        <v>22</v>
      </c>
      <c r="C1068" s="1" t="s">
        <v>18</v>
      </c>
      <c r="D1068" s="5" t="s">
        <v>23</v>
      </c>
      <c r="E1068" s="1" t="s">
        <v>24</v>
      </c>
      <c r="F1068" s="1" t="s">
        <v>15</v>
      </c>
    </row>
    <row r="1069" customFormat="false" ht="13.8" hidden="false" customHeight="false" outlineLevel="0" collapsed="false">
      <c r="A1069" s="1" t="s">
        <v>2222</v>
      </c>
      <c r="B1069" s="1" t="s">
        <v>26</v>
      </c>
      <c r="C1069" s="1" t="s">
        <v>27</v>
      </c>
      <c r="D1069" s="1" t="s">
        <v>9</v>
      </c>
      <c r="E1069" s="1" t="s">
        <v>28</v>
      </c>
      <c r="F1069" s="1" t="s">
        <v>15</v>
      </c>
    </row>
    <row r="1070" customFormat="false" ht="13.8" hidden="false" customHeight="false" outlineLevel="0" collapsed="false">
      <c r="A1070" s="1" t="s">
        <v>2223</v>
      </c>
      <c r="B1070" s="1" t="s">
        <v>30</v>
      </c>
      <c r="C1070" s="1" t="s">
        <v>31</v>
      </c>
      <c r="D1070" s="1" t="n">
        <v>4000</v>
      </c>
      <c r="E1070" s="1" t="s">
        <v>9</v>
      </c>
      <c r="F1070" s="1" t="s">
        <v>15</v>
      </c>
    </row>
    <row r="1071" customFormat="false" ht="13.8" hidden="false" customHeight="false" outlineLevel="0" collapsed="false">
      <c r="A1071" s="1" t="s">
        <v>2224</v>
      </c>
      <c r="B1071" s="1" t="s">
        <v>873</v>
      </c>
      <c r="C1071" s="1" t="s">
        <v>27</v>
      </c>
      <c r="D1071" s="1" t="s">
        <v>9</v>
      </c>
      <c r="E1071" s="1" t="s">
        <v>874</v>
      </c>
      <c r="F1071" s="1" t="s">
        <v>15</v>
      </c>
    </row>
    <row r="1072" customFormat="false" ht="13.8" hidden="false" customHeight="false" outlineLevel="0" collapsed="false">
      <c r="A1072" s="1" t="s">
        <v>2225</v>
      </c>
      <c r="B1072" s="1" t="s">
        <v>30</v>
      </c>
      <c r="C1072" s="1" t="s">
        <v>31</v>
      </c>
      <c r="D1072" s="1" t="n">
        <v>5000</v>
      </c>
      <c r="E1072" s="1" t="s">
        <v>9</v>
      </c>
      <c r="F1072" s="1" t="s">
        <v>15</v>
      </c>
    </row>
    <row r="1073" customFormat="false" ht="13.8" hidden="false" customHeight="false" outlineLevel="0" collapsed="false">
      <c r="A1073" s="1" t="s">
        <v>2226</v>
      </c>
      <c r="B1073" s="1" t="s">
        <v>875</v>
      </c>
      <c r="C1073" s="1" t="s">
        <v>27</v>
      </c>
      <c r="D1073" s="1" t="s">
        <v>9</v>
      </c>
      <c r="E1073" s="1" t="s">
        <v>876</v>
      </c>
      <c r="F1073" s="1" t="s">
        <v>15</v>
      </c>
    </row>
    <row r="1074" customFormat="false" ht="13.8" hidden="false" customHeight="false" outlineLevel="0" collapsed="false">
      <c r="A1074" s="1" t="s">
        <v>2227</v>
      </c>
      <c r="B1074" s="1" t="s">
        <v>30</v>
      </c>
      <c r="C1074" s="1" t="s">
        <v>31</v>
      </c>
      <c r="D1074" s="1" t="n">
        <v>5000</v>
      </c>
      <c r="E1074" s="1" t="s">
        <v>9</v>
      </c>
      <c r="F1074" s="1" t="s">
        <v>15</v>
      </c>
    </row>
    <row r="1075" customFormat="false" ht="13.8" hidden="false" customHeight="false" outlineLevel="0" collapsed="false">
      <c r="A1075" s="1" t="s">
        <v>2228</v>
      </c>
      <c r="B1075" s="1" t="s">
        <v>1124</v>
      </c>
      <c r="C1075" s="1" t="s">
        <v>27</v>
      </c>
      <c r="D1075" s="1" t="s">
        <v>9</v>
      </c>
      <c r="E1075" s="1" t="s">
        <v>1125</v>
      </c>
      <c r="F1075" s="1" t="s">
        <v>15</v>
      </c>
    </row>
    <row r="1076" customFormat="false" ht="13.8" hidden="false" customHeight="false" outlineLevel="0" collapsed="false">
      <c r="A1076" s="1" t="s">
        <v>2229</v>
      </c>
      <c r="B1076" s="1" t="s">
        <v>30</v>
      </c>
      <c r="C1076" s="1" t="s">
        <v>31</v>
      </c>
      <c r="D1076" s="1" t="n">
        <v>3000</v>
      </c>
      <c r="E1076" s="1" t="s">
        <v>9</v>
      </c>
      <c r="F1076" s="1" t="s">
        <v>15</v>
      </c>
    </row>
    <row r="1077" customFormat="false" ht="13.8" hidden="false" customHeight="false" outlineLevel="0" collapsed="false">
      <c r="A1077" s="1" t="s">
        <v>2230</v>
      </c>
      <c r="B1077" s="1" t="s">
        <v>1473</v>
      </c>
      <c r="C1077" s="1" t="s">
        <v>27</v>
      </c>
      <c r="D1077" s="1" t="s">
        <v>9</v>
      </c>
      <c r="E1077" s="1" t="s">
        <v>1474</v>
      </c>
      <c r="F1077" s="1" t="s">
        <v>15</v>
      </c>
    </row>
    <row r="1078" customFormat="false" ht="13.8" hidden="false" customHeight="false" outlineLevel="0" collapsed="false">
      <c r="A1078" s="1" t="s">
        <v>2231</v>
      </c>
      <c r="B1078" s="1" t="s">
        <v>30</v>
      </c>
      <c r="C1078" s="1" t="s">
        <v>31</v>
      </c>
      <c r="D1078" s="1" t="n">
        <v>2000</v>
      </c>
      <c r="E1078" s="1" t="s">
        <v>9</v>
      </c>
      <c r="F1078" s="1" t="s">
        <v>15</v>
      </c>
    </row>
    <row r="1079" customFormat="false" ht="13.8" hidden="false" customHeight="false" outlineLevel="0" collapsed="false">
      <c r="A1079" s="1" t="s">
        <v>2232</v>
      </c>
      <c r="B1079" s="1" t="s">
        <v>859</v>
      </c>
      <c r="C1079" s="1" t="s">
        <v>80</v>
      </c>
      <c r="D1079" s="15" t="s">
        <v>836</v>
      </c>
      <c r="E1079" s="1" t="s">
        <v>860</v>
      </c>
      <c r="F1079" s="1" t="s">
        <v>15</v>
      </c>
    </row>
    <row r="1080" customFormat="false" ht="13.8" hidden="false" customHeight="false" outlineLevel="0" collapsed="false">
      <c r="A1080" s="1" t="s">
        <v>2233</v>
      </c>
      <c r="B1080" s="1" t="s">
        <v>30</v>
      </c>
      <c r="C1080" s="1" t="s">
        <v>31</v>
      </c>
      <c r="D1080" s="1" t="n">
        <v>2000</v>
      </c>
      <c r="E1080" s="1" t="s">
        <v>9</v>
      </c>
      <c r="F1080" s="1" t="s">
        <v>15</v>
      </c>
    </row>
    <row r="1081" customFormat="false" ht="13.8" hidden="false" customHeight="false" outlineLevel="0" collapsed="false">
      <c r="A1081" s="1" t="s">
        <v>2234</v>
      </c>
      <c r="B1081" s="1" t="s">
        <v>1479</v>
      </c>
      <c r="C1081" s="1" t="s">
        <v>27</v>
      </c>
      <c r="D1081" s="1" t="s">
        <v>9</v>
      </c>
      <c r="E1081" s="1" t="s">
        <v>2235</v>
      </c>
      <c r="F1081" s="1" t="s">
        <v>15</v>
      </c>
    </row>
    <row r="1082" customFormat="false" ht="13.8" hidden="false" customHeight="false" outlineLevel="0" collapsed="false">
      <c r="A1082" s="1" t="s">
        <v>2236</v>
      </c>
      <c r="B1082" s="1" t="s">
        <v>30</v>
      </c>
      <c r="C1082" s="1" t="s">
        <v>31</v>
      </c>
      <c r="D1082" s="1" t="n">
        <v>2000</v>
      </c>
      <c r="E1082" s="1" t="s">
        <v>9</v>
      </c>
      <c r="F1082" s="1" t="s">
        <v>15</v>
      </c>
    </row>
    <row r="1083" customFormat="false" ht="13.8" hidden="false" customHeight="false" outlineLevel="0" collapsed="false">
      <c r="A1083" s="1" t="s">
        <v>2237</v>
      </c>
      <c r="B1083" s="1" t="s">
        <v>2238</v>
      </c>
      <c r="C1083" s="1" t="s">
        <v>27</v>
      </c>
      <c r="D1083" s="1" t="s">
        <v>9</v>
      </c>
      <c r="E1083" s="1" t="s">
        <v>1484</v>
      </c>
      <c r="F1083" s="1" t="s">
        <v>15</v>
      </c>
    </row>
    <row r="1084" customFormat="false" ht="13.8" hidden="false" customHeight="false" outlineLevel="0" collapsed="false">
      <c r="A1084" s="1" t="s">
        <v>2239</v>
      </c>
      <c r="B1084" s="1" t="s">
        <v>30</v>
      </c>
      <c r="C1084" s="1" t="s">
        <v>31</v>
      </c>
      <c r="D1084" s="1" t="n">
        <v>2000</v>
      </c>
      <c r="E1084" s="1" t="s">
        <v>9</v>
      </c>
      <c r="F1084" s="1" t="s">
        <v>10</v>
      </c>
    </row>
    <row r="1085" customFormat="false" ht="13.8" hidden="false" customHeight="false" outlineLevel="0" collapsed="false">
      <c r="A1085" s="1" t="s">
        <v>2240</v>
      </c>
      <c r="B1085" s="1" t="s">
        <v>2241</v>
      </c>
      <c r="C1085" s="1" t="s">
        <v>27</v>
      </c>
      <c r="D1085" s="1" t="s">
        <v>9</v>
      </c>
      <c r="E1085" s="1" t="s">
        <v>1488</v>
      </c>
      <c r="F1085" s="1" t="s">
        <v>10</v>
      </c>
    </row>
    <row r="1086" customFormat="false" ht="13.8" hidden="false" customHeight="false" outlineLevel="0" collapsed="false">
      <c r="A1086" s="1" t="s">
        <v>2242</v>
      </c>
      <c r="B1086" s="1" t="s">
        <v>30</v>
      </c>
      <c r="C1086" s="1" t="s">
        <v>31</v>
      </c>
      <c r="D1086" s="1" t="n">
        <v>2000</v>
      </c>
      <c r="E1086" s="1" t="s">
        <v>9</v>
      </c>
      <c r="F1086" s="1" t="s">
        <v>15</v>
      </c>
    </row>
    <row r="1087" customFormat="false" ht="13.8" hidden="false" customHeight="false" outlineLevel="0" collapsed="false">
      <c r="A1087" s="1" t="s">
        <v>2243</v>
      </c>
      <c r="B1087" s="1" t="s">
        <v>1138</v>
      </c>
      <c r="C1087" s="1" t="s">
        <v>18</v>
      </c>
      <c r="D1087" s="1" t="s">
        <v>1491</v>
      </c>
      <c r="E1087" s="1" t="s">
        <v>1492</v>
      </c>
      <c r="F1087" s="1" t="s">
        <v>15</v>
      </c>
    </row>
    <row r="1088" customFormat="false" ht="13.8" hidden="false" customHeight="false" outlineLevel="0" collapsed="false">
      <c r="A1088" s="1" t="s">
        <v>2244</v>
      </c>
      <c r="B1088" s="1" t="s">
        <v>1143</v>
      </c>
      <c r="C1088" s="1" t="s">
        <v>27</v>
      </c>
      <c r="D1088" s="1" t="s">
        <v>9</v>
      </c>
      <c r="E1088" s="6" t="s">
        <v>1494</v>
      </c>
      <c r="F1088" s="1" t="s">
        <v>15</v>
      </c>
    </row>
    <row r="1089" customFormat="false" ht="13.8" hidden="false" customHeight="false" outlineLevel="0" collapsed="false">
      <c r="A1089" s="1" t="s">
        <v>2245</v>
      </c>
      <c r="B1089" s="1" t="s">
        <v>30</v>
      </c>
      <c r="C1089" s="1" t="s">
        <v>31</v>
      </c>
      <c r="D1089" s="1" t="n">
        <v>2000</v>
      </c>
      <c r="E1089" s="1" t="s">
        <v>9</v>
      </c>
      <c r="F1089" s="1" t="s">
        <v>15</v>
      </c>
    </row>
    <row r="1090" customFormat="false" ht="13.8" hidden="false" customHeight="false" outlineLevel="0" collapsed="false">
      <c r="A1090" s="1" t="s">
        <v>2246</v>
      </c>
      <c r="B1090" s="1" t="s">
        <v>1497</v>
      </c>
      <c r="C1090" s="1" t="s">
        <v>27</v>
      </c>
      <c r="D1090" s="1" t="s">
        <v>9</v>
      </c>
      <c r="E1090" s="1" t="s">
        <v>1498</v>
      </c>
      <c r="F1090" s="1" t="s">
        <v>15</v>
      </c>
    </row>
    <row r="1091" customFormat="false" ht="13.8" hidden="false" customHeight="false" outlineLevel="0" collapsed="false">
      <c r="A1091" s="1" t="s">
        <v>2247</v>
      </c>
      <c r="B1091" s="1" t="s">
        <v>30</v>
      </c>
      <c r="C1091" s="1" t="s">
        <v>31</v>
      </c>
      <c r="D1091" s="1" t="n">
        <v>2000</v>
      </c>
      <c r="E1091" s="1" t="s">
        <v>9</v>
      </c>
      <c r="F1091" s="1" t="s">
        <v>15</v>
      </c>
    </row>
    <row r="1092" customFormat="false" ht="13.8" hidden="false" customHeight="false" outlineLevel="0" collapsed="false">
      <c r="A1092" s="1" t="s">
        <v>2248</v>
      </c>
      <c r="B1092" s="1" t="s">
        <v>1916</v>
      </c>
      <c r="C1092" s="1" t="s">
        <v>27</v>
      </c>
      <c r="D1092" s="1" t="s">
        <v>9</v>
      </c>
      <c r="E1092" s="1" t="s">
        <v>1510</v>
      </c>
      <c r="F1092" s="1" t="s">
        <v>15</v>
      </c>
    </row>
    <row r="1093" customFormat="false" ht="13.8" hidden="false" customHeight="false" outlineLevel="0" collapsed="false">
      <c r="A1093" s="1" t="s">
        <v>2249</v>
      </c>
      <c r="B1093" s="1" t="s">
        <v>1138</v>
      </c>
      <c r="C1093" s="1" t="s">
        <v>18</v>
      </c>
      <c r="D1093" s="1" t="s">
        <v>1512</v>
      </c>
      <c r="E1093" s="1" t="s">
        <v>1492</v>
      </c>
      <c r="F1093" s="1" t="s">
        <v>15</v>
      </c>
    </row>
    <row r="1094" customFormat="false" ht="13.8" hidden="false" customHeight="false" outlineLevel="0" collapsed="false">
      <c r="A1094" s="1" t="s">
        <v>2250</v>
      </c>
      <c r="B1094" s="1" t="s">
        <v>1152</v>
      </c>
      <c r="C1094" s="1" t="s">
        <v>27</v>
      </c>
      <c r="D1094" s="1" t="s">
        <v>9</v>
      </c>
      <c r="E1094" s="6" t="s">
        <v>1514</v>
      </c>
      <c r="F1094" s="1" t="s">
        <v>15</v>
      </c>
    </row>
    <row r="1095" customFormat="false" ht="13.8" hidden="false" customHeight="false" outlineLevel="0" collapsed="false">
      <c r="A1095" s="1" t="s">
        <v>2251</v>
      </c>
      <c r="B1095" s="1" t="s">
        <v>30</v>
      </c>
      <c r="C1095" s="1" t="s">
        <v>31</v>
      </c>
      <c r="D1095" s="1" t="n">
        <v>2000</v>
      </c>
      <c r="E1095" s="1" t="s">
        <v>9</v>
      </c>
      <c r="F1095" s="1" t="s">
        <v>15</v>
      </c>
    </row>
    <row r="1096" customFormat="false" ht="13.8" hidden="false" customHeight="false" outlineLevel="0" collapsed="false">
      <c r="A1096" s="1" t="s">
        <v>2252</v>
      </c>
      <c r="B1096" s="1" t="s">
        <v>30</v>
      </c>
      <c r="C1096" s="1" t="s">
        <v>31</v>
      </c>
      <c r="D1096" s="1" t="n">
        <v>4000</v>
      </c>
      <c r="E1096" s="1" t="s">
        <v>9</v>
      </c>
      <c r="F1096" s="1" t="s">
        <v>15</v>
      </c>
    </row>
    <row r="1097" customFormat="false" ht="13.8" hidden="false" customHeight="false" outlineLevel="0" collapsed="false">
      <c r="A1097" s="1" t="s">
        <v>2253</v>
      </c>
      <c r="B1097" s="1" t="s">
        <v>1025</v>
      </c>
      <c r="C1097" s="1" t="s">
        <v>27</v>
      </c>
      <c r="D1097" s="1" t="s">
        <v>9</v>
      </c>
      <c r="E1097" s="1" t="s">
        <v>1026</v>
      </c>
      <c r="F1097" s="1" t="s">
        <v>15</v>
      </c>
    </row>
    <row r="1098" customFormat="false" ht="13.8" hidden="false" customHeight="false" outlineLevel="0" collapsed="false">
      <c r="A1098" s="1" t="s">
        <v>2254</v>
      </c>
      <c r="B1098" s="1" t="s">
        <v>30</v>
      </c>
      <c r="C1098" s="1" t="s">
        <v>31</v>
      </c>
      <c r="D1098" s="1" t="n">
        <v>2000</v>
      </c>
      <c r="E1098" s="1" t="s">
        <v>9</v>
      </c>
      <c r="F1098" s="1" t="s">
        <v>15</v>
      </c>
    </row>
    <row r="1099" customFormat="false" ht="13.8" hidden="false" customHeight="false" outlineLevel="0" collapsed="false">
      <c r="A1099" s="1" t="s">
        <v>2255</v>
      </c>
      <c r="B1099" s="1" t="s">
        <v>1027</v>
      </c>
      <c r="C1099" s="1" t="s">
        <v>27</v>
      </c>
      <c r="D1099" s="1" t="s">
        <v>9</v>
      </c>
      <c r="E1099" s="1" t="s">
        <v>1028</v>
      </c>
      <c r="F1099" s="1" t="s">
        <v>15</v>
      </c>
    </row>
    <row r="1100" customFormat="false" ht="13.8" hidden="false" customHeight="false" outlineLevel="0" collapsed="false">
      <c r="A1100" s="1" t="s">
        <v>2256</v>
      </c>
      <c r="B1100" s="1" t="s">
        <v>30</v>
      </c>
      <c r="C1100" s="1" t="s">
        <v>31</v>
      </c>
      <c r="D1100" s="1" t="n">
        <v>2000</v>
      </c>
      <c r="E1100" s="1" t="s">
        <v>9</v>
      </c>
      <c r="F1100" s="1" t="s">
        <v>15</v>
      </c>
    </row>
    <row r="1101" customFormat="false" ht="13.8" hidden="false" customHeight="false" outlineLevel="0" collapsed="false">
      <c r="A1101" s="1" t="s">
        <v>2257</v>
      </c>
      <c r="B1101" s="1" t="s">
        <v>1691</v>
      </c>
      <c r="C1101" s="1" t="s">
        <v>243</v>
      </c>
      <c r="D1101" s="2" t="n">
        <v>328</v>
      </c>
      <c r="E1101" s="1" t="s">
        <v>20</v>
      </c>
      <c r="F1101" s="1" t="s">
        <v>15</v>
      </c>
    </row>
    <row r="1102" customFormat="false" ht="13.8" hidden="false" customHeight="false" outlineLevel="0" collapsed="false">
      <c r="A1102" s="1" t="s">
        <v>2258</v>
      </c>
      <c r="B1102" s="1" t="s">
        <v>22</v>
      </c>
      <c r="C1102" s="1" t="s">
        <v>243</v>
      </c>
      <c r="D1102" s="2" t="n">
        <v>328123</v>
      </c>
      <c r="E1102" s="1" t="s">
        <v>24</v>
      </c>
      <c r="F1102" s="1" t="s">
        <v>15</v>
      </c>
    </row>
    <row r="1103" customFormat="false" ht="13.8" hidden="false" customHeight="false" outlineLevel="0" collapsed="false">
      <c r="A1103" s="1" t="s">
        <v>2259</v>
      </c>
      <c r="B1103" s="1" t="s">
        <v>26</v>
      </c>
      <c r="C1103" s="1" t="s">
        <v>27</v>
      </c>
      <c r="D1103" s="1" t="s">
        <v>9</v>
      </c>
      <c r="E1103" s="1" t="s">
        <v>28</v>
      </c>
      <c r="F1103" s="1" t="s">
        <v>15</v>
      </c>
    </row>
    <row r="1104" customFormat="false" ht="13.8" hidden="false" customHeight="false" outlineLevel="0" collapsed="false">
      <c r="A1104" s="1" t="s">
        <v>2260</v>
      </c>
      <c r="B1104" s="1" t="s">
        <v>30</v>
      </c>
      <c r="C1104" s="1" t="s">
        <v>31</v>
      </c>
      <c r="D1104" s="1" t="n">
        <v>4000</v>
      </c>
      <c r="E1104" s="1" t="s">
        <v>9</v>
      </c>
      <c r="F1104" s="1" t="s">
        <v>15</v>
      </c>
    </row>
    <row r="1105" customFormat="false" ht="13.8" hidden="false" customHeight="false" outlineLevel="0" collapsed="false">
      <c r="A1105" s="1" t="s">
        <v>2261</v>
      </c>
      <c r="B1105" s="1" t="s">
        <v>873</v>
      </c>
      <c r="C1105" s="1" t="s">
        <v>27</v>
      </c>
      <c r="D1105" s="1" t="s">
        <v>9</v>
      </c>
      <c r="E1105" s="1" t="s">
        <v>874</v>
      </c>
      <c r="F1105" s="1" t="s">
        <v>15</v>
      </c>
    </row>
    <row r="1106" customFormat="false" ht="13.8" hidden="false" customHeight="false" outlineLevel="0" collapsed="false">
      <c r="A1106" s="1" t="s">
        <v>2262</v>
      </c>
      <c r="B1106" s="1" t="s">
        <v>30</v>
      </c>
      <c r="C1106" s="1" t="s">
        <v>31</v>
      </c>
      <c r="D1106" s="1" t="n">
        <v>3500</v>
      </c>
      <c r="E1106" s="1" t="s">
        <v>9</v>
      </c>
      <c r="F1106" s="1" t="s">
        <v>15</v>
      </c>
    </row>
    <row r="1107" customFormat="false" ht="13.8" hidden="false" customHeight="false" outlineLevel="0" collapsed="false">
      <c r="A1107" s="1" t="s">
        <v>2263</v>
      </c>
      <c r="B1107" s="1" t="s">
        <v>875</v>
      </c>
      <c r="C1107" s="1" t="s">
        <v>27</v>
      </c>
      <c r="D1107" s="1" t="s">
        <v>9</v>
      </c>
      <c r="E1107" s="1" t="s">
        <v>876</v>
      </c>
      <c r="F1107" s="1" t="s">
        <v>15</v>
      </c>
    </row>
    <row r="1108" customFormat="false" ht="13.8" hidden="false" customHeight="false" outlineLevel="0" collapsed="false">
      <c r="A1108" s="1" t="s">
        <v>2264</v>
      </c>
      <c r="B1108" s="1" t="s">
        <v>30</v>
      </c>
      <c r="C1108" s="1" t="s">
        <v>31</v>
      </c>
      <c r="D1108" s="1" t="n">
        <v>4000</v>
      </c>
      <c r="E1108" s="1" t="s">
        <v>9</v>
      </c>
      <c r="F1108" s="1" t="s">
        <v>15</v>
      </c>
    </row>
    <row r="1109" customFormat="false" ht="13.8" hidden="false" customHeight="false" outlineLevel="0" collapsed="false">
      <c r="A1109" s="1" t="s">
        <v>2265</v>
      </c>
      <c r="B1109" s="1" t="s">
        <v>1035</v>
      </c>
      <c r="C1109" s="1" t="s">
        <v>27</v>
      </c>
      <c r="D1109" s="1" t="s">
        <v>9</v>
      </c>
      <c r="E1109" s="1" t="s">
        <v>1036</v>
      </c>
      <c r="F1109" s="1" t="s">
        <v>15</v>
      </c>
    </row>
    <row r="1110" customFormat="false" ht="13.8" hidden="false" customHeight="false" outlineLevel="0" collapsed="false">
      <c r="A1110" s="1" t="s">
        <v>2266</v>
      </c>
      <c r="B1110" s="1" t="s">
        <v>30</v>
      </c>
      <c r="C1110" s="1" t="s">
        <v>31</v>
      </c>
      <c r="D1110" s="1" t="n">
        <v>3000</v>
      </c>
      <c r="E1110" s="1" t="s">
        <v>9</v>
      </c>
      <c r="F1110" s="1" t="s">
        <v>15</v>
      </c>
    </row>
    <row r="1111" customFormat="false" ht="13.8" hidden="false" customHeight="false" outlineLevel="0" collapsed="false">
      <c r="A1111" s="1" t="s">
        <v>2267</v>
      </c>
      <c r="B1111" s="1" t="s">
        <v>1039</v>
      </c>
      <c r="C1111" s="1" t="s">
        <v>27</v>
      </c>
      <c r="D1111" s="1" t="s">
        <v>9</v>
      </c>
      <c r="E1111" s="1" t="s">
        <v>1040</v>
      </c>
      <c r="F1111" s="1" t="s">
        <v>15</v>
      </c>
    </row>
    <row r="1112" customFormat="false" ht="13.8" hidden="false" customHeight="false" outlineLevel="0" collapsed="false">
      <c r="A1112" s="1" t="s">
        <v>2268</v>
      </c>
      <c r="B1112" s="1" t="s">
        <v>30</v>
      </c>
      <c r="C1112" s="1" t="s">
        <v>31</v>
      </c>
      <c r="D1112" s="1" t="n">
        <v>2000</v>
      </c>
      <c r="E1112" s="1" t="s">
        <v>9</v>
      </c>
      <c r="F1112" s="1" t="s">
        <v>15</v>
      </c>
    </row>
    <row r="1113" customFormat="false" ht="13.8" hidden="false" customHeight="false" outlineLevel="0" collapsed="false">
      <c r="A1113" s="1" t="s">
        <v>2269</v>
      </c>
      <c r="B1113" s="1" t="s">
        <v>1195</v>
      </c>
      <c r="C1113" s="1" t="s">
        <v>27</v>
      </c>
      <c r="D1113" s="1" t="s">
        <v>9</v>
      </c>
      <c r="E1113" s="1" t="s">
        <v>1196</v>
      </c>
      <c r="F1113" s="1" t="s">
        <v>15</v>
      </c>
    </row>
    <row r="1114" customFormat="false" ht="13.8" hidden="false" customHeight="false" outlineLevel="0" collapsed="false">
      <c r="A1114" s="1" t="s">
        <v>2270</v>
      </c>
      <c r="B1114" s="1" t="s">
        <v>30</v>
      </c>
      <c r="C1114" s="1" t="s">
        <v>31</v>
      </c>
      <c r="D1114" s="1" t="n">
        <v>2000</v>
      </c>
      <c r="E1114" s="1" t="s">
        <v>9</v>
      </c>
      <c r="F1114" s="1" t="s">
        <v>15</v>
      </c>
    </row>
    <row r="1115" customFormat="false" ht="13.8" hidden="false" customHeight="false" outlineLevel="0" collapsed="false">
      <c r="A1115" s="1" t="s">
        <v>2271</v>
      </c>
      <c r="B1115" s="1" t="s">
        <v>859</v>
      </c>
      <c r="C1115" s="1" t="s">
        <v>80</v>
      </c>
      <c r="D1115" s="15" t="s">
        <v>836</v>
      </c>
      <c r="E1115" s="1" t="s">
        <v>860</v>
      </c>
      <c r="F1115" s="1" t="s">
        <v>15</v>
      </c>
    </row>
    <row r="1116" customFormat="false" ht="13.8" hidden="false" customHeight="false" outlineLevel="0" collapsed="false">
      <c r="A1116" s="1" t="s">
        <v>2272</v>
      </c>
      <c r="B1116" s="1" t="s">
        <v>30</v>
      </c>
      <c r="C1116" s="1" t="s">
        <v>31</v>
      </c>
      <c r="D1116" s="1" t="n">
        <v>2000</v>
      </c>
      <c r="E1116" s="1" t="s">
        <v>9</v>
      </c>
      <c r="F1116" s="1" t="s">
        <v>15</v>
      </c>
    </row>
    <row r="1117" customFormat="false" ht="13.8" hidden="false" customHeight="false" outlineLevel="0" collapsed="false">
      <c r="A1117" s="1" t="s">
        <v>2273</v>
      </c>
      <c r="B1117" s="1" t="s">
        <v>765</v>
      </c>
      <c r="C1117" s="1" t="s">
        <v>766</v>
      </c>
      <c r="D1117" s="1" t="s">
        <v>9</v>
      </c>
      <c r="E1117" s="1" t="s">
        <v>767</v>
      </c>
      <c r="F1117" s="1" t="s">
        <v>15</v>
      </c>
    </row>
    <row r="1118" customFormat="false" ht="13.8" hidden="false" customHeight="false" outlineLevel="0" collapsed="false">
      <c r="A1118" s="1" t="s">
        <v>2274</v>
      </c>
      <c r="B1118" s="1" t="s">
        <v>30</v>
      </c>
      <c r="C1118" s="1" t="s">
        <v>31</v>
      </c>
      <c r="D1118" s="1" t="n">
        <v>3000</v>
      </c>
      <c r="E1118" s="1" t="s">
        <v>9</v>
      </c>
      <c r="F1118" s="0" t="s">
        <v>15</v>
      </c>
    </row>
    <row r="1119" customFormat="false" ht="13.8" hidden="false" customHeight="false" outlineLevel="0" collapsed="false">
      <c r="A1119" s="1" t="s">
        <v>2275</v>
      </c>
      <c r="B1119" s="0" t="s">
        <v>71</v>
      </c>
      <c r="C1119" s="0" t="s">
        <v>72</v>
      </c>
      <c r="D1119" s="0" t="s">
        <v>9</v>
      </c>
      <c r="E1119" s="0" t="s">
        <v>9</v>
      </c>
      <c r="F111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5" activeCellId="0" sqref="B25"/>
    </sheetView>
  </sheetViews>
  <sheetFormatPr defaultRowHeight="13.8"/>
  <cols>
    <col collapsed="false" hidden="false" max="1" min="1" style="1" width="9.21052631578947"/>
    <col collapsed="false" hidden="false" max="2" min="2" style="1" width="35.6720647773279"/>
    <col collapsed="false" hidden="false" max="3" min="3" style="1" width="26.1376518218623"/>
    <col collapsed="false" hidden="false" max="4" min="4" style="1" width="45.9554655870445"/>
    <col collapsed="false" hidden="false" max="5" min="5" style="1" width="37.599190283400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2276</v>
      </c>
      <c r="C13" s="1" t="s">
        <v>27</v>
      </c>
      <c r="D13" s="1" t="s">
        <v>9</v>
      </c>
      <c r="E13" s="1" t="s">
        <v>2277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859</v>
      </c>
      <c r="C15" s="1" t="s">
        <v>80</v>
      </c>
      <c r="D15" s="1" t="str">
        <f aca="false">CONCATENATE("All Semesters")</f>
        <v>All Semesters</v>
      </c>
      <c r="E15" s="1" t="s">
        <v>860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2500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2278</v>
      </c>
      <c r="C17" s="1" t="s">
        <v>80</v>
      </c>
      <c r="D17" s="1" t="str">
        <f aca="false">CONCATENATE("All Courses")</f>
        <v>All Courses</v>
      </c>
      <c r="E17" s="1" t="s">
        <v>2279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2500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2280</v>
      </c>
      <c r="C19" s="1" t="s">
        <v>766</v>
      </c>
      <c r="D19" s="1" t="s">
        <v>9</v>
      </c>
      <c r="E19" s="1" t="s">
        <v>767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2500</v>
      </c>
      <c r="E20" s="1" t="s">
        <v>9</v>
      </c>
      <c r="F20" s="1" t="s">
        <v>15</v>
      </c>
    </row>
    <row r="21" customFormat="false" ht="28.6" hidden="false" customHeight="false" outlineLevel="0" collapsed="false">
      <c r="A21" s="1" t="s">
        <v>667</v>
      </c>
      <c r="B21" s="4" t="s">
        <v>2281</v>
      </c>
      <c r="C21" s="1" t="s">
        <v>27</v>
      </c>
      <c r="D21" s="1" t="s">
        <v>9</v>
      </c>
      <c r="E21" s="1" t="s">
        <v>2282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2500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2280</v>
      </c>
      <c r="C23" s="1" t="s">
        <v>766</v>
      </c>
      <c r="D23" s="1" t="s">
        <v>9</v>
      </c>
      <c r="E23" s="1" t="s">
        <v>767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2000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0" t="s">
        <v>71</v>
      </c>
      <c r="C25" s="0" t="s">
        <v>72</v>
      </c>
      <c r="D25" s="0" t="s">
        <v>9</v>
      </c>
      <c r="E25" s="0" t="s">
        <v>9</v>
      </c>
      <c r="F2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D25" activeCellId="0" sqref="D25"/>
    </sheetView>
  </sheetViews>
  <sheetFormatPr defaultRowHeight="12.8"/>
  <cols>
    <col collapsed="false" hidden="false" max="1" min="1" style="1" width="9.10526315789474"/>
    <col collapsed="false" hidden="false" max="2" min="2" style="1" width="42.5263157894737"/>
    <col collapsed="false" hidden="false" max="3" min="3" style="1" width="30.2064777327935"/>
    <col collapsed="false" hidden="false" max="4" min="4" style="1" width="55.5951417004049"/>
    <col collapsed="false" hidden="false" max="5" min="5" style="1" width="43.3846153846154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2283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3000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2284</v>
      </c>
      <c r="C8" s="1" t="s">
        <v>80</v>
      </c>
      <c r="D8" s="1" t="str">
        <f aca="false">CONCATENATE("Tuesday - Week - second")</f>
        <v>Tuesday - Week - second</v>
      </c>
      <c r="E8" s="1" t="s">
        <v>2285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2500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1479</v>
      </c>
      <c r="C10" s="1" t="s">
        <v>27</v>
      </c>
      <c r="D10" s="1" t="s">
        <v>9</v>
      </c>
      <c r="E10" s="1" t="s">
        <v>2286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2000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312</v>
      </c>
      <c r="C12" s="1" t="s">
        <v>27</v>
      </c>
      <c r="D12" s="1" t="s">
        <v>9</v>
      </c>
      <c r="E12" s="1" t="s">
        <v>313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314</v>
      </c>
      <c r="C13" s="1" t="s">
        <v>18</v>
      </c>
      <c r="D13" s="1" t="s">
        <v>19</v>
      </c>
      <c r="E13" s="1" t="s">
        <v>315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3000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316</v>
      </c>
      <c r="C15" s="1" t="s">
        <v>27</v>
      </c>
      <c r="D15" s="1" t="s">
        <v>9</v>
      </c>
      <c r="E15" s="1" t="s">
        <v>317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2500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318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2000</v>
      </c>
      <c r="E18" s="1" t="s">
        <v>9</v>
      </c>
      <c r="F18" s="0" t="s">
        <v>15</v>
      </c>
    </row>
    <row r="19" customFormat="false" ht="13.8" hidden="false" customHeight="false" outlineLevel="0" collapsed="false">
      <c r="A19" s="1" t="s">
        <v>665</v>
      </c>
      <c r="B19" s="0" t="s">
        <v>71</v>
      </c>
      <c r="C19" s="0" t="s">
        <v>72</v>
      </c>
      <c r="D19" s="0" t="s">
        <v>9</v>
      </c>
      <c r="E19" s="0" t="s">
        <v>9</v>
      </c>
      <c r="F1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3:F336"/>
  <sheetViews>
    <sheetView windowProtection="false" showFormulas="false" showGridLines="true" showRowColHeaders="true" showZeros="true" rightToLeft="false" tabSelected="false" showOutlineSymbols="true" defaultGridColor="true" view="normal" topLeftCell="A318" colorId="64" zoomScale="110" zoomScaleNormal="110" zoomScalePageLayoutView="100" workbookViewId="0">
      <selection pane="topLeft" activeCell="B224" activeCellId="0" sqref="B224"/>
    </sheetView>
  </sheetViews>
  <sheetFormatPr defaultRowHeight="12.8"/>
  <cols>
    <col collapsed="false" hidden="false" max="1" min="1" style="0" width="9.10526315789474"/>
    <col collapsed="false" hidden="false" max="2" min="2" style="0" width="33.1012145748988"/>
    <col collapsed="false" hidden="false" max="3" min="3" style="0" width="21.3157894736842"/>
    <col collapsed="false" hidden="false" max="4" min="4" style="0" width="36.9554655870445"/>
    <col collapsed="false" hidden="false" max="5" min="5" style="0" width="30.4210526315789"/>
    <col collapsed="false" hidden="false" max="1025" min="6" style="0" width="9.10526315789474"/>
  </cols>
  <sheetData>
    <row r="23" customFormat="false" ht="68.85" hidden="false" customHeight="false" outlineLevel="0" collapsed="false">
      <c r="A23" s="1" t="s">
        <v>1931</v>
      </c>
      <c r="B23" s="1" t="s">
        <v>809</v>
      </c>
      <c r="C23" s="1" t="s">
        <v>13</v>
      </c>
      <c r="D23" s="1" t="s">
        <v>9</v>
      </c>
      <c r="E23" s="4" t="s">
        <v>1113</v>
      </c>
      <c r="F23" s="1" t="s">
        <v>15</v>
      </c>
    </row>
    <row r="24" customFormat="false" ht="13.8" hidden="false" customHeight="false" outlineLevel="0" collapsed="false">
      <c r="A24" s="1" t="s">
        <v>1932</v>
      </c>
      <c r="B24" s="1" t="s">
        <v>1522</v>
      </c>
      <c r="C24" s="1" t="s">
        <v>18</v>
      </c>
      <c r="D24" s="5" t="s">
        <v>19</v>
      </c>
      <c r="E24" s="1" t="s">
        <v>20</v>
      </c>
      <c r="F24" s="1" t="s">
        <v>15</v>
      </c>
    </row>
    <row r="25" customFormat="false" ht="13.8" hidden="false" customHeight="false" outlineLevel="0" collapsed="false">
      <c r="A25" s="1" t="s">
        <v>1933</v>
      </c>
      <c r="B25" s="1" t="s">
        <v>22</v>
      </c>
      <c r="C25" s="1" t="s">
        <v>18</v>
      </c>
      <c r="D25" s="5" t="s">
        <v>23</v>
      </c>
      <c r="E25" s="1" t="s">
        <v>24</v>
      </c>
      <c r="F25" s="1" t="s">
        <v>15</v>
      </c>
    </row>
    <row r="26" customFormat="false" ht="13.8" hidden="false" customHeight="false" outlineLevel="0" collapsed="false">
      <c r="A26" s="1" t="s">
        <v>1934</v>
      </c>
      <c r="B26" s="1" t="s">
        <v>26</v>
      </c>
      <c r="C26" s="1" t="s">
        <v>27</v>
      </c>
      <c r="D26" s="1" t="s">
        <v>9</v>
      </c>
      <c r="E26" s="1" t="s">
        <v>28</v>
      </c>
      <c r="F26" s="1" t="s">
        <v>15</v>
      </c>
    </row>
    <row r="27" customFormat="false" ht="13.8" hidden="false" customHeight="false" outlineLevel="0" collapsed="false">
      <c r="A27" s="1" t="s">
        <v>1935</v>
      </c>
      <c r="B27" s="1" t="s">
        <v>30</v>
      </c>
      <c r="C27" s="1" t="s">
        <v>31</v>
      </c>
      <c r="D27" s="1" t="n">
        <v>2000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1936</v>
      </c>
      <c r="B28" s="1" t="s">
        <v>859</v>
      </c>
      <c r="C28" s="1" t="s">
        <v>80</v>
      </c>
      <c r="D28" s="15" t="s">
        <v>836</v>
      </c>
      <c r="E28" s="1" t="s">
        <v>860</v>
      </c>
      <c r="F28" s="1" t="s">
        <v>15</v>
      </c>
    </row>
    <row r="29" customFormat="false" ht="13.8" hidden="false" customHeight="false" outlineLevel="0" collapsed="false">
      <c r="A29" s="1" t="s">
        <v>1937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15</v>
      </c>
    </row>
    <row r="30" customFormat="false" ht="13.8" hidden="false" customHeight="false" outlineLevel="0" collapsed="false">
      <c r="A30" s="1" t="s">
        <v>1938</v>
      </c>
      <c r="B30" s="41"/>
      <c r="C30" s="41"/>
      <c r="D30" s="41"/>
      <c r="E30" s="41"/>
      <c r="F30" s="41"/>
    </row>
    <row r="31" customFormat="false" ht="68.85" hidden="false" customHeight="false" outlineLevel="0" collapsed="false">
      <c r="A31" s="1" t="s">
        <v>1939</v>
      </c>
      <c r="B31" s="23" t="s">
        <v>1006</v>
      </c>
      <c r="C31" s="23" t="s">
        <v>27</v>
      </c>
      <c r="D31" s="23" t="s">
        <v>9</v>
      </c>
      <c r="E31" s="24" t="s">
        <v>1007</v>
      </c>
      <c r="F31" s="23" t="s">
        <v>15</v>
      </c>
    </row>
    <row r="32" customFormat="false" ht="13.8" hidden="false" customHeight="false" outlineLevel="0" collapsed="false">
      <c r="A32" s="1" t="s">
        <v>1940</v>
      </c>
      <c r="B32" s="23" t="s">
        <v>30</v>
      </c>
      <c r="C32" s="23" t="s">
        <v>31</v>
      </c>
      <c r="D32" s="23" t="n">
        <v>1000</v>
      </c>
      <c r="E32" s="23" t="s">
        <v>9</v>
      </c>
      <c r="F32" s="23" t="s">
        <v>15</v>
      </c>
    </row>
    <row r="33" customFormat="false" ht="13.8" hidden="false" customHeight="false" outlineLevel="0" collapsed="false">
      <c r="A33" s="1" t="s">
        <v>1941</v>
      </c>
      <c r="B33" s="23" t="s">
        <v>839</v>
      </c>
      <c r="C33" s="23" t="s">
        <v>84</v>
      </c>
      <c r="D33" s="25" t="n">
        <v>2020</v>
      </c>
      <c r="E33" s="23" t="s">
        <v>1008</v>
      </c>
      <c r="F33" s="23" t="s">
        <v>15</v>
      </c>
    </row>
    <row r="34" customFormat="false" ht="13.8" hidden="false" customHeight="false" outlineLevel="0" collapsed="false">
      <c r="A34" s="1" t="s">
        <v>1942</v>
      </c>
      <c r="B34" s="23" t="s">
        <v>30</v>
      </c>
      <c r="C34" s="23" t="s">
        <v>31</v>
      </c>
      <c r="D34" s="23" t="n">
        <v>1000</v>
      </c>
      <c r="E34" s="23" t="s">
        <v>9</v>
      </c>
      <c r="F34" s="23" t="s">
        <v>15</v>
      </c>
    </row>
    <row r="35" customFormat="false" ht="13.8" hidden="false" customHeight="false" outlineLevel="0" collapsed="false">
      <c r="A35" s="1" t="s">
        <v>1943</v>
      </c>
      <c r="B35" s="23" t="s">
        <v>163</v>
      </c>
      <c r="C35" s="23" t="s">
        <v>80</v>
      </c>
      <c r="D35" s="25" t="s">
        <v>841</v>
      </c>
      <c r="E35" s="23" t="s">
        <v>1009</v>
      </c>
      <c r="F35" s="23" t="s">
        <v>15</v>
      </c>
    </row>
    <row r="36" customFormat="false" ht="13.8" hidden="false" customHeight="false" outlineLevel="0" collapsed="false">
      <c r="A36" s="1" t="s">
        <v>1944</v>
      </c>
      <c r="B36" s="23" t="s">
        <v>30</v>
      </c>
      <c r="C36" s="23" t="s">
        <v>31</v>
      </c>
      <c r="D36" s="23" t="n">
        <v>1000</v>
      </c>
      <c r="E36" s="23" t="s">
        <v>9</v>
      </c>
      <c r="F36" s="23" t="s">
        <v>15</v>
      </c>
    </row>
    <row r="37" customFormat="false" ht="13.8" hidden="false" customHeight="false" outlineLevel="0" collapsed="false">
      <c r="A37" s="1" t="s">
        <v>1945</v>
      </c>
      <c r="B37" s="23" t="s">
        <v>843</v>
      </c>
      <c r="C37" s="23" t="s">
        <v>27</v>
      </c>
      <c r="D37" s="25" t="s">
        <v>9</v>
      </c>
      <c r="E37" s="25" t="s">
        <v>1010</v>
      </c>
      <c r="F37" s="23" t="s">
        <v>15</v>
      </c>
    </row>
    <row r="38" customFormat="false" ht="13.8" hidden="false" customHeight="false" outlineLevel="0" collapsed="false">
      <c r="A38" s="1" t="s">
        <v>1946</v>
      </c>
      <c r="B38" s="23" t="s">
        <v>845</v>
      </c>
      <c r="C38" s="23" t="s">
        <v>27</v>
      </c>
      <c r="D38" s="23" t="s">
        <v>9</v>
      </c>
      <c r="E38" s="23" t="s">
        <v>296</v>
      </c>
      <c r="F38" s="25" t="s">
        <v>10</v>
      </c>
    </row>
    <row r="39" customFormat="false" ht="13.8" hidden="false" customHeight="false" outlineLevel="0" collapsed="false">
      <c r="A39" s="1" t="s">
        <v>1947</v>
      </c>
      <c r="B39" s="23" t="s">
        <v>30</v>
      </c>
      <c r="C39" s="23" t="s">
        <v>31</v>
      </c>
      <c r="D39" s="23" t="n">
        <v>1000</v>
      </c>
      <c r="E39" s="23" t="s">
        <v>9</v>
      </c>
      <c r="F39" s="23" t="s">
        <v>15</v>
      </c>
    </row>
    <row r="40" customFormat="false" ht="68.85" hidden="false" customHeight="false" outlineLevel="0" collapsed="false">
      <c r="A40" s="1" t="s">
        <v>1948</v>
      </c>
      <c r="B40" s="23" t="s">
        <v>1011</v>
      </c>
      <c r="C40" s="23" t="s">
        <v>27</v>
      </c>
      <c r="D40" s="23" t="s">
        <v>9</v>
      </c>
      <c r="E40" s="24" t="s">
        <v>1012</v>
      </c>
      <c r="F40" s="23" t="s">
        <v>15</v>
      </c>
    </row>
    <row r="41" customFormat="false" ht="13.8" hidden="false" customHeight="false" outlineLevel="0" collapsed="false">
      <c r="A41" s="1" t="s">
        <v>1949</v>
      </c>
      <c r="B41" s="23" t="s">
        <v>30</v>
      </c>
      <c r="C41" s="23" t="s">
        <v>31</v>
      </c>
      <c r="D41" s="23" t="n">
        <v>1000</v>
      </c>
      <c r="E41" s="23" t="s">
        <v>9</v>
      </c>
      <c r="F41" s="23" t="s">
        <v>15</v>
      </c>
    </row>
    <row r="42" customFormat="false" ht="13.8" hidden="false" customHeight="false" outlineLevel="0" collapsed="false">
      <c r="A42" s="1" t="s">
        <v>1950</v>
      </c>
      <c r="B42" s="23" t="s">
        <v>839</v>
      </c>
      <c r="C42" s="23" t="s">
        <v>84</v>
      </c>
      <c r="D42" s="25" t="n">
        <v>2020</v>
      </c>
      <c r="E42" s="23" t="s">
        <v>1013</v>
      </c>
      <c r="F42" s="23" t="s">
        <v>15</v>
      </c>
    </row>
    <row r="43" customFormat="false" ht="13.8" hidden="false" customHeight="false" outlineLevel="0" collapsed="false">
      <c r="A43" s="1" t="s">
        <v>1951</v>
      </c>
      <c r="B43" s="23" t="s">
        <v>30</v>
      </c>
      <c r="C43" s="23" t="s">
        <v>31</v>
      </c>
      <c r="D43" s="23" t="n">
        <v>1000</v>
      </c>
      <c r="E43" s="23" t="s">
        <v>9</v>
      </c>
      <c r="F43" s="23" t="s">
        <v>15</v>
      </c>
    </row>
    <row r="44" customFormat="false" ht="13.8" hidden="false" customHeight="false" outlineLevel="0" collapsed="false">
      <c r="A44" s="1" t="s">
        <v>1952</v>
      </c>
      <c r="B44" s="23" t="s">
        <v>163</v>
      </c>
      <c r="C44" s="23" t="s">
        <v>80</v>
      </c>
      <c r="D44" s="25" t="s">
        <v>841</v>
      </c>
      <c r="E44" s="23" t="s">
        <v>1014</v>
      </c>
      <c r="F44" s="23" t="s">
        <v>15</v>
      </c>
    </row>
    <row r="45" customFormat="false" ht="13.8" hidden="false" customHeight="false" outlineLevel="0" collapsed="false">
      <c r="A45" s="1" t="s">
        <v>1953</v>
      </c>
      <c r="B45" s="23" t="s">
        <v>30</v>
      </c>
      <c r="C45" s="23" t="s">
        <v>31</v>
      </c>
      <c r="D45" s="23" t="n">
        <v>1000</v>
      </c>
      <c r="E45" s="23" t="s">
        <v>9</v>
      </c>
      <c r="F45" s="23" t="s">
        <v>15</v>
      </c>
    </row>
    <row r="46" customFormat="false" ht="13.8" hidden="false" customHeight="false" outlineLevel="0" collapsed="false">
      <c r="A46" s="1" t="s">
        <v>1954</v>
      </c>
      <c r="B46" s="23" t="s">
        <v>843</v>
      </c>
      <c r="C46" s="23" t="s">
        <v>27</v>
      </c>
      <c r="D46" s="25" t="s">
        <v>9</v>
      </c>
      <c r="E46" s="25" t="s">
        <v>1015</v>
      </c>
      <c r="F46" s="23" t="s">
        <v>15</v>
      </c>
    </row>
    <row r="47" customFormat="false" ht="13.8" hidden="false" customHeight="false" outlineLevel="0" collapsed="false">
      <c r="A47" s="1" t="s">
        <v>1955</v>
      </c>
      <c r="B47" s="23" t="s">
        <v>845</v>
      </c>
      <c r="C47" s="23" t="s">
        <v>27</v>
      </c>
      <c r="D47" s="23" t="s">
        <v>9</v>
      </c>
      <c r="E47" s="23" t="s">
        <v>296</v>
      </c>
      <c r="F47" s="25" t="s">
        <v>10</v>
      </c>
    </row>
    <row r="48" customFormat="false" ht="13.8" hidden="false" customHeight="false" outlineLevel="0" collapsed="false">
      <c r="A48" s="1" t="s">
        <v>1956</v>
      </c>
      <c r="B48" s="23" t="s">
        <v>30</v>
      </c>
      <c r="C48" s="23" t="s">
        <v>31</v>
      </c>
      <c r="D48" s="23" t="n">
        <v>1000</v>
      </c>
      <c r="E48" s="23" t="s">
        <v>9</v>
      </c>
      <c r="F48" s="23" t="s">
        <v>15</v>
      </c>
    </row>
    <row r="49" customFormat="false" ht="109.05" hidden="false" customHeight="false" outlineLevel="0" collapsed="false">
      <c r="A49" s="1" t="s">
        <v>1957</v>
      </c>
      <c r="B49" s="24" t="s">
        <v>915</v>
      </c>
      <c r="C49" s="23" t="s">
        <v>27</v>
      </c>
      <c r="D49" s="23" t="s">
        <v>9</v>
      </c>
      <c r="E49" s="24" t="s">
        <v>1016</v>
      </c>
      <c r="F49" s="23" t="s">
        <v>15</v>
      </c>
    </row>
    <row r="50" customFormat="false" ht="68.85" hidden="false" customHeight="false" outlineLevel="0" collapsed="false">
      <c r="A50" s="1" t="s">
        <v>1958</v>
      </c>
      <c r="B50" s="23" t="s">
        <v>839</v>
      </c>
      <c r="C50" s="23" t="s">
        <v>84</v>
      </c>
      <c r="D50" s="25" t="n">
        <v>2020</v>
      </c>
      <c r="E50" s="24" t="s">
        <v>1017</v>
      </c>
      <c r="F50" s="23" t="s">
        <v>15</v>
      </c>
    </row>
    <row r="51" customFormat="false" ht="13.8" hidden="false" customHeight="false" outlineLevel="0" collapsed="false">
      <c r="A51" s="1" t="s">
        <v>1959</v>
      </c>
      <c r="B51" s="23" t="s">
        <v>30</v>
      </c>
      <c r="C51" s="23" t="s">
        <v>31</v>
      </c>
      <c r="D51" s="23" t="n">
        <v>1000</v>
      </c>
      <c r="E51" s="23" t="s">
        <v>9</v>
      </c>
      <c r="F51" s="23" t="s">
        <v>15</v>
      </c>
    </row>
    <row r="52" customFormat="false" ht="82.45" hidden="false" customHeight="false" outlineLevel="0" collapsed="false">
      <c r="A52" s="1" t="s">
        <v>1960</v>
      </c>
      <c r="B52" s="23" t="s">
        <v>163</v>
      </c>
      <c r="C52" s="23" t="s">
        <v>80</v>
      </c>
      <c r="D52" s="26" t="s">
        <v>841</v>
      </c>
      <c r="E52" s="24" t="s">
        <v>1018</v>
      </c>
      <c r="F52" s="23" t="s">
        <v>15</v>
      </c>
    </row>
    <row r="53" customFormat="false" ht="13.8" hidden="false" customHeight="false" outlineLevel="0" collapsed="false">
      <c r="A53" s="1" t="s">
        <v>1961</v>
      </c>
      <c r="B53" s="23" t="s">
        <v>30</v>
      </c>
      <c r="C53" s="23" t="s">
        <v>31</v>
      </c>
      <c r="D53" s="23" t="n">
        <v>1000</v>
      </c>
      <c r="E53" s="23" t="s">
        <v>9</v>
      </c>
      <c r="F53" s="23" t="s">
        <v>15</v>
      </c>
    </row>
    <row r="54" customFormat="false" ht="82.45" hidden="false" customHeight="false" outlineLevel="0" collapsed="false">
      <c r="A54" s="1" t="s">
        <v>1962</v>
      </c>
      <c r="B54" s="23" t="s">
        <v>920</v>
      </c>
      <c r="C54" s="23" t="s">
        <v>27</v>
      </c>
      <c r="D54" s="25" t="s">
        <v>9</v>
      </c>
      <c r="E54" s="27" t="s">
        <v>1019</v>
      </c>
      <c r="F54" s="23" t="s">
        <v>15</v>
      </c>
    </row>
    <row r="55" customFormat="false" ht="13.8" hidden="false" customHeight="false" outlineLevel="0" collapsed="false">
      <c r="A55" s="1" t="s">
        <v>1963</v>
      </c>
      <c r="B55" s="23" t="s">
        <v>30</v>
      </c>
      <c r="C55" s="23" t="s">
        <v>31</v>
      </c>
      <c r="D55" s="23" t="n">
        <v>1000</v>
      </c>
      <c r="E55" s="23" t="s">
        <v>9</v>
      </c>
      <c r="F55" s="23" t="s">
        <v>15</v>
      </c>
    </row>
    <row r="56" customFormat="false" ht="13.8" hidden="false" customHeight="false" outlineLevel="0" collapsed="false">
      <c r="A56" s="1" t="s">
        <v>1964</v>
      </c>
      <c r="B56" s="23" t="s">
        <v>845</v>
      </c>
      <c r="C56" s="23" t="s">
        <v>27</v>
      </c>
      <c r="D56" s="23" t="s">
        <v>9</v>
      </c>
      <c r="E56" s="23" t="s">
        <v>296</v>
      </c>
      <c r="F56" s="25" t="s">
        <v>10</v>
      </c>
    </row>
    <row r="57" customFormat="false" ht="13.8" hidden="false" customHeight="false" outlineLevel="0" collapsed="false">
      <c r="A57" s="1" t="s">
        <v>1965</v>
      </c>
      <c r="B57" s="23" t="s">
        <v>318</v>
      </c>
      <c r="C57" s="23" t="s">
        <v>27</v>
      </c>
      <c r="D57" s="23" t="s">
        <v>9</v>
      </c>
      <c r="E57" s="23" t="s">
        <v>28</v>
      </c>
      <c r="F57" s="23" t="s">
        <v>10</v>
      </c>
    </row>
    <row r="58" customFormat="false" ht="13.8" hidden="false" customHeight="false" outlineLevel="0" collapsed="false">
      <c r="A58" s="1" t="s">
        <v>1966</v>
      </c>
      <c r="B58" s="23" t="s">
        <v>30</v>
      </c>
      <c r="C58" s="23" t="s">
        <v>31</v>
      </c>
      <c r="D58" s="23" t="n">
        <v>2000</v>
      </c>
      <c r="E58" s="23" t="s">
        <v>9</v>
      </c>
      <c r="F58" s="23" t="s">
        <v>15</v>
      </c>
    </row>
    <row r="59" customFormat="false" ht="96.1" hidden="false" customHeight="false" outlineLevel="0" collapsed="false">
      <c r="A59" s="1" t="s">
        <v>1967</v>
      </c>
      <c r="B59" s="17" t="s">
        <v>1020</v>
      </c>
      <c r="C59" s="18" t="s">
        <v>27</v>
      </c>
      <c r="D59" s="18" t="s">
        <v>9</v>
      </c>
      <c r="E59" s="17" t="s">
        <v>1021</v>
      </c>
      <c r="F59" s="18" t="s">
        <v>15</v>
      </c>
    </row>
    <row r="60" customFormat="false" ht="13.8" hidden="false" customHeight="false" outlineLevel="0" collapsed="false">
      <c r="A60" s="1" t="s">
        <v>1968</v>
      </c>
      <c r="B60" s="18" t="s">
        <v>839</v>
      </c>
      <c r="C60" s="18" t="s">
        <v>84</v>
      </c>
      <c r="D60" s="18" t="n">
        <v>2020</v>
      </c>
      <c r="E60" s="18" t="s">
        <v>1022</v>
      </c>
      <c r="F60" s="19" t="s">
        <v>15</v>
      </c>
    </row>
    <row r="61" customFormat="false" ht="13.8" hidden="false" customHeight="false" outlineLevel="0" collapsed="false">
      <c r="A61" s="1" t="s">
        <v>1969</v>
      </c>
      <c r="B61" s="18" t="s">
        <v>163</v>
      </c>
      <c r="C61" s="18" t="s">
        <v>80</v>
      </c>
      <c r="D61" s="20" t="s">
        <v>841</v>
      </c>
      <c r="E61" s="18" t="s">
        <v>1023</v>
      </c>
      <c r="F61" s="19" t="s">
        <v>15</v>
      </c>
    </row>
    <row r="62" customFormat="false" ht="13.8" hidden="false" customHeight="false" outlineLevel="0" collapsed="false">
      <c r="A62" s="1" t="s">
        <v>1970</v>
      </c>
      <c r="B62" s="18" t="s">
        <v>843</v>
      </c>
      <c r="C62" s="18" t="s">
        <v>27</v>
      </c>
      <c r="D62" s="18" t="s">
        <v>9</v>
      </c>
      <c r="E62" s="18" t="s">
        <v>1024</v>
      </c>
      <c r="F62" s="19" t="s">
        <v>15</v>
      </c>
    </row>
    <row r="63" customFormat="false" ht="13.8" hidden="false" customHeight="false" outlineLevel="0" collapsed="false">
      <c r="A63" s="1" t="s">
        <v>1971</v>
      </c>
      <c r="B63" s="18" t="s">
        <v>845</v>
      </c>
      <c r="C63" s="18" t="s">
        <v>27</v>
      </c>
      <c r="D63" s="18" t="s">
        <v>9</v>
      </c>
      <c r="E63" s="18" t="s">
        <v>296</v>
      </c>
      <c r="F63" s="19" t="s">
        <v>10</v>
      </c>
    </row>
    <row r="64" customFormat="false" ht="13.8" hidden="false" customHeight="false" outlineLevel="0" collapsed="false">
      <c r="A64" s="1" t="s">
        <v>1972</v>
      </c>
      <c r="B64" s="18" t="s">
        <v>30</v>
      </c>
      <c r="C64" s="18" t="s">
        <v>31</v>
      </c>
      <c r="D64" s="18" t="n">
        <v>1000</v>
      </c>
      <c r="E64" s="18" t="s">
        <v>9</v>
      </c>
      <c r="F64" s="18" t="s">
        <v>15</v>
      </c>
    </row>
    <row r="65" customFormat="false" ht="13.8" hidden="false" customHeight="false" outlineLevel="0" collapsed="false">
      <c r="A65" s="1" t="s">
        <v>1973</v>
      </c>
      <c r="B65" s="18" t="s">
        <v>318</v>
      </c>
      <c r="C65" s="18" t="s">
        <v>27</v>
      </c>
      <c r="D65" s="18" t="s">
        <v>9</v>
      </c>
      <c r="E65" s="18" t="s">
        <v>28</v>
      </c>
      <c r="F65" s="18" t="s">
        <v>15</v>
      </c>
    </row>
    <row r="66" customFormat="false" ht="13.8" hidden="false" customHeight="false" outlineLevel="0" collapsed="false">
      <c r="A66" s="1" t="s">
        <v>1974</v>
      </c>
      <c r="B66" s="18" t="s">
        <v>30</v>
      </c>
      <c r="C66" s="18" t="s">
        <v>31</v>
      </c>
      <c r="D66" s="18" t="n">
        <v>4000</v>
      </c>
      <c r="E66" s="18" t="s">
        <v>9</v>
      </c>
      <c r="F66" s="18" t="s">
        <v>15</v>
      </c>
    </row>
    <row r="67" customFormat="false" ht="13.8" hidden="false" customHeight="false" outlineLevel="0" collapsed="false">
      <c r="A67" s="1" t="s">
        <v>1975</v>
      </c>
      <c r="B67" s="18" t="s">
        <v>859</v>
      </c>
      <c r="C67" s="18" t="s">
        <v>80</v>
      </c>
      <c r="D67" s="18" t="s">
        <v>836</v>
      </c>
      <c r="E67" s="18" t="s">
        <v>860</v>
      </c>
      <c r="F67" s="18" t="s">
        <v>15</v>
      </c>
    </row>
    <row r="68" customFormat="false" ht="13.8" hidden="false" customHeight="false" outlineLevel="0" collapsed="false">
      <c r="A68" s="1" t="s">
        <v>1976</v>
      </c>
      <c r="B68" s="18" t="s">
        <v>30</v>
      </c>
      <c r="C68" s="18" t="s">
        <v>31</v>
      </c>
      <c r="D68" s="18" t="n">
        <v>2000</v>
      </c>
      <c r="E68" s="18" t="s">
        <v>9</v>
      </c>
      <c r="F68" s="18" t="s">
        <v>15</v>
      </c>
    </row>
    <row r="69" customFormat="false" ht="13.8" hidden="false" customHeight="false" outlineLevel="0" collapsed="false">
      <c r="A69" s="1" t="s">
        <v>1977</v>
      </c>
      <c r="B69" s="21"/>
      <c r="C69" s="21"/>
      <c r="D69" s="21"/>
      <c r="E69" s="21"/>
      <c r="F69" s="21"/>
    </row>
    <row r="70" customFormat="false" ht="13.8" hidden="false" customHeight="false" outlineLevel="0" collapsed="false">
      <c r="A70" s="1" t="s">
        <v>1978</v>
      </c>
      <c r="B70" s="28" t="s">
        <v>859</v>
      </c>
      <c r="C70" s="28" t="s">
        <v>80</v>
      </c>
      <c r="D70" s="29" t="s">
        <v>836</v>
      </c>
      <c r="E70" s="28" t="s">
        <v>860</v>
      </c>
      <c r="F70" s="28" t="s">
        <v>10</v>
      </c>
    </row>
    <row r="71" customFormat="false" ht="13.8" hidden="false" customHeight="false" outlineLevel="0" collapsed="false">
      <c r="A71" s="1" t="s">
        <v>1979</v>
      </c>
      <c r="B71" s="28" t="s">
        <v>30</v>
      </c>
      <c r="C71" s="28" t="s">
        <v>31</v>
      </c>
      <c r="D71" s="28" t="n">
        <v>2000</v>
      </c>
      <c r="E71" s="28" t="s">
        <v>9</v>
      </c>
      <c r="F71" s="28" t="s">
        <v>15</v>
      </c>
    </row>
    <row r="72" customFormat="false" ht="122.7" hidden="false" customHeight="false" outlineLevel="0" collapsed="false">
      <c r="A72" s="1" t="s">
        <v>1980</v>
      </c>
      <c r="B72" s="30" t="s">
        <v>1268</v>
      </c>
      <c r="C72" s="28" t="s">
        <v>27</v>
      </c>
      <c r="D72" s="28" t="s">
        <v>9</v>
      </c>
      <c r="E72" s="30" t="s">
        <v>1269</v>
      </c>
      <c r="F72" s="28" t="s">
        <v>15</v>
      </c>
    </row>
    <row r="73" customFormat="false" ht="13.8" hidden="false" customHeight="false" outlineLevel="0" collapsed="false">
      <c r="A73" s="1" t="s">
        <v>1981</v>
      </c>
      <c r="B73" s="28" t="s">
        <v>30</v>
      </c>
      <c r="C73" s="28" t="s">
        <v>31</v>
      </c>
      <c r="D73" s="28" t="n">
        <v>1000</v>
      </c>
      <c r="E73" s="28" t="s">
        <v>9</v>
      </c>
      <c r="F73" s="28" t="s">
        <v>15</v>
      </c>
    </row>
    <row r="74" customFormat="false" ht="13.8" hidden="false" customHeight="false" outlineLevel="0" collapsed="false">
      <c r="A74" s="1" t="s">
        <v>1982</v>
      </c>
      <c r="B74" s="28" t="s">
        <v>839</v>
      </c>
      <c r="C74" s="28" t="s">
        <v>84</v>
      </c>
      <c r="D74" s="31" t="n">
        <v>2020</v>
      </c>
      <c r="E74" s="28" t="s">
        <v>1272</v>
      </c>
      <c r="F74" s="28" t="s">
        <v>15</v>
      </c>
    </row>
    <row r="75" customFormat="false" ht="13.8" hidden="false" customHeight="false" outlineLevel="0" collapsed="false">
      <c r="A75" s="1" t="s">
        <v>1983</v>
      </c>
      <c r="B75" s="28" t="s">
        <v>30</v>
      </c>
      <c r="C75" s="28" t="s">
        <v>31</v>
      </c>
      <c r="D75" s="28" t="n">
        <v>1000</v>
      </c>
      <c r="E75" s="28" t="s">
        <v>9</v>
      </c>
      <c r="F75" s="28" t="s">
        <v>15</v>
      </c>
    </row>
    <row r="76" customFormat="false" ht="13.8" hidden="false" customHeight="false" outlineLevel="0" collapsed="false">
      <c r="A76" s="1" t="s">
        <v>1984</v>
      </c>
      <c r="B76" s="28" t="s">
        <v>163</v>
      </c>
      <c r="C76" s="28" t="s">
        <v>80</v>
      </c>
      <c r="D76" s="31" t="s">
        <v>841</v>
      </c>
      <c r="E76" s="28" t="s">
        <v>1275</v>
      </c>
      <c r="F76" s="28" t="s">
        <v>15</v>
      </c>
    </row>
    <row r="77" customFormat="false" ht="13.8" hidden="false" customHeight="false" outlineLevel="0" collapsed="false">
      <c r="A77" s="1" t="s">
        <v>1985</v>
      </c>
      <c r="B77" s="28" t="s">
        <v>30</v>
      </c>
      <c r="C77" s="28" t="s">
        <v>31</v>
      </c>
      <c r="D77" s="28" t="n">
        <v>1000</v>
      </c>
      <c r="E77" s="28" t="s">
        <v>9</v>
      </c>
      <c r="F77" s="28" t="s">
        <v>15</v>
      </c>
    </row>
    <row r="78" customFormat="false" ht="13.8" hidden="false" customHeight="false" outlineLevel="0" collapsed="false">
      <c r="A78" s="1" t="s">
        <v>1986</v>
      </c>
      <c r="B78" s="28" t="s">
        <v>843</v>
      </c>
      <c r="C78" s="28" t="s">
        <v>27</v>
      </c>
      <c r="D78" s="31" t="s">
        <v>9</v>
      </c>
      <c r="E78" s="31" t="s">
        <v>1278</v>
      </c>
      <c r="F78" s="28" t="s">
        <v>15</v>
      </c>
    </row>
    <row r="79" customFormat="false" ht="13.8" hidden="false" customHeight="false" outlineLevel="0" collapsed="false">
      <c r="A79" s="1" t="s">
        <v>1987</v>
      </c>
      <c r="B79" s="28" t="s">
        <v>845</v>
      </c>
      <c r="C79" s="28" t="s">
        <v>27</v>
      </c>
      <c r="D79" s="28" t="s">
        <v>9</v>
      </c>
      <c r="E79" s="28" t="s">
        <v>296</v>
      </c>
      <c r="F79" s="31" t="s">
        <v>10</v>
      </c>
    </row>
    <row r="80" customFormat="false" ht="13.8" hidden="false" customHeight="false" outlineLevel="0" collapsed="false">
      <c r="A80" s="1" t="s">
        <v>1988</v>
      </c>
      <c r="B80" s="28" t="s">
        <v>30</v>
      </c>
      <c r="C80" s="28" t="s">
        <v>31</v>
      </c>
      <c r="D80" s="28" t="n">
        <v>1000</v>
      </c>
      <c r="E80" s="28" t="s">
        <v>9</v>
      </c>
      <c r="F80" s="28" t="s">
        <v>15</v>
      </c>
    </row>
    <row r="81" customFormat="false" ht="109.05" hidden="false" customHeight="false" outlineLevel="0" collapsed="false">
      <c r="A81" s="1" t="s">
        <v>1989</v>
      </c>
      <c r="B81" s="30" t="s">
        <v>1286</v>
      </c>
      <c r="C81" s="28" t="s">
        <v>27</v>
      </c>
      <c r="D81" s="28" t="s">
        <v>9</v>
      </c>
      <c r="E81" s="30" t="s">
        <v>1287</v>
      </c>
      <c r="F81" s="28" t="s">
        <v>15</v>
      </c>
    </row>
    <row r="82" customFormat="false" ht="13.8" hidden="false" customHeight="false" outlineLevel="0" collapsed="false">
      <c r="A82" s="1" t="s">
        <v>1990</v>
      </c>
      <c r="B82" s="28" t="s">
        <v>30</v>
      </c>
      <c r="C82" s="28" t="s">
        <v>31</v>
      </c>
      <c r="D82" s="28" t="n">
        <v>1000</v>
      </c>
      <c r="E82" s="28" t="s">
        <v>9</v>
      </c>
      <c r="F82" s="28" t="s">
        <v>15</v>
      </c>
    </row>
    <row r="83" customFormat="false" ht="13.8" hidden="false" customHeight="false" outlineLevel="0" collapsed="false">
      <c r="A83" s="1" t="s">
        <v>1991</v>
      </c>
      <c r="B83" s="28" t="s">
        <v>839</v>
      </c>
      <c r="C83" s="28" t="s">
        <v>84</v>
      </c>
      <c r="D83" s="31" t="n">
        <v>2020</v>
      </c>
      <c r="E83" s="28" t="s">
        <v>1013</v>
      </c>
      <c r="F83" s="28" t="s">
        <v>15</v>
      </c>
    </row>
    <row r="84" customFormat="false" ht="13.8" hidden="false" customHeight="false" outlineLevel="0" collapsed="false">
      <c r="A84" s="1" t="s">
        <v>1992</v>
      </c>
      <c r="B84" s="28" t="s">
        <v>30</v>
      </c>
      <c r="C84" s="28" t="s">
        <v>31</v>
      </c>
      <c r="D84" s="28" t="n">
        <v>1000</v>
      </c>
      <c r="E84" s="28" t="s">
        <v>9</v>
      </c>
      <c r="F84" s="28" t="s">
        <v>15</v>
      </c>
    </row>
    <row r="85" customFormat="false" ht="13.8" hidden="false" customHeight="false" outlineLevel="0" collapsed="false">
      <c r="A85" s="1" t="s">
        <v>1993</v>
      </c>
      <c r="B85" s="28" t="s">
        <v>163</v>
      </c>
      <c r="C85" s="28" t="s">
        <v>80</v>
      </c>
      <c r="D85" s="31" t="s">
        <v>841</v>
      </c>
      <c r="E85" s="28" t="s">
        <v>1292</v>
      </c>
      <c r="F85" s="28" t="s">
        <v>15</v>
      </c>
    </row>
    <row r="86" customFormat="false" ht="13.8" hidden="false" customHeight="false" outlineLevel="0" collapsed="false">
      <c r="A86" s="1" t="s">
        <v>1994</v>
      </c>
      <c r="B86" s="28" t="s">
        <v>30</v>
      </c>
      <c r="C86" s="28" t="s">
        <v>31</v>
      </c>
      <c r="D86" s="28" t="n">
        <v>1000</v>
      </c>
      <c r="E86" s="28" t="s">
        <v>9</v>
      </c>
      <c r="F86" s="28" t="s">
        <v>15</v>
      </c>
    </row>
    <row r="87" customFormat="false" ht="13.8" hidden="false" customHeight="false" outlineLevel="0" collapsed="false">
      <c r="A87" s="1" t="s">
        <v>1995</v>
      </c>
      <c r="B87" s="28" t="s">
        <v>843</v>
      </c>
      <c r="C87" s="28" t="s">
        <v>27</v>
      </c>
      <c r="D87" s="31" t="s">
        <v>9</v>
      </c>
      <c r="E87" s="31" t="s">
        <v>1295</v>
      </c>
      <c r="F87" s="28" t="s">
        <v>15</v>
      </c>
    </row>
    <row r="88" customFormat="false" ht="13.8" hidden="false" customHeight="false" outlineLevel="0" collapsed="false">
      <c r="A88" s="1" t="s">
        <v>1996</v>
      </c>
      <c r="B88" s="28" t="s">
        <v>845</v>
      </c>
      <c r="C88" s="28" t="s">
        <v>27</v>
      </c>
      <c r="D88" s="28" t="s">
        <v>9</v>
      </c>
      <c r="E88" s="28" t="s">
        <v>296</v>
      </c>
      <c r="F88" s="31" t="s">
        <v>10</v>
      </c>
    </row>
    <row r="89" customFormat="false" ht="13.8" hidden="false" customHeight="false" outlineLevel="0" collapsed="false">
      <c r="A89" s="1" t="s">
        <v>1997</v>
      </c>
      <c r="B89" s="28" t="s">
        <v>30</v>
      </c>
      <c r="C89" s="28" t="s">
        <v>31</v>
      </c>
      <c r="D89" s="28" t="n">
        <v>1000</v>
      </c>
      <c r="E89" s="28" t="s">
        <v>9</v>
      </c>
      <c r="F89" s="28" t="s">
        <v>15</v>
      </c>
    </row>
    <row r="90" customFormat="false" ht="149.95" hidden="false" customHeight="false" outlineLevel="0" collapsed="false">
      <c r="A90" s="1" t="s">
        <v>1998</v>
      </c>
      <c r="B90" s="30" t="s">
        <v>1303</v>
      </c>
      <c r="C90" s="28" t="s">
        <v>27</v>
      </c>
      <c r="D90" s="28" t="s">
        <v>9</v>
      </c>
      <c r="E90" s="30" t="s">
        <v>1304</v>
      </c>
      <c r="F90" s="28" t="s">
        <v>15</v>
      </c>
    </row>
    <row r="91" customFormat="false" ht="82.45" hidden="false" customHeight="false" outlineLevel="0" collapsed="false">
      <c r="A91" s="1" t="s">
        <v>1999</v>
      </c>
      <c r="B91" s="28" t="s">
        <v>839</v>
      </c>
      <c r="C91" s="28" t="s">
        <v>84</v>
      </c>
      <c r="D91" s="31" t="n">
        <v>2020</v>
      </c>
      <c r="E91" s="30" t="s">
        <v>1306</v>
      </c>
      <c r="F91" s="28" t="s">
        <v>15</v>
      </c>
    </row>
    <row r="92" customFormat="false" ht="13.8" hidden="false" customHeight="false" outlineLevel="0" collapsed="false">
      <c r="A92" s="1" t="s">
        <v>2000</v>
      </c>
      <c r="B92" s="28" t="s">
        <v>30</v>
      </c>
      <c r="C92" s="28" t="s">
        <v>31</v>
      </c>
      <c r="D92" s="28" t="n">
        <v>1000</v>
      </c>
      <c r="E92" s="28" t="s">
        <v>9</v>
      </c>
      <c r="F92" s="28" t="s">
        <v>15</v>
      </c>
    </row>
    <row r="93" customFormat="false" ht="82.45" hidden="false" customHeight="false" outlineLevel="0" collapsed="false">
      <c r="A93" s="1" t="s">
        <v>2001</v>
      </c>
      <c r="B93" s="28" t="s">
        <v>163</v>
      </c>
      <c r="C93" s="28" t="s">
        <v>80</v>
      </c>
      <c r="D93" s="32" t="s">
        <v>841</v>
      </c>
      <c r="E93" s="30" t="s">
        <v>1309</v>
      </c>
      <c r="F93" s="28" t="s">
        <v>15</v>
      </c>
    </row>
    <row r="94" customFormat="false" ht="13.8" hidden="false" customHeight="false" outlineLevel="0" collapsed="false">
      <c r="A94" s="1" t="s">
        <v>2002</v>
      </c>
      <c r="B94" s="28" t="s">
        <v>30</v>
      </c>
      <c r="C94" s="28" t="s">
        <v>31</v>
      </c>
      <c r="D94" s="28" t="n">
        <v>1000</v>
      </c>
      <c r="E94" s="28" t="s">
        <v>9</v>
      </c>
      <c r="F94" s="28" t="s">
        <v>15</v>
      </c>
    </row>
    <row r="95" customFormat="false" ht="96.1" hidden="false" customHeight="false" outlineLevel="0" collapsed="false">
      <c r="A95" s="1" t="s">
        <v>2003</v>
      </c>
      <c r="B95" s="28" t="s">
        <v>920</v>
      </c>
      <c r="C95" s="28" t="s">
        <v>27</v>
      </c>
      <c r="D95" s="31" t="s">
        <v>9</v>
      </c>
      <c r="E95" s="33" t="s">
        <v>1312</v>
      </c>
      <c r="F95" s="28" t="s">
        <v>15</v>
      </c>
    </row>
    <row r="96" customFormat="false" ht="13.8" hidden="false" customHeight="false" outlineLevel="0" collapsed="false">
      <c r="A96" s="1" t="s">
        <v>2004</v>
      </c>
      <c r="B96" s="28" t="s">
        <v>30</v>
      </c>
      <c r="C96" s="28" t="s">
        <v>31</v>
      </c>
      <c r="D96" s="28" t="n">
        <v>1000</v>
      </c>
      <c r="E96" s="28" t="s">
        <v>9</v>
      </c>
      <c r="F96" s="28" t="s">
        <v>15</v>
      </c>
    </row>
    <row r="97" customFormat="false" ht="13.8" hidden="false" customHeight="false" outlineLevel="0" collapsed="false">
      <c r="A97" s="1" t="s">
        <v>2005</v>
      </c>
      <c r="B97" s="28" t="s">
        <v>845</v>
      </c>
      <c r="C97" s="28" t="s">
        <v>27</v>
      </c>
      <c r="D97" s="28" t="s">
        <v>9</v>
      </c>
      <c r="E97" s="28" t="s">
        <v>296</v>
      </c>
      <c r="F97" s="31" t="s">
        <v>10</v>
      </c>
    </row>
    <row r="98" customFormat="false" ht="136.35" hidden="false" customHeight="false" outlineLevel="0" collapsed="false">
      <c r="A98" s="1" t="s">
        <v>2006</v>
      </c>
      <c r="B98" s="30" t="s">
        <v>1321</v>
      </c>
      <c r="C98" s="28" t="s">
        <v>27</v>
      </c>
      <c r="D98" s="28" t="s">
        <v>9</v>
      </c>
      <c r="E98" s="30" t="s">
        <v>1322</v>
      </c>
      <c r="F98" s="28" t="s">
        <v>15</v>
      </c>
    </row>
    <row r="99" customFormat="false" ht="68.85" hidden="false" customHeight="false" outlineLevel="0" collapsed="false">
      <c r="A99" s="1" t="s">
        <v>2007</v>
      </c>
      <c r="B99" s="28" t="s">
        <v>839</v>
      </c>
      <c r="C99" s="28" t="s">
        <v>84</v>
      </c>
      <c r="D99" s="31" t="n">
        <v>2020</v>
      </c>
      <c r="E99" s="30" t="s">
        <v>1324</v>
      </c>
      <c r="F99" s="28" t="s">
        <v>15</v>
      </c>
    </row>
    <row r="100" customFormat="false" ht="13.8" hidden="false" customHeight="false" outlineLevel="0" collapsed="false">
      <c r="A100" s="1" t="s">
        <v>2008</v>
      </c>
      <c r="B100" s="28" t="s">
        <v>30</v>
      </c>
      <c r="C100" s="28" t="s">
        <v>31</v>
      </c>
      <c r="D100" s="28" t="n">
        <v>1000</v>
      </c>
      <c r="E100" s="28" t="s">
        <v>9</v>
      </c>
      <c r="F100" s="28" t="s">
        <v>15</v>
      </c>
    </row>
    <row r="101" customFormat="false" ht="82.45" hidden="false" customHeight="false" outlineLevel="0" collapsed="false">
      <c r="A101" s="1" t="s">
        <v>2009</v>
      </c>
      <c r="B101" s="28" t="s">
        <v>163</v>
      </c>
      <c r="C101" s="28" t="s">
        <v>80</v>
      </c>
      <c r="D101" s="32" t="s">
        <v>841</v>
      </c>
      <c r="E101" s="30" t="s">
        <v>1018</v>
      </c>
      <c r="F101" s="28" t="s">
        <v>15</v>
      </c>
    </row>
    <row r="102" customFormat="false" ht="13.8" hidden="false" customHeight="false" outlineLevel="0" collapsed="false">
      <c r="A102" s="1" t="s">
        <v>2010</v>
      </c>
      <c r="B102" s="28" t="s">
        <v>30</v>
      </c>
      <c r="C102" s="28" t="s">
        <v>31</v>
      </c>
      <c r="D102" s="28" t="n">
        <v>1000</v>
      </c>
      <c r="E102" s="28" t="s">
        <v>9</v>
      </c>
      <c r="F102" s="28" t="s">
        <v>15</v>
      </c>
    </row>
    <row r="103" customFormat="false" ht="82.45" hidden="false" customHeight="false" outlineLevel="0" collapsed="false">
      <c r="A103" s="1" t="s">
        <v>2011</v>
      </c>
      <c r="B103" s="28" t="s">
        <v>920</v>
      </c>
      <c r="C103" s="28" t="s">
        <v>27</v>
      </c>
      <c r="D103" s="31" t="s">
        <v>9</v>
      </c>
      <c r="E103" s="33" t="s">
        <v>1329</v>
      </c>
      <c r="F103" s="28" t="s">
        <v>15</v>
      </c>
    </row>
    <row r="104" customFormat="false" ht="13.8" hidden="false" customHeight="false" outlineLevel="0" collapsed="false">
      <c r="A104" s="1" t="s">
        <v>2012</v>
      </c>
      <c r="B104" s="28" t="s">
        <v>30</v>
      </c>
      <c r="C104" s="28" t="s">
        <v>31</v>
      </c>
      <c r="D104" s="28" t="n">
        <v>1000</v>
      </c>
      <c r="E104" s="28" t="s">
        <v>9</v>
      </c>
      <c r="F104" s="28" t="s">
        <v>15</v>
      </c>
    </row>
    <row r="105" customFormat="false" ht="13.8" hidden="false" customHeight="false" outlineLevel="0" collapsed="false">
      <c r="A105" s="1" t="s">
        <v>2013</v>
      </c>
      <c r="B105" s="28" t="s">
        <v>845</v>
      </c>
      <c r="C105" s="28" t="s">
        <v>27</v>
      </c>
      <c r="D105" s="28" t="s">
        <v>9</v>
      </c>
      <c r="E105" s="28" t="s">
        <v>296</v>
      </c>
      <c r="F105" s="31" t="s">
        <v>10</v>
      </c>
    </row>
    <row r="106" customFormat="false" ht="13.8" hidden="false" customHeight="false" outlineLevel="0" collapsed="false">
      <c r="A106" s="1" t="s">
        <v>2014</v>
      </c>
      <c r="B106" s="28" t="s">
        <v>30</v>
      </c>
      <c r="C106" s="28" t="s">
        <v>31</v>
      </c>
      <c r="D106" s="28" t="n">
        <v>1000</v>
      </c>
      <c r="E106" s="28" t="s">
        <v>9</v>
      </c>
      <c r="F106" s="28" t="s">
        <v>15</v>
      </c>
    </row>
    <row r="107" customFormat="false" ht="13.8" hidden="false" customHeight="false" outlineLevel="0" collapsed="false">
      <c r="A107" s="1" t="s">
        <v>2015</v>
      </c>
      <c r="B107" s="28" t="s">
        <v>318</v>
      </c>
      <c r="C107" s="28" t="s">
        <v>27</v>
      </c>
      <c r="D107" s="28" t="s">
        <v>9</v>
      </c>
      <c r="E107" s="28" t="s">
        <v>28</v>
      </c>
      <c r="F107" s="28" t="s">
        <v>15</v>
      </c>
    </row>
    <row r="108" customFormat="false" ht="13.8" hidden="false" customHeight="false" outlineLevel="0" collapsed="false">
      <c r="A108" s="1" t="s">
        <v>2016</v>
      </c>
      <c r="B108" s="28" t="s">
        <v>30</v>
      </c>
      <c r="C108" s="28" t="s">
        <v>31</v>
      </c>
      <c r="D108" s="28" t="n">
        <v>4000</v>
      </c>
      <c r="E108" s="28" t="s">
        <v>9</v>
      </c>
      <c r="F108" s="28" t="s">
        <v>15</v>
      </c>
    </row>
    <row r="109" customFormat="false" ht="13.8" hidden="false" customHeight="false" outlineLevel="0" collapsed="false">
      <c r="A109" s="1" t="s">
        <v>2017</v>
      </c>
      <c r="B109" s="21"/>
      <c r="C109" s="21"/>
      <c r="D109" s="21"/>
      <c r="E109" s="21"/>
      <c r="F109" s="21"/>
    </row>
    <row r="110" customFormat="false" ht="13.8" hidden="false" customHeight="false" outlineLevel="0" collapsed="false">
      <c r="A110" s="1" t="s">
        <v>2018</v>
      </c>
      <c r="B110" s="34" t="s">
        <v>859</v>
      </c>
      <c r="C110" s="34" t="s">
        <v>80</v>
      </c>
      <c r="D110" s="35" t="s">
        <v>836</v>
      </c>
      <c r="E110" s="34" t="s">
        <v>860</v>
      </c>
      <c r="F110" s="34" t="s">
        <v>15</v>
      </c>
    </row>
    <row r="111" customFormat="false" ht="13.8" hidden="false" customHeight="false" outlineLevel="0" collapsed="false">
      <c r="A111" s="1" t="s">
        <v>2019</v>
      </c>
      <c r="B111" s="34" t="s">
        <v>30</v>
      </c>
      <c r="C111" s="34" t="s">
        <v>31</v>
      </c>
      <c r="D111" s="34" t="n">
        <v>2000</v>
      </c>
      <c r="E111" s="34" t="s">
        <v>9</v>
      </c>
      <c r="F111" s="34" t="s">
        <v>15</v>
      </c>
    </row>
    <row r="112" customFormat="false" ht="55.2" hidden="false" customHeight="false" outlineLevel="0" collapsed="false">
      <c r="A112" s="1" t="s">
        <v>2020</v>
      </c>
      <c r="B112" s="36" t="s">
        <v>1610</v>
      </c>
      <c r="C112" s="34" t="s">
        <v>27</v>
      </c>
      <c r="D112" s="34" t="s">
        <v>9</v>
      </c>
      <c r="E112" s="36" t="s">
        <v>1611</v>
      </c>
      <c r="F112" s="34" t="s">
        <v>15</v>
      </c>
    </row>
    <row r="113" customFormat="false" ht="13.8" hidden="false" customHeight="false" outlineLevel="0" collapsed="false">
      <c r="A113" s="1" t="s">
        <v>2021</v>
      </c>
      <c r="B113" s="34" t="s">
        <v>30</v>
      </c>
      <c r="C113" s="34" t="s">
        <v>31</v>
      </c>
      <c r="D113" s="34" t="n">
        <v>1000</v>
      </c>
      <c r="E113" s="34" t="s">
        <v>9</v>
      </c>
      <c r="F113" s="34" t="s">
        <v>15</v>
      </c>
    </row>
    <row r="114" customFormat="false" ht="13.8" hidden="false" customHeight="false" outlineLevel="0" collapsed="false">
      <c r="A114" s="1" t="s">
        <v>2022</v>
      </c>
      <c r="B114" s="34" t="s">
        <v>839</v>
      </c>
      <c r="C114" s="34" t="s">
        <v>84</v>
      </c>
      <c r="D114" s="37" t="n">
        <v>2020</v>
      </c>
      <c r="E114" s="34" t="s">
        <v>1614</v>
      </c>
      <c r="F114" s="34" t="s">
        <v>15</v>
      </c>
    </row>
    <row r="115" customFormat="false" ht="13.8" hidden="false" customHeight="false" outlineLevel="0" collapsed="false">
      <c r="A115" s="1" t="s">
        <v>2023</v>
      </c>
      <c r="B115" s="34" t="s">
        <v>30</v>
      </c>
      <c r="C115" s="34" t="s">
        <v>31</v>
      </c>
      <c r="D115" s="34" t="n">
        <v>1000</v>
      </c>
      <c r="E115" s="34" t="s">
        <v>9</v>
      </c>
      <c r="F115" s="34" t="s">
        <v>15</v>
      </c>
    </row>
    <row r="116" customFormat="false" ht="13.8" hidden="false" customHeight="false" outlineLevel="0" collapsed="false">
      <c r="A116" s="1" t="s">
        <v>2024</v>
      </c>
      <c r="B116" s="34" t="s">
        <v>163</v>
      </c>
      <c r="C116" s="34" t="s">
        <v>80</v>
      </c>
      <c r="D116" s="37" t="s">
        <v>841</v>
      </c>
      <c r="E116" s="34" t="s">
        <v>1617</v>
      </c>
      <c r="F116" s="34" t="s">
        <v>15</v>
      </c>
    </row>
    <row r="117" customFormat="false" ht="13.8" hidden="false" customHeight="false" outlineLevel="0" collapsed="false">
      <c r="A117" s="1" t="s">
        <v>2025</v>
      </c>
      <c r="B117" s="34" t="s">
        <v>30</v>
      </c>
      <c r="C117" s="34" t="s">
        <v>31</v>
      </c>
      <c r="D117" s="34" t="n">
        <v>1000</v>
      </c>
      <c r="E117" s="34" t="s">
        <v>9</v>
      </c>
      <c r="F117" s="34" t="s">
        <v>15</v>
      </c>
    </row>
    <row r="118" customFormat="false" ht="13.8" hidden="false" customHeight="false" outlineLevel="0" collapsed="false">
      <c r="A118" s="1" t="s">
        <v>2026</v>
      </c>
      <c r="B118" s="34" t="s">
        <v>843</v>
      </c>
      <c r="C118" s="34" t="s">
        <v>27</v>
      </c>
      <c r="D118" s="37" t="s">
        <v>9</v>
      </c>
      <c r="E118" s="37" t="s">
        <v>1620</v>
      </c>
      <c r="F118" s="34" t="s">
        <v>15</v>
      </c>
    </row>
    <row r="119" customFormat="false" ht="13.8" hidden="false" customHeight="false" outlineLevel="0" collapsed="false">
      <c r="A119" s="1" t="s">
        <v>2027</v>
      </c>
      <c r="B119" s="34" t="s">
        <v>845</v>
      </c>
      <c r="C119" s="34" t="s">
        <v>27</v>
      </c>
      <c r="D119" s="34" t="s">
        <v>9</v>
      </c>
      <c r="E119" s="34" t="s">
        <v>296</v>
      </c>
      <c r="F119" s="37" t="s">
        <v>10</v>
      </c>
    </row>
    <row r="120" customFormat="false" ht="13.8" hidden="false" customHeight="false" outlineLevel="0" collapsed="false">
      <c r="A120" s="1" t="s">
        <v>2028</v>
      </c>
      <c r="B120" s="34" t="s">
        <v>30</v>
      </c>
      <c r="C120" s="34" t="s">
        <v>31</v>
      </c>
      <c r="D120" s="34" t="n">
        <v>1000</v>
      </c>
      <c r="E120" s="34" t="s">
        <v>9</v>
      </c>
      <c r="F120" s="34" t="s">
        <v>15</v>
      </c>
    </row>
    <row r="121" customFormat="false" ht="55.2" hidden="false" customHeight="false" outlineLevel="0" collapsed="false">
      <c r="A121" s="1" t="s">
        <v>2029</v>
      </c>
      <c r="B121" s="36" t="s">
        <v>1628</v>
      </c>
      <c r="C121" s="34" t="s">
        <v>27</v>
      </c>
      <c r="D121" s="34" t="s">
        <v>9</v>
      </c>
      <c r="E121" s="36" t="s">
        <v>1629</v>
      </c>
      <c r="F121" s="34" t="s">
        <v>15</v>
      </c>
    </row>
    <row r="122" customFormat="false" ht="13.8" hidden="false" customHeight="false" outlineLevel="0" collapsed="false">
      <c r="A122" s="1" t="s">
        <v>2030</v>
      </c>
      <c r="B122" s="34" t="s">
        <v>30</v>
      </c>
      <c r="C122" s="34" t="s">
        <v>31</v>
      </c>
      <c r="D122" s="34" t="n">
        <v>1000</v>
      </c>
      <c r="E122" s="34" t="s">
        <v>9</v>
      </c>
      <c r="F122" s="34" t="s">
        <v>15</v>
      </c>
    </row>
    <row r="123" customFormat="false" ht="13.8" hidden="false" customHeight="false" outlineLevel="0" collapsed="false">
      <c r="A123" s="1" t="s">
        <v>2031</v>
      </c>
      <c r="B123" s="34" t="s">
        <v>839</v>
      </c>
      <c r="C123" s="34" t="s">
        <v>84</v>
      </c>
      <c r="D123" s="37" t="n">
        <v>2020</v>
      </c>
      <c r="E123" s="34" t="s">
        <v>1632</v>
      </c>
      <c r="F123" s="34" t="s">
        <v>15</v>
      </c>
    </row>
    <row r="124" customFormat="false" ht="13.8" hidden="false" customHeight="false" outlineLevel="0" collapsed="false">
      <c r="A124" s="1" t="s">
        <v>2032</v>
      </c>
      <c r="B124" s="34" t="s">
        <v>30</v>
      </c>
      <c r="C124" s="34" t="s">
        <v>31</v>
      </c>
      <c r="D124" s="34" t="n">
        <v>1000</v>
      </c>
      <c r="E124" s="34" t="s">
        <v>9</v>
      </c>
      <c r="F124" s="34" t="s">
        <v>15</v>
      </c>
    </row>
    <row r="125" customFormat="false" ht="13.8" hidden="false" customHeight="false" outlineLevel="0" collapsed="false">
      <c r="A125" s="1" t="s">
        <v>2033</v>
      </c>
      <c r="B125" s="34" t="s">
        <v>163</v>
      </c>
      <c r="C125" s="34" t="s">
        <v>80</v>
      </c>
      <c r="D125" s="37" t="s">
        <v>841</v>
      </c>
      <c r="E125" s="34" t="s">
        <v>1635</v>
      </c>
      <c r="F125" s="34" t="s">
        <v>15</v>
      </c>
    </row>
    <row r="126" customFormat="false" ht="13.8" hidden="false" customHeight="false" outlineLevel="0" collapsed="false">
      <c r="A126" s="1" t="s">
        <v>2034</v>
      </c>
      <c r="B126" s="34" t="s">
        <v>30</v>
      </c>
      <c r="C126" s="34" t="s">
        <v>31</v>
      </c>
      <c r="D126" s="34" t="n">
        <v>1000</v>
      </c>
      <c r="E126" s="34" t="s">
        <v>9</v>
      </c>
      <c r="F126" s="34" t="s">
        <v>15</v>
      </c>
    </row>
    <row r="127" customFormat="false" ht="13.8" hidden="false" customHeight="false" outlineLevel="0" collapsed="false">
      <c r="A127" s="1" t="s">
        <v>2035</v>
      </c>
      <c r="B127" s="34" t="s">
        <v>843</v>
      </c>
      <c r="C127" s="34" t="s">
        <v>27</v>
      </c>
      <c r="D127" s="37" t="s">
        <v>9</v>
      </c>
      <c r="E127" s="37" t="s">
        <v>1638</v>
      </c>
      <c r="F127" s="34" t="s">
        <v>15</v>
      </c>
    </row>
    <row r="128" customFormat="false" ht="13.8" hidden="false" customHeight="false" outlineLevel="0" collapsed="false">
      <c r="A128" s="1" t="s">
        <v>2036</v>
      </c>
      <c r="B128" s="34" t="s">
        <v>845</v>
      </c>
      <c r="C128" s="34" t="s">
        <v>27</v>
      </c>
      <c r="D128" s="34" t="s">
        <v>9</v>
      </c>
      <c r="E128" s="34" t="s">
        <v>296</v>
      </c>
      <c r="F128" s="37" t="s">
        <v>10</v>
      </c>
    </row>
    <row r="129" customFormat="false" ht="13.8" hidden="false" customHeight="false" outlineLevel="0" collapsed="false">
      <c r="A129" s="1" t="s">
        <v>2037</v>
      </c>
      <c r="B129" s="34" t="s">
        <v>30</v>
      </c>
      <c r="C129" s="34" t="s">
        <v>31</v>
      </c>
      <c r="D129" s="34" t="n">
        <v>1000</v>
      </c>
      <c r="E129" s="34" t="s">
        <v>9</v>
      </c>
      <c r="F129" s="34" t="s">
        <v>15</v>
      </c>
    </row>
    <row r="130" customFormat="false" ht="96.1" hidden="false" customHeight="false" outlineLevel="0" collapsed="false">
      <c r="A130" s="1" t="s">
        <v>2038</v>
      </c>
      <c r="B130" s="36" t="s">
        <v>1646</v>
      </c>
      <c r="C130" s="34" t="s">
        <v>27</v>
      </c>
      <c r="D130" s="34" t="s">
        <v>9</v>
      </c>
      <c r="E130" s="36" t="s">
        <v>1647</v>
      </c>
      <c r="F130" s="34" t="s">
        <v>15</v>
      </c>
    </row>
    <row r="131" customFormat="false" ht="68.85" hidden="false" customHeight="false" outlineLevel="0" collapsed="false">
      <c r="A131" s="1" t="s">
        <v>2039</v>
      </c>
      <c r="B131" s="34" t="s">
        <v>839</v>
      </c>
      <c r="C131" s="34" t="s">
        <v>84</v>
      </c>
      <c r="D131" s="37" t="n">
        <v>2020</v>
      </c>
      <c r="E131" s="36" t="s">
        <v>1649</v>
      </c>
      <c r="F131" s="34" t="s">
        <v>15</v>
      </c>
    </row>
    <row r="132" customFormat="false" ht="13.8" hidden="false" customHeight="false" outlineLevel="0" collapsed="false">
      <c r="A132" s="1" t="s">
        <v>2040</v>
      </c>
      <c r="B132" s="34" t="s">
        <v>30</v>
      </c>
      <c r="C132" s="34" t="s">
        <v>31</v>
      </c>
      <c r="D132" s="34" t="n">
        <v>1000</v>
      </c>
      <c r="E132" s="34" t="s">
        <v>9</v>
      </c>
      <c r="F132" s="34" t="s">
        <v>15</v>
      </c>
    </row>
    <row r="133" customFormat="false" ht="68.85" hidden="false" customHeight="false" outlineLevel="0" collapsed="false">
      <c r="A133" s="1" t="s">
        <v>2041</v>
      </c>
      <c r="B133" s="34" t="s">
        <v>163</v>
      </c>
      <c r="C133" s="34" t="s">
        <v>80</v>
      </c>
      <c r="D133" s="38" t="s">
        <v>841</v>
      </c>
      <c r="E133" s="36" t="s">
        <v>1652</v>
      </c>
      <c r="F133" s="34" t="s">
        <v>15</v>
      </c>
    </row>
    <row r="134" customFormat="false" ht="13.8" hidden="false" customHeight="false" outlineLevel="0" collapsed="false">
      <c r="A134" s="1" t="s">
        <v>2042</v>
      </c>
      <c r="B134" s="34" t="s">
        <v>30</v>
      </c>
      <c r="C134" s="34" t="s">
        <v>31</v>
      </c>
      <c r="D134" s="34" t="n">
        <v>1000</v>
      </c>
      <c r="E134" s="34" t="s">
        <v>9</v>
      </c>
      <c r="F134" s="34" t="s">
        <v>15</v>
      </c>
    </row>
    <row r="135" customFormat="false" ht="68.85" hidden="false" customHeight="false" outlineLevel="0" collapsed="false">
      <c r="A135" s="1" t="s">
        <v>2043</v>
      </c>
      <c r="B135" s="34" t="s">
        <v>920</v>
      </c>
      <c r="C135" s="34" t="s">
        <v>27</v>
      </c>
      <c r="D135" s="37" t="s">
        <v>9</v>
      </c>
      <c r="E135" s="39" t="s">
        <v>1655</v>
      </c>
      <c r="F135" s="34" t="s">
        <v>15</v>
      </c>
    </row>
    <row r="136" customFormat="false" ht="13.8" hidden="false" customHeight="false" outlineLevel="0" collapsed="false">
      <c r="A136" s="1" t="s">
        <v>2044</v>
      </c>
      <c r="B136" s="34" t="s">
        <v>30</v>
      </c>
      <c r="C136" s="34" t="s">
        <v>31</v>
      </c>
      <c r="D136" s="34" t="n">
        <v>1000</v>
      </c>
      <c r="E136" s="34" t="s">
        <v>9</v>
      </c>
      <c r="F136" s="34" t="s">
        <v>15</v>
      </c>
    </row>
    <row r="137" customFormat="false" ht="13.8" hidden="false" customHeight="false" outlineLevel="0" collapsed="false">
      <c r="A137" s="1" t="s">
        <v>2045</v>
      </c>
      <c r="B137" s="34" t="s">
        <v>845</v>
      </c>
      <c r="C137" s="34" t="s">
        <v>27</v>
      </c>
      <c r="D137" s="34" t="s">
        <v>9</v>
      </c>
      <c r="E137" s="34" t="s">
        <v>296</v>
      </c>
      <c r="F137" s="37" t="s">
        <v>10</v>
      </c>
    </row>
    <row r="138" customFormat="false" ht="82.45" hidden="false" customHeight="false" outlineLevel="0" collapsed="false">
      <c r="A138" s="1" t="s">
        <v>2046</v>
      </c>
      <c r="B138" s="36" t="s">
        <v>1664</v>
      </c>
      <c r="C138" s="34" t="s">
        <v>27</v>
      </c>
      <c r="D138" s="34" t="s">
        <v>9</v>
      </c>
      <c r="E138" s="36" t="s">
        <v>1665</v>
      </c>
      <c r="F138" s="34" t="s">
        <v>15</v>
      </c>
    </row>
    <row r="139" customFormat="false" ht="55.2" hidden="false" customHeight="false" outlineLevel="0" collapsed="false">
      <c r="A139" s="1" t="s">
        <v>2047</v>
      </c>
      <c r="B139" s="34" t="s">
        <v>839</v>
      </c>
      <c r="C139" s="34" t="s">
        <v>84</v>
      </c>
      <c r="D139" s="37" t="n">
        <v>2020</v>
      </c>
      <c r="E139" s="36" t="s">
        <v>1667</v>
      </c>
      <c r="F139" s="34" t="s">
        <v>15</v>
      </c>
    </row>
    <row r="140" customFormat="false" ht="13.8" hidden="false" customHeight="false" outlineLevel="0" collapsed="false">
      <c r="A140" s="1" t="s">
        <v>2048</v>
      </c>
      <c r="B140" s="34" t="s">
        <v>30</v>
      </c>
      <c r="C140" s="34" t="s">
        <v>31</v>
      </c>
      <c r="D140" s="34" t="n">
        <v>1000</v>
      </c>
      <c r="E140" s="34" t="s">
        <v>9</v>
      </c>
      <c r="F140" s="34" t="s">
        <v>15</v>
      </c>
    </row>
    <row r="141" customFormat="false" ht="55.2" hidden="false" customHeight="false" outlineLevel="0" collapsed="false">
      <c r="A141" s="1" t="s">
        <v>2049</v>
      </c>
      <c r="B141" s="34" t="s">
        <v>163</v>
      </c>
      <c r="C141" s="34" t="s">
        <v>80</v>
      </c>
      <c r="D141" s="38" t="s">
        <v>841</v>
      </c>
      <c r="E141" s="36" t="s">
        <v>1670</v>
      </c>
      <c r="F141" s="34" t="s">
        <v>15</v>
      </c>
    </row>
    <row r="142" customFormat="false" ht="13.8" hidden="false" customHeight="false" outlineLevel="0" collapsed="false">
      <c r="A142" s="1" t="s">
        <v>2050</v>
      </c>
      <c r="B142" s="34" t="s">
        <v>30</v>
      </c>
      <c r="C142" s="34" t="s">
        <v>31</v>
      </c>
      <c r="D142" s="34" t="n">
        <v>1000</v>
      </c>
      <c r="E142" s="34" t="s">
        <v>9</v>
      </c>
      <c r="F142" s="34" t="s">
        <v>15</v>
      </c>
    </row>
    <row r="143" customFormat="false" ht="55.2" hidden="false" customHeight="false" outlineLevel="0" collapsed="false">
      <c r="A143" s="1" t="s">
        <v>2051</v>
      </c>
      <c r="B143" s="34" t="s">
        <v>920</v>
      </c>
      <c r="C143" s="34" t="s">
        <v>27</v>
      </c>
      <c r="D143" s="37" t="s">
        <v>9</v>
      </c>
      <c r="E143" s="39" t="s">
        <v>1673</v>
      </c>
      <c r="F143" s="34" t="s">
        <v>15</v>
      </c>
    </row>
    <row r="144" customFormat="false" ht="13.8" hidden="false" customHeight="false" outlineLevel="0" collapsed="false">
      <c r="A144" s="1" t="s">
        <v>2052</v>
      </c>
      <c r="B144" s="34" t="s">
        <v>30</v>
      </c>
      <c r="C144" s="34" t="s">
        <v>31</v>
      </c>
      <c r="D144" s="34" t="n">
        <v>1000</v>
      </c>
      <c r="E144" s="34" t="s">
        <v>9</v>
      </c>
      <c r="F144" s="34" t="s">
        <v>15</v>
      </c>
    </row>
    <row r="145" customFormat="false" ht="13.8" hidden="false" customHeight="false" outlineLevel="0" collapsed="false">
      <c r="A145" s="1" t="s">
        <v>2053</v>
      </c>
      <c r="B145" s="34" t="s">
        <v>845</v>
      </c>
      <c r="C145" s="34" t="s">
        <v>27</v>
      </c>
      <c r="D145" s="34" t="s">
        <v>9</v>
      </c>
      <c r="E145" s="34" t="s">
        <v>296</v>
      </c>
      <c r="F145" s="37" t="s">
        <v>10</v>
      </c>
    </row>
    <row r="146" customFormat="false" ht="13.8" hidden="false" customHeight="false" outlineLevel="0" collapsed="false">
      <c r="A146" s="1" t="s">
        <v>2054</v>
      </c>
      <c r="B146" s="34" t="s">
        <v>30</v>
      </c>
      <c r="C146" s="34" t="s">
        <v>31</v>
      </c>
      <c r="D146" s="34" t="n">
        <v>1000</v>
      </c>
      <c r="E146" s="34" t="s">
        <v>9</v>
      </c>
      <c r="F146" s="34" t="s">
        <v>15</v>
      </c>
    </row>
    <row r="147" customFormat="false" ht="13.8" hidden="false" customHeight="false" outlineLevel="0" collapsed="false">
      <c r="A147" s="1" t="s">
        <v>2055</v>
      </c>
      <c r="B147" s="34" t="s">
        <v>318</v>
      </c>
      <c r="C147" s="34" t="s">
        <v>27</v>
      </c>
      <c r="D147" s="34" t="s">
        <v>9</v>
      </c>
      <c r="E147" s="34" t="s">
        <v>28</v>
      </c>
      <c r="F147" s="34" t="s">
        <v>15</v>
      </c>
    </row>
    <row r="148" customFormat="false" ht="13.8" hidden="false" customHeight="false" outlineLevel="0" collapsed="false">
      <c r="A148" s="1" t="s">
        <v>2056</v>
      </c>
      <c r="B148" s="34" t="s">
        <v>30</v>
      </c>
      <c r="C148" s="34" t="s">
        <v>31</v>
      </c>
      <c r="D148" s="34" t="n">
        <v>4000</v>
      </c>
      <c r="E148" s="34" t="s">
        <v>9</v>
      </c>
      <c r="F148" s="34" t="s">
        <v>15</v>
      </c>
    </row>
    <row r="149" customFormat="false" ht="13.8" hidden="false" customHeight="false" outlineLevel="0" collapsed="false">
      <c r="A149" s="1" t="s">
        <v>2057</v>
      </c>
      <c r="B149" s="41"/>
      <c r="C149" s="41"/>
      <c r="D149" s="41"/>
      <c r="E149" s="41"/>
      <c r="F149" s="41"/>
    </row>
    <row r="150" customFormat="false" ht="13.8" hidden="false" customHeight="false" outlineLevel="0" collapsed="false">
      <c r="A150" s="1" t="s">
        <v>2058</v>
      </c>
      <c r="B150" s="42" t="s">
        <v>859</v>
      </c>
      <c r="C150" s="42" t="s">
        <v>80</v>
      </c>
      <c r="D150" s="43" t="s">
        <v>836</v>
      </c>
      <c r="E150" s="42" t="s">
        <v>860</v>
      </c>
      <c r="F150" s="42" t="s">
        <v>15</v>
      </c>
    </row>
    <row r="151" customFormat="false" ht="13.8" hidden="false" customHeight="false" outlineLevel="0" collapsed="false">
      <c r="A151" s="1" t="s">
        <v>2059</v>
      </c>
      <c r="B151" s="42" t="s">
        <v>30</v>
      </c>
      <c r="C151" s="42" t="s">
        <v>31</v>
      </c>
      <c r="D151" s="42" t="n">
        <v>2000</v>
      </c>
      <c r="E151" s="42" t="s">
        <v>9</v>
      </c>
      <c r="F151" s="42" t="s">
        <v>15</v>
      </c>
    </row>
    <row r="152" customFormat="false" ht="55.2" hidden="false" customHeight="false" outlineLevel="0" collapsed="false">
      <c r="A152" s="1" t="s">
        <v>2062</v>
      </c>
      <c r="B152" s="44" t="s">
        <v>2060</v>
      </c>
      <c r="C152" s="42" t="s">
        <v>27</v>
      </c>
      <c r="D152" s="42" t="s">
        <v>9</v>
      </c>
      <c r="E152" s="44" t="s">
        <v>2061</v>
      </c>
      <c r="F152" s="42" t="s">
        <v>15</v>
      </c>
    </row>
    <row r="153" customFormat="false" ht="13.8" hidden="false" customHeight="false" outlineLevel="0" collapsed="false">
      <c r="A153" s="1" t="s">
        <v>2063</v>
      </c>
      <c r="B153" s="42" t="s">
        <v>30</v>
      </c>
      <c r="C153" s="42" t="s">
        <v>31</v>
      </c>
      <c r="D153" s="42" t="n">
        <v>1000</v>
      </c>
      <c r="E153" s="42" t="s">
        <v>9</v>
      </c>
      <c r="F153" s="42" t="s">
        <v>15</v>
      </c>
    </row>
    <row r="154" customFormat="false" ht="13.8" hidden="false" customHeight="false" outlineLevel="0" collapsed="false">
      <c r="A154" s="1" t="s">
        <v>2065</v>
      </c>
      <c r="B154" s="42" t="s">
        <v>839</v>
      </c>
      <c r="C154" s="42" t="s">
        <v>84</v>
      </c>
      <c r="D154" s="45" t="n">
        <v>2020</v>
      </c>
      <c r="E154" s="42" t="s">
        <v>2064</v>
      </c>
      <c r="F154" s="42" t="s">
        <v>10</v>
      </c>
    </row>
    <row r="155" customFormat="false" ht="13.8" hidden="false" customHeight="false" outlineLevel="0" collapsed="false">
      <c r="A155" s="1" t="s">
        <v>2066</v>
      </c>
      <c r="B155" s="42" t="s">
        <v>30</v>
      </c>
      <c r="C155" s="42" t="s">
        <v>31</v>
      </c>
      <c r="D155" s="42" t="n">
        <v>1000</v>
      </c>
      <c r="E155" s="42" t="s">
        <v>9</v>
      </c>
      <c r="F155" s="42" t="s">
        <v>10</v>
      </c>
    </row>
    <row r="156" customFormat="false" ht="13.8" hidden="false" customHeight="false" outlineLevel="0" collapsed="false">
      <c r="A156" s="1" t="s">
        <v>2068</v>
      </c>
      <c r="B156" s="42" t="s">
        <v>163</v>
      </c>
      <c r="C156" s="42" t="s">
        <v>80</v>
      </c>
      <c r="D156" s="45" t="s">
        <v>841</v>
      </c>
      <c r="E156" s="42" t="s">
        <v>2067</v>
      </c>
      <c r="F156" s="42" t="s">
        <v>10</v>
      </c>
    </row>
    <row r="157" customFormat="false" ht="13.8" hidden="false" customHeight="false" outlineLevel="0" collapsed="false">
      <c r="A157" s="1" t="s">
        <v>2069</v>
      </c>
      <c r="B157" s="42" t="s">
        <v>30</v>
      </c>
      <c r="C157" s="42" t="s">
        <v>31</v>
      </c>
      <c r="D157" s="42" t="n">
        <v>1000</v>
      </c>
      <c r="E157" s="42" t="s">
        <v>9</v>
      </c>
      <c r="F157" s="42" t="s">
        <v>10</v>
      </c>
    </row>
    <row r="158" customFormat="false" ht="13.8" hidden="false" customHeight="false" outlineLevel="0" collapsed="false">
      <c r="A158" s="1" t="s">
        <v>2071</v>
      </c>
      <c r="B158" s="42" t="s">
        <v>843</v>
      </c>
      <c r="C158" s="42" t="s">
        <v>27</v>
      </c>
      <c r="D158" s="45" t="s">
        <v>9</v>
      </c>
      <c r="E158" s="45" t="s">
        <v>2070</v>
      </c>
      <c r="F158" s="42" t="s">
        <v>10</v>
      </c>
    </row>
    <row r="159" customFormat="false" ht="13.8" hidden="false" customHeight="false" outlineLevel="0" collapsed="false">
      <c r="A159" s="1" t="s">
        <v>2072</v>
      </c>
      <c r="B159" s="42" t="s">
        <v>845</v>
      </c>
      <c r="C159" s="42" t="s">
        <v>27</v>
      </c>
      <c r="D159" s="42" t="s">
        <v>9</v>
      </c>
      <c r="E159" s="42" t="s">
        <v>296</v>
      </c>
      <c r="F159" s="45" t="s">
        <v>15</v>
      </c>
    </row>
    <row r="160" customFormat="false" ht="13.8" hidden="false" customHeight="false" outlineLevel="0" collapsed="false">
      <c r="A160" s="1" t="s">
        <v>2073</v>
      </c>
      <c r="B160" s="42" t="s">
        <v>30</v>
      </c>
      <c r="C160" s="42" t="s">
        <v>31</v>
      </c>
      <c r="D160" s="42" t="n">
        <v>1000</v>
      </c>
      <c r="E160" s="42" t="s">
        <v>9</v>
      </c>
      <c r="F160" s="42" t="s">
        <v>15</v>
      </c>
    </row>
    <row r="161" customFormat="false" ht="55.2" hidden="false" customHeight="false" outlineLevel="0" collapsed="false">
      <c r="A161" s="1" t="s">
        <v>2074</v>
      </c>
      <c r="B161" s="44" t="s">
        <v>2060</v>
      </c>
      <c r="C161" s="42" t="s">
        <v>27</v>
      </c>
      <c r="D161" s="42" t="s">
        <v>9</v>
      </c>
      <c r="E161" s="44" t="s">
        <v>2061</v>
      </c>
      <c r="F161" s="42" t="s">
        <v>15</v>
      </c>
    </row>
    <row r="162" customFormat="false" ht="13.8" hidden="false" customHeight="false" outlineLevel="0" collapsed="false">
      <c r="A162" s="1" t="s">
        <v>2075</v>
      </c>
      <c r="B162" s="42" t="s">
        <v>30</v>
      </c>
      <c r="C162" s="42" t="s">
        <v>31</v>
      </c>
      <c r="D162" s="42" t="n">
        <v>1000</v>
      </c>
      <c r="E162" s="42" t="s">
        <v>9</v>
      </c>
      <c r="F162" s="42" t="s">
        <v>15</v>
      </c>
    </row>
    <row r="163" customFormat="false" ht="13.8" hidden="false" customHeight="false" outlineLevel="0" collapsed="false">
      <c r="A163" s="1" t="s">
        <v>2076</v>
      </c>
      <c r="B163" s="42" t="s">
        <v>845</v>
      </c>
      <c r="C163" s="42" t="s">
        <v>27</v>
      </c>
      <c r="D163" s="42" t="s">
        <v>9</v>
      </c>
      <c r="E163" s="42" t="s">
        <v>296</v>
      </c>
      <c r="F163" s="45" t="s">
        <v>15</v>
      </c>
    </row>
    <row r="164" customFormat="false" ht="13.8" hidden="false" customHeight="false" outlineLevel="0" collapsed="false">
      <c r="A164" s="1" t="s">
        <v>2077</v>
      </c>
      <c r="B164" s="42" t="s">
        <v>30</v>
      </c>
      <c r="C164" s="42" t="s">
        <v>31</v>
      </c>
      <c r="D164" s="42" t="n">
        <v>1000</v>
      </c>
      <c r="E164" s="42" t="s">
        <v>9</v>
      </c>
      <c r="F164" s="42" t="s">
        <v>15</v>
      </c>
    </row>
    <row r="165" customFormat="false" ht="13.8" hidden="false" customHeight="false" outlineLevel="0" collapsed="false">
      <c r="A165" s="1" t="s">
        <v>2080</v>
      </c>
      <c r="B165" s="42" t="s">
        <v>30</v>
      </c>
      <c r="C165" s="42" t="s">
        <v>31</v>
      </c>
      <c r="D165" s="42" t="n">
        <v>1000</v>
      </c>
      <c r="E165" s="42" t="s">
        <v>9</v>
      </c>
      <c r="F165" s="42" t="s">
        <v>15</v>
      </c>
    </row>
    <row r="166" customFormat="false" ht="55.2" hidden="false" customHeight="false" outlineLevel="0" collapsed="false">
      <c r="A166" s="1" t="s">
        <v>2081</v>
      </c>
      <c r="B166" s="44" t="s">
        <v>2078</v>
      </c>
      <c r="C166" s="42" t="s">
        <v>27</v>
      </c>
      <c r="D166" s="42" t="s">
        <v>9</v>
      </c>
      <c r="E166" s="44" t="s">
        <v>2079</v>
      </c>
      <c r="F166" s="42" t="s">
        <v>15</v>
      </c>
    </row>
    <row r="167" customFormat="false" ht="13.8" hidden="false" customHeight="false" outlineLevel="0" collapsed="false">
      <c r="A167" s="1" t="s">
        <v>2083</v>
      </c>
      <c r="B167" s="42" t="s">
        <v>30</v>
      </c>
      <c r="C167" s="42" t="s">
        <v>31</v>
      </c>
      <c r="D167" s="42" t="n">
        <v>1000</v>
      </c>
      <c r="E167" s="42" t="s">
        <v>9</v>
      </c>
      <c r="F167" s="42" t="s">
        <v>15</v>
      </c>
    </row>
    <row r="168" customFormat="false" ht="13.8" hidden="false" customHeight="false" outlineLevel="0" collapsed="false">
      <c r="A168" s="1" t="s">
        <v>2084</v>
      </c>
      <c r="B168" s="42" t="s">
        <v>839</v>
      </c>
      <c r="C168" s="42" t="s">
        <v>84</v>
      </c>
      <c r="D168" s="45" t="n">
        <v>2020</v>
      </c>
      <c r="E168" s="42" t="s">
        <v>2082</v>
      </c>
      <c r="F168" s="42" t="s">
        <v>10</v>
      </c>
    </row>
    <row r="169" customFormat="false" ht="13.8" hidden="false" customHeight="false" outlineLevel="0" collapsed="false">
      <c r="A169" s="1" t="s">
        <v>2086</v>
      </c>
      <c r="B169" s="42" t="s">
        <v>30</v>
      </c>
      <c r="C169" s="42" t="s">
        <v>31</v>
      </c>
      <c r="D169" s="42" t="n">
        <v>1000</v>
      </c>
      <c r="E169" s="42" t="s">
        <v>9</v>
      </c>
      <c r="F169" s="42" t="s">
        <v>10</v>
      </c>
    </row>
    <row r="170" customFormat="false" ht="13.8" hidden="false" customHeight="false" outlineLevel="0" collapsed="false">
      <c r="A170" s="1" t="s">
        <v>2087</v>
      </c>
      <c r="B170" s="42" t="s">
        <v>163</v>
      </c>
      <c r="C170" s="42" t="s">
        <v>80</v>
      </c>
      <c r="D170" s="45" t="s">
        <v>841</v>
      </c>
      <c r="E170" s="42" t="s">
        <v>2085</v>
      </c>
      <c r="F170" s="42" t="s">
        <v>10</v>
      </c>
    </row>
    <row r="171" customFormat="false" ht="13.8" hidden="false" customHeight="false" outlineLevel="0" collapsed="false">
      <c r="A171" s="1" t="s">
        <v>2089</v>
      </c>
      <c r="B171" s="42" t="s">
        <v>30</v>
      </c>
      <c r="C171" s="42" t="s">
        <v>31</v>
      </c>
      <c r="D171" s="42" t="n">
        <v>1000</v>
      </c>
      <c r="E171" s="42" t="s">
        <v>9</v>
      </c>
      <c r="F171" s="42" t="s">
        <v>10</v>
      </c>
    </row>
    <row r="172" customFormat="false" ht="13.8" hidden="false" customHeight="false" outlineLevel="0" collapsed="false">
      <c r="A172" s="1" t="s">
        <v>2090</v>
      </c>
      <c r="B172" s="42" t="s">
        <v>843</v>
      </c>
      <c r="C172" s="42" t="s">
        <v>27</v>
      </c>
      <c r="D172" s="45" t="s">
        <v>9</v>
      </c>
      <c r="E172" s="45" t="s">
        <v>2088</v>
      </c>
      <c r="F172" s="42" t="s">
        <v>10</v>
      </c>
    </row>
    <row r="173" customFormat="false" ht="13.8" hidden="false" customHeight="false" outlineLevel="0" collapsed="false">
      <c r="A173" s="1" t="s">
        <v>2091</v>
      </c>
      <c r="B173" s="42" t="s">
        <v>845</v>
      </c>
      <c r="C173" s="42" t="s">
        <v>27</v>
      </c>
      <c r="D173" s="42" t="s">
        <v>9</v>
      </c>
      <c r="E173" s="42" t="s">
        <v>296</v>
      </c>
      <c r="F173" s="45" t="s">
        <v>15</v>
      </c>
    </row>
    <row r="174" customFormat="false" ht="13.8" hidden="false" customHeight="false" outlineLevel="0" collapsed="false">
      <c r="A174" s="1" t="s">
        <v>2092</v>
      </c>
      <c r="B174" s="42" t="s">
        <v>30</v>
      </c>
      <c r="C174" s="42" t="s">
        <v>31</v>
      </c>
      <c r="D174" s="42" t="n">
        <v>1000</v>
      </c>
      <c r="E174" s="42" t="s">
        <v>9</v>
      </c>
      <c r="F174" s="42" t="s">
        <v>15</v>
      </c>
    </row>
    <row r="175" customFormat="false" ht="55.2" hidden="false" customHeight="false" outlineLevel="0" collapsed="false">
      <c r="A175" s="1" t="s">
        <v>2093</v>
      </c>
      <c r="B175" s="44" t="s">
        <v>2078</v>
      </c>
      <c r="C175" s="42" t="s">
        <v>27</v>
      </c>
      <c r="D175" s="42" t="s">
        <v>9</v>
      </c>
      <c r="E175" s="44" t="s">
        <v>2079</v>
      </c>
      <c r="F175" s="42" t="s">
        <v>15</v>
      </c>
    </row>
    <row r="176" customFormat="false" ht="13.8" hidden="false" customHeight="false" outlineLevel="0" collapsed="false">
      <c r="A176" s="1" t="s">
        <v>2094</v>
      </c>
      <c r="B176" s="42" t="s">
        <v>30</v>
      </c>
      <c r="C176" s="42" t="s">
        <v>31</v>
      </c>
      <c r="D176" s="42" t="n">
        <v>1000</v>
      </c>
      <c r="E176" s="42" t="s">
        <v>9</v>
      </c>
      <c r="F176" s="42" t="s">
        <v>15</v>
      </c>
    </row>
    <row r="177" customFormat="false" ht="13.8" hidden="false" customHeight="false" outlineLevel="0" collapsed="false">
      <c r="A177" s="1" t="s">
        <v>2095</v>
      </c>
      <c r="B177" s="42" t="s">
        <v>845</v>
      </c>
      <c r="C177" s="42" t="s">
        <v>27</v>
      </c>
      <c r="D177" s="42" t="s">
        <v>9</v>
      </c>
      <c r="E177" s="42" t="s">
        <v>296</v>
      </c>
      <c r="F177" s="45" t="s">
        <v>15</v>
      </c>
    </row>
    <row r="178" customFormat="false" ht="13.8" hidden="false" customHeight="false" outlineLevel="0" collapsed="false">
      <c r="A178" s="1" t="s">
        <v>2098</v>
      </c>
      <c r="B178" s="42" t="s">
        <v>30</v>
      </c>
      <c r="C178" s="42" t="s">
        <v>31</v>
      </c>
      <c r="D178" s="42" t="n">
        <v>1000</v>
      </c>
      <c r="E178" s="42" t="s">
        <v>9</v>
      </c>
      <c r="F178" s="42" t="s">
        <v>15</v>
      </c>
    </row>
    <row r="179" customFormat="false" ht="82.45" hidden="false" customHeight="false" outlineLevel="0" collapsed="false">
      <c r="A179" s="1" t="s">
        <v>2099</v>
      </c>
      <c r="B179" s="44" t="s">
        <v>2096</v>
      </c>
      <c r="C179" s="42" t="s">
        <v>27</v>
      </c>
      <c r="D179" s="42" t="s">
        <v>9</v>
      </c>
      <c r="E179" s="44" t="s">
        <v>2097</v>
      </c>
      <c r="F179" s="42" t="s">
        <v>15</v>
      </c>
    </row>
    <row r="180" customFormat="false" ht="13.8" hidden="false" customHeight="false" outlineLevel="0" collapsed="false">
      <c r="A180" s="1" t="s">
        <v>2101</v>
      </c>
      <c r="B180" s="42" t="s">
        <v>30</v>
      </c>
      <c r="C180" s="42" t="s">
        <v>31</v>
      </c>
      <c r="D180" s="42" t="n">
        <v>1000</v>
      </c>
      <c r="E180" s="42" t="s">
        <v>9</v>
      </c>
      <c r="F180" s="42" t="s">
        <v>15</v>
      </c>
    </row>
    <row r="181" customFormat="false" ht="55.2" hidden="false" customHeight="false" outlineLevel="0" collapsed="false">
      <c r="A181" s="1" t="s">
        <v>2102</v>
      </c>
      <c r="B181" s="42" t="s">
        <v>839</v>
      </c>
      <c r="C181" s="42" t="s">
        <v>84</v>
      </c>
      <c r="D181" s="45" t="n">
        <v>2020</v>
      </c>
      <c r="E181" s="44" t="s">
        <v>2100</v>
      </c>
      <c r="F181" s="42" t="s">
        <v>10</v>
      </c>
    </row>
    <row r="182" customFormat="false" ht="13.8" hidden="false" customHeight="false" outlineLevel="0" collapsed="false">
      <c r="A182" s="1" t="s">
        <v>2104</v>
      </c>
      <c r="B182" s="42" t="s">
        <v>30</v>
      </c>
      <c r="C182" s="42" t="s">
        <v>31</v>
      </c>
      <c r="D182" s="42" t="n">
        <v>1000</v>
      </c>
      <c r="E182" s="42" t="s">
        <v>9</v>
      </c>
      <c r="F182" s="42" t="s">
        <v>10</v>
      </c>
    </row>
    <row r="183" customFormat="false" ht="68.85" hidden="false" customHeight="false" outlineLevel="0" collapsed="false">
      <c r="A183" s="1" t="s">
        <v>2105</v>
      </c>
      <c r="B183" s="42" t="s">
        <v>163</v>
      </c>
      <c r="C183" s="42" t="s">
        <v>80</v>
      </c>
      <c r="D183" s="46" t="s">
        <v>841</v>
      </c>
      <c r="E183" s="44" t="s">
        <v>2103</v>
      </c>
      <c r="F183" s="42" t="s">
        <v>10</v>
      </c>
    </row>
    <row r="184" customFormat="false" ht="13.8" hidden="false" customHeight="false" outlineLevel="0" collapsed="false">
      <c r="A184" s="1" t="s">
        <v>2107</v>
      </c>
      <c r="B184" s="42" t="s">
        <v>30</v>
      </c>
      <c r="C184" s="42" t="s">
        <v>31</v>
      </c>
      <c r="D184" s="42" t="n">
        <v>1000</v>
      </c>
      <c r="E184" s="42" t="s">
        <v>9</v>
      </c>
      <c r="F184" s="42" t="s">
        <v>10</v>
      </c>
    </row>
    <row r="185" customFormat="false" ht="68.85" hidden="false" customHeight="false" outlineLevel="0" collapsed="false">
      <c r="A185" s="1" t="s">
        <v>2108</v>
      </c>
      <c r="B185" s="42" t="s">
        <v>920</v>
      </c>
      <c r="C185" s="42" t="s">
        <v>27</v>
      </c>
      <c r="D185" s="45" t="s">
        <v>9</v>
      </c>
      <c r="E185" s="47" t="s">
        <v>2106</v>
      </c>
      <c r="F185" s="42" t="s">
        <v>10</v>
      </c>
    </row>
    <row r="186" customFormat="false" ht="13.8" hidden="false" customHeight="false" outlineLevel="0" collapsed="false">
      <c r="A186" s="1" t="s">
        <v>2109</v>
      </c>
      <c r="B186" s="42" t="s">
        <v>30</v>
      </c>
      <c r="C186" s="42" t="s">
        <v>31</v>
      </c>
      <c r="D186" s="42" t="n">
        <v>1000</v>
      </c>
      <c r="E186" s="42" t="s">
        <v>9</v>
      </c>
      <c r="F186" s="42" t="s">
        <v>10</v>
      </c>
    </row>
    <row r="187" customFormat="false" ht="13.8" hidden="false" customHeight="false" outlineLevel="0" collapsed="false">
      <c r="A187" s="1" t="s">
        <v>2110</v>
      </c>
      <c r="B187" s="42" t="s">
        <v>845</v>
      </c>
      <c r="C187" s="42" t="s">
        <v>27</v>
      </c>
      <c r="D187" s="42" t="s">
        <v>9</v>
      </c>
      <c r="E187" s="42" t="s">
        <v>296</v>
      </c>
      <c r="F187" s="45" t="s">
        <v>15</v>
      </c>
    </row>
    <row r="188" customFormat="false" ht="13.8" hidden="false" customHeight="false" outlineLevel="0" collapsed="false">
      <c r="A188" s="1" t="s">
        <v>2111</v>
      </c>
      <c r="B188" s="42" t="s">
        <v>30</v>
      </c>
      <c r="C188" s="42" t="s">
        <v>31</v>
      </c>
      <c r="D188" s="42" t="n">
        <v>1000</v>
      </c>
      <c r="E188" s="42" t="s">
        <v>9</v>
      </c>
      <c r="F188" s="42" t="s">
        <v>15</v>
      </c>
    </row>
    <row r="189" customFormat="false" ht="82.45" hidden="false" customHeight="false" outlineLevel="0" collapsed="false">
      <c r="A189" s="1" t="s">
        <v>2112</v>
      </c>
      <c r="B189" s="44" t="s">
        <v>2096</v>
      </c>
      <c r="C189" s="42" t="s">
        <v>27</v>
      </c>
      <c r="D189" s="42" t="s">
        <v>9</v>
      </c>
      <c r="E189" s="44" t="s">
        <v>2097</v>
      </c>
      <c r="F189" s="42" t="s">
        <v>15</v>
      </c>
    </row>
    <row r="190" customFormat="false" ht="13.8" hidden="false" customHeight="false" outlineLevel="0" collapsed="false">
      <c r="A190" s="1" t="s">
        <v>2113</v>
      </c>
      <c r="B190" s="42" t="s">
        <v>30</v>
      </c>
      <c r="C190" s="42" t="s">
        <v>31</v>
      </c>
      <c r="D190" s="42" t="n">
        <v>1000</v>
      </c>
      <c r="E190" s="42" t="s">
        <v>9</v>
      </c>
      <c r="F190" s="42" t="s">
        <v>15</v>
      </c>
    </row>
    <row r="191" customFormat="false" ht="13.8" hidden="false" customHeight="false" outlineLevel="0" collapsed="false">
      <c r="A191" s="1" t="s">
        <v>2114</v>
      </c>
      <c r="B191" s="42" t="s">
        <v>845</v>
      </c>
      <c r="C191" s="42" t="s">
        <v>27</v>
      </c>
      <c r="D191" s="42" t="s">
        <v>9</v>
      </c>
      <c r="E191" s="42" t="s">
        <v>296</v>
      </c>
      <c r="F191" s="45" t="s">
        <v>15</v>
      </c>
    </row>
    <row r="192" customFormat="false" ht="13.8" hidden="false" customHeight="false" outlineLevel="0" collapsed="false">
      <c r="A192" s="1" t="s">
        <v>2117</v>
      </c>
      <c r="B192" s="42" t="s">
        <v>30</v>
      </c>
      <c r="C192" s="42" t="s">
        <v>31</v>
      </c>
      <c r="D192" s="42" t="n">
        <v>1000</v>
      </c>
      <c r="E192" s="42" t="s">
        <v>9</v>
      </c>
      <c r="F192" s="42" t="s">
        <v>15</v>
      </c>
    </row>
    <row r="193" customFormat="false" ht="68.85" hidden="false" customHeight="false" outlineLevel="0" collapsed="false">
      <c r="A193" s="1" t="s">
        <v>2118</v>
      </c>
      <c r="B193" s="44" t="s">
        <v>2115</v>
      </c>
      <c r="C193" s="42" t="s">
        <v>27</v>
      </c>
      <c r="D193" s="42" t="s">
        <v>9</v>
      </c>
      <c r="E193" s="44" t="s">
        <v>2116</v>
      </c>
      <c r="F193" s="42" t="s">
        <v>15</v>
      </c>
    </row>
    <row r="194" customFormat="false" ht="13.8" hidden="false" customHeight="false" outlineLevel="0" collapsed="false">
      <c r="A194" s="1" t="s">
        <v>2120</v>
      </c>
      <c r="B194" s="42" t="s">
        <v>30</v>
      </c>
      <c r="C194" s="42" t="s">
        <v>31</v>
      </c>
      <c r="D194" s="42" t="n">
        <v>1000</v>
      </c>
      <c r="E194" s="42" t="s">
        <v>9</v>
      </c>
      <c r="F194" s="42" t="s">
        <v>15</v>
      </c>
    </row>
    <row r="195" customFormat="false" ht="41.55" hidden="false" customHeight="false" outlineLevel="0" collapsed="false">
      <c r="A195" s="1" t="s">
        <v>2121</v>
      </c>
      <c r="B195" s="42" t="s">
        <v>839</v>
      </c>
      <c r="C195" s="42" t="s">
        <v>84</v>
      </c>
      <c r="D195" s="45" t="n">
        <v>2020</v>
      </c>
      <c r="E195" s="44" t="s">
        <v>2119</v>
      </c>
      <c r="F195" s="42" t="s">
        <v>10</v>
      </c>
    </row>
    <row r="196" customFormat="false" ht="13.8" hidden="false" customHeight="false" outlineLevel="0" collapsed="false">
      <c r="A196" s="1" t="s">
        <v>2123</v>
      </c>
      <c r="B196" s="42" t="s">
        <v>30</v>
      </c>
      <c r="C196" s="42" t="s">
        <v>31</v>
      </c>
      <c r="D196" s="42" t="n">
        <v>1000</v>
      </c>
      <c r="E196" s="42" t="s">
        <v>9</v>
      </c>
      <c r="F196" s="42" t="s">
        <v>10</v>
      </c>
    </row>
    <row r="197" customFormat="false" ht="41.55" hidden="false" customHeight="false" outlineLevel="0" collapsed="false">
      <c r="A197" s="1" t="s">
        <v>2124</v>
      </c>
      <c r="B197" s="42" t="s">
        <v>163</v>
      </c>
      <c r="C197" s="42" t="s">
        <v>80</v>
      </c>
      <c r="D197" s="46" t="s">
        <v>841</v>
      </c>
      <c r="E197" s="44" t="s">
        <v>2122</v>
      </c>
      <c r="F197" s="42" t="s">
        <v>10</v>
      </c>
    </row>
    <row r="198" customFormat="false" ht="13.8" hidden="false" customHeight="false" outlineLevel="0" collapsed="false">
      <c r="A198" s="1" t="s">
        <v>2126</v>
      </c>
      <c r="B198" s="42" t="s">
        <v>30</v>
      </c>
      <c r="C198" s="42" t="s">
        <v>31</v>
      </c>
      <c r="D198" s="42" t="n">
        <v>1000</v>
      </c>
      <c r="E198" s="42" t="s">
        <v>9</v>
      </c>
      <c r="F198" s="42" t="s">
        <v>10</v>
      </c>
    </row>
    <row r="199" customFormat="false" ht="55.2" hidden="false" customHeight="false" outlineLevel="0" collapsed="false">
      <c r="A199" s="1" t="s">
        <v>2127</v>
      </c>
      <c r="B199" s="42" t="s">
        <v>920</v>
      </c>
      <c r="C199" s="42" t="s">
        <v>27</v>
      </c>
      <c r="D199" s="45" t="s">
        <v>9</v>
      </c>
      <c r="E199" s="47" t="s">
        <v>2125</v>
      </c>
      <c r="F199" s="42" t="s">
        <v>10</v>
      </c>
    </row>
    <row r="200" customFormat="false" ht="13.8" hidden="false" customHeight="false" outlineLevel="0" collapsed="false">
      <c r="A200" s="1" t="s">
        <v>2128</v>
      </c>
      <c r="B200" s="42" t="s">
        <v>30</v>
      </c>
      <c r="C200" s="42" t="s">
        <v>31</v>
      </c>
      <c r="D200" s="42" t="n">
        <v>1000</v>
      </c>
      <c r="E200" s="42" t="s">
        <v>9</v>
      </c>
      <c r="F200" s="42" t="s">
        <v>10</v>
      </c>
    </row>
    <row r="201" customFormat="false" ht="13.8" hidden="false" customHeight="false" outlineLevel="0" collapsed="false">
      <c r="A201" s="1" t="s">
        <v>2129</v>
      </c>
      <c r="B201" s="42" t="s">
        <v>845</v>
      </c>
      <c r="C201" s="42" t="s">
        <v>27</v>
      </c>
      <c r="D201" s="42" t="s">
        <v>9</v>
      </c>
      <c r="E201" s="42" t="s">
        <v>296</v>
      </c>
      <c r="F201" s="45" t="s">
        <v>15</v>
      </c>
    </row>
    <row r="202" customFormat="false" ht="13.8" hidden="false" customHeight="false" outlineLevel="0" collapsed="false">
      <c r="A202" s="1" t="s">
        <v>2130</v>
      </c>
      <c r="B202" s="42" t="s">
        <v>30</v>
      </c>
      <c r="C202" s="42" t="s">
        <v>31</v>
      </c>
      <c r="D202" s="42" t="n">
        <v>1000</v>
      </c>
      <c r="E202" s="42" t="s">
        <v>9</v>
      </c>
      <c r="F202" s="42" t="s">
        <v>15</v>
      </c>
    </row>
    <row r="203" customFormat="false" ht="68.85" hidden="false" customHeight="false" outlineLevel="0" collapsed="false">
      <c r="A203" s="1" t="s">
        <v>2131</v>
      </c>
      <c r="B203" s="44" t="s">
        <v>2115</v>
      </c>
      <c r="C203" s="42" t="s">
        <v>27</v>
      </c>
      <c r="D203" s="42" t="s">
        <v>9</v>
      </c>
      <c r="E203" s="44" t="s">
        <v>2116</v>
      </c>
      <c r="F203" s="42" t="s">
        <v>15</v>
      </c>
    </row>
    <row r="204" customFormat="false" ht="13.8" hidden="false" customHeight="false" outlineLevel="0" collapsed="false">
      <c r="A204" s="1" t="s">
        <v>2132</v>
      </c>
      <c r="B204" s="42" t="s">
        <v>30</v>
      </c>
      <c r="C204" s="42" t="s">
        <v>31</v>
      </c>
      <c r="D204" s="42" t="n">
        <v>1000</v>
      </c>
      <c r="E204" s="42" t="s">
        <v>9</v>
      </c>
      <c r="F204" s="42" t="s">
        <v>15</v>
      </c>
    </row>
    <row r="205" customFormat="false" ht="13.8" hidden="false" customHeight="false" outlineLevel="0" collapsed="false">
      <c r="A205" s="1" t="s">
        <v>2133</v>
      </c>
      <c r="B205" s="42" t="s">
        <v>845</v>
      </c>
      <c r="C205" s="42" t="s">
        <v>27</v>
      </c>
      <c r="D205" s="42" t="s">
        <v>9</v>
      </c>
      <c r="E205" s="42" t="s">
        <v>296</v>
      </c>
      <c r="F205" s="45" t="s">
        <v>15</v>
      </c>
    </row>
    <row r="206" customFormat="false" ht="13.8" hidden="false" customHeight="false" outlineLevel="0" collapsed="false">
      <c r="A206" s="1" t="s">
        <v>2134</v>
      </c>
      <c r="B206" s="42" t="s">
        <v>30</v>
      </c>
      <c r="C206" s="42" t="s">
        <v>31</v>
      </c>
      <c r="D206" s="42" t="n">
        <v>1000</v>
      </c>
      <c r="E206" s="42" t="s">
        <v>9</v>
      </c>
      <c r="F206" s="42" t="s">
        <v>15</v>
      </c>
    </row>
    <row r="207" customFormat="false" ht="13.8" hidden="false" customHeight="false" outlineLevel="0" collapsed="false">
      <c r="A207" s="1" t="s">
        <v>2135</v>
      </c>
      <c r="B207" s="42" t="s">
        <v>318</v>
      </c>
      <c r="C207" s="42" t="s">
        <v>27</v>
      </c>
      <c r="D207" s="42" t="s">
        <v>9</v>
      </c>
      <c r="E207" s="42" t="s">
        <v>28</v>
      </c>
      <c r="F207" s="42" t="s">
        <v>15</v>
      </c>
    </row>
    <row r="208" customFormat="false" ht="13.8" hidden="false" customHeight="false" outlineLevel="0" collapsed="false">
      <c r="A208" s="1" t="s">
        <v>2136</v>
      </c>
      <c r="B208" s="42" t="s">
        <v>30</v>
      </c>
      <c r="C208" s="42" t="s">
        <v>31</v>
      </c>
      <c r="D208" s="42" t="n">
        <v>1000</v>
      </c>
      <c r="E208" s="42" t="s">
        <v>9</v>
      </c>
      <c r="F208" s="42" t="s">
        <v>15</v>
      </c>
    </row>
    <row r="209" customFormat="false" ht="13.8" hidden="false" customHeight="false" outlineLevel="0" collapsed="false">
      <c r="A209" s="1" t="s">
        <v>2137</v>
      </c>
      <c r="B209" s="1" t="s">
        <v>1025</v>
      </c>
      <c r="C209" s="1" t="s">
        <v>27</v>
      </c>
      <c r="D209" s="1" t="s">
        <v>9</v>
      </c>
      <c r="E209" s="1" t="s">
        <v>1026</v>
      </c>
      <c r="F209" s="1" t="s">
        <v>15</v>
      </c>
    </row>
    <row r="210" customFormat="false" ht="13.8" hidden="false" customHeight="false" outlineLevel="0" collapsed="false">
      <c r="A210" s="1" t="s">
        <v>2138</v>
      </c>
      <c r="B210" s="1" t="s">
        <v>30</v>
      </c>
      <c r="C210" s="1" t="s">
        <v>31</v>
      </c>
      <c r="D210" s="1" t="n">
        <v>4000</v>
      </c>
      <c r="E210" s="1" t="s">
        <v>9</v>
      </c>
      <c r="F210" s="1" t="s">
        <v>15</v>
      </c>
    </row>
    <row r="211" customFormat="false" ht="13.8" hidden="false" customHeight="false" outlineLevel="0" collapsed="false">
      <c r="A211" s="1" t="s">
        <v>2139</v>
      </c>
      <c r="B211" s="1" t="s">
        <v>1027</v>
      </c>
      <c r="C211" s="1" t="s">
        <v>27</v>
      </c>
      <c r="D211" s="1" t="s">
        <v>9</v>
      </c>
      <c r="E211" s="1" t="s">
        <v>1028</v>
      </c>
      <c r="F211" s="1" t="s">
        <v>15</v>
      </c>
    </row>
    <row r="212" customFormat="false" ht="13.8" hidden="false" customHeight="false" outlineLevel="0" collapsed="false">
      <c r="A212" s="1" t="s">
        <v>2140</v>
      </c>
      <c r="B212" s="1" t="s">
        <v>30</v>
      </c>
      <c r="C212" s="1" t="s">
        <v>31</v>
      </c>
      <c r="D212" s="1" t="n">
        <v>2000</v>
      </c>
      <c r="E212" s="1" t="s">
        <v>9</v>
      </c>
      <c r="F212" s="1" t="s">
        <v>15</v>
      </c>
    </row>
    <row r="213" customFormat="false" ht="13.8" hidden="false" customHeight="false" outlineLevel="0" collapsed="false">
      <c r="A213" s="1" t="s">
        <v>2141</v>
      </c>
      <c r="B213" s="1" t="s">
        <v>1691</v>
      </c>
      <c r="C213" s="1" t="s">
        <v>243</v>
      </c>
      <c r="D213" s="2" t="n">
        <v>328</v>
      </c>
      <c r="E213" s="1" t="s">
        <v>20</v>
      </c>
      <c r="F213" s="1" t="s">
        <v>15</v>
      </c>
    </row>
    <row r="214" customFormat="false" ht="13.8" hidden="false" customHeight="false" outlineLevel="0" collapsed="false">
      <c r="A214" s="1" t="s">
        <v>2142</v>
      </c>
      <c r="B214" s="1" t="s">
        <v>22</v>
      </c>
      <c r="C214" s="1" t="s">
        <v>243</v>
      </c>
      <c r="D214" s="2" t="n">
        <v>328123</v>
      </c>
      <c r="E214" s="1" t="s">
        <v>24</v>
      </c>
      <c r="F214" s="1" t="s">
        <v>15</v>
      </c>
    </row>
    <row r="215" customFormat="false" ht="13.8" hidden="false" customHeight="false" outlineLevel="0" collapsed="false">
      <c r="A215" s="1" t="s">
        <v>2143</v>
      </c>
      <c r="B215" s="1" t="s">
        <v>26</v>
      </c>
      <c r="C215" s="1" t="s">
        <v>27</v>
      </c>
      <c r="D215" s="1" t="s">
        <v>9</v>
      </c>
      <c r="E215" s="1" t="s">
        <v>28</v>
      </c>
      <c r="F215" s="1" t="s">
        <v>15</v>
      </c>
    </row>
    <row r="216" customFormat="false" ht="13.8" hidden="false" customHeight="false" outlineLevel="0" collapsed="false">
      <c r="A216" s="1" t="s">
        <v>2144</v>
      </c>
      <c r="B216" s="1" t="s">
        <v>30</v>
      </c>
      <c r="C216" s="1" t="s">
        <v>31</v>
      </c>
      <c r="D216" s="1" t="n">
        <v>4000</v>
      </c>
      <c r="E216" s="1" t="s">
        <v>9</v>
      </c>
      <c r="F216" s="1" t="s">
        <v>15</v>
      </c>
    </row>
    <row r="217" customFormat="false" ht="13.8" hidden="false" customHeight="false" outlineLevel="0" collapsed="false">
      <c r="A217" s="1" t="s">
        <v>2145</v>
      </c>
      <c r="B217" s="1" t="s">
        <v>873</v>
      </c>
      <c r="C217" s="1" t="s">
        <v>27</v>
      </c>
      <c r="D217" s="1" t="s">
        <v>9</v>
      </c>
      <c r="E217" s="1" t="s">
        <v>874</v>
      </c>
      <c r="F217" s="1" t="s">
        <v>15</v>
      </c>
    </row>
    <row r="218" customFormat="false" ht="13.8" hidden="false" customHeight="false" outlineLevel="0" collapsed="false">
      <c r="A218" s="1" t="s">
        <v>2146</v>
      </c>
      <c r="B218" s="1" t="s">
        <v>30</v>
      </c>
      <c r="C218" s="1" t="s">
        <v>31</v>
      </c>
      <c r="D218" s="1" t="n">
        <v>5000</v>
      </c>
      <c r="E218" s="1" t="s">
        <v>9</v>
      </c>
      <c r="F218" s="1" t="s">
        <v>15</v>
      </c>
    </row>
    <row r="219" customFormat="false" ht="13.8" hidden="false" customHeight="false" outlineLevel="0" collapsed="false">
      <c r="A219" s="1" t="s">
        <v>2147</v>
      </c>
      <c r="B219" s="1" t="s">
        <v>875</v>
      </c>
      <c r="C219" s="1" t="s">
        <v>27</v>
      </c>
      <c r="D219" s="1" t="s">
        <v>9</v>
      </c>
      <c r="E219" s="1" t="s">
        <v>876</v>
      </c>
      <c r="F219" s="1" t="s">
        <v>15</v>
      </c>
    </row>
    <row r="220" customFormat="false" ht="13.8" hidden="false" customHeight="false" outlineLevel="0" collapsed="false">
      <c r="A220" s="1" t="s">
        <v>2148</v>
      </c>
      <c r="B220" s="1" t="s">
        <v>30</v>
      </c>
      <c r="C220" s="1" t="s">
        <v>31</v>
      </c>
      <c r="D220" s="1" t="n">
        <v>5000</v>
      </c>
      <c r="E220" s="1" t="s">
        <v>9</v>
      </c>
      <c r="F220" s="1" t="s">
        <v>15</v>
      </c>
    </row>
    <row r="221" customFormat="false" ht="13.8" hidden="false" customHeight="false" outlineLevel="0" collapsed="false">
      <c r="A221" s="1" t="s">
        <v>2149</v>
      </c>
      <c r="B221" s="1" t="s">
        <v>1035</v>
      </c>
      <c r="C221" s="1" t="s">
        <v>27</v>
      </c>
      <c r="D221" s="1" t="s">
        <v>9</v>
      </c>
      <c r="E221" s="1" t="s">
        <v>1036</v>
      </c>
      <c r="F221" s="1" t="s">
        <v>15</v>
      </c>
    </row>
    <row r="222" customFormat="false" ht="13.8" hidden="false" customHeight="false" outlineLevel="0" collapsed="false">
      <c r="A222" s="1" t="s">
        <v>2150</v>
      </c>
      <c r="B222" s="1" t="s">
        <v>30</v>
      </c>
      <c r="C222" s="1" t="s">
        <v>31</v>
      </c>
      <c r="D222" s="1" t="n">
        <v>3000</v>
      </c>
      <c r="E222" s="1" t="s">
        <v>9</v>
      </c>
      <c r="F222" s="1" t="s">
        <v>15</v>
      </c>
    </row>
    <row r="223" customFormat="false" ht="13.8" hidden="false" customHeight="false" outlineLevel="0" collapsed="false">
      <c r="A223" s="1" t="s">
        <v>2151</v>
      </c>
      <c r="B223" s="1" t="s">
        <v>1039</v>
      </c>
      <c r="C223" s="1" t="s">
        <v>27</v>
      </c>
      <c r="D223" s="1" t="s">
        <v>9</v>
      </c>
      <c r="E223" s="1" t="s">
        <v>1040</v>
      </c>
      <c r="F223" s="1" t="s">
        <v>15</v>
      </c>
    </row>
    <row r="224" customFormat="false" ht="13.8" hidden="false" customHeight="false" outlineLevel="0" collapsed="false">
      <c r="A224" s="1" t="s">
        <v>2154</v>
      </c>
      <c r="B224" s="1" t="s">
        <v>30</v>
      </c>
      <c r="C224" s="1" t="s">
        <v>31</v>
      </c>
      <c r="D224" s="1" t="n">
        <v>1000</v>
      </c>
      <c r="E224" s="1" t="s">
        <v>9</v>
      </c>
      <c r="F224" s="1" t="s">
        <v>15</v>
      </c>
    </row>
    <row r="225" customFormat="false" ht="13.8" hidden="false" customHeight="false" outlineLevel="0" collapsed="false">
      <c r="A225" s="1" t="s">
        <v>2155</v>
      </c>
      <c r="B225" s="1" t="s">
        <v>2152</v>
      </c>
      <c r="C225" s="1" t="s">
        <v>27</v>
      </c>
      <c r="D225" s="1" t="s">
        <v>9</v>
      </c>
      <c r="E225" s="1" t="s">
        <v>2153</v>
      </c>
      <c r="F225" s="1" t="s">
        <v>15</v>
      </c>
    </row>
    <row r="226" customFormat="false" ht="13.8" hidden="false" customHeight="false" outlineLevel="0" collapsed="false">
      <c r="A226" s="1" t="s">
        <v>2156</v>
      </c>
      <c r="B226" s="1" t="s">
        <v>30</v>
      </c>
      <c r="C226" s="1" t="s">
        <v>31</v>
      </c>
      <c r="D226" s="1" t="n">
        <v>2000</v>
      </c>
      <c r="E226" s="1" t="s">
        <v>9</v>
      </c>
      <c r="F226" s="1" t="s">
        <v>15</v>
      </c>
    </row>
    <row r="227" customFormat="false" ht="13.8" hidden="false" customHeight="false" outlineLevel="0" collapsed="false">
      <c r="A227" s="1" t="s">
        <v>2157</v>
      </c>
      <c r="B227" s="1" t="s">
        <v>765</v>
      </c>
      <c r="C227" s="1" t="s">
        <v>766</v>
      </c>
      <c r="D227" s="1" t="s">
        <v>9</v>
      </c>
      <c r="E227" s="1" t="s">
        <v>767</v>
      </c>
      <c r="F227" s="1" t="s">
        <v>15</v>
      </c>
    </row>
    <row r="228" customFormat="false" ht="13.8" hidden="false" customHeight="false" outlineLevel="0" collapsed="false">
      <c r="A228" s="1" t="s">
        <v>2158</v>
      </c>
      <c r="B228" s="1" t="s">
        <v>30</v>
      </c>
      <c r="C228" s="1" t="s">
        <v>31</v>
      </c>
      <c r="D228" s="1" t="n">
        <v>1000</v>
      </c>
      <c r="E228" s="1" t="s">
        <v>9</v>
      </c>
      <c r="F228" s="1" t="s">
        <v>15</v>
      </c>
    </row>
    <row r="229" customFormat="false" ht="13.8" hidden="false" customHeight="false" outlineLevel="0" collapsed="false">
      <c r="A229" s="1" t="s">
        <v>2159</v>
      </c>
      <c r="B229" s="6" t="s">
        <v>1758</v>
      </c>
      <c r="C229" s="1" t="s">
        <v>27</v>
      </c>
      <c r="D229" s="1" t="s">
        <v>9</v>
      </c>
      <c r="E229" s="6" t="s">
        <v>2180</v>
      </c>
      <c r="F229" s="1" t="s">
        <v>10</v>
      </c>
    </row>
    <row r="230" customFormat="false" ht="13.8" hidden="false" customHeight="false" outlineLevel="0" collapsed="false">
      <c r="A230" s="1" t="s">
        <v>2160</v>
      </c>
      <c r="B230" s="1" t="s">
        <v>1757</v>
      </c>
      <c r="C230" s="1" t="s">
        <v>803</v>
      </c>
      <c r="D230" s="1" t="s">
        <v>9</v>
      </c>
      <c r="E230" s="1" t="s">
        <v>9</v>
      </c>
      <c r="F230" s="1" t="s">
        <v>10</v>
      </c>
    </row>
    <row r="231" customFormat="false" ht="13.8" hidden="false" customHeight="false" outlineLevel="0" collapsed="false">
      <c r="A231" s="1" t="s">
        <v>2161</v>
      </c>
      <c r="B231" s="1" t="s">
        <v>30</v>
      </c>
      <c r="C231" s="1" t="s">
        <v>31</v>
      </c>
      <c r="D231" s="1" t="n">
        <v>2000</v>
      </c>
      <c r="E231" s="1" t="s">
        <v>9</v>
      </c>
      <c r="F231" s="1" t="s">
        <v>15</v>
      </c>
    </row>
    <row r="232" customFormat="false" ht="13.8" hidden="false" customHeight="false" outlineLevel="0" collapsed="false">
      <c r="A232" s="1" t="s">
        <v>2162</v>
      </c>
      <c r="B232" s="6" t="s">
        <v>1758</v>
      </c>
      <c r="C232" s="1" t="s">
        <v>27</v>
      </c>
      <c r="D232" s="1" t="s">
        <v>9</v>
      </c>
      <c r="E232" s="6" t="s">
        <v>2287</v>
      </c>
      <c r="F232" s="1" t="s">
        <v>15</v>
      </c>
    </row>
    <row r="233" customFormat="false" ht="13.8" hidden="false" customHeight="false" outlineLevel="0" collapsed="false">
      <c r="A233" s="1" t="s">
        <v>2163</v>
      </c>
      <c r="B233" s="1" t="s">
        <v>1757</v>
      </c>
      <c r="C233" s="1" t="s">
        <v>803</v>
      </c>
      <c r="D233" s="1" t="s">
        <v>9</v>
      </c>
      <c r="E233" s="1" t="s">
        <v>9</v>
      </c>
      <c r="F233" s="1" t="s">
        <v>15</v>
      </c>
    </row>
    <row r="234" customFormat="false" ht="13.8" hidden="false" customHeight="false" outlineLevel="0" collapsed="false">
      <c r="A234" s="1" t="s">
        <v>2164</v>
      </c>
      <c r="B234" s="1" t="s">
        <v>30</v>
      </c>
      <c r="C234" s="1" t="s">
        <v>31</v>
      </c>
      <c r="D234" s="1" t="n">
        <v>2000</v>
      </c>
      <c r="E234" s="1" t="s">
        <v>9</v>
      </c>
      <c r="F234" s="1" t="s">
        <v>15</v>
      </c>
    </row>
    <row r="235" customFormat="false" ht="13.8" hidden="false" customHeight="false" outlineLevel="0" collapsed="false">
      <c r="A235" s="1" t="s">
        <v>2165</v>
      </c>
      <c r="B235" s="6" t="s">
        <v>1758</v>
      </c>
      <c r="C235" s="1" t="s">
        <v>27</v>
      </c>
      <c r="D235" s="1" t="s">
        <v>9</v>
      </c>
      <c r="E235" s="6" t="s">
        <v>2288</v>
      </c>
      <c r="F235" s="1" t="s">
        <v>15</v>
      </c>
    </row>
    <row r="236" customFormat="false" ht="13.8" hidden="false" customHeight="false" outlineLevel="0" collapsed="false">
      <c r="A236" s="1" t="s">
        <v>2166</v>
      </c>
      <c r="B236" s="1" t="s">
        <v>1757</v>
      </c>
      <c r="C236" s="1" t="s">
        <v>803</v>
      </c>
      <c r="D236" s="1" t="s">
        <v>9</v>
      </c>
      <c r="E236" s="1" t="s">
        <v>9</v>
      </c>
      <c r="F236" s="1" t="s">
        <v>15</v>
      </c>
    </row>
    <row r="237" customFormat="false" ht="13.8" hidden="false" customHeight="false" outlineLevel="0" collapsed="false">
      <c r="A237" s="1" t="s">
        <v>2167</v>
      </c>
      <c r="B237" s="1" t="s">
        <v>30</v>
      </c>
      <c r="C237" s="1" t="s">
        <v>31</v>
      </c>
      <c r="D237" s="1" t="n">
        <v>1000</v>
      </c>
      <c r="E237" s="1" t="s">
        <v>9</v>
      </c>
      <c r="F237" s="1" t="s">
        <v>15</v>
      </c>
    </row>
    <row r="238" customFormat="false" ht="13.8" hidden="false" customHeight="false" outlineLevel="0" collapsed="false">
      <c r="A238" s="1" t="s">
        <v>2168</v>
      </c>
      <c r="B238" s="1" t="s">
        <v>808</v>
      </c>
      <c r="C238" s="1" t="s">
        <v>27</v>
      </c>
      <c r="D238" s="1" t="s">
        <v>9</v>
      </c>
      <c r="E238" s="1" t="s">
        <v>28</v>
      </c>
      <c r="F238" s="1" t="s">
        <v>15</v>
      </c>
    </row>
    <row r="239" customFormat="false" ht="13.8" hidden="false" customHeight="false" outlineLevel="0" collapsed="false">
      <c r="A239" s="1" t="s">
        <v>2169</v>
      </c>
      <c r="B239" s="1" t="s">
        <v>30</v>
      </c>
      <c r="C239" s="1" t="s">
        <v>31</v>
      </c>
      <c r="D239" s="1" t="n">
        <v>4000</v>
      </c>
      <c r="E239" s="1" t="s">
        <v>9</v>
      </c>
      <c r="F239" s="1" t="s">
        <v>15</v>
      </c>
    </row>
    <row r="240" customFormat="false" ht="13.8" hidden="false" customHeight="false" outlineLevel="0" collapsed="false">
      <c r="A240" s="1" t="s">
        <v>2170</v>
      </c>
      <c r="B240" s="1" t="s">
        <v>1025</v>
      </c>
      <c r="C240" s="1" t="s">
        <v>27</v>
      </c>
      <c r="D240" s="1" t="s">
        <v>9</v>
      </c>
      <c r="E240" s="1" t="s">
        <v>1026</v>
      </c>
      <c r="F240" s="1" t="s">
        <v>15</v>
      </c>
    </row>
    <row r="241" customFormat="false" ht="13.8" hidden="false" customHeight="false" outlineLevel="0" collapsed="false">
      <c r="A241" s="1" t="s">
        <v>2171</v>
      </c>
      <c r="B241" s="1" t="s">
        <v>30</v>
      </c>
      <c r="C241" s="1" t="s">
        <v>31</v>
      </c>
      <c r="D241" s="1" t="n">
        <v>2000</v>
      </c>
      <c r="E241" s="1" t="s">
        <v>9</v>
      </c>
      <c r="F241" s="1" t="s">
        <v>15</v>
      </c>
    </row>
    <row r="242" customFormat="false" ht="13.8" hidden="false" customHeight="false" outlineLevel="0" collapsed="false">
      <c r="A242" s="1" t="s">
        <v>2172</v>
      </c>
      <c r="B242" s="1" t="s">
        <v>1027</v>
      </c>
      <c r="C242" s="1" t="s">
        <v>27</v>
      </c>
      <c r="D242" s="1" t="s">
        <v>9</v>
      </c>
      <c r="E242" s="1" t="s">
        <v>1028</v>
      </c>
      <c r="F242" s="1" t="s">
        <v>15</v>
      </c>
    </row>
    <row r="243" customFormat="false" ht="13.8" hidden="false" customHeight="false" outlineLevel="0" collapsed="false">
      <c r="A243" s="1" t="s">
        <v>2173</v>
      </c>
      <c r="B243" s="1" t="s">
        <v>30</v>
      </c>
      <c r="C243" s="1" t="s">
        <v>31</v>
      </c>
      <c r="D243" s="1" t="n">
        <v>1000</v>
      </c>
      <c r="E243" s="1" t="s">
        <v>9</v>
      </c>
      <c r="F243" s="1" t="s">
        <v>15</v>
      </c>
    </row>
    <row r="244" customFormat="false" ht="13.8" hidden="false" customHeight="false" outlineLevel="0" collapsed="false">
      <c r="A244" s="1" t="s">
        <v>2174</v>
      </c>
      <c r="B244" s="1" t="s">
        <v>1418</v>
      </c>
      <c r="C244" s="1" t="s">
        <v>18</v>
      </c>
      <c r="D244" s="5" t="s">
        <v>193</v>
      </c>
      <c r="E244" s="1" t="s">
        <v>20</v>
      </c>
      <c r="F244" s="1" t="s">
        <v>15</v>
      </c>
    </row>
    <row r="245" customFormat="false" ht="13.8" hidden="false" customHeight="false" outlineLevel="0" collapsed="false">
      <c r="A245" s="1" t="s">
        <v>2175</v>
      </c>
      <c r="B245" s="1" t="s">
        <v>22</v>
      </c>
      <c r="C245" s="1" t="s">
        <v>18</v>
      </c>
      <c r="D245" s="5" t="s">
        <v>1116</v>
      </c>
      <c r="E245" s="1" t="s">
        <v>24</v>
      </c>
      <c r="F245" s="1" t="s">
        <v>15</v>
      </c>
    </row>
    <row r="246" customFormat="false" ht="13.8" hidden="false" customHeight="false" outlineLevel="0" collapsed="false">
      <c r="A246" s="1" t="s">
        <v>2176</v>
      </c>
      <c r="B246" s="1" t="s">
        <v>26</v>
      </c>
      <c r="C246" s="1" t="s">
        <v>27</v>
      </c>
      <c r="D246" s="1" t="s">
        <v>9</v>
      </c>
      <c r="E246" s="1" t="s">
        <v>28</v>
      </c>
      <c r="F246" s="1" t="s">
        <v>15</v>
      </c>
    </row>
    <row r="247" customFormat="false" ht="13.8" hidden="false" customHeight="false" outlineLevel="0" collapsed="false">
      <c r="A247" s="1" t="s">
        <v>2183</v>
      </c>
      <c r="B247" s="1" t="s">
        <v>873</v>
      </c>
      <c r="C247" s="1" t="s">
        <v>27</v>
      </c>
      <c r="D247" s="1" t="s">
        <v>9</v>
      </c>
      <c r="E247" s="1" t="s">
        <v>874</v>
      </c>
      <c r="F247" s="1" t="s">
        <v>15</v>
      </c>
    </row>
    <row r="248" customFormat="false" ht="13.8" hidden="false" customHeight="false" outlineLevel="0" collapsed="false">
      <c r="A248" s="1" t="s">
        <v>2184</v>
      </c>
      <c r="B248" s="1" t="s">
        <v>30</v>
      </c>
      <c r="C248" s="1" t="s">
        <v>31</v>
      </c>
      <c r="D248" s="1" t="n">
        <v>3500</v>
      </c>
      <c r="E248" s="1" t="s">
        <v>9</v>
      </c>
      <c r="F248" s="1" t="s">
        <v>15</v>
      </c>
    </row>
    <row r="249" customFormat="false" ht="13.8" hidden="false" customHeight="false" outlineLevel="0" collapsed="false">
      <c r="A249" s="1" t="s">
        <v>2185</v>
      </c>
      <c r="B249" s="1" t="s">
        <v>875</v>
      </c>
      <c r="C249" s="1" t="s">
        <v>27</v>
      </c>
      <c r="D249" s="1" t="s">
        <v>9</v>
      </c>
      <c r="E249" s="1" t="s">
        <v>876</v>
      </c>
      <c r="F249" s="1" t="s">
        <v>15</v>
      </c>
    </row>
    <row r="250" customFormat="false" ht="13.8" hidden="false" customHeight="false" outlineLevel="0" collapsed="false">
      <c r="A250" s="1" t="s">
        <v>2186</v>
      </c>
      <c r="B250" s="1" t="s">
        <v>30</v>
      </c>
      <c r="C250" s="1" t="s">
        <v>31</v>
      </c>
      <c r="D250" s="1" t="n">
        <v>3500</v>
      </c>
      <c r="E250" s="1" t="s">
        <v>9</v>
      </c>
      <c r="F250" s="1" t="s">
        <v>15</v>
      </c>
    </row>
    <row r="251" customFormat="false" ht="13.8" hidden="false" customHeight="false" outlineLevel="0" collapsed="false">
      <c r="A251" s="1" t="s">
        <v>2187</v>
      </c>
      <c r="B251" s="1" t="s">
        <v>1124</v>
      </c>
      <c r="C251" s="1" t="s">
        <v>27</v>
      </c>
      <c r="D251" s="1" t="s">
        <v>9</v>
      </c>
      <c r="E251" s="1" t="s">
        <v>1125</v>
      </c>
      <c r="F251" s="1" t="s">
        <v>15</v>
      </c>
    </row>
    <row r="252" customFormat="false" ht="13.8" hidden="false" customHeight="false" outlineLevel="0" collapsed="false">
      <c r="A252" s="1" t="s">
        <v>2188</v>
      </c>
      <c r="B252" s="1" t="s">
        <v>30</v>
      </c>
      <c r="C252" s="1" t="s">
        <v>31</v>
      </c>
      <c r="D252" s="1" t="n">
        <v>1000</v>
      </c>
      <c r="E252" s="1" t="s">
        <v>9</v>
      </c>
      <c r="F252" s="1" t="s">
        <v>15</v>
      </c>
    </row>
    <row r="253" customFormat="false" ht="13.8" hidden="false" customHeight="false" outlineLevel="0" collapsed="false">
      <c r="A253" s="1" t="s">
        <v>2189</v>
      </c>
      <c r="B253" s="21"/>
      <c r="C253" s="21"/>
      <c r="D253" s="21"/>
      <c r="E253" s="21"/>
      <c r="F253" s="21"/>
    </row>
    <row r="254" customFormat="false" ht="82.45" hidden="false" customHeight="false" outlineLevel="0" collapsed="false">
      <c r="A254" s="1" t="s">
        <v>2190</v>
      </c>
      <c r="B254" s="9" t="s">
        <v>1847</v>
      </c>
      <c r="C254" s="1" t="s">
        <v>27</v>
      </c>
      <c r="D254" s="1" t="s">
        <v>9</v>
      </c>
      <c r="E254" s="1" t="s">
        <v>1711</v>
      </c>
      <c r="F254" s="1" t="s">
        <v>10</v>
      </c>
    </row>
    <row r="255" customFormat="false" ht="13.8" hidden="false" customHeight="false" outlineLevel="0" collapsed="false">
      <c r="A255" s="1" t="s">
        <v>2191</v>
      </c>
      <c r="B255" s="1" t="s">
        <v>30</v>
      </c>
      <c r="C255" s="1" t="s">
        <v>31</v>
      </c>
      <c r="D255" s="1" t="n">
        <v>1000</v>
      </c>
      <c r="E255" s="1" t="s">
        <v>9</v>
      </c>
      <c r="F255" s="1" t="s">
        <v>10</v>
      </c>
    </row>
    <row r="256" customFormat="false" ht="13.8" hidden="false" customHeight="false" outlineLevel="0" collapsed="false">
      <c r="A256" s="1" t="s">
        <v>2192</v>
      </c>
      <c r="B256" s="6" t="s">
        <v>1741</v>
      </c>
      <c r="C256" s="1" t="s">
        <v>27</v>
      </c>
      <c r="D256" s="1" t="s">
        <v>9</v>
      </c>
      <c r="E256" s="1" t="s">
        <v>1742</v>
      </c>
      <c r="F256" s="6" t="s">
        <v>15</v>
      </c>
    </row>
    <row r="257" customFormat="false" ht="13.8" hidden="false" customHeight="false" outlineLevel="0" collapsed="false">
      <c r="A257" s="1" t="s">
        <v>2193</v>
      </c>
      <c r="B257" s="1" t="s">
        <v>30</v>
      </c>
      <c r="C257" s="1" t="s">
        <v>31</v>
      </c>
      <c r="D257" s="1" t="n">
        <v>1000</v>
      </c>
      <c r="E257" s="1" t="s">
        <v>9</v>
      </c>
      <c r="F257" s="1" t="s">
        <v>15</v>
      </c>
    </row>
    <row r="258" customFormat="false" ht="13.8" hidden="false" customHeight="false" outlineLevel="0" collapsed="false">
      <c r="A258" s="1" t="s">
        <v>2194</v>
      </c>
      <c r="B258" s="1" t="s">
        <v>1132</v>
      </c>
      <c r="C258" s="1" t="s">
        <v>80</v>
      </c>
      <c r="D258" s="1" t="str">
        <f aca="false">CONCATENATE("ele", "18-","24")</f>
        <v>ele18-24</v>
      </c>
      <c r="E258" s="6" t="s">
        <v>1133</v>
      </c>
      <c r="F258" s="6" t="s">
        <v>15</v>
      </c>
    </row>
    <row r="259" customFormat="false" ht="13.8" hidden="false" customHeight="false" outlineLevel="0" collapsed="false">
      <c r="A259" s="1" t="s">
        <v>2195</v>
      </c>
      <c r="B259" s="1" t="s">
        <v>30</v>
      </c>
      <c r="C259" s="1" t="s">
        <v>31</v>
      </c>
      <c r="D259" s="1" t="n">
        <v>1000</v>
      </c>
      <c r="E259" s="1" t="s">
        <v>9</v>
      </c>
      <c r="F259" s="6" t="s">
        <v>15</v>
      </c>
    </row>
    <row r="260" customFormat="false" ht="13.8" hidden="false" customHeight="false" outlineLevel="0" collapsed="false">
      <c r="A260" s="1" t="s">
        <v>2197</v>
      </c>
      <c r="B260" s="1" t="s">
        <v>1135</v>
      </c>
      <c r="C260" s="1" t="s">
        <v>27</v>
      </c>
      <c r="D260" s="1" t="s">
        <v>9</v>
      </c>
      <c r="E260" s="1" t="s">
        <v>2177</v>
      </c>
      <c r="F260" s="6" t="s">
        <v>15</v>
      </c>
    </row>
    <row r="261" customFormat="false" ht="13.8" hidden="false" customHeight="false" outlineLevel="0" collapsed="false">
      <c r="A261" s="1" t="s">
        <v>2198</v>
      </c>
      <c r="B261" s="1" t="s">
        <v>1138</v>
      </c>
      <c r="C261" s="1" t="s">
        <v>18</v>
      </c>
      <c r="D261" s="1" t="s">
        <v>1743</v>
      </c>
      <c r="E261" s="1" t="s">
        <v>1140</v>
      </c>
      <c r="F261" s="6" t="s">
        <v>15</v>
      </c>
    </row>
    <row r="262" customFormat="false" ht="13.8" hidden="false" customHeight="false" outlineLevel="0" collapsed="false">
      <c r="A262" s="1" t="s">
        <v>2199</v>
      </c>
      <c r="B262" s="1" t="s">
        <v>30</v>
      </c>
      <c r="C262" s="1" t="s">
        <v>31</v>
      </c>
      <c r="D262" s="1" t="n">
        <v>1000</v>
      </c>
      <c r="E262" s="1" t="s">
        <v>9</v>
      </c>
      <c r="F262" s="6" t="s">
        <v>15</v>
      </c>
    </row>
    <row r="263" customFormat="false" ht="13.8" hidden="false" customHeight="false" outlineLevel="0" collapsed="false">
      <c r="A263" s="1" t="s">
        <v>2200</v>
      </c>
      <c r="B263" s="1" t="s">
        <v>1143</v>
      </c>
      <c r="C263" s="1" t="s">
        <v>27</v>
      </c>
      <c r="D263" s="1" t="s">
        <v>9</v>
      </c>
      <c r="E263" s="6" t="s">
        <v>1144</v>
      </c>
      <c r="F263" s="6" t="s">
        <v>15</v>
      </c>
    </row>
    <row r="264" customFormat="false" ht="13.8" hidden="false" customHeight="false" outlineLevel="0" collapsed="false">
      <c r="A264" s="1" t="s">
        <v>2201</v>
      </c>
      <c r="B264" s="1" t="s">
        <v>30</v>
      </c>
      <c r="C264" s="1" t="s">
        <v>31</v>
      </c>
      <c r="D264" s="1" t="n">
        <v>1000</v>
      </c>
      <c r="E264" s="1" t="s">
        <v>9</v>
      </c>
      <c r="F264" s="1" t="s">
        <v>15</v>
      </c>
    </row>
    <row r="265" customFormat="false" ht="13.8" hidden="false" customHeight="false" outlineLevel="0" collapsed="false">
      <c r="A265" s="1" t="s">
        <v>2202</v>
      </c>
      <c r="B265" s="1" t="s">
        <v>1132</v>
      </c>
      <c r="C265" s="1" t="s">
        <v>80</v>
      </c>
      <c r="D265" s="1" t="str">
        <f aca="false">CONCATENATE("ele", "32-","32")</f>
        <v>ele32-32</v>
      </c>
      <c r="E265" s="1" t="s">
        <v>1133</v>
      </c>
      <c r="F265" s="1" t="s">
        <v>15</v>
      </c>
    </row>
    <row r="266" customFormat="false" ht="13.8" hidden="false" customHeight="false" outlineLevel="0" collapsed="false">
      <c r="A266" s="1" t="s">
        <v>2203</v>
      </c>
      <c r="B266" s="1" t="s">
        <v>30</v>
      </c>
      <c r="C266" s="1" t="s">
        <v>31</v>
      </c>
      <c r="D266" s="1" t="n">
        <v>1000</v>
      </c>
      <c r="E266" s="1" t="s">
        <v>9</v>
      </c>
      <c r="F266" s="1" t="s">
        <v>15</v>
      </c>
    </row>
    <row r="267" customFormat="false" ht="13.8" hidden="false" customHeight="false" outlineLevel="0" collapsed="false">
      <c r="A267" s="1" t="s">
        <v>2205</v>
      </c>
      <c r="B267" s="1" t="s">
        <v>1135</v>
      </c>
      <c r="C267" s="1" t="s">
        <v>27</v>
      </c>
      <c r="D267" s="1" t="s">
        <v>9</v>
      </c>
      <c r="E267" s="1" t="s">
        <v>2177</v>
      </c>
      <c r="F267" s="1" t="s">
        <v>15</v>
      </c>
    </row>
    <row r="268" customFormat="false" ht="13.8" hidden="false" customHeight="false" outlineLevel="0" collapsed="false">
      <c r="A268" s="1" t="s">
        <v>2206</v>
      </c>
      <c r="B268" s="1" t="s">
        <v>1138</v>
      </c>
      <c r="C268" s="1" t="s">
        <v>18</v>
      </c>
      <c r="D268" s="1" t="s">
        <v>1744</v>
      </c>
      <c r="E268" s="1" t="s">
        <v>1140</v>
      </c>
      <c r="F268" s="1" t="s">
        <v>15</v>
      </c>
    </row>
    <row r="269" customFormat="false" ht="13.8" hidden="false" customHeight="false" outlineLevel="0" collapsed="false">
      <c r="A269" s="1" t="s">
        <v>2207</v>
      </c>
      <c r="B269" s="1" t="s">
        <v>30</v>
      </c>
      <c r="C269" s="1" t="s">
        <v>31</v>
      </c>
      <c r="D269" s="1" t="n">
        <v>1000</v>
      </c>
      <c r="E269" s="1" t="s">
        <v>9</v>
      </c>
      <c r="F269" s="1" t="s">
        <v>15</v>
      </c>
    </row>
    <row r="270" customFormat="false" ht="13.8" hidden="false" customHeight="false" outlineLevel="0" collapsed="false">
      <c r="A270" s="1" t="s">
        <v>2208</v>
      </c>
      <c r="B270" s="1" t="s">
        <v>1152</v>
      </c>
      <c r="C270" s="1" t="s">
        <v>27</v>
      </c>
      <c r="D270" s="1" t="s">
        <v>9</v>
      </c>
      <c r="E270" s="6" t="s">
        <v>1153</v>
      </c>
      <c r="F270" s="1" t="s">
        <v>15</v>
      </c>
    </row>
    <row r="271" customFormat="false" ht="13.8" hidden="false" customHeight="false" outlineLevel="0" collapsed="false">
      <c r="A271" s="1" t="s">
        <v>2209</v>
      </c>
      <c r="B271" s="1" t="s">
        <v>30</v>
      </c>
      <c r="C271" s="1" t="s">
        <v>31</v>
      </c>
      <c r="D271" s="1" t="n">
        <v>1000</v>
      </c>
      <c r="E271" s="1" t="s">
        <v>9</v>
      </c>
      <c r="F271" s="1" t="s">
        <v>15</v>
      </c>
    </row>
    <row r="272" customFormat="false" ht="13.8" hidden="false" customHeight="false" outlineLevel="0" collapsed="false">
      <c r="A272" s="1" t="s">
        <v>2210</v>
      </c>
      <c r="B272" s="1" t="s">
        <v>1132</v>
      </c>
      <c r="C272" s="1" t="s">
        <v>80</v>
      </c>
      <c r="D272" s="1" t="str">
        <f aca="false">CONCATENATE("ele", "30-","30")</f>
        <v>ele30-30</v>
      </c>
      <c r="E272" s="1" t="s">
        <v>1133</v>
      </c>
      <c r="F272" s="1" t="s">
        <v>10</v>
      </c>
    </row>
    <row r="273" customFormat="false" ht="13.8" hidden="false" customHeight="false" outlineLevel="0" collapsed="false">
      <c r="A273" s="1" t="s">
        <v>2211</v>
      </c>
      <c r="B273" s="1" t="s">
        <v>30</v>
      </c>
      <c r="C273" s="1" t="s">
        <v>31</v>
      </c>
      <c r="D273" s="1" t="n">
        <v>1000</v>
      </c>
      <c r="E273" s="1" t="s">
        <v>9</v>
      </c>
      <c r="F273" s="1" t="s">
        <v>10</v>
      </c>
    </row>
    <row r="274" customFormat="false" ht="13.8" hidden="false" customHeight="false" outlineLevel="0" collapsed="false">
      <c r="A274" s="1" t="s">
        <v>2212</v>
      </c>
      <c r="B274" s="1" t="s">
        <v>1135</v>
      </c>
      <c r="C274" s="1" t="s">
        <v>27</v>
      </c>
      <c r="D274" s="1" t="s">
        <v>9</v>
      </c>
      <c r="E274" s="1" t="s">
        <v>2177</v>
      </c>
      <c r="F274" s="1" t="s">
        <v>10</v>
      </c>
    </row>
    <row r="275" customFormat="false" ht="13.8" hidden="false" customHeight="false" outlineLevel="0" collapsed="false">
      <c r="A275" s="1" t="s">
        <v>2213</v>
      </c>
      <c r="B275" s="1" t="s">
        <v>1138</v>
      </c>
      <c r="C275" s="1" t="s">
        <v>18</v>
      </c>
      <c r="D275" s="1" t="s">
        <v>1743</v>
      </c>
      <c r="E275" s="1" t="s">
        <v>1140</v>
      </c>
      <c r="F275" s="1" t="s">
        <v>10</v>
      </c>
    </row>
    <row r="276" customFormat="false" ht="13.8" hidden="false" customHeight="false" outlineLevel="0" collapsed="false">
      <c r="A276" s="1" t="s">
        <v>2214</v>
      </c>
      <c r="B276" s="1" t="s">
        <v>30</v>
      </c>
      <c r="C276" s="1" t="s">
        <v>31</v>
      </c>
      <c r="D276" s="1" t="n">
        <v>1000</v>
      </c>
      <c r="E276" s="1" t="s">
        <v>9</v>
      </c>
      <c r="F276" s="1" t="s">
        <v>10</v>
      </c>
    </row>
    <row r="277" customFormat="false" ht="13.8" hidden="false" customHeight="false" outlineLevel="0" collapsed="false">
      <c r="A277" s="1" t="s">
        <v>2215</v>
      </c>
      <c r="B277" s="1" t="s">
        <v>1143</v>
      </c>
      <c r="C277" s="1" t="s">
        <v>27</v>
      </c>
      <c r="D277" s="1" t="s">
        <v>9</v>
      </c>
      <c r="E277" s="6" t="s">
        <v>1144</v>
      </c>
      <c r="F277" s="1" t="s">
        <v>10</v>
      </c>
    </row>
    <row r="278" customFormat="false" ht="13.8" hidden="false" customHeight="false" outlineLevel="0" collapsed="false">
      <c r="A278" s="1" t="s">
        <v>2216</v>
      </c>
      <c r="B278" s="1" t="s">
        <v>30</v>
      </c>
      <c r="C278" s="1" t="s">
        <v>31</v>
      </c>
      <c r="D278" s="1" t="n">
        <v>4000</v>
      </c>
      <c r="E278" s="1" t="s">
        <v>9</v>
      </c>
      <c r="F278" s="1" t="s">
        <v>15</v>
      </c>
    </row>
    <row r="279" customFormat="false" ht="13.8" hidden="false" customHeight="false" outlineLevel="0" collapsed="false">
      <c r="A279" s="1" t="s">
        <v>2217</v>
      </c>
      <c r="B279" s="1" t="s">
        <v>1025</v>
      </c>
      <c r="C279" s="1" t="s">
        <v>27</v>
      </c>
      <c r="D279" s="1" t="s">
        <v>9</v>
      </c>
      <c r="E279" s="1" t="s">
        <v>1026</v>
      </c>
      <c r="F279" s="1" t="s">
        <v>15</v>
      </c>
    </row>
    <row r="280" customFormat="false" ht="13.8" hidden="false" customHeight="false" outlineLevel="0" collapsed="false">
      <c r="A280" s="1" t="s">
        <v>2218</v>
      </c>
      <c r="B280" s="1" t="s">
        <v>30</v>
      </c>
      <c r="C280" s="1" t="s">
        <v>31</v>
      </c>
      <c r="D280" s="1" t="n">
        <v>2000</v>
      </c>
      <c r="E280" s="1" t="s">
        <v>9</v>
      </c>
      <c r="F280" s="1" t="s">
        <v>15</v>
      </c>
    </row>
    <row r="281" customFormat="false" ht="13.8" hidden="false" customHeight="false" outlineLevel="0" collapsed="false">
      <c r="A281" s="1" t="s">
        <v>2219</v>
      </c>
      <c r="B281" s="1" t="s">
        <v>1027</v>
      </c>
      <c r="C281" s="1" t="s">
        <v>27</v>
      </c>
      <c r="D281" s="1" t="s">
        <v>9</v>
      </c>
      <c r="E281" s="1" t="s">
        <v>1028</v>
      </c>
      <c r="F281" s="1" t="s">
        <v>15</v>
      </c>
    </row>
    <row r="282" customFormat="false" ht="13.8" hidden="false" customHeight="false" outlineLevel="0" collapsed="false">
      <c r="A282" s="1" t="s">
        <v>2220</v>
      </c>
      <c r="B282" s="1" t="s">
        <v>30</v>
      </c>
      <c r="C282" s="1" t="s">
        <v>31</v>
      </c>
      <c r="D282" s="1" t="n">
        <v>1000</v>
      </c>
      <c r="E282" s="1" t="s">
        <v>9</v>
      </c>
      <c r="F282" s="1" t="s">
        <v>15</v>
      </c>
    </row>
    <row r="283" customFormat="false" ht="13.8" hidden="false" customHeight="false" outlineLevel="0" collapsed="false">
      <c r="A283" s="1" t="s">
        <v>2221</v>
      </c>
      <c r="F283" s="6"/>
    </row>
    <row r="284" customFormat="false" ht="13.8" hidden="false" customHeight="false" outlineLevel="0" collapsed="false">
      <c r="A284" s="1" t="s">
        <v>2222</v>
      </c>
      <c r="B284" s="1" t="s">
        <v>1462</v>
      </c>
      <c r="C284" s="1" t="s">
        <v>18</v>
      </c>
      <c r="D284" s="5" t="s">
        <v>19</v>
      </c>
      <c r="E284" s="1" t="s">
        <v>20</v>
      </c>
      <c r="F284" s="1" t="s">
        <v>15</v>
      </c>
    </row>
    <row r="285" customFormat="false" ht="13.8" hidden="false" customHeight="false" outlineLevel="0" collapsed="false">
      <c r="A285" s="1" t="s">
        <v>2223</v>
      </c>
      <c r="B285" s="1" t="s">
        <v>22</v>
      </c>
      <c r="C285" s="1" t="s">
        <v>18</v>
      </c>
      <c r="D285" s="5" t="s">
        <v>23</v>
      </c>
      <c r="E285" s="1" t="s">
        <v>24</v>
      </c>
      <c r="F285" s="1" t="s">
        <v>15</v>
      </c>
    </row>
    <row r="286" customFormat="false" ht="13.8" hidden="false" customHeight="false" outlineLevel="0" collapsed="false">
      <c r="A286" s="1" t="s">
        <v>2224</v>
      </c>
      <c r="B286" s="1" t="s">
        <v>26</v>
      </c>
      <c r="C286" s="1" t="s">
        <v>27</v>
      </c>
      <c r="D286" s="1" t="s">
        <v>9</v>
      </c>
      <c r="E286" s="1" t="s">
        <v>28</v>
      </c>
      <c r="F286" s="1" t="s">
        <v>15</v>
      </c>
    </row>
    <row r="287" customFormat="false" ht="13.8" hidden="false" customHeight="false" outlineLevel="0" collapsed="false">
      <c r="A287" s="1" t="s">
        <v>2225</v>
      </c>
      <c r="B287" s="1" t="s">
        <v>30</v>
      </c>
      <c r="C287" s="1" t="s">
        <v>31</v>
      </c>
      <c r="D287" s="1" t="n">
        <v>4000</v>
      </c>
      <c r="E287" s="1" t="s">
        <v>9</v>
      </c>
      <c r="F287" s="1" t="s">
        <v>15</v>
      </c>
    </row>
    <row r="288" customFormat="false" ht="13.8" hidden="false" customHeight="false" outlineLevel="0" collapsed="false">
      <c r="A288" s="1" t="s">
        <v>2226</v>
      </c>
      <c r="B288" s="1" t="s">
        <v>873</v>
      </c>
      <c r="C288" s="1" t="s">
        <v>27</v>
      </c>
      <c r="D288" s="1" t="s">
        <v>9</v>
      </c>
      <c r="E288" s="1" t="s">
        <v>874</v>
      </c>
      <c r="F288" s="1" t="s">
        <v>15</v>
      </c>
    </row>
    <row r="289" customFormat="false" ht="13.8" hidden="false" customHeight="false" outlineLevel="0" collapsed="false">
      <c r="A289" s="1" t="s">
        <v>2227</v>
      </c>
      <c r="B289" s="1" t="s">
        <v>30</v>
      </c>
      <c r="C289" s="1" t="s">
        <v>31</v>
      </c>
      <c r="D289" s="1" t="n">
        <v>5000</v>
      </c>
      <c r="E289" s="1" t="s">
        <v>9</v>
      </c>
      <c r="F289" s="1" t="s">
        <v>15</v>
      </c>
    </row>
    <row r="290" customFormat="false" ht="13.8" hidden="false" customHeight="false" outlineLevel="0" collapsed="false">
      <c r="A290" s="1" t="s">
        <v>2228</v>
      </c>
      <c r="B290" s="1" t="s">
        <v>875</v>
      </c>
      <c r="C290" s="1" t="s">
        <v>27</v>
      </c>
      <c r="D290" s="1" t="s">
        <v>9</v>
      </c>
      <c r="E290" s="1" t="s">
        <v>876</v>
      </c>
      <c r="F290" s="1" t="s">
        <v>15</v>
      </c>
    </row>
    <row r="291" customFormat="false" ht="13.8" hidden="false" customHeight="false" outlineLevel="0" collapsed="false">
      <c r="A291" s="1" t="s">
        <v>2229</v>
      </c>
      <c r="B291" s="1" t="s">
        <v>30</v>
      </c>
      <c r="C291" s="1" t="s">
        <v>31</v>
      </c>
      <c r="D291" s="1" t="n">
        <v>5000</v>
      </c>
      <c r="E291" s="1" t="s">
        <v>9</v>
      </c>
      <c r="F291" s="1" t="s">
        <v>15</v>
      </c>
    </row>
    <row r="292" customFormat="false" ht="13.8" hidden="false" customHeight="false" outlineLevel="0" collapsed="false">
      <c r="A292" s="1" t="s">
        <v>2230</v>
      </c>
      <c r="B292" s="1" t="s">
        <v>1124</v>
      </c>
      <c r="C292" s="1" t="s">
        <v>27</v>
      </c>
      <c r="D292" s="1" t="s">
        <v>9</v>
      </c>
      <c r="E292" s="1" t="s">
        <v>1125</v>
      </c>
      <c r="F292" s="1" t="s">
        <v>15</v>
      </c>
    </row>
    <row r="293" customFormat="false" ht="13.8" hidden="false" customHeight="false" outlineLevel="0" collapsed="false">
      <c r="A293" s="1" t="s">
        <v>2231</v>
      </c>
      <c r="B293" s="1" t="s">
        <v>30</v>
      </c>
      <c r="C293" s="1" t="s">
        <v>31</v>
      </c>
      <c r="D293" s="1" t="n">
        <v>3000</v>
      </c>
      <c r="E293" s="1" t="s">
        <v>9</v>
      </c>
      <c r="F293" s="1" t="s">
        <v>15</v>
      </c>
    </row>
    <row r="294" customFormat="false" ht="13.8" hidden="false" customHeight="false" outlineLevel="0" collapsed="false">
      <c r="A294" s="1" t="s">
        <v>2232</v>
      </c>
      <c r="B294" s="1" t="s">
        <v>1473</v>
      </c>
      <c r="C294" s="1" t="s">
        <v>27</v>
      </c>
      <c r="D294" s="1" t="s">
        <v>9</v>
      </c>
      <c r="E294" s="1" t="s">
        <v>1474</v>
      </c>
      <c r="F294" s="1" t="s">
        <v>15</v>
      </c>
    </row>
    <row r="295" customFormat="false" ht="13.8" hidden="false" customHeight="false" outlineLevel="0" collapsed="false">
      <c r="A295" s="1" t="s">
        <v>2233</v>
      </c>
      <c r="B295" s="1" t="s">
        <v>30</v>
      </c>
      <c r="C295" s="1" t="s">
        <v>31</v>
      </c>
      <c r="D295" s="1" t="n">
        <v>2000</v>
      </c>
      <c r="E295" s="1" t="s">
        <v>9</v>
      </c>
      <c r="F295" s="1" t="s">
        <v>15</v>
      </c>
    </row>
    <row r="296" customFormat="false" ht="13.8" hidden="false" customHeight="false" outlineLevel="0" collapsed="false">
      <c r="A296" s="1" t="s">
        <v>2234</v>
      </c>
      <c r="B296" s="1" t="s">
        <v>859</v>
      </c>
      <c r="C296" s="1" t="s">
        <v>80</v>
      </c>
      <c r="D296" s="15" t="s">
        <v>836</v>
      </c>
      <c r="E296" s="1" t="s">
        <v>860</v>
      </c>
      <c r="F296" s="1" t="s">
        <v>15</v>
      </c>
    </row>
    <row r="297" customFormat="false" ht="13.8" hidden="false" customHeight="false" outlineLevel="0" collapsed="false">
      <c r="A297" s="1" t="s">
        <v>2236</v>
      </c>
      <c r="B297" s="1" t="s">
        <v>30</v>
      </c>
      <c r="C297" s="1" t="s">
        <v>31</v>
      </c>
      <c r="D297" s="1" t="n">
        <v>1000</v>
      </c>
      <c r="E297" s="1" t="s">
        <v>9</v>
      </c>
      <c r="F297" s="1" t="s">
        <v>15</v>
      </c>
    </row>
    <row r="298" customFormat="false" ht="13.8" hidden="false" customHeight="false" outlineLevel="0" collapsed="false">
      <c r="A298" s="1" t="s">
        <v>2237</v>
      </c>
      <c r="B298" s="1" t="s">
        <v>1479</v>
      </c>
      <c r="C298" s="1" t="s">
        <v>27</v>
      </c>
      <c r="D298" s="1" t="s">
        <v>9</v>
      </c>
      <c r="E298" s="1" t="s">
        <v>2235</v>
      </c>
      <c r="F298" s="1" t="s">
        <v>15</v>
      </c>
    </row>
    <row r="299" customFormat="false" ht="13.8" hidden="false" customHeight="false" outlineLevel="0" collapsed="false">
      <c r="A299" s="1" t="s">
        <v>2239</v>
      </c>
      <c r="B299" s="1" t="s">
        <v>30</v>
      </c>
      <c r="C299" s="1" t="s">
        <v>31</v>
      </c>
      <c r="D299" s="1" t="n">
        <v>1000</v>
      </c>
      <c r="E299" s="1" t="s">
        <v>9</v>
      </c>
      <c r="F299" s="1" t="s">
        <v>15</v>
      </c>
    </row>
    <row r="300" customFormat="false" ht="13.8" hidden="false" customHeight="false" outlineLevel="0" collapsed="false">
      <c r="A300" s="1" t="s">
        <v>2240</v>
      </c>
      <c r="B300" s="1" t="s">
        <v>2238</v>
      </c>
      <c r="C300" s="1" t="s">
        <v>27</v>
      </c>
      <c r="D300" s="1" t="s">
        <v>9</v>
      </c>
      <c r="E300" s="1" t="s">
        <v>1488</v>
      </c>
      <c r="F300" s="1" t="s">
        <v>15</v>
      </c>
    </row>
    <row r="301" customFormat="false" ht="13.8" hidden="false" customHeight="false" outlineLevel="0" collapsed="false">
      <c r="A301" s="1" t="s">
        <v>2242</v>
      </c>
      <c r="B301" s="1" t="s">
        <v>30</v>
      </c>
      <c r="C301" s="1" t="s">
        <v>31</v>
      </c>
      <c r="D301" s="1" t="n">
        <v>1000</v>
      </c>
      <c r="E301" s="1" t="s">
        <v>9</v>
      </c>
      <c r="F301" s="1" t="s">
        <v>10</v>
      </c>
    </row>
    <row r="302" customFormat="false" ht="13.8" hidden="false" customHeight="false" outlineLevel="0" collapsed="false">
      <c r="A302" s="1" t="s">
        <v>2243</v>
      </c>
      <c r="B302" s="1" t="s">
        <v>2241</v>
      </c>
      <c r="C302" s="1" t="s">
        <v>27</v>
      </c>
      <c r="D302" s="1" t="s">
        <v>9</v>
      </c>
      <c r="E302" s="1" t="s">
        <v>1488</v>
      </c>
      <c r="F302" s="1" t="s">
        <v>10</v>
      </c>
    </row>
    <row r="303" customFormat="false" ht="13.8" hidden="false" customHeight="false" outlineLevel="0" collapsed="false">
      <c r="A303" s="1" t="s">
        <v>2244</v>
      </c>
      <c r="B303" s="1" t="s">
        <v>30</v>
      </c>
      <c r="C303" s="1" t="s">
        <v>31</v>
      </c>
      <c r="D303" s="1" t="n">
        <v>1000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2245</v>
      </c>
      <c r="B304" s="1" t="s">
        <v>1138</v>
      </c>
      <c r="C304" s="1" t="s">
        <v>18</v>
      </c>
      <c r="D304" s="1" t="s">
        <v>1491</v>
      </c>
      <c r="E304" s="1" t="s">
        <v>1492</v>
      </c>
      <c r="F304" s="1" t="s">
        <v>15</v>
      </c>
    </row>
    <row r="305" customFormat="false" ht="13.8" hidden="false" customHeight="false" outlineLevel="0" collapsed="false">
      <c r="A305" s="1" t="s">
        <v>2246</v>
      </c>
      <c r="B305" s="1" t="s">
        <v>1143</v>
      </c>
      <c r="C305" s="1" t="s">
        <v>27</v>
      </c>
      <c r="D305" s="1" t="s">
        <v>9</v>
      </c>
      <c r="E305" s="6" t="s">
        <v>1494</v>
      </c>
      <c r="F305" s="1" t="s">
        <v>15</v>
      </c>
    </row>
    <row r="306" customFormat="false" ht="13.8" hidden="false" customHeight="false" outlineLevel="0" collapsed="false">
      <c r="A306" s="1" t="s">
        <v>2247</v>
      </c>
      <c r="B306" s="1" t="s">
        <v>30</v>
      </c>
      <c r="C306" s="1" t="s">
        <v>31</v>
      </c>
      <c r="D306" s="1" t="n">
        <v>1000</v>
      </c>
      <c r="E306" s="1" t="s">
        <v>9</v>
      </c>
      <c r="F306" s="1" t="s">
        <v>15</v>
      </c>
    </row>
    <row r="307" customFormat="false" ht="13.8" hidden="false" customHeight="false" outlineLevel="0" collapsed="false">
      <c r="A307" s="1" t="s">
        <v>2248</v>
      </c>
      <c r="B307" s="1" t="s">
        <v>1497</v>
      </c>
      <c r="C307" s="1" t="s">
        <v>27</v>
      </c>
      <c r="D307" s="1" t="s">
        <v>9</v>
      </c>
      <c r="E307" s="1" t="s">
        <v>1498</v>
      </c>
      <c r="F307" s="1" t="s">
        <v>15</v>
      </c>
    </row>
    <row r="308" customFormat="false" ht="13.8" hidden="false" customHeight="false" outlineLevel="0" collapsed="false">
      <c r="A308" s="1" t="s">
        <v>2249</v>
      </c>
      <c r="B308" s="1" t="s">
        <v>30</v>
      </c>
      <c r="C308" s="1" t="s">
        <v>31</v>
      </c>
      <c r="D308" s="1" t="n">
        <v>1000</v>
      </c>
      <c r="E308" s="1" t="s">
        <v>9</v>
      </c>
      <c r="F308" s="1" t="s">
        <v>15</v>
      </c>
    </row>
    <row r="309" customFormat="false" ht="13.8" hidden="false" customHeight="false" outlineLevel="0" collapsed="false">
      <c r="A309" s="1" t="s">
        <v>2250</v>
      </c>
      <c r="B309" s="1" t="s">
        <v>1916</v>
      </c>
      <c r="C309" s="1" t="s">
        <v>27</v>
      </c>
      <c r="D309" s="1" t="s">
        <v>9</v>
      </c>
      <c r="E309" s="1" t="s">
        <v>2289</v>
      </c>
      <c r="F309" s="1" t="s">
        <v>15</v>
      </c>
    </row>
    <row r="310" customFormat="false" ht="13.8" hidden="false" customHeight="false" outlineLevel="0" collapsed="false">
      <c r="A310" s="1" t="s">
        <v>2251</v>
      </c>
      <c r="B310" s="1" t="s">
        <v>1138</v>
      </c>
      <c r="C310" s="1" t="s">
        <v>18</v>
      </c>
      <c r="D310" s="1" t="s">
        <v>1512</v>
      </c>
      <c r="E310" s="1" t="s">
        <v>1492</v>
      </c>
      <c r="F310" s="1" t="s">
        <v>15</v>
      </c>
    </row>
    <row r="311" customFormat="false" ht="13.8" hidden="false" customHeight="false" outlineLevel="0" collapsed="false">
      <c r="A311" s="1" t="s">
        <v>2252</v>
      </c>
      <c r="B311" s="1" t="s">
        <v>1152</v>
      </c>
      <c r="C311" s="1" t="s">
        <v>27</v>
      </c>
      <c r="D311" s="1" t="s">
        <v>9</v>
      </c>
      <c r="E311" s="6" t="s">
        <v>1514</v>
      </c>
      <c r="F311" s="1" t="s">
        <v>15</v>
      </c>
    </row>
    <row r="312" customFormat="false" ht="13.8" hidden="false" customHeight="false" outlineLevel="0" collapsed="false">
      <c r="A312" s="1" t="s">
        <v>2253</v>
      </c>
      <c r="B312" s="1" t="s">
        <v>30</v>
      </c>
      <c r="C312" s="1" t="s">
        <v>31</v>
      </c>
      <c r="D312" s="1" t="n">
        <v>1000</v>
      </c>
      <c r="E312" s="1" t="s">
        <v>9</v>
      </c>
      <c r="F312" s="1" t="s">
        <v>15</v>
      </c>
    </row>
    <row r="313" customFormat="false" ht="13.8" hidden="false" customHeight="false" outlineLevel="0" collapsed="false">
      <c r="A313" s="1" t="s">
        <v>2254</v>
      </c>
      <c r="B313" s="1" t="s">
        <v>30</v>
      </c>
      <c r="C313" s="1" t="s">
        <v>31</v>
      </c>
      <c r="D313" s="1" t="n">
        <v>4000</v>
      </c>
      <c r="E313" s="1" t="s">
        <v>9</v>
      </c>
      <c r="F313" s="1" t="s">
        <v>15</v>
      </c>
    </row>
    <row r="314" customFormat="false" ht="13.8" hidden="false" customHeight="false" outlineLevel="0" collapsed="false">
      <c r="A314" s="1" t="s">
        <v>2255</v>
      </c>
      <c r="B314" s="1" t="s">
        <v>1025</v>
      </c>
      <c r="C314" s="1" t="s">
        <v>27</v>
      </c>
      <c r="D314" s="1" t="s">
        <v>9</v>
      </c>
      <c r="E314" s="1" t="s">
        <v>1026</v>
      </c>
      <c r="F314" s="1" t="s">
        <v>15</v>
      </c>
    </row>
    <row r="315" customFormat="false" ht="13.8" hidden="false" customHeight="false" outlineLevel="0" collapsed="false">
      <c r="A315" s="1" t="s">
        <v>2256</v>
      </c>
      <c r="B315" s="1" t="s">
        <v>30</v>
      </c>
      <c r="C315" s="1" t="s">
        <v>31</v>
      </c>
      <c r="D315" s="1" t="n">
        <v>2000</v>
      </c>
      <c r="E315" s="1" t="s">
        <v>9</v>
      </c>
      <c r="F315" s="1" t="s">
        <v>15</v>
      </c>
    </row>
    <row r="316" customFormat="false" ht="13.8" hidden="false" customHeight="false" outlineLevel="0" collapsed="false">
      <c r="A316" s="1" t="s">
        <v>2257</v>
      </c>
      <c r="B316" s="1" t="s">
        <v>1027</v>
      </c>
      <c r="C316" s="1" t="s">
        <v>27</v>
      </c>
      <c r="D316" s="1" t="s">
        <v>9</v>
      </c>
      <c r="E316" s="1" t="s">
        <v>1028</v>
      </c>
      <c r="F316" s="1" t="s">
        <v>15</v>
      </c>
    </row>
    <row r="317" customFormat="false" ht="13.8" hidden="false" customHeight="false" outlineLevel="0" collapsed="false">
      <c r="A317" s="1" t="s">
        <v>2258</v>
      </c>
      <c r="B317" s="1" t="s">
        <v>30</v>
      </c>
      <c r="C317" s="1" t="s">
        <v>31</v>
      </c>
      <c r="D317" s="1" t="n">
        <v>1000</v>
      </c>
      <c r="E317" s="1" t="s">
        <v>9</v>
      </c>
      <c r="F317" s="1" t="s">
        <v>15</v>
      </c>
    </row>
    <row r="318" customFormat="false" ht="13.8" hidden="false" customHeight="false" outlineLevel="0" collapsed="false">
      <c r="A318" s="1" t="s">
        <v>2259</v>
      </c>
      <c r="B318" s="1" t="s">
        <v>1691</v>
      </c>
      <c r="C318" s="1" t="s">
        <v>243</v>
      </c>
      <c r="D318" s="2" t="n">
        <v>328</v>
      </c>
      <c r="E318" s="1" t="s">
        <v>20</v>
      </c>
      <c r="F318" s="1" t="s">
        <v>15</v>
      </c>
    </row>
    <row r="319" customFormat="false" ht="13.8" hidden="false" customHeight="false" outlineLevel="0" collapsed="false">
      <c r="A319" s="1" t="s">
        <v>2260</v>
      </c>
      <c r="B319" s="1" t="s">
        <v>22</v>
      </c>
      <c r="C319" s="1" t="s">
        <v>243</v>
      </c>
      <c r="D319" s="2" t="n">
        <v>328123</v>
      </c>
      <c r="E319" s="1" t="s">
        <v>24</v>
      </c>
      <c r="F319" s="1" t="s">
        <v>15</v>
      </c>
    </row>
    <row r="320" customFormat="false" ht="13.8" hidden="false" customHeight="false" outlineLevel="0" collapsed="false">
      <c r="A320" s="1" t="s">
        <v>2261</v>
      </c>
      <c r="B320" s="1" t="s">
        <v>26</v>
      </c>
      <c r="C320" s="1" t="s">
        <v>27</v>
      </c>
      <c r="D320" s="1" t="s">
        <v>9</v>
      </c>
      <c r="E320" s="1" t="s">
        <v>28</v>
      </c>
      <c r="F320" s="1" t="s">
        <v>15</v>
      </c>
    </row>
    <row r="321" customFormat="false" ht="13.8" hidden="false" customHeight="false" outlineLevel="0" collapsed="false">
      <c r="A321" s="1" t="s">
        <v>2262</v>
      </c>
      <c r="B321" s="1" t="s">
        <v>30</v>
      </c>
      <c r="C321" s="1" t="s">
        <v>31</v>
      </c>
      <c r="D321" s="1" t="n">
        <v>4000</v>
      </c>
      <c r="E321" s="1" t="s">
        <v>9</v>
      </c>
      <c r="F321" s="1" t="s">
        <v>15</v>
      </c>
    </row>
    <row r="322" customFormat="false" ht="13.8" hidden="false" customHeight="false" outlineLevel="0" collapsed="false">
      <c r="A322" s="1" t="s">
        <v>2263</v>
      </c>
      <c r="B322" s="1" t="s">
        <v>873</v>
      </c>
      <c r="C322" s="1" t="s">
        <v>27</v>
      </c>
      <c r="D322" s="1" t="s">
        <v>9</v>
      </c>
      <c r="E322" s="1" t="s">
        <v>874</v>
      </c>
      <c r="F322" s="1" t="s">
        <v>15</v>
      </c>
    </row>
    <row r="323" customFormat="false" ht="13.8" hidden="false" customHeight="false" outlineLevel="0" collapsed="false">
      <c r="A323" s="1" t="s">
        <v>2264</v>
      </c>
      <c r="B323" s="1" t="s">
        <v>30</v>
      </c>
      <c r="C323" s="1" t="s">
        <v>31</v>
      </c>
      <c r="D323" s="1" t="n">
        <v>3500</v>
      </c>
      <c r="E323" s="1" t="s">
        <v>9</v>
      </c>
      <c r="F323" s="1" t="s">
        <v>15</v>
      </c>
    </row>
    <row r="324" customFormat="false" ht="13.8" hidden="false" customHeight="false" outlineLevel="0" collapsed="false">
      <c r="A324" s="1" t="s">
        <v>2265</v>
      </c>
      <c r="B324" s="1" t="s">
        <v>875</v>
      </c>
      <c r="C324" s="1" t="s">
        <v>27</v>
      </c>
      <c r="D324" s="1" t="s">
        <v>9</v>
      </c>
      <c r="E324" s="1" t="s">
        <v>876</v>
      </c>
      <c r="F324" s="1" t="s">
        <v>15</v>
      </c>
    </row>
    <row r="325" customFormat="false" ht="13.8" hidden="false" customHeight="false" outlineLevel="0" collapsed="false">
      <c r="A325" s="1" t="s">
        <v>2266</v>
      </c>
      <c r="B325" s="1" t="s">
        <v>30</v>
      </c>
      <c r="C325" s="1" t="s">
        <v>31</v>
      </c>
      <c r="D325" s="1" t="n">
        <v>4000</v>
      </c>
      <c r="E325" s="1" t="s">
        <v>9</v>
      </c>
      <c r="F325" s="1" t="s">
        <v>15</v>
      </c>
    </row>
    <row r="326" customFormat="false" ht="13.8" hidden="false" customHeight="false" outlineLevel="0" collapsed="false">
      <c r="A326" s="1" t="s">
        <v>2267</v>
      </c>
      <c r="B326" s="1" t="s">
        <v>1035</v>
      </c>
      <c r="C326" s="1" t="s">
        <v>27</v>
      </c>
      <c r="D326" s="1" t="s">
        <v>9</v>
      </c>
      <c r="E326" s="1" t="s">
        <v>1036</v>
      </c>
      <c r="F326" s="1" t="s">
        <v>15</v>
      </c>
    </row>
    <row r="327" customFormat="false" ht="13.8" hidden="false" customHeight="false" outlineLevel="0" collapsed="false">
      <c r="A327" s="1" t="s">
        <v>2268</v>
      </c>
      <c r="B327" s="1" t="s">
        <v>30</v>
      </c>
      <c r="C327" s="1" t="s">
        <v>31</v>
      </c>
      <c r="D327" s="1" t="n">
        <v>3000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2269</v>
      </c>
      <c r="B328" s="1" t="s">
        <v>1039</v>
      </c>
      <c r="C328" s="1" t="s">
        <v>27</v>
      </c>
      <c r="D328" s="1" t="s">
        <v>9</v>
      </c>
      <c r="E328" s="1" t="s">
        <v>1040</v>
      </c>
      <c r="F328" s="1" t="s">
        <v>15</v>
      </c>
    </row>
    <row r="329" customFormat="false" ht="13.8" hidden="false" customHeight="false" outlineLevel="0" collapsed="false">
      <c r="A329" s="1" t="s">
        <v>2270</v>
      </c>
      <c r="B329" s="1" t="s">
        <v>30</v>
      </c>
      <c r="C329" s="1" t="s">
        <v>31</v>
      </c>
      <c r="D329" s="1" t="n">
        <v>1000</v>
      </c>
      <c r="E329" s="1" t="s">
        <v>9</v>
      </c>
      <c r="F329" s="1" t="s">
        <v>15</v>
      </c>
    </row>
    <row r="330" customFormat="false" ht="13.8" hidden="false" customHeight="false" outlineLevel="0" collapsed="false">
      <c r="A330" s="1" t="s">
        <v>2271</v>
      </c>
      <c r="B330" s="1" t="s">
        <v>1195</v>
      </c>
      <c r="C330" s="1" t="s">
        <v>27</v>
      </c>
      <c r="D330" s="1" t="s">
        <v>9</v>
      </c>
      <c r="E330" s="1" t="s">
        <v>1196</v>
      </c>
      <c r="F330" s="1" t="s">
        <v>15</v>
      </c>
    </row>
    <row r="331" customFormat="false" ht="13.8" hidden="false" customHeight="false" outlineLevel="0" collapsed="false">
      <c r="A331" s="1" t="s">
        <v>2272</v>
      </c>
      <c r="B331" s="1" t="s">
        <v>30</v>
      </c>
      <c r="C331" s="1" t="s">
        <v>31</v>
      </c>
      <c r="D331" s="1" t="n">
        <v>2000</v>
      </c>
      <c r="E331" s="1" t="s">
        <v>9</v>
      </c>
      <c r="F331" s="1" t="s">
        <v>15</v>
      </c>
    </row>
    <row r="332" customFormat="false" ht="13.8" hidden="false" customHeight="false" outlineLevel="0" collapsed="false">
      <c r="A332" s="1" t="s">
        <v>2273</v>
      </c>
      <c r="B332" s="1" t="s">
        <v>859</v>
      </c>
      <c r="C332" s="1" t="s">
        <v>80</v>
      </c>
      <c r="D332" s="15" t="s">
        <v>836</v>
      </c>
      <c r="E332" s="1" t="s">
        <v>860</v>
      </c>
      <c r="F332" s="1" t="s">
        <v>15</v>
      </c>
    </row>
    <row r="333" customFormat="false" ht="13.8" hidden="false" customHeight="false" outlineLevel="0" collapsed="false">
      <c r="A333" s="1" t="s">
        <v>2274</v>
      </c>
      <c r="B333" s="1" t="s">
        <v>30</v>
      </c>
      <c r="C333" s="1" t="s">
        <v>31</v>
      </c>
      <c r="D333" s="1" t="n">
        <v>1000</v>
      </c>
      <c r="E333" s="1" t="s">
        <v>9</v>
      </c>
      <c r="F333" s="1" t="s">
        <v>15</v>
      </c>
    </row>
    <row r="334" customFormat="false" ht="13.8" hidden="false" customHeight="false" outlineLevel="0" collapsed="false">
      <c r="A334" s="1" t="s">
        <v>2275</v>
      </c>
      <c r="B334" s="1" t="s">
        <v>765</v>
      </c>
      <c r="C334" s="1" t="s">
        <v>766</v>
      </c>
      <c r="D334" s="1" t="s">
        <v>9</v>
      </c>
      <c r="E334" s="1" t="s">
        <v>767</v>
      </c>
      <c r="F334" s="1" t="s">
        <v>15</v>
      </c>
    </row>
    <row r="335" customFormat="false" ht="13.8" hidden="false" customHeight="false" outlineLevel="0" collapsed="false">
      <c r="A335" s="1" t="s">
        <v>2290</v>
      </c>
      <c r="B335" s="1" t="s">
        <v>30</v>
      </c>
      <c r="C335" s="1" t="s">
        <v>31</v>
      </c>
      <c r="D335" s="1" t="n">
        <v>1500</v>
      </c>
      <c r="E335" s="1" t="s">
        <v>9</v>
      </c>
      <c r="F335" s="0" t="s">
        <v>15</v>
      </c>
    </row>
    <row r="336" customFormat="false" ht="13.8" hidden="false" customHeight="false" outlineLevel="0" collapsed="false">
      <c r="A336" s="1" t="s">
        <v>2291</v>
      </c>
      <c r="B336" s="0" t="s">
        <v>71</v>
      </c>
      <c r="C336" s="0" t="s">
        <v>72</v>
      </c>
      <c r="D336" s="0" t="s">
        <v>9</v>
      </c>
      <c r="E336" s="0" t="s">
        <v>9</v>
      </c>
      <c r="F33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1" width="9.10526315789474"/>
    <col collapsed="false" hidden="false" max="2" min="2" style="1" width="64.7004048582996"/>
    <col collapsed="false" hidden="false" max="3" min="3" style="1" width="35.8866396761134"/>
    <col collapsed="false" hidden="false" max="4" min="4" style="1" width="52.5951417004049"/>
    <col collapsed="false" hidden="false" max="5" min="5" style="1" width="51.2024291497976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641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650</v>
      </c>
      <c r="C8" s="1" t="s">
        <v>18</v>
      </c>
      <c r="D8" s="3" t="s">
        <v>2292</v>
      </c>
      <c r="E8" s="1" t="s">
        <v>652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655</v>
      </c>
      <c r="C9" s="1" t="s">
        <v>18</v>
      </c>
      <c r="D9" s="3" t="s">
        <v>2293</v>
      </c>
      <c r="E9" s="1" t="s">
        <v>2294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90</v>
      </c>
      <c r="C10" s="1" t="s">
        <v>27</v>
      </c>
      <c r="D10" s="1" t="s">
        <v>9</v>
      </c>
      <c r="E10" s="1" t="s">
        <v>28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1000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648</v>
      </c>
      <c r="C12" s="1" t="s">
        <v>27</v>
      </c>
      <c r="D12" s="1" t="s">
        <v>9</v>
      </c>
      <c r="E12" s="1" t="s">
        <v>133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2295</v>
      </c>
      <c r="C13" s="1" t="s">
        <v>18</v>
      </c>
      <c r="D13" s="3" t="s">
        <v>2292</v>
      </c>
      <c r="E13" s="1" t="s">
        <v>652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2296</v>
      </c>
      <c r="C14" s="1" t="s">
        <v>18</v>
      </c>
      <c r="D14" s="3" t="s">
        <v>2293</v>
      </c>
      <c r="E14" s="1" t="s">
        <v>2294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90</v>
      </c>
      <c r="C15" s="1" t="s">
        <v>27</v>
      </c>
      <c r="D15" s="1" t="s">
        <v>9</v>
      </c>
      <c r="E15" s="1" t="s">
        <v>28</v>
      </c>
      <c r="F15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1" activeCellId="0" sqref="E51"/>
    </sheetView>
  </sheetViews>
  <sheetFormatPr defaultRowHeight="12.8"/>
  <cols>
    <col collapsed="false" hidden="false" max="1" min="1" style="1" width="9.10526315789474"/>
    <col collapsed="false" hidden="false" max="2" min="2" style="1" width="67.5910931174089"/>
    <col collapsed="false" hidden="false" max="3" min="3" style="1" width="34.7085020242915"/>
    <col collapsed="false" hidden="false" max="4" min="4" style="1" width="37.4898785425101"/>
    <col collapsed="false" hidden="false" max="5" min="5" style="1" width="45.846153846153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641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2297</v>
      </c>
      <c r="C8" s="1" t="s">
        <v>2298</v>
      </c>
      <c r="D8" s="1" t="n">
        <v>25</v>
      </c>
      <c r="E8" s="1" t="s">
        <v>2299</v>
      </c>
      <c r="F8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1" width="9.10526315789474"/>
    <col collapsed="false" hidden="false" max="2" min="2" style="1" width="63.7368421052632"/>
    <col collapsed="false" hidden="false" max="3" min="3" style="1" width="29.9919028340081"/>
    <col collapsed="false" hidden="false" max="4" min="4" style="1" width="41.8825910931174"/>
    <col collapsed="false" hidden="false" max="5" min="5" style="1" width="39.850202429149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892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2300</v>
      </c>
      <c r="C7" s="1" t="s">
        <v>27</v>
      </c>
      <c r="D7" s="1" t="s">
        <v>9</v>
      </c>
      <c r="E7" s="1" t="s">
        <v>133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2300</v>
      </c>
      <c r="C8" s="1" t="s">
        <v>2301</v>
      </c>
      <c r="D8" s="1" t="n">
        <v>28</v>
      </c>
      <c r="E8" s="1" t="s">
        <v>2301</v>
      </c>
      <c r="F8" s="1" t="s">
        <v>15</v>
      </c>
    </row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0" width="19.1740890688259"/>
    <col collapsed="false" hidden="false" max="2" min="2" style="0" width="31.4939271255061"/>
    <col collapsed="false" hidden="false" max="3" min="3" style="0" width="30.4210526315789"/>
    <col collapsed="false" hidden="false" max="4" min="4" style="0" width="25.9230769230769"/>
    <col collapsed="false" hidden="false" max="5" min="5" style="0" width="28.7085020242915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96</v>
      </c>
      <c r="B2" s="1" t="s">
        <v>12</v>
      </c>
      <c r="C2" s="1" t="s">
        <v>8</v>
      </c>
      <c r="D2" s="5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</v>
      </c>
      <c r="B3" s="1" t="s">
        <v>12</v>
      </c>
      <c r="C3" s="1" t="s">
        <v>13</v>
      </c>
      <c r="D3" s="5" t="s">
        <v>9</v>
      </c>
      <c r="E3" s="1" t="s">
        <v>97</v>
      </c>
      <c r="F3" s="1" t="s">
        <v>15</v>
      </c>
    </row>
    <row r="4" customFormat="false" ht="13.8" hidden="false" customHeight="false" outlineLevel="0" collapsed="false">
      <c r="A4" s="1" t="s">
        <v>11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16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21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25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29</v>
      </c>
      <c r="B8" s="1" t="s">
        <v>98</v>
      </c>
      <c r="C8" s="1" t="s">
        <v>18</v>
      </c>
      <c r="D8" s="1" t="s">
        <v>99</v>
      </c>
      <c r="E8" s="1" t="s">
        <v>100</v>
      </c>
      <c r="F8" s="1" t="s">
        <v>15</v>
      </c>
    </row>
    <row r="9" customFormat="false" ht="13.8" hidden="false" customHeight="false" outlineLevel="0" collapsed="false">
      <c r="A9" s="1" t="s">
        <v>32</v>
      </c>
      <c r="B9" s="1" t="s">
        <v>30</v>
      </c>
      <c r="C9" s="1" t="s">
        <v>31</v>
      </c>
      <c r="D9" s="1" t="n">
        <v>2000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35</v>
      </c>
      <c r="B10" s="1" t="s">
        <v>101</v>
      </c>
      <c r="C10" s="1" t="s">
        <v>18</v>
      </c>
      <c r="D10" s="1" t="s">
        <v>102</v>
      </c>
      <c r="E10" s="1" t="s">
        <v>103</v>
      </c>
      <c r="F10" s="1" t="s">
        <v>15</v>
      </c>
    </row>
    <row r="11" customFormat="false" ht="13.8" hidden="false" customHeight="false" outlineLevel="0" collapsed="false">
      <c r="A11" s="1" t="s">
        <v>36</v>
      </c>
      <c r="B11" s="1" t="s">
        <v>30</v>
      </c>
      <c r="C11" s="1" t="s">
        <v>31</v>
      </c>
      <c r="D11" s="1" t="n">
        <v>2000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41</v>
      </c>
      <c r="B12" s="1" t="s">
        <v>104</v>
      </c>
      <c r="C12" s="1" t="s">
        <v>27</v>
      </c>
      <c r="D12" s="1" t="s">
        <v>9</v>
      </c>
      <c r="E12" s="1" t="s">
        <v>105</v>
      </c>
      <c r="F12" s="1" t="s">
        <v>15</v>
      </c>
    </row>
    <row r="13" customFormat="false" ht="13.8" hidden="false" customHeight="false" outlineLevel="0" collapsed="false">
      <c r="A13" s="1" t="s">
        <v>42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46</v>
      </c>
      <c r="B14" s="1" t="s">
        <v>12</v>
      </c>
      <c r="C14" s="1" t="s">
        <v>13</v>
      </c>
      <c r="D14" s="1" t="s">
        <v>9</v>
      </c>
      <c r="E14" s="1" t="s">
        <v>106</v>
      </c>
      <c r="F14" s="1" t="s">
        <v>15</v>
      </c>
    </row>
    <row r="15" customFormat="false" ht="13.8" hidden="false" customHeight="false" outlineLevel="0" collapsed="false">
      <c r="A15" s="1" t="s">
        <v>47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51</v>
      </c>
      <c r="B16" s="1" t="s">
        <v>107</v>
      </c>
      <c r="C16" s="1" t="s">
        <v>18</v>
      </c>
      <c r="D16" s="1" t="s">
        <v>108</v>
      </c>
      <c r="E16" s="1" t="s">
        <v>109</v>
      </c>
      <c r="F16" s="1" t="s">
        <v>15</v>
      </c>
    </row>
    <row r="17" customFormat="false" ht="13.8" hidden="false" customHeight="false" outlineLevel="0" collapsed="false">
      <c r="A17" s="1" t="s">
        <v>52</v>
      </c>
      <c r="B17" s="1" t="s">
        <v>30</v>
      </c>
      <c r="C17" s="1" t="s">
        <v>31</v>
      </c>
      <c r="D17" s="1" t="n">
        <v>2000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56</v>
      </c>
      <c r="B18" s="1" t="s">
        <v>110</v>
      </c>
      <c r="C18" s="1" t="s">
        <v>80</v>
      </c>
      <c r="D18" s="1" t="s">
        <v>99</v>
      </c>
      <c r="E18" s="1" t="s">
        <v>111</v>
      </c>
      <c r="F18" s="1" t="s">
        <v>15</v>
      </c>
    </row>
    <row r="19" customFormat="false" ht="13.8" hidden="false" customHeight="false" outlineLevel="0" collapsed="false">
      <c r="A19" s="1" t="s">
        <v>57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61</v>
      </c>
      <c r="B20" s="1" t="s">
        <v>112</v>
      </c>
      <c r="C20" s="1" t="s">
        <v>27</v>
      </c>
      <c r="D20" s="1" t="s">
        <v>9</v>
      </c>
      <c r="E20" s="1" t="s">
        <v>113</v>
      </c>
      <c r="F20" s="1" t="s">
        <v>15</v>
      </c>
    </row>
    <row r="21" customFormat="false" ht="13.8" hidden="false" customHeight="false" outlineLevel="0" collapsed="false">
      <c r="A21" s="1" t="s">
        <v>62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</v>
      </c>
      <c r="B22" s="1" t="s">
        <v>12</v>
      </c>
      <c r="C22" s="1" t="s">
        <v>13</v>
      </c>
      <c r="D22" s="1" t="s">
        <v>9</v>
      </c>
      <c r="E22" s="1" t="s">
        <v>114</v>
      </c>
      <c r="F22" s="1" t="s">
        <v>15</v>
      </c>
    </row>
    <row r="23" customFormat="false" ht="13.8" hidden="false" customHeight="false" outlineLevel="0" collapsed="false">
      <c r="A23" s="1" t="s">
        <v>67</v>
      </c>
      <c r="B23" s="1" t="s">
        <v>30</v>
      </c>
      <c r="C23" s="1" t="s">
        <v>31</v>
      </c>
      <c r="D23" s="1" t="n">
        <v>2000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69</v>
      </c>
      <c r="B24" s="1" t="s">
        <v>115</v>
      </c>
      <c r="C24" s="1" t="s">
        <v>18</v>
      </c>
      <c r="D24" s="1" t="s">
        <v>116</v>
      </c>
      <c r="E24" s="1" t="s">
        <v>117</v>
      </c>
      <c r="F24" s="1" t="s">
        <v>15</v>
      </c>
    </row>
    <row r="25" customFormat="false" ht="13.8" hidden="false" customHeight="false" outlineLevel="0" collapsed="false">
      <c r="A25" s="1" t="s">
        <v>70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15</v>
      </c>
    </row>
    <row r="26" customFormat="false" ht="13.8" hidden="false" customHeight="false" outlineLevel="0" collapsed="false">
      <c r="A26" s="1" t="s">
        <v>118</v>
      </c>
      <c r="B26" s="1" t="s">
        <v>119</v>
      </c>
      <c r="C26" s="1" t="s">
        <v>18</v>
      </c>
      <c r="D26" s="1" t="s">
        <v>120</v>
      </c>
      <c r="E26" s="1" t="s">
        <v>121</v>
      </c>
      <c r="F26" s="1" t="s">
        <v>15</v>
      </c>
    </row>
    <row r="27" customFormat="false" ht="13.8" hidden="false" customHeight="false" outlineLevel="0" collapsed="false">
      <c r="A27" s="1" t="s">
        <v>122</v>
      </c>
      <c r="B27" s="1" t="s">
        <v>30</v>
      </c>
      <c r="C27" s="1" t="s">
        <v>31</v>
      </c>
      <c r="D27" s="1" t="n">
        <v>2000</v>
      </c>
      <c r="E27" s="1" t="s">
        <v>9</v>
      </c>
      <c r="F27" s="1" t="s">
        <v>15</v>
      </c>
    </row>
    <row r="28" customFormat="false" ht="14.9" hidden="false" customHeight="false" outlineLevel="0" collapsed="false">
      <c r="A28" s="1" t="s">
        <v>123</v>
      </c>
      <c r="B28" s="1" t="s">
        <v>124</v>
      </c>
      <c r="C28" s="1" t="s">
        <v>27</v>
      </c>
      <c r="D28" s="4" t="s">
        <v>9</v>
      </c>
      <c r="E28" s="1" t="s">
        <v>125</v>
      </c>
      <c r="F28" s="1" t="s">
        <v>15</v>
      </c>
    </row>
    <row r="29" customFormat="false" ht="13.8" hidden="false" customHeight="false" outlineLevel="0" collapsed="false">
      <c r="A29" s="1" t="s">
        <v>126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127</v>
      </c>
      <c r="B30" s="1" t="s">
        <v>30</v>
      </c>
      <c r="C30" s="1" t="s">
        <v>31</v>
      </c>
      <c r="D30" s="1" t="n">
        <v>2000</v>
      </c>
      <c r="E30" s="1" t="s">
        <v>9</v>
      </c>
      <c r="F30" s="0" t="s">
        <v>15</v>
      </c>
    </row>
    <row r="31" customFormat="false" ht="13.8" hidden="false" customHeight="false" outlineLevel="0" collapsed="false">
      <c r="A31" s="1" t="s">
        <v>128</v>
      </c>
      <c r="B31" s="0" t="s">
        <v>71</v>
      </c>
      <c r="C31" s="0" t="s">
        <v>72</v>
      </c>
      <c r="D31" s="0" t="s">
        <v>9</v>
      </c>
      <c r="E31" s="0" t="s">
        <v>9</v>
      </c>
      <c r="F3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" width="14.1417004048583"/>
    <col collapsed="false" hidden="false" max="2" min="2" style="1" width="68.2348178137652"/>
    <col collapsed="false" hidden="false" max="3" min="3" style="1" width="34.4939271255061"/>
    <col collapsed="false" hidden="false" max="4" min="4" style="1" width="73.6963562753036"/>
    <col collapsed="false" hidden="false" max="5" min="5" style="1" width="51.2024291497976"/>
    <col collapsed="false" hidden="false" max="6" min="6" style="1" width="10.7125506072875"/>
    <col collapsed="false" hidden="false" max="1025" min="7" style="1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641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650</v>
      </c>
      <c r="C8" s="1" t="s">
        <v>18</v>
      </c>
      <c r="D8" s="3" t="s">
        <v>2292</v>
      </c>
      <c r="E8" s="1" t="s">
        <v>652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655</v>
      </c>
      <c r="C9" s="1" t="s">
        <v>18</v>
      </c>
      <c r="D9" s="3" t="s">
        <v>2293</v>
      </c>
      <c r="E9" s="1" t="s">
        <v>2294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90</v>
      </c>
      <c r="C10" s="1" t="s">
        <v>27</v>
      </c>
      <c r="D10" s="1" t="s">
        <v>9</v>
      </c>
      <c r="E10" s="1" t="s">
        <v>28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2302</v>
      </c>
      <c r="C11" s="1" t="s">
        <v>27</v>
      </c>
      <c r="D11" s="1" t="s">
        <v>9</v>
      </c>
      <c r="E11" s="7" t="s">
        <v>2303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2295</v>
      </c>
      <c r="C12" s="1" t="s">
        <v>38</v>
      </c>
      <c r="D12" s="1" t="s">
        <v>2304</v>
      </c>
      <c r="E12" s="1" t="s">
        <v>652</v>
      </c>
      <c r="F12" s="1" t="s">
        <v>15</v>
      </c>
    </row>
    <row r="13" customFormat="false" ht="13.8" hidden="false" customHeight="false" outlineLevel="0" collapsed="false">
      <c r="A13" s="1" t="s">
        <v>659</v>
      </c>
      <c r="B13" s="1" t="s">
        <v>2296</v>
      </c>
      <c r="C13" s="1" t="s">
        <v>38</v>
      </c>
      <c r="D13" s="1" t="s">
        <v>2305</v>
      </c>
      <c r="E13" s="1" t="s">
        <v>2294</v>
      </c>
      <c r="F13" s="1" t="s">
        <v>15</v>
      </c>
    </row>
    <row r="14" customFormat="false" ht="13.8" hidden="false" customHeight="false" outlineLevel="0" collapsed="false">
      <c r="A14" s="1" t="s">
        <v>660</v>
      </c>
      <c r="B14" s="1" t="s">
        <v>90</v>
      </c>
      <c r="C14" s="1" t="s">
        <v>27</v>
      </c>
      <c r="D14" s="1" t="s">
        <v>9</v>
      </c>
      <c r="E14" s="1" t="s">
        <v>28</v>
      </c>
      <c r="F14" s="1" t="s">
        <v>15</v>
      </c>
    </row>
    <row r="15" customFormat="false" ht="13.8" hidden="false" customHeight="false" outlineLevel="0" collapsed="false">
      <c r="A15" s="1" t="s">
        <v>661</v>
      </c>
      <c r="B15" s="1" t="s">
        <v>30</v>
      </c>
      <c r="C15" s="1" t="s">
        <v>31</v>
      </c>
      <c r="D15" s="1" t="n">
        <v>1000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663</v>
      </c>
      <c r="B16" s="1" t="s">
        <v>2306</v>
      </c>
      <c r="C16" s="1" t="s">
        <v>27</v>
      </c>
      <c r="D16" s="1" t="s">
        <v>9</v>
      </c>
      <c r="E16" s="1" t="s">
        <v>2307</v>
      </c>
      <c r="F16" s="1" t="s">
        <v>15</v>
      </c>
    </row>
    <row r="17" customFormat="false" ht="13.8" hidden="false" customHeight="false" outlineLevel="0" collapsed="false">
      <c r="A17" s="1" t="s">
        <v>664</v>
      </c>
      <c r="B17" s="1" t="s">
        <v>2308</v>
      </c>
      <c r="C17" s="1" t="s">
        <v>803</v>
      </c>
      <c r="D17" s="1" t="s">
        <v>9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665</v>
      </c>
      <c r="B18" s="1" t="s">
        <v>30</v>
      </c>
      <c r="C18" s="1" t="s">
        <v>31</v>
      </c>
      <c r="D18" s="1" t="n">
        <v>1500</v>
      </c>
      <c r="E18" s="1" t="s">
        <v>9</v>
      </c>
      <c r="F18" s="0" t="s">
        <v>15</v>
      </c>
    </row>
    <row r="19" customFormat="false" ht="13.8" hidden="false" customHeight="false" outlineLevel="0" collapsed="false">
      <c r="A19" s="1" t="s">
        <v>666</v>
      </c>
      <c r="B19" s="0" t="s">
        <v>71</v>
      </c>
      <c r="C19" s="0" t="s">
        <v>72</v>
      </c>
      <c r="D19" s="0" t="s">
        <v>9</v>
      </c>
      <c r="E19" s="0" t="s">
        <v>9</v>
      </c>
      <c r="F19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9.10526315789474"/>
    <col collapsed="false" hidden="false" max="2" min="2" style="1" width="59.4493927125506"/>
    <col collapsed="false" hidden="false" max="3" min="3" style="1" width="32.7773279352227"/>
    <col collapsed="false" hidden="false" max="4" min="4" style="1" width="30.4210526315789"/>
    <col collapsed="false" hidden="false" max="5" min="5" style="1" width="32.348178137651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833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2309</v>
      </c>
      <c r="C8" s="1" t="s">
        <v>192</v>
      </c>
      <c r="D8" s="1" t="s">
        <v>2310</v>
      </c>
      <c r="E8" s="1" t="s">
        <v>837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2311</v>
      </c>
      <c r="C9" s="1" t="s">
        <v>27</v>
      </c>
      <c r="D9" s="1" t="s">
        <v>9</v>
      </c>
      <c r="E9" s="1" t="s">
        <v>78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163</v>
      </c>
      <c r="C10" s="1" t="s">
        <v>80</v>
      </c>
      <c r="D10" s="3" t="s">
        <v>81</v>
      </c>
      <c r="E10" s="1" t="s">
        <v>842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839</v>
      </c>
      <c r="C11" s="1" t="s">
        <v>84</v>
      </c>
      <c r="D11" s="1" t="n">
        <v>2019</v>
      </c>
      <c r="E11" s="1" t="s">
        <v>840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2312</v>
      </c>
      <c r="C12" s="1" t="s">
        <v>27</v>
      </c>
      <c r="D12" s="1" t="s">
        <v>9</v>
      </c>
      <c r="E12" s="1" t="s">
        <v>844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2313</v>
      </c>
      <c r="C13" s="1" t="s">
        <v>27</v>
      </c>
      <c r="D13" s="1" t="s">
        <v>9</v>
      </c>
      <c r="E13" s="1" t="s">
        <v>87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163</v>
      </c>
      <c r="C14" s="1" t="s">
        <v>80</v>
      </c>
      <c r="D14" s="3" t="s">
        <v>81</v>
      </c>
      <c r="E14" s="1" t="s">
        <v>848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839</v>
      </c>
      <c r="C15" s="1" t="s">
        <v>84</v>
      </c>
      <c r="D15" s="1" t="n">
        <v>2020</v>
      </c>
      <c r="E15" s="1" t="s">
        <v>847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2312</v>
      </c>
      <c r="C16" s="1" t="s">
        <v>27</v>
      </c>
      <c r="D16" s="1" t="s">
        <v>9</v>
      </c>
      <c r="E16" s="1" t="s">
        <v>849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90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2302</v>
      </c>
      <c r="C19" s="1" t="s">
        <v>27</v>
      </c>
      <c r="D19" s="1" t="s">
        <v>9</v>
      </c>
      <c r="E19" s="7" t="s">
        <v>2303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2309</v>
      </c>
      <c r="C20" s="1" t="s">
        <v>38</v>
      </c>
      <c r="D20" s="1" t="s">
        <v>2314</v>
      </c>
      <c r="E20" s="1" t="s">
        <v>837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2311</v>
      </c>
      <c r="C21" s="1" t="s">
        <v>27</v>
      </c>
      <c r="D21" s="1" t="s">
        <v>9</v>
      </c>
      <c r="E21" s="1" t="s">
        <v>78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163</v>
      </c>
      <c r="C22" s="1" t="s">
        <v>80</v>
      </c>
      <c r="D22" s="3" t="s">
        <v>88</v>
      </c>
      <c r="E22" s="1" t="s">
        <v>842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839</v>
      </c>
      <c r="C23" s="1" t="s">
        <v>84</v>
      </c>
      <c r="D23" s="1" t="n">
        <v>2019</v>
      </c>
      <c r="E23" s="1" t="s">
        <v>840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2312</v>
      </c>
      <c r="C24" s="1" t="s">
        <v>27</v>
      </c>
      <c r="D24" s="1" t="s">
        <v>9</v>
      </c>
      <c r="E24" s="1" t="s">
        <v>844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2313</v>
      </c>
      <c r="C25" s="1" t="s">
        <v>27</v>
      </c>
      <c r="D25" s="1" t="s">
        <v>9</v>
      </c>
      <c r="E25" s="1" t="s">
        <v>87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163</v>
      </c>
      <c r="C26" s="1" t="s">
        <v>80</v>
      </c>
      <c r="D26" s="3" t="s">
        <v>88</v>
      </c>
      <c r="E26" s="1" t="s">
        <v>848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7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2312</v>
      </c>
      <c r="C28" s="1" t="s">
        <v>27</v>
      </c>
      <c r="D28" s="1" t="s">
        <v>9</v>
      </c>
      <c r="E28" s="1" t="s">
        <v>849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90</v>
      </c>
      <c r="C29" s="1" t="s">
        <v>27</v>
      </c>
      <c r="D29" s="1" t="s">
        <v>9</v>
      </c>
      <c r="E29" s="1" t="s">
        <v>28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2306</v>
      </c>
      <c r="C31" s="1" t="s">
        <v>27</v>
      </c>
      <c r="D31" s="1" t="s">
        <v>9</v>
      </c>
      <c r="E31" s="1" t="s">
        <v>2307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2308</v>
      </c>
      <c r="C32" s="1" t="s">
        <v>803</v>
      </c>
      <c r="D32" s="1" t="s">
        <v>9</v>
      </c>
      <c r="E32" s="1" t="s">
        <v>9</v>
      </c>
      <c r="F32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6"/>
  <sheetViews>
    <sheetView windowProtection="false" showFormulas="false" showGridLines="true" showRowColHeaders="true" showZeros="true" rightToLeft="false" tabSelected="false" showOutlineSymbols="true" defaultGridColor="true" view="normal" topLeftCell="C64" colorId="64" zoomScale="110" zoomScaleNormal="11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1" width="9.10526315789474"/>
    <col collapsed="false" hidden="false" max="2" min="2" style="1" width="88.4817813765182"/>
    <col collapsed="false" hidden="false" max="3" min="3" style="1" width="35.8866396761134"/>
    <col collapsed="false" hidden="false" max="4" min="4" style="1" width="37.17004048583"/>
    <col collapsed="false" hidden="false" max="5" min="5" style="1" width="89.9797570850202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833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2309</v>
      </c>
      <c r="C8" s="1" t="s">
        <v>192</v>
      </c>
      <c r="D8" s="1" t="s">
        <v>2310</v>
      </c>
      <c r="E8" s="1" t="s">
        <v>837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2311</v>
      </c>
      <c r="C9" s="1" t="s">
        <v>27</v>
      </c>
      <c r="D9" s="1" t="s">
        <v>9</v>
      </c>
      <c r="E9" s="1" t="s">
        <v>78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163</v>
      </c>
      <c r="C10" s="1" t="s">
        <v>80</v>
      </c>
      <c r="D10" s="3" t="s">
        <v>81</v>
      </c>
      <c r="E10" s="1" t="s">
        <v>842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839</v>
      </c>
      <c r="C11" s="1" t="s">
        <v>84</v>
      </c>
      <c r="D11" s="1" t="n">
        <v>2019</v>
      </c>
      <c r="E11" s="1" t="s">
        <v>840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2312</v>
      </c>
      <c r="C12" s="1" t="s">
        <v>27</v>
      </c>
      <c r="D12" s="1" t="s">
        <v>9</v>
      </c>
      <c r="E12" s="1" t="s">
        <v>844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2313</v>
      </c>
      <c r="C13" s="1" t="s">
        <v>27</v>
      </c>
      <c r="D13" s="1" t="s">
        <v>9</v>
      </c>
      <c r="E13" s="1" t="s">
        <v>87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163</v>
      </c>
      <c r="C14" s="1" t="s">
        <v>80</v>
      </c>
      <c r="D14" s="3" t="s">
        <v>81</v>
      </c>
      <c r="E14" s="1" t="s">
        <v>848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839</v>
      </c>
      <c r="C15" s="1" t="s">
        <v>84</v>
      </c>
      <c r="D15" s="1" t="n">
        <v>2020</v>
      </c>
      <c r="E15" s="7" t="s">
        <v>847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2312</v>
      </c>
      <c r="C16" s="1" t="s">
        <v>27</v>
      </c>
      <c r="D16" s="1" t="s">
        <v>9</v>
      </c>
      <c r="E16" s="1" t="s">
        <v>849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90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140</v>
      </c>
      <c r="C19" s="1" t="s">
        <v>141</v>
      </c>
      <c r="D19" s="1" t="s">
        <v>9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2315</v>
      </c>
      <c r="C20" s="1" t="s">
        <v>13</v>
      </c>
      <c r="D20" s="1" t="s">
        <v>9</v>
      </c>
      <c r="E20" s="1" t="s">
        <v>893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894</v>
      </c>
      <c r="C21" s="1" t="s">
        <v>80</v>
      </c>
      <c r="D21" s="1" t="s">
        <v>2310</v>
      </c>
      <c r="E21" s="1" t="s">
        <v>2316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898</v>
      </c>
      <c r="C23" s="1" t="s">
        <v>27</v>
      </c>
      <c r="D23" s="1" t="s">
        <v>9</v>
      </c>
      <c r="E23" s="1" t="s">
        <v>1007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900</v>
      </c>
      <c r="C24" s="1" t="s">
        <v>80</v>
      </c>
      <c r="D24" s="3" t="s">
        <v>901</v>
      </c>
      <c r="E24" s="1" t="s">
        <v>1009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903</v>
      </c>
      <c r="C25" s="1" t="s">
        <v>84</v>
      </c>
      <c r="D25" s="1" t="n">
        <v>2019</v>
      </c>
      <c r="E25" s="1" t="s">
        <v>1008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905</v>
      </c>
      <c r="C26" s="1" t="s">
        <v>27</v>
      </c>
      <c r="D26" s="1" t="s">
        <v>9</v>
      </c>
      <c r="E26" s="1" t="s">
        <v>1010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1000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907</v>
      </c>
      <c r="C28" s="1" t="s">
        <v>27</v>
      </c>
      <c r="D28" s="1" t="s">
        <v>9</v>
      </c>
      <c r="E28" s="1" t="s">
        <v>1012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909</v>
      </c>
      <c r="C29" s="1" t="s">
        <v>80</v>
      </c>
      <c r="D29" s="3" t="s">
        <v>917</v>
      </c>
      <c r="E29" s="1" t="s">
        <v>1014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911</v>
      </c>
      <c r="C30" s="1" t="s">
        <v>84</v>
      </c>
      <c r="D30" s="1" t="n">
        <v>2019</v>
      </c>
      <c r="E30" s="1" t="s">
        <v>1013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913</v>
      </c>
      <c r="C31" s="1" t="s">
        <v>27</v>
      </c>
      <c r="D31" s="1" t="s">
        <v>9</v>
      </c>
      <c r="E31" s="1" t="s">
        <v>1015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915</v>
      </c>
      <c r="C33" s="1" t="s">
        <v>27</v>
      </c>
      <c r="D33" s="1" t="s">
        <v>9</v>
      </c>
      <c r="E33" s="1" t="s">
        <v>1016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163</v>
      </c>
      <c r="C34" s="1" t="s">
        <v>80</v>
      </c>
      <c r="D34" s="3" t="s">
        <v>917</v>
      </c>
      <c r="E34" s="1" t="s">
        <v>1018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839</v>
      </c>
      <c r="C35" s="1" t="s">
        <v>84</v>
      </c>
      <c r="D35" s="1" t="n">
        <v>2019</v>
      </c>
      <c r="E35" s="1" t="s">
        <v>1017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920</v>
      </c>
      <c r="C36" s="1" t="s">
        <v>27</v>
      </c>
      <c r="D36" s="1" t="s">
        <v>9</v>
      </c>
      <c r="E36" s="1" t="s">
        <v>1019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1000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928</v>
      </c>
      <c r="C38" s="1" t="s">
        <v>27</v>
      </c>
      <c r="D38" s="1" t="s">
        <v>9</v>
      </c>
      <c r="E38" s="1" t="s">
        <v>1269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900</v>
      </c>
      <c r="C39" s="1" t="s">
        <v>80</v>
      </c>
      <c r="D39" s="3" t="s">
        <v>248</v>
      </c>
      <c r="E39" s="1" t="s">
        <v>1275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903</v>
      </c>
      <c r="C40" s="1" t="s">
        <v>84</v>
      </c>
      <c r="D40" s="1" t="n">
        <v>2019</v>
      </c>
      <c r="E40" s="1" t="s">
        <v>1272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905</v>
      </c>
      <c r="C41" s="1" t="s">
        <v>27</v>
      </c>
      <c r="D41" s="1" t="s">
        <v>9</v>
      </c>
      <c r="E41" s="1" t="s">
        <v>1278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1000</v>
      </c>
      <c r="E42" s="1" t="s">
        <v>9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934</v>
      </c>
      <c r="C43" s="1" t="s">
        <v>27</v>
      </c>
      <c r="D43" s="1" t="s">
        <v>9</v>
      </c>
      <c r="E43" s="1" t="s">
        <v>1287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909</v>
      </c>
      <c r="C44" s="1" t="s">
        <v>80</v>
      </c>
      <c r="D44" s="3" t="s">
        <v>917</v>
      </c>
      <c r="E44" s="1" t="s">
        <v>1292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911</v>
      </c>
      <c r="C45" s="1" t="s">
        <v>84</v>
      </c>
      <c r="D45" s="1" t="n">
        <v>2019</v>
      </c>
      <c r="E45" s="1" t="s">
        <v>2317</v>
      </c>
      <c r="F45" s="1" t="s">
        <v>15</v>
      </c>
    </row>
    <row r="46" customFormat="false" ht="13.8" hidden="false" customHeight="false" outlineLevel="0" collapsed="false">
      <c r="A46" s="1" t="s">
        <v>696</v>
      </c>
      <c r="B46" s="1" t="s">
        <v>913</v>
      </c>
      <c r="C46" s="1" t="s">
        <v>27</v>
      </c>
      <c r="D46" s="1" t="s">
        <v>9</v>
      </c>
      <c r="E46" s="1" t="s">
        <v>1295</v>
      </c>
      <c r="F46" s="1" t="s">
        <v>15</v>
      </c>
    </row>
    <row r="47" customFormat="false" ht="13.8" hidden="false" customHeight="false" outlineLevel="0" collapsed="false">
      <c r="A47" s="1" t="s">
        <v>697</v>
      </c>
      <c r="B47" s="1" t="s">
        <v>30</v>
      </c>
      <c r="C47" s="1" t="s">
        <v>31</v>
      </c>
      <c r="D47" s="1" t="n">
        <v>1000</v>
      </c>
      <c r="E47" s="1" t="s">
        <v>9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939</v>
      </c>
      <c r="C48" s="1" t="s">
        <v>27</v>
      </c>
      <c r="D48" s="1" t="s">
        <v>9</v>
      </c>
      <c r="E48" s="1" t="s">
        <v>1304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163</v>
      </c>
      <c r="C49" s="1" t="s">
        <v>80</v>
      </c>
      <c r="D49" s="3" t="s">
        <v>941</v>
      </c>
      <c r="E49" s="1" t="s">
        <v>1309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839</v>
      </c>
      <c r="C50" s="1" t="s">
        <v>84</v>
      </c>
      <c r="D50" s="1" t="n">
        <v>2019</v>
      </c>
      <c r="E50" s="1" t="s">
        <v>1306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920</v>
      </c>
      <c r="C51" s="1" t="s">
        <v>27</v>
      </c>
      <c r="D51" s="1" t="s">
        <v>9</v>
      </c>
      <c r="E51" s="1" t="s">
        <v>1312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922</v>
      </c>
      <c r="C53" s="1" t="s">
        <v>27</v>
      </c>
      <c r="D53" s="1" t="s">
        <v>9</v>
      </c>
      <c r="E53" s="1" t="s">
        <v>1322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163</v>
      </c>
      <c r="C54" s="1" t="s">
        <v>80</v>
      </c>
      <c r="D54" s="3" t="s">
        <v>941</v>
      </c>
      <c r="E54" s="1" t="s">
        <v>2318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839</v>
      </c>
      <c r="C55" s="1" t="s">
        <v>84</v>
      </c>
      <c r="D55" s="1" t="n">
        <v>2019</v>
      </c>
      <c r="E55" s="1" t="s">
        <v>1324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920</v>
      </c>
      <c r="C56" s="1" t="s">
        <v>27</v>
      </c>
      <c r="D56" s="1" t="s">
        <v>9</v>
      </c>
      <c r="E56" s="1" t="s">
        <v>1329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950</v>
      </c>
      <c r="C58" s="1" t="s">
        <v>27</v>
      </c>
      <c r="D58" s="1" t="s">
        <v>9</v>
      </c>
      <c r="E58" s="1" t="s">
        <v>1611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163</v>
      </c>
      <c r="C59" s="1" t="s">
        <v>80</v>
      </c>
      <c r="D59" s="3" t="s">
        <v>930</v>
      </c>
      <c r="E59" s="1" t="s">
        <v>1617</v>
      </c>
      <c r="F59" s="1" t="s">
        <v>15</v>
      </c>
    </row>
    <row r="60" customFormat="false" ht="13.8" hidden="false" customHeight="false" outlineLevel="0" collapsed="false">
      <c r="A60" s="1" t="s">
        <v>712</v>
      </c>
      <c r="B60" s="1" t="s">
        <v>839</v>
      </c>
      <c r="C60" s="1" t="s">
        <v>84</v>
      </c>
      <c r="D60" s="1" t="n">
        <v>2019</v>
      </c>
      <c r="E60" s="1" t="s">
        <v>1614</v>
      </c>
      <c r="F60" s="1" t="s">
        <v>15</v>
      </c>
    </row>
    <row r="61" customFormat="false" ht="13.8" hidden="false" customHeight="false" outlineLevel="0" collapsed="false">
      <c r="A61" s="1" t="s">
        <v>713</v>
      </c>
      <c r="B61" s="1" t="s">
        <v>920</v>
      </c>
      <c r="C61" s="1" t="s">
        <v>27</v>
      </c>
      <c r="D61" s="1" t="s">
        <v>9</v>
      </c>
      <c r="E61" s="1" t="s">
        <v>1620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15</v>
      </c>
    </row>
    <row r="63" customFormat="false" ht="13.8" hidden="false" customHeight="false" outlineLevel="0" collapsed="false">
      <c r="A63" s="1" t="s">
        <v>715</v>
      </c>
      <c r="B63" s="1" t="s">
        <v>955</v>
      </c>
      <c r="C63" s="1" t="s">
        <v>27</v>
      </c>
      <c r="D63" s="1" t="s">
        <v>9</v>
      </c>
      <c r="E63" s="1" t="s">
        <v>1629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163</v>
      </c>
      <c r="C64" s="1" t="s">
        <v>80</v>
      </c>
      <c r="D64" s="3" t="s">
        <v>941</v>
      </c>
      <c r="E64" s="1" t="s">
        <v>1635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839</v>
      </c>
      <c r="C65" s="1" t="s">
        <v>84</v>
      </c>
      <c r="D65" s="1" t="n">
        <v>2019</v>
      </c>
      <c r="E65" s="1" t="s">
        <v>1632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920</v>
      </c>
      <c r="C66" s="1" t="s">
        <v>27</v>
      </c>
      <c r="D66" s="1" t="s">
        <v>9</v>
      </c>
      <c r="E66" s="1" t="s">
        <v>1638</v>
      </c>
      <c r="F66" s="1" t="s">
        <v>15</v>
      </c>
    </row>
    <row r="67" customFormat="false" ht="13.8" hidden="false" customHeight="false" outlineLevel="0" collapsed="false">
      <c r="A67" s="1" t="s">
        <v>720</v>
      </c>
      <c r="B67" s="1" t="s">
        <v>30</v>
      </c>
      <c r="C67" s="1" t="s">
        <v>31</v>
      </c>
      <c r="D67" s="1" t="n">
        <v>1000</v>
      </c>
      <c r="E67" s="1" t="s">
        <v>9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960</v>
      </c>
      <c r="C68" s="1" t="s">
        <v>27</v>
      </c>
      <c r="D68" s="1" t="s">
        <v>9</v>
      </c>
      <c r="E68" s="1" t="s">
        <v>1647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163</v>
      </c>
      <c r="C69" s="1" t="s">
        <v>80</v>
      </c>
      <c r="D69" s="3" t="s">
        <v>941</v>
      </c>
      <c r="E69" s="1" t="s">
        <v>1652</v>
      </c>
      <c r="F69" s="1" t="s">
        <v>15</v>
      </c>
    </row>
    <row r="70" customFormat="false" ht="13.8" hidden="false" customHeight="false" outlineLevel="0" collapsed="false">
      <c r="A70" s="1" t="s">
        <v>723</v>
      </c>
      <c r="B70" s="1" t="s">
        <v>839</v>
      </c>
      <c r="C70" s="1" t="s">
        <v>84</v>
      </c>
      <c r="D70" s="1" t="n">
        <v>2019</v>
      </c>
      <c r="E70" s="1" t="s">
        <v>1649</v>
      </c>
      <c r="F70" s="1" t="s">
        <v>15</v>
      </c>
    </row>
    <row r="71" customFormat="false" ht="13.8" hidden="false" customHeight="false" outlineLevel="0" collapsed="false">
      <c r="A71" s="1" t="s">
        <v>724</v>
      </c>
      <c r="B71" s="1" t="s">
        <v>920</v>
      </c>
      <c r="C71" s="1" t="s">
        <v>27</v>
      </c>
      <c r="D71" s="1" t="s">
        <v>9</v>
      </c>
      <c r="E71" s="1" t="s">
        <v>1655</v>
      </c>
      <c r="F71" s="1" t="s">
        <v>15</v>
      </c>
    </row>
    <row r="72" customFormat="false" ht="13.8" hidden="false" customHeight="false" outlineLevel="0" collapsed="false">
      <c r="A72" s="1" t="s">
        <v>725</v>
      </c>
      <c r="B72" s="1" t="s">
        <v>30</v>
      </c>
      <c r="C72" s="1" t="s">
        <v>31</v>
      </c>
      <c r="D72" s="1" t="n">
        <v>1000</v>
      </c>
      <c r="E72" s="1" t="s">
        <v>9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960</v>
      </c>
      <c r="C73" s="1" t="s">
        <v>27</v>
      </c>
      <c r="D73" s="1" t="s">
        <v>9</v>
      </c>
      <c r="E73" s="1" t="s">
        <v>1665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163</v>
      </c>
      <c r="C74" s="1" t="s">
        <v>80</v>
      </c>
      <c r="D74" s="3" t="s">
        <v>941</v>
      </c>
      <c r="E74" s="1" t="s">
        <v>1670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839</v>
      </c>
      <c r="C75" s="1" t="s">
        <v>84</v>
      </c>
      <c r="D75" s="1" t="n">
        <v>2019</v>
      </c>
      <c r="E75" s="1" t="s">
        <v>1667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920</v>
      </c>
      <c r="C76" s="1" t="s">
        <v>27</v>
      </c>
      <c r="D76" s="1" t="s">
        <v>9</v>
      </c>
      <c r="E76" s="1" t="s">
        <v>1673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1000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970</v>
      </c>
      <c r="C78" s="1" t="s">
        <v>27</v>
      </c>
      <c r="D78" s="1" t="s">
        <v>9</v>
      </c>
      <c r="E78" s="1" t="s">
        <v>2061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163</v>
      </c>
      <c r="C79" s="1" t="s">
        <v>80</v>
      </c>
      <c r="D79" s="3" t="s">
        <v>972</v>
      </c>
      <c r="E79" s="1" t="s">
        <v>2067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839</v>
      </c>
      <c r="C80" s="1" t="s">
        <v>84</v>
      </c>
      <c r="D80" s="1" t="n">
        <v>2019</v>
      </c>
      <c r="E80" s="1" t="s">
        <v>2064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920</v>
      </c>
      <c r="C81" s="1" t="s">
        <v>27</v>
      </c>
      <c r="D81" s="1" t="s">
        <v>9</v>
      </c>
      <c r="E81" s="1" t="s">
        <v>2070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976</v>
      </c>
      <c r="C83" s="1" t="s">
        <v>27</v>
      </c>
      <c r="D83" s="1" t="s">
        <v>9</v>
      </c>
      <c r="E83" s="1" t="s">
        <v>2079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163</v>
      </c>
      <c r="C84" s="1" t="s">
        <v>80</v>
      </c>
      <c r="D84" s="3" t="s">
        <v>88</v>
      </c>
      <c r="E84" s="1" t="s">
        <v>2085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839</v>
      </c>
      <c r="C85" s="1" t="s">
        <v>84</v>
      </c>
      <c r="D85" s="1" t="n">
        <v>2019</v>
      </c>
      <c r="E85" s="1" t="s">
        <v>2082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920</v>
      </c>
      <c r="C86" s="1" t="s">
        <v>27</v>
      </c>
      <c r="D86" s="1" t="s">
        <v>9</v>
      </c>
      <c r="E86" s="1" t="s">
        <v>2088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30</v>
      </c>
      <c r="C87" s="1" t="s">
        <v>31</v>
      </c>
      <c r="D87" s="1" t="n">
        <v>1000</v>
      </c>
      <c r="E87" s="1" t="s">
        <v>9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981</v>
      </c>
      <c r="C88" s="1" t="s">
        <v>27</v>
      </c>
      <c r="D88" s="1" t="s">
        <v>9</v>
      </c>
      <c r="E88" s="1" t="s">
        <v>2097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163</v>
      </c>
      <c r="C89" s="1" t="s">
        <v>80</v>
      </c>
      <c r="D89" s="3" t="s">
        <v>88</v>
      </c>
      <c r="E89" s="1" t="s">
        <v>2103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839</v>
      </c>
      <c r="C90" s="1" t="s">
        <v>84</v>
      </c>
      <c r="D90" s="1" t="n">
        <v>2019</v>
      </c>
      <c r="E90" s="1" t="s">
        <v>2100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920</v>
      </c>
      <c r="C91" s="1" t="s">
        <v>27</v>
      </c>
      <c r="D91" s="1" t="s">
        <v>9</v>
      </c>
      <c r="E91" s="1" t="s">
        <v>2106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1000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981</v>
      </c>
      <c r="C93" s="1" t="s">
        <v>27</v>
      </c>
      <c r="D93" s="1" t="s">
        <v>9</v>
      </c>
      <c r="E93" s="1" t="s">
        <v>2116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163</v>
      </c>
      <c r="C94" s="1" t="s">
        <v>80</v>
      </c>
      <c r="D94" s="3" t="s">
        <v>88</v>
      </c>
      <c r="E94" s="1" t="s">
        <v>2122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839</v>
      </c>
      <c r="C95" s="1" t="s">
        <v>84</v>
      </c>
      <c r="D95" s="1" t="n">
        <v>2019</v>
      </c>
      <c r="E95" s="1" t="s">
        <v>2119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920</v>
      </c>
      <c r="C96" s="1" t="s">
        <v>27</v>
      </c>
      <c r="D96" s="1" t="s">
        <v>9</v>
      </c>
      <c r="E96" s="1" t="s">
        <v>2125</v>
      </c>
      <c r="F96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F27" activeCellId="0" sqref="F27"/>
    </sheetView>
  </sheetViews>
  <sheetFormatPr defaultRowHeight="12.8"/>
  <cols>
    <col collapsed="false" hidden="false" max="1" min="1" style="1" width="9.10526315789474"/>
    <col collapsed="false" hidden="false" max="2" min="2" style="1" width="96.6194331983806"/>
    <col collapsed="false" hidden="false" max="3" min="3" style="1" width="35.5627530364373"/>
    <col collapsed="false" hidden="false" max="4" min="4" style="1" width="33.2064777327935"/>
    <col collapsed="false" hidden="false" max="5" min="5" style="1" width="99.190283400809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833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2309</v>
      </c>
      <c r="C8" s="1" t="s">
        <v>192</v>
      </c>
      <c r="D8" s="1" t="s">
        <v>2310</v>
      </c>
      <c r="E8" s="1" t="s">
        <v>837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2311</v>
      </c>
      <c r="C9" s="1" t="s">
        <v>27</v>
      </c>
      <c r="D9" s="1" t="s">
        <v>9</v>
      </c>
      <c r="E9" s="1" t="s">
        <v>78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163</v>
      </c>
      <c r="C10" s="1" t="s">
        <v>80</v>
      </c>
      <c r="D10" s="3" t="s">
        <v>81</v>
      </c>
      <c r="E10" s="1" t="s">
        <v>842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839</v>
      </c>
      <c r="C11" s="1" t="s">
        <v>84</v>
      </c>
      <c r="D11" s="1" t="n">
        <v>2019</v>
      </c>
      <c r="E11" s="1" t="s">
        <v>840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2312</v>
      </c>
      <c r="C12" s="1" t="s">
        <v>27</v>
      </c>
      <c r="D12" s="1" t="s">
        <v>9</v>
      </c>
      <c r="E12" s="1" t="s">
        <v>844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2313</v>
      </c>
      <c r="C13" s="1" t="s">
        <v>27</v>
      </c>
      <c r="D13" s="1" t="s">
        <v>9</v>
      </c>
      <c r="E13" s="1" t="s">
        <v>87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163</v>
      </c>
      <c r="C14" s="1" t="s">
        <v>80</v>
      </c>
      <c r="D14" s="3" t="s">
        <v>81</v>
      </c>
      <c r="E14" s="1" t="s">
        <v>848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839</v>
      </c>
      <c r="C15" s="1" t="s">
        <v>84</v>
      </c>
      <c r="D15" s="1" t="n">
        <v>2020</v>
      </c>
      <c r="E15" s="7" t="s">
        <v>847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2312</v>
      </c>
      <c r="C16" s="1" t="s">
        <v>27</v>
      </c>
      <c r="D16" s="1" t="s">
        <v>9</v>
      </c>
      <c r="E16" s="1" t="s">
        <v>849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90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140</v>
      </c>
      <c r="C19" s="1" t="s">
        <v>141</v>
      </c>
      <c r="D19" s="1" t="s">
        <v>9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2315</v>
      </c>
      <c r="C20" s="1" t="s">
        <v>13</v>
      </c>
      <c r="D20" s="1" t="s">
        <v>9</v>
      </c>
      <c r="E20" s="1" t="s">
        <v>893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894</v>
      </c>
      <c r="C21" s="1" t="s">
        <v>80</v>
      </c>
      <c r="D21" s="1" t="s">
        <v>2310</v>
      </c>
      <c r="E21" s="1" t="s">
        <v>2316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898</v>
      </c>
      <c r="C23" s="1" t="s">
        <v>27</v>
      </c>
      <c r="D23" s="1" t="s">
        <v>9</v>
      </c>
      <c r="E23" s="1" t="s">
        <v>1007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900</v>
      </c>
      <c r="C24" s="1" t="s">
        <v>80</v>
      </c>
      <c r="D24" s="3" t="s">
        <v>901</v>
      </c>
      <c r="E24" s="1" t="s">
        <v>1009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903</v>
      </c>
      <c r="C25" s="1" t="s">
        <v>84</v>
      </c>
      <c r="D25" s="1" t="n">
        <v>2019</v>
      </c>
      <c r="E25" s="1" t="s">
        <v>1008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905</v>
      </c>
      <c r="C26" s="1" t="s">
        <v>27</v>
      </c>
      <c r="D26" s="1" t="s">
        <v>9</v>
      </c>
      <c r="E26" s="1" t="s">
        <v>1010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1000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907</v>
      </c>
      <c r="C28" s="1" t="s">
        <v>27</v>
      </c>
      <c r="D28" s="1" t="s">
        <v>9</v>
      </c>
      <c r="E28" s="1" t="s">
        <v>1012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909</v>
      </c>
      <c r="C29" s="1" t="s">
        <v>80</v>
      </c>
      <c r="D29" s="3" t="s">
        <v>917</v>
      </c>
      <c r="E29" s="1" t="s">
        <v>1014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911</v>
      </c>
      <c r="C30" s="1" t="s">
        <v>84</v>
      </c>
      <c r="D30" s="1" t="n">
        <v>2018</v>
      </c>
      <c r="E30" s="1" t="s">
        <v>1013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913</v>
      </c>
      <c r="C31" s="1" t="s">
        <v>27</v>
      </c>
      <c r="D31" s="1" t="s">
        <v>9</v>
      </c>
      <c r="E31" s="1" t="s">
        <v>1015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915</v>
      </c>
      <c r="C33" s="1" t="s">
        <v>27</v>
      </c>
      <c r="D33" s="1" t="s">
        <v>9</v>
      </c>
      <c r="E33" s="1" t="s">
        <v>1016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163</v>
      </c>
      <c r="C34" s="1" t="s">
        <v>80</v>
      </c>
      <c r="D34" s="3" t="s">
        <v>917</v>
      </c>
      <c r="E34" s="1" t="s">
        <v>1018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839</v>
      </c>
      <c r="C35" s="1" t="s">
        <v>84</v>
      </c>
      <c r="D35" s="1" t="n">
        <v>2019</v>
      </c>
      <c r="E35" s="1" t="s">
        <v>1017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920</v>
      </c>
      <c r="C36" s="1" t="s">
        <v>27</v>
      </c>
      <c r="D36" s="1" t="s">
        <v>9</v>
      </c>
      <c r="E36" s="1" t="s">
        <v>1019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90</v>
      </c>
      <c r="C37" s="1" t="s">
        <v>27</v>
      </c>
      <c r="D37" s="1" t="s">
        <v>9</v>
      </c>
      <c r="E37" s="1" t="s">
        <v>28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1000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928</v>
      </c>
      <c r="C39" s="1" t="s">
        <v>27</v>
      </c>
      <c r="D39" s="1" t="s">
        <v>9</v>
      </c>
      <c r="E39" s="1" t="s">
        <v>1269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900</v>
      </c>
      <c r="C40" s="1" t="s">
        <v>80</v>
      </c>
      <c r="D40" s="3" t="s">
        <v>248</v>
      </c>
      <c r="E40" s="1" t="s">
        <v>1275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903</v>
      </c>
      <c r="C41" s="1" t="s">
        <v>84</v>
      </c>
      <c r="D41" s="1" t="n">
        <v>2019</v>
      </c>
      <c r="E41" s="1" t="s">
        <v>1272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905</v>
      </c>
      <c r="C42" s="1" t="s">
        <v>27</v>
      </c>
      <c r="D42" s="1" t="s">
        <v>9</v>
      </c>
      <c r="E42" s="1" t="s">
        <v>1278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934</v>
      </c>
      <c r="C44" s="1" t="s">
        <v>27</v>
      </c>
      <c r="D44" s="1" t="s">
        <v>9</v>
      </c>
      <c r="E44" s="1" t="s">
        <v>1287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909</v>
      </c>
      <c r="C45" s="1" t="s">
        <v>80</v>
      </c>
      <c r="D45" s="3" t="s">
        <v>917</v>
      </c>
      <c r="E45" s="1" t="s">
        <v>1292</v>
      </c>
      <c r="F45" s="1" t="s">
        <v>15</v>
      </c>
    </row>
    <row r="46" customFormat="false" ht="13.8" hidden="false" customHeight="false" outlineLevel="0" collapsed="false">
      <c r="A46" s="1" t="s">
        <v>696</v>
      </c>
      <c r="B46" s="1" t="s">
        <v>911</v>
      </c>
      <c r="C46" s="1" t="s">
        <v>84</v>
      </c>
      <c r="D46" s="1" t="n">
        <v>2018</v>
      </c>
      <c r="E46" s="1" t="s">
        <v>2317</v>
      </c>
      <c r="F46" s="1" t="s">
        <v>15</v>
      </c>
    </row>
    <row r="47" customFormat="false" ht="13.8" hidden="false" customHeight="false" outlineLevel="0" collapsed="false">
      <c r="A47" s="1" t="s">
        <v>697</v>
      </c>
      <c r="B47" s="1" t="s">
        <v>913</v>
      </c>
      <c r="C47" s="1" t="s">
        <v>27</v>
      </c>
      <c r="D47" s="1" t="s">
        <v>9</v>
      </c>
      <c r="E47" s="1" t="s">
        <v>1295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939</v>
      </c>
      <c r="C49" s="1" t="s">
        <v>27</v>
      </c>
      <c r="D49" s="1" t="s">
        <v>9</v>
      </c>
      <c r="E49" s="1" t="s">
        <v>1304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163</v>
      </c>
      <c r="C50" s="1" t="s">
        <v>80</v>
      </c>
      <c r="D50" s="3" t="s">
        <v>941</v>
      </c>
      <c r="E50" s="1" t="s">
        <v>1309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2019</v>
      </c>
      <c r="E51" s="1" t="s">
        <v>1306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920</v>
      </c>
      <c r="C52" s="1" t="s">
        <v>27</v>
      </c>
      <c r="D52" s="1" t="s">
        <v>9</v>
      </c>
      <c r="E52" s="1" t="s">
        <v>1312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30</v>
      </c>
      <c r="C53" s="1" t="s">
        <v>31</v>
      </c>
      <c r="D53" s="1" t="n">
        <v>1000</v>
      </c>
      <c r="E53" s="1" t="s">
        <v>9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922</v>
      </c>
      <c r="C54" s="1" t="s">
        <v>27</v>
      </c>
      <c r="D54" s="1" t="s">
        <v>9</v>
      </c>
      <c r="E54" s="1" t="s">
        <v>1322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163</v>
      </c>
      <c r="C55" s="1" t="s">
        <v>80</v>
      </c>
      <c r="D55" s="3" t="s">
        <v>941</v>
      </c>
      <c r="E55" s="1" t="s">
        <v>2318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839</v>
      </c>
      <c r="C56" s="1" t="s">
        <v>84</v>
      </c>
      <c r="D56" s="1" t="n">
        <v>2019</v>
      </c>
      <c r="E56" s="1" t="s">
        <v>1324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920</v>
      </c>
      <c r="C57" s="1" t="s">
        <v>27</v>
      </c>
      <c r="D57" s="1" t="s">
        <v>9</v>
      </c>
      <c r="E57" s="1" t="s">
        <v>1329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90</v>
      </c>
      <c r="C58" s="1" t="s">
        <v>27</v>
      </c>
      <c r="D58" s="1" t="s">
        <v>9</v>
      </c>
      <c r="E58" s="1" t="s">
        <v>28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1000</v>
      </c>
      <c r="E59" s="1" t="s">
        <v>9</v>
      </c>
      <c r="F59" s="1" t="s">
        <v>15</v>
      </c>
    </row>
    <row r="60" customFormat="false" ht="13.8" hidden="false" customHeight="false" outlineLevel="0" collapsed="false">
      <c r="A60" s="1" t="s">
        <v>712</v>
      </c>
      <c r="B60" s="1" t="s">
        <v>950</v>
      </c>
      <c r="C60" s="1" t="s">
        <v>27</v>
      </c>
      <c r="D60" s="1" t="s">
        <v>9</v>
      </c>
      <c r="E60" s="1" t="s">
        <v>1611</v>
      </c>
      <c r="F60" s="1" t="s">
        <v>15</v>
      </c>
    </row>
    <row r="61" customFormat="false" ht="13.8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930</v>
      </c>
      <c r="E61" s="1" t="s">
        <v>1617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839</v>
      </c>
      <c r="C62" s="1" t="s">
        <v>84</v>
      </c>
      <c r="D62" s="1" t="n">
        <v>2019</v>
      </c>
      <c r="E62" s="1" t="s">
        <v>1614</v>
      </c>
      <c r="F62" s="1" t="s">
        <v>15</v>
      </c>
    </row>
    <row r="63" customFormat="false" ht="13.8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1" t="s">
        <v>1620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955</v>
      </c>
      <c r="C65" s="1" t="s">
        <v>27</v>
      </c>
      <c r="D65" s="1" t="s">
        <v>9</v>
      </c>
      <c r="E65" s="1" t="s">
        <v>1629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163</v>
      </c>
      <c r="C66" s="1" t="s">
        <v>80</v>
      </c>
      <c r="D66" s="3" t="s">
        <v>941</v>
      </c>
      <c r="E66" s="1" t="s">
        <v>1635</v>
      </c>
      <c r="F66" s="1" t="s">
        <v>15</v>
      </c>
    </row>
    <row r="67" customFormat="false" ht="13.8" hidden="false" customHeight="false" outlineLevel="0" collapsed="false">
      <c r="A67" s="1" t="s">
        <v>720</v>
      </c>
      <c r="B67" s="1" t="s">
        <v>839</v>
      </c>
      <c r="C67" s="1" t="s">
        <v>84</v>
      </c>
      <c r="D67" s="1" t="n">
        <v>2018</v>
      </c>
      <c r="E67" s="1" t="s">
        <v>1632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920</v>
      </c>
      <c r="C68" s="1" t="s">
        <v>27</v>
      </c>
      <c r="D68" s="1" t="s">
        <v>9</v>
      </c>
      <c r="E68" s="1" t="s">
        <v>1638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30</v>
      </c>
      <c r="C69" s="1" t="s">
        <v>31</v>
      </c>
      <c r="D69" s="1" t="n">
        <v>1000</v>
      </c>
      <c r="E69" s="1" t="s">
        <v>9</v>
      </c>
      <c r="F69" s="1" t="s">
        <v>15</v>
      </c>
    </row>
    <row r="70" customFormat="false" ht="13.8" hidden="false" customHeight="false" outlineLevel="0" collapsed="false">
      <c r="A70" s="1" t="s">
        <v>723</v>
      </c>
      <c r="B70" s="1" t="s">
        <v>960</v>
      </c>
      <c r="C70" s="1" t="s">
        <v>27</v>
      </c>
      <c r="D70" s="1" t="s">
        <v>9</v>
      </c>
      <c r="E70" s="1" t="s">
        <v>1647</v>
      </c>
      <c r="F70" s="1" t="s">
        <v>15</v>
      </c>
    </row>
    <row r="71" customFormat="false" ht="13.8" hidden="false" customHeight="false" outlineLevel="0" collapsed="false">
      <c r="A71" s="1" t="s">
        <v>724</v>
      </c>
      <c r="B71" s="1" t="s">
        <v>163</v>
      </c>
      <c r="C71" s="1" t="s">
        <v>80</v>
      </c>
      <c r="D71" s="3" t="s">
        <v>941</v>
      </c>
      <c r="E71" s="1" t="s">
        <v>1652</v>
      </c>
      <c r="F71" s="1" t="s">
        <v>15</v>
      </c>
    </row>
    <row r="72" customFormat="false" ht="13.8" hidden="false" customHeight="false" outlineLevel="0" collapsed="false">
      <c r="A72" s="1" t="s">
        <v>725</v>
      </c>
      <c r="B72" s="1" t="s">
        <v>839</v>
      </c>
      <c r="C72" s="1" t="s">
        <v>84</v>
      </c>
      <c r="D72" s="1" t="n">
        <v>2019</v>
      </c>
      <c r="E72" s="1" t="s">
        <v>1649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920</v>
      </c>
      <c r="C73" s="1" t="s">
        <v>27</v>
      </c>
      <c r="D73" s="1" t="s">
        <v>9</v>
      </c>
      <c r="E73" s="1" t="s">
        <v>1655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30</v>
      </c>
      <c r="C74" s="1" t="s">
        <v>31</v>
      </c>
      <c r="D74" s="1" t="n">
        <v>1000</v>
      </c>
      <c r="E74" s="1" t="s">
        <v>9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960</v>
      </c>
      <c r="C75" s="1" t="s">
        <v>27</v>
      </c>
      <c r="D75" s="1" t="s">
        <v>9</v>
      </c>
      <c r="E75" s="1" t="s">
        <v>1665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163</v>
      </c>
      <c r="C76" s="1" t="s">
        <v>80</v>
      </c>
      <c r="D76" s="3" t="s">
        <v>941</v>
      </c>
      <c r="E76" s="1" t="s">
        <v>1670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839</v>
      </c>
      <c r="C77" s="1" t="s">
        <v>84</v>
      </c>
      <c r="D77" s="1" t="n">
        <v>2019</v>
      </c>
      <c r="E77" s="1" t="s">
        <v>1667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920</v>
      </c>
      <c r="C78" s="1" t="s">
        <v>27</v>
      </c>
      <c r="D78" s="1" t="s">
        <v>9</v>
      </c>
      <c r="E78" s="1" t="s">
        <v>1673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90</v>
      </c>
      <c r="C79" s="1" t="s">
        <v>27</v>
      </c>
      <c r="D79" s="1" t="s">
        <v>9</v>
      </c>
      <c r="E79" s="1" t="s">
        <v>28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30</v>
      </c>
      <c r="C80" s="1" t="s">
        <v>31</v>
      </c>
      <c r="D80" s="1" t="n">
        <v>1000</v>
      </c>
      <c r="E80" s="1" t="s">
        <v>9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970</v>
      </c>
      <c r="C81" s="1" t="s">
        <v>27</v>
      </c>
      <c r="D81" s="1" t="s">
        <v>9</v>
      </c>
      <c r="E81" s="1" t="s">
        <v>2061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163</v>
      </c>
      <c r="C82" s="1" t="s">
        <v>80</v>
      </c>
      <c r="D82" s="3" t="s">
        <v>972</v>
      </c>
      <c r="E82" s="1" t="s">
        <v>2067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839</v>
      </c>
      <c r="C83" s="1" t="s">
        <v>84</v>
      </c>
      <c r="D83" s="1" t="n">
        <v>2019</v>
      </c>
      <c r="E83" s="1" t="s">
        <v>2064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920</v>
      </c>
      <c r="C84" s="1" t="s">
        <v>27</v>
      </c>
      <c r="D84" s="1" t="s">
        <v>9</v>
      </c>
      <c r="E84" s="1" t="s">
        <v>2070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30</v>
      </c>
      <c r="C85" s="1" t="s">
        <v>31</v>
      </c>
      <c r="D85" s="1" t="n">
        <v>1000</v>
      </c>
      <c r="E85" s="1" t="s">
        <v>9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976</v>
      </c>
      <c r="C86" s="1" t="s">
        <v>27</v>
      </c>
      <c r="D86" s="1" t="s">
        <v>9</v>
      </c>
      <c r="E86" s="1" t="s">
        <v>2079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163</v>
      </c>
      <c r="C87" s="1" t="s">
        <v>80</v>
      </c>
      <c r="D87" s="3" t="s">
        <v>88</v>
      </c>
      <c r="E87" s="1" t="s">
        <v>2085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839</v>
      </c>
      <c r="C88" s="1" t="s">
        <v>84</v>
      </c>
      <c r="D88" s="1" t="n">
        <v>2018</v>
      </c>
      <c r="E88" s="1" t="s">
        <v>2082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920</v>
      </c>
      <c r="C89" s="1" t="s">
        <v>27</v>
      </c>
      <c r="D89" s="1" t="s">
        <v>9</v>
      </c>
      <c r="E89" s="1" t="s">
        <v>2088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981</v>
      </c>
      <c r="C91" s="1" t="s">
        <v>27</v>
      </c>
      <c r="D91" s="1" t="s">
        <v>9</v>
      </c>
      <c r="E91" s="1" t="s">
        <v>2097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163</v>
      </c>
      <c r="C92" s="1" t="s">
        <v>80</v>
      </c>
      <c r="D92" s="3" t="s">
        <v>88</v>
      </c>
      <c r="E92" s="1" t="s">
        <v>2103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839</v>
      </c>
      <c r="C93" s="1" t="s">
        <v>84</v>
      </c>
      <c r="D93" s="1" t="n">
        <v>2019</v>
      </c>
      <c r="E93" s="1" t="s">
        <v>2100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920</v>
      </c>
      <c r="C94" s="1" t="s">
        <v>27</v>
      </c>
      <c r="D94" s="1" t="s">
        <v>9</v>
      </c>
      <c r="E94" s="1" t="s">
        <v>2106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30</v>
      </c>
      <c r="C95" s="1" t="s">
        <v>31</v>
      </c>
      <c r="D95" s="1" t="n">
        <v>1000</v>
      </c>
      <c r="E95" s="1" t="s">
        <v>9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981</v>
      </c>
      <c r="C96" s="1" t="s">
        <v>27</v>
      </c>
      <c r="D96" s="1" t="s">
        <v>9</v>
      </c>
      <c r="E96" s="1" t="s">
        <v>2116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163</v>
      </c>
      <c r="C97" s="1" t="s">
        <v>80</v>
      </c>
      <c r="D97" s="3" t="s">
        <v>88</v>
      </c>
      <c r="E97" s="1" t="s">
        <v>2122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839</v>
      </c>
      <c r="C98" s="1" t="s">
        <v>84</v>
      </c>
      <c r="D98" s="1" t="n">
        <v>2019</v>
      </c>
      <c r="E98" s="1" t="s">
        <v>2119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920</v>
      </c>
      <c r="C99" s="1" t="s">
        <v>27</v>
      </c>
      <c r="D99" s="1" t="s">
        <v>9</v>
      </c>
      <c r="E99" s="1" t="s">
        <v>2125</v>
      </c>
      <c r="F99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32.3481781376518"/>
    <col collapsed="false" hidden="false" max="2" min="2" style="0" width="37.7044534412955"/>
    <col collapsed="false" hidden="false" max="3" min="3" style="0" width="31.4939271255061"/>
    <col collapsed="false" hidden="false" max="4" min="4" style="0" width="43.7044534412956"/>
    <col collapsed="false" hidden="false" max="5" min="5" style="0" width="37.5991902834008"/>
    <col collapsed="false" hidden="false" max="1025" min="6" style="0" width="9.1052631578947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75" hidden="false" customHeight="fals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41.75" hidden="false" customHeight="false" outlineLevel="0" collapsed="false">
      <c r="A3" s="4" t="s">
        <v>11</v>
      </c>
      <c r="B3" s="4" t="s">
        <v>12</v>
      </c>
      <c r="C3" s="4" t="s">
        <v>13</v>
      </c>
      <c r="D3" s="4" t="s">
        <v>9</v>
      </c>
      <c r="E3" s="4" t="s">
        <v>241</v>
      </c>
      <c r="F3" s="4" t="s">
        <v>15</v>
      </c>
    </row>
    <row r="4" customFormat="false" ht="28.35" hidden="false" customHeight="false" outlineLevel="0" collapsed="false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35" hidden="false" customHeight="false" outlineLevel="0" collapsed="false">
      <c r="A5" s="4" t="s">
        <v>21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41.75" hidden="false" customHeight="false" outlineLevel="0" collapsed="false">
      <c r="A6" s="4" t="s">
        <v>25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41.75" hidden="false" customHeight="false" outlineLevel="0" collapsed="false">
      <c r="A7" s="4" t="s">
        <v>29</v>
      </c>
      <c r="B7" s="4" t="s">
        <v>30</v>
      </c>
      <c r="C7" s="4" t="s">
        <v>31</v>
      </c>
      <c r="D7" s="4" t="n">
        <v>1000</v>
      </c>
      <c r="E7" s="4" t="s">
        <v>9</v>
      </c>
      <c r="F7" s="4" t="s">
        <v>15</v>
      </c>
    </row>
    <row r="8" customFormat="false" ht="14.9" hidden="false" customHeight="false" outlineLevel="0" collapsed="false">
      <c r="A8" s="4" t="s">
        <v>32</v>
      </c>
      <c r="B8" s="4" t="s">
        <v>242</v>
      </c>
      <c r="C8" s="4" t="s">
        <v>243</v>
      </c>
      <c r="D8" s="4" t="n">
        <v>346</v>
      </c>
      <c r="E8" s="4" t="s">
        <v>244</v>
      </c>
      <c r="F8" s="4" t="s">
        <v>15</v>
      </c>
    </row>
    <row r="9" customFormat="false" ht="41.75" hidden="false" customHeight="false" outlineLevel="0" collapsed="false">
      <c r="A9" s="4" t="s">
        <v>35</v>
      </c>
      <c r="B9" s="4" t="s">
        <v>245</v>
      </c>
      <c r="C9" s="4" t="s">
        <v>27</v>
      </c>
      <c r="D9" s="4" t="s">
        <v>9</v>
      </c>
      <c r="E9" s="4" t="s">
        <v>246</v>
      </c>
      <c r="F9" s="4" t="s">
        <v>15</v>
      </c>
    </row>
    <row r="10" customFormat="false" ht="55.2" hidden="false" customHeight="false" outlineLevel="0" collapsed="false">
      <c r="A10" s="4" t="s">
        <v>36</v>
      </c>
      <c r="B10" s="4" t="s">
        <v>247</v>
      </c>
      <c r="C10" s="4" t="s">
        <v>80</v>
      </c>
      <c r="D10" s="4" t="s">
        <v>248</v>
      </c>
      <c r="E10" s="4" t="s">
        <v>249</v>
      </c>
      <c r="F10" s="4" t="s">
        <v>15</v>
      </c>
    </row>
    <row r="11" customFormat="false" ht="41.75" hidden="false" customHeight="false" outlineLevel="0" collapsed="false">
      <c r="A11" s="4" t="s">
        <v>41</v>
      </c>
      <c r="B11" s="4" t="s">
        <v>250</v>
      </c>
      <c r="C11" s="4" t="s">
        <v>84</v>
      </c>
      <c r="D11" s="4" t="n">
        <v>2019</v>
      </c>
      <c r="E11" s="4" t="s">
        <v>251</v>
      </c>
      <c r="F11" s="4" t="s">
        <v>15</v>
      </c>
    </row>
    <row r="12" customFormat="false" ht="41.75" hidden="false" customHeight="false" outlineLevel="0" collapsed="false">
      <c r="A12" s="4" t="s">
        <v>42</v>
      </c>
      <c r="B12" s="4" t="s">
        <v>76</v>
      </c>
      <c r="C12" s="4" t="s">
        <v>27</v>
      </c>
      <c r="D12" s="4" t="s">
        <v>9</v>
      </c>
      <c r="E12" s="4" t="s">
        <v>252</v>
      </c>
      <c r="F12" s="4" t="s">
        <v>15</v>
      </c>
    </row>
    <row r="13" customFormat="false" ht="41.75" hidden="false" customHeight="false" outlineLevel="0" collapsed="false">
      <c r="A13" s="4" t="s">
        <v>46</v>
      </c>
      <c r="B13" s="4" t="s">
        <v>253</v>
      </c>
      <c r="C13" s="4" t="s">
        <v>18</v>
      </c>
      <c r="D13" s="4" t="s">
        <v>2319</v>
      </c>
      <c r="E13" s="4" t="s">
        <v>255</v>
      </c>
      <c r="F13" s="4" t="s">
        <v>15</v>
      </c>
    </row>
    <row r="14" customFormat="false" ht="55.2" hidden="false" customHeight="false" outlineLevel="0" collapsed="false">
      <c r="A14" s="4" t="s">
        <v>47</v>
      </c>
      <c r="B14" s="4" t="s">
        <v>256</v>
      </c>
      <c r="C14" s="4" t="s">
        <v>27</v>
      </c>
      <c r="D14" s="4" t="s">
        <v>9</v>
      </c>
      <c r="E14" s="4" t="s">
        <v>257</v>
      </c>
      <c r="F14" s="4" t="s">
        <v>15</v>
      </c>
    </row>
    <row r="15" customFormat="false" ht="41.75" hidden="false" customHeight="false" outlineLevel="0" collapsed="false">
      <c r="A15" s="4" t="s">
        <v>51</v>
      </c>
      <c r="B15" s="4" t="s">
        <v>30</v>
      </c>
      <c r="C15" s="4" t="s">
        <v>31</v>
      </c>
      <c r="D15" s="4" t="n">
        <v>1000</v>
      </c>
      <c r="E15" s="4" t="s">
        <v>9</v>
      </c>
      <c r="F15" s="4" t="s">
        <v>10</v>
      </c>
    </row>
    <row r="16" customFormat="false" ht="41.75" hidden="false" customHeight="false" outlineLevel="0" collapsed="false">
      <c r="A16" s="4" t="s">
        <v>52</v>
      </c>
      <c r="B16" s="4" t="s">
        <v>79</v>
      </c>
      <c r="C16" s="4" t="s">
        <v>80</v>
      </c>
      <c r="D16" s="4" t="s">
        <v>258</v>
      </c>
      <c r="E16" s="4" t="s">
        <v>259</v>
      </c>
      <c r="F16" s="4" t="s">
        <v>15</v>
      </c>
    </row>
    <row r="17" customFormat="false" ht="41.75" hidden="false" customHeight="false" outlineLevel="0" collapsed="false">
      <c r="A17" s="4" t="s">
        <v>56</v>
      </c>
      <c r="B17" s="4" t="s">
        <v>83</v>
      </c>
      <c r="C17" s="4" t="s">
        <v>84</v>
      </c>
      <c r="D17" s="4" t="n">
        <v>2017</v>
      </c>
      <c r="E17" s="4" t="s">
        <v>260</v>
      </c>
      <c r="F17" s="4" t="s">
        <v>15</v>
      </c>
    </row>
    <row r="18" customFormat="false" ht="41.75" hidden="false" customHeight="false" outlineLevel="0" collapsed="false">
      <c r="A18" s="4" t="s">
        <v>57</v>
      </c>
      <c r="B18" s="4" t="s">
        <v>76</v>
      </c>
      <c r="C18" s="4" t="s">
        <v>27</v>
      </c>
      <c r="D18" s="4" t="s">
        <v>9</v>
      </c>
      <c r="E18" s="4" t="s">
        <v>261</v>
      </c>
      <c r="F18" s="4" t="s">
        <v>15</v>
      </c>
    </row>
    <row r="19" customFormat="false" ht="41.75" hidden="false" customHeight="false" outlineLevel="0" collapsed="false">
      <c r="A19" s="4" t="s">
        <v>61</v>
      </c>
      <c r="B19" s="4" t="s">
        <v>30</v>
      </c>
      <c r="C19" s="4" t="s">
        <v>31</v>
      </c>
      <c r="D19" s="4" t="n">
        <v>1000</v>
      </c>
      <c r="E19" s="4" t="s">
        <v>9</v>
      </c>
      <c r="F19" s="4" t="s">
        <v>15</v>
      </c>
    </row>
    <row r="20" customFormat="false" ht="28.35" hidden="false" customHeight="false" outlineLevel="0" collapsed="false">
      <c r="A20" s="4" t="s">
        <v>62</v>
      </c>
      <c r="B20" s="4" t="s">
        <v>262</v>
      </c>
      <c r="C20" s="4" t="s">
        <v>27</v>
      </c>
      <c r="D20" s="4" t="s">
        <v>9</v>
      </c>
      <c r="E20" s="4" t="s">
        <v>263</v>
      </c>
      <c r="F20" s="4" t="s">
        <v>15</v>
      </c>
    </row>
    <row r="21" customFormat="false" ht="41.75" hidden="false" customHeight="false" outlineLevel="0" collapsed="false">
      <c r="A21" s="4" t="s">
        <v>66</v>
      </c>
      <c r="B21" s="4" t="s">
        <v>264</v>
      </c>
      <c r="C21" s="4" t="s">
        <v>208</v>
      </c>
      <c r="D21" s="4" t="n">
        <v>4</v>
      </c>
      <c r="E21" s="4" t="s">
        <v>265</v>
      </c>
      <c r="F21" s="4" t="s">
        <v>15</v>
      </c>
    </row>
    <row r="22" customFormat="false" ht="55.2" hidden="false" customHeight="false" outlineLevel="0" collapsed="false">
      <c r="A22" s="4" t="s">
        <v>67</v>
      </c>
      <c r="B22" s="4" t="s">
        <v>266</v>
      </c>
      <c r="C22" s="4" t="s">
        <v>80</v>
      </c>
      <c r="D22" s="4" t="s">
        <v>267</v>
      </c>
      <c r="E22" s="4" t="s">
        <v>268</v>
      </c>
      <c r="F22" s="4" t="s">
        <v>15</v>
      </c>
    </row>
    <row r="23" customFormat="false" ht="41.75" hidden="false" customHeight="false" outlineLevel="0" collapsed="false">
      <c r="A23" s="4" t="s">
        <v>69</v>
      </c>
      <c r="B23" s="4" t="s">
        <v>269</v>
      </c>
      <c r="C23" s="4" t="s">
        <v>18</v>
      </c>
      <c r="D23" s="4" t="s">
        <v>270</v>
      </c>
      <c r="E23" s="4" t="s">
        <v>271</v>
      </c>
      <c r="F23" s="4" t="s">
        <v>15</v>
      </c>
    </row>
    <row r="24" customFormat="false" ht="41.75" hidden="false" customHeight="false" outlineLevel="0" collapsed="false">
      <c r="A24" s="4" t="s">
        <v>70</v>
      </c>
      <c r="B24" s="4" t="s">
        <v>272</v>
      </c>
      <c r="C24" s="4" t="s">
        <v>208</v>
      </c>
      <c r="D24" s="4" t="n">
        <v>1</v>
      </c>
      <c r="E24" s="4" t="s">
        <v>273</v>
      </c>
      <c r="F24" s="4" t="s">
        <v>15</v>
      </c>
    </row>
    <row r="25" customFormat="false" ht="55.2" hidden="false" customHeight="false" outlineLevel="0" collapsed="false">
      <c r="A25" s="4" t="s">
        <v>118</v>
      </c>
      <c r="B25" s="4" t="s">
        <v>274</v>
      </c>
      <c r="C25" s="4" t="s">
        <v>27</v>
      </c>
      <c r="D25" s="4" t="s">
        <v>9</v>
      </c>
      <c r="E25" s="4" t="s">
        <v>275</v>
      </c>
      <c r="F25" s="4" t="s">
        <v>15</v>
      </c>
    </row>
    <row r="26" customFormat="false" ht="28.35" hidden="false" customHeight="false" outlineLevel="0" collapsed="false">
      <c r="A26" s="4" t="s">
        <v>122</v>
      </c>
      <c r="B26" s="4" t="s">
        <v>276</v>
      </c>
      <c r="C26" s="4" t="s">
        <v>18</v>
      </c>
      <c r="D26" s="4" t="s">
        <v>277</v>
      </c>
      <c r="E26" s="4" t="s">
        <v>278</v>
      </c>
      <c r="F26" s="4" t="s">
        <v>15</v>
      </c>
    </row>
    <row r="27" customFormat="false" ht="28.35" hidden="false" customHeight="false" outlineLevel="0" collapsed="false">
      <c r="A27" s="4" t="s">
        <v>123</v>
      </c>
      <c r="B27" s="4" t="s">
        <v>279</v>
      </c>
      <c r="C27" s="4" t="s">
        <v>18</v>
      </c>
      <c r="D27" s="4" t="s">
        <v>280</v>
      </c>
      <c r="E27" s="4" t="s">
        <v>281</v>
      </c>
      <c r="F27" s="4" t="s">
        <v>15</v>
      </c>
    </row>
    <row r="28" customFormat="false" ht="41.75" hidden="false" customHeight="false" outlineLevel="0" collapsed="false">
      <c r="A28" s="4" t="s">
        <v>126</v>
      </c>
      <c r="B28" s="4" t="s">
        <v>286</v>
      </c>
      <c r="C28" s="4" t="s">
        <v>80</v>
      </c>
      <c r="D28" s="4" t="s">
        <v>135</v>
      </c>
      <c r="E28" s="4" t="s">
        <v>287</v>
      </c>
      <c r="F28" s="4" t="s">
        <v>15</v>
      </c>
    </row>
    <row r="29" customFormat="false" ht="41.75" hidden="false" customHeight="false" outlineLevel="0" collapsed="false">
      <c r="A29" s="4" t="s">
        <v>127</v>
      </c>
      <c r="B29" s="4" t="s">
        <v>30</v>
      </c>
      <c r="C29" s="4" t="s">
        <v>31</v>
      </c>
      <c r="D29" s="4" t="n">
        <v>1000</v>
      </c>
      <c r="E29" s="4" t="s">
        <v>9</v>
      </c>
      <c r="F29" s="4" t="s">
        <v>15</v>
      </c>
    </row>
    <row r="30" customFormat="false" ht="41.75" hidden="false" customHeight="false" outlineLevel="0" collapsed="false">
      <c r="A30" s="4" t="s">
        <v>128</v>
      </c>
      <c r="B30" s="4" t="s">
        <v>288</v>
      </c>
      <c r="C30" s="4" t="s">
        <v>80</v>
      </c>
      <c r="D30" s="4" t="s">
        <v>147</v>
      </c>
      <c r="E30" s="4" t="s">
        <v>289</v>
      </c>
      <c r="F30" s="4" t="s">
        <v>15</v>
      </c>
    </row>
    <row r="31" customFormat="false" ht="41.75" hidden="false" customHeight="false" outlineLevel="0" collapsed="false">
      <c r="A31" s="4" t="s">
        <v>173</v>
      </c>
      <c r="B31" s="4" t="s">
        <v>30</v>
      </c>
      <c r="C31" s="4" t="s">
        <v>31</v>
      </c>
      <c r="D31" s="4" t="n">
        <v>1000</v>
      </c>
      <c r="E31" s="4" t="s">
        <v>9</v>
      </c>
      <c r="F31" s="4" t="s">
        <v>15</v>
      </c>
    </row>
    <row r="32" customFormat="false" ht="41.75" hidden="false" customHeight="false" outlineLevel="0" collapsed="false">
      <c r="A32" s="4" t="s">
        <v>174</v>
      </c>
      <c r="B32" s="4" t="s">
        <v>290</v>
      </c>
      <c r="C32" s="4" t="s">
        <v>80</v>
      </c>
      <c r="D32" s="4" t="s">
        <v>291</v>
      </c>
      <c r="E32" s="4" t="s">
        <v>292</v>
      </c>
      <c r="F32" s="4" t="s">
        <v>15</v>
      </c>
    </row>
    <row r="33" customFormat="false" ht="14.9" hidden="false" customHeight="false" outlineLevel="0" collapsed="false">
      <c r="A33" s="4" t="s">
        <v>175</v>
      </c>
      <c r="B33" s="4" t="s">
        <v>30</v>
      </c>
      <c r="C33" s="4" t="s">
        <v>31</v>
      </c>
      <c r="D33" s="4" t="n">
        <v>1000</v>
      </c>
      <c r="E33" s="4" t="s">
        <v>9</v>
      </c>
      <c r="F33" s="4" t="s">
        <v>15</v>
      </c>
    </row>
    <row r="34" customFormat="false" ht="28.35" hidden="false" customHeight="false" outlineLevel="0" collapsed="false">
      <c r="A34" s="4" t="s">
        <v>176</v>
      </c>
      <c r="B34" s="4" t="s">
        <v>293</v>
      </c>
      <c r="C34" s="4" t="s">
        <v>27</v>
      </c>
      <c r="D34" s="4" t="s">
        <v>9</v>
      </c>
      <c r="E34" s="4" t="s">
        <v>294</v>
      </c>
      <c r="F34" s="4" t="s">
        <v>15</v>
      </c>
    </row>
    <row r="35" customFormat="false" ht="14.9" hidden="false" customHeight="false" outlineLevel="0" collapsed="false">
      <c r="A35" s="4" t="s">
        <v>179</v>
      </c>
      <c r="B35" s="4" t="s">
        <v>295</v>
      </c>
      <c r="C35" s="4" t="s">
        <v>27</v>
      </c>
      <c r="D35" s="4" t="s">
        <v>9</v>
      </c>
      <c r="E35" s="4" t="s">
        <v>296</v>
      </c>
      <c r="F35" s="4" t="s">
        <v>15</v>
      </c>
    </row>
    <row r="36" customFormat="false" ht="14.9" hidden="false" customHeight="false" outlineLevel="0" collapsed="false">
      <c r="A36" s="4" t="s">
        <v>182</v>
      </c>
      <c r="B36" s="4" t="s">
        <v>297</v>
      </c>
      <c r="C36" s="4" t="s">
        <v>18</v>
      </c>
      <c r="D36" s="4" t="s">
        <v>298</v>
      </c>
      <c r="E36" s="4" t="s">
        <v>299</v>
      </c>
      <c r="F36" s="4" t="s">
        <v>15</v>
      </c>
    </row>
    <row r="37" customFormat="false" ht="14.95" hidden="false" customHeight="false" outlineLevel="0" collapsed="false">
      <c r="A37" s="4" t="s">
        <v>180</v>
      </c>
      <c r="B37" s="4" t="s">
        <v>30</v>
      </c>
      <c r="C37" s="4" t="s">
        <v>31</v>
      </c>
      <c r="D37" s="4" t="n">
        <v>1000</v>
      </c>
      <c r="E37" s="4" t="s">
        <v>9</v>
      </c>
      <c r="F37" s="4" t="s">
        <v>15</v>
      </c>
    </row>
    <row r="38" customFormat="false" ht="14.9" hidden="false" customHeight="false" outlineLevel="0" collapsed="false">
      <c r="A38" s="4" t="s">
        <v>185</v>
      </c>
      <c r="B38" s="4" t="s">
        <v>2320</v>
      </c>
      <c r="C38" s="4" t="s">
        <v>80</v>
      </c>
      <c r="D38" s="4" t="s">
        <v>301</v>
      </c>
      <c r="E38" s="1" t="s">
        <v>302</v>
      </c>
      <c r="F38" s="4" t="s">
        <v>15</v>
      </c>
    </row>
    <row r="39" customFormat="false" ht="14.9" hidden="false" customHeight="false" outlineLevel="0" collapsed="false">
      <c r="A39" s="4" t="s">
        <v>187</v>
      </c>
      <c r="B39" s="4" t="s">
        <v>90</v>
      </c>
      <c r="C39" s="4" t="s">
        <v>27</v>
      </c>
      <c r="D39" s="4" t="s">
        <v>9</v>
      </c>
      <c r="E39" s="4" t="s">
        <v>28</v>
      </c>
      <c r="F39" s="4" t="s">
        <v>15</v>
      </c>
    </row>
    <row r="40" customFormat="false" ht="14.9" hidden="false" customHeight="false" outlineLevel="0" collapsed="false">
      <c r="A40" s="4" t="s">
        <v>188</v>
      </c>
      <c r="B40" s="4" t="s">
        <v>12</v>
      </c>
      <c r="C40" s="4" t="s">
        <v>13</v>
      </c>
      <c r="D40" s="4" t="s">
        <v>9</v>
      </c>
      <c r="E40" s="4" t="s">
        <v>241</v>
      </c>
      <c r="F40" s="4" t="s">
        <v>10</v>
      </c>
    </row>
    <row r="41" customFormat="false" ht="14.9" hidden="false" customHeight="false" outlineLevel="0" collapsed="false">
      <c r="A41" s="4" t="s">
        <v>189</v>
      </c>
      <c r="B41" s="1" t="s">
        <v>30</v>
      </c>
      <c r="C41" s="1" t="s">
        <v>31</v>
      </c>
      <c r="D41" s="1" t="n">
        <v>1500</v>
      </c>
      <c r="E41" s="1" t="s">
        <v>9</v>
      </c>
      <c r="F41" s="0" t="s">
        <v>15</v>
      </c>
    </row>
    <row r="42" customFormat="false" ht="14.9" hidden="false" customHeight="false" outlineLevel="0" collapsed="false">
      <c r="A42" s="4" t="s">
        <v>221</v>
      </c>
      <c r="B42" s="0" t="s">
        <v>71</v>
      </c>
      <c r="C42" s="0" t="s">
        <v>72</v>
      </c>
      <c r="D42" s="0" t="s">
        <v>9</v>
      </c>
      <c r="E42" s="0" t="s">
        <v>9</v>
      </c>
      <c r="F4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1" width="8.57085020242915"/>
    <col collapsed="false" hidden="false" max="2" min="2" style="1" width="31.7085020242915"/>
    <col collapsed="false" hidden="false" max="3" min="3" style="1" width="28.4939271255061"/>
    <col collapsed="false" hidden="false" max="4" min="4" style="1" width="56.4534412955466"/>
    <col collapsed="false" hidden="false" max="5" min="5" style="1" width="33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301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135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147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9" hidden="false" customHeight="false" outlineLevel="0" collapsed="false">
      <c r="A17" s="1" t="s">
        <v>663</v>
      </c>
      <c r="B17" s="1" t="s">
        <v>782</v>
      </c>
      <c r="C17" s="1" t="s">
        <v>755</v>
      </c>
      <c r="D17" s="4" t="s">
        <v>2321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2322</v>
      </c>
      <c r="C20" s="1" t="s">
        <v>2323</v>
      </c>
      <c r="D20" s="1" t="s">
        <v>9</v>
      </c>
      <c r="E20" s="1" t="s">
        <v>2324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2325</v>
      </c>
      <c r="C21" s="1" t="s">
        <v>27</v>
      </c>
      <c r="D21" s="1" t="s">
        <v>9</v>
      </c>
      <c r="E21" s="1" t="s">
        <v>788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4000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2326</v>
      </c>
      <c r="C23" s="1" t="s">
        <v>792</v>
      </c>
      <c r="D23" s="1" t="s">
        <v>9</v>
      </c>
      <c r="E23" s="1" t="s">
        <v>762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760</v>
      </c>
      <c r="C24" s="1" t="s">
        <v>761</v>
      </c>
      <c r="D24" s="1" t="s">
        <v>9</v>
      </c>
      <c r="E24" s="1" t="s">
        <v>762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2327</v>
      </c>
      <c r="C25" s="1" t="s">
        <v>2328</v>
      </c>
      <c r="D25" s="1" t="s">
        <v>9</v>
      </c>
      <c r="E25" s="1" t="s">
        <v>762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768</v>
      </c>
      <c r="C26" s="1" t="s">
        <v>13</v>
      </c>
      <c r="D26" s="1" t="s">
        <v>9</v>
      </c>
      <c r="E26" s="1" t="s">
        <v>769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2329</v>
      </c>
      <c r="C27" s="1" t="s">
        <v>27</v>
      </c>
      <c r="D27" s="1" t="s">
        <v>9</v>
      </c>
      <c r="E27" s="1" t="s">
        <v>759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855</v>
      </c>
      <c r="C28" s="1" t="s">
        <v>27</v>
      </c>
      <c r="D28" s="1" t="s">
        <v>9</v>
      </c>
      <c r="E28" s="1" t="s">
        <v>856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1500</v>
      </c>
      <c r="E29" s="1" t="s">
        <v>9</v>
      </c>
      <c r="F29" s="0" t="s">
        <v>15</v>
      </c>
    </row>
    <row r="30" customFormat="false" ht="13.8" hidden="false" customHeight="false" outlineLevel="0" collapsed="false">
      <c r="A30" s="1" t="s">
        <v>677</v>
      </c>
      <c r="B30" s="0" t="s">
        <v>71</v>
      </c>
      <c r="C30" s="0" t="s">
        <v>72</v>
      </c>
      <c r="D30" s="0" t="s">
        <v>9</v>
      </c>
      <c r="E30" s="0" t="s">
        <v>9</v>
      </c>
      <c r="F3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1" width="13.6032388663968"/>
    <col collapsed="false" hidden="false" max="2" min="2" style="1" width="49.2753036437247"/>
    <col collapsed="false" hidden="false" max="3" min="3" style="1" width="16.3886639676113"/>
    <col collapsed="false" hidden="false" max="4" min="4" style="1" width="50.3441295546559"/>
    <col collapsed="false" hidden="false" max="5" min="5" style="1" width="49.275303643724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2330</v>
      </c>
      <c r="C12" s="1" t="s">
        <v>2331</v>
      </c>
      <c r="D12" s="1" t="s">
        <v>9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1500</v>
      </c>
      <c r="E13" s="1" t="s">
        <v>9</v>
      </c>
      <c r="F13" s="0" t="s">
        <v>15</v>
      </c>
    </row>
    <row r="14" customFormat="false" ht="13.8" hidden="false" customHeight="false" outlineLevel="0" collapsed="false">
      <c r="A14" s="1" t="s">
        <v>659</v>
      </c>
      <c r="B14" s="0" t="s">
        <v>71</v>
      </c>
      <c r="C14" s="0" t="s">
        <v>72</v>
      </c>
      <c r="D14" s="0" t="s">
        <v>9</v>
      </c>
      <c r="E14" s="0" t="s">
        <v>9</v>
      </c>
      <c r="F1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1" width="13.3886639676113"/>
    <col collapsed="false" hidden="false" max="2" min="2" style="1" width="35.3481781376518"/>
    <col collapsed="false" hidden="false" max="3" min="3" style="1" width="22.8178137651822"/>
    <col collapsed="false" hidden="false" max="4" min="4" style="1" width="65.2348178137652"/>
    <col collapsed="false" hidden="false" max="5" min="5" style="1" width="25.1740890688259"/>
    <col collapsed="false" hidden="false" max="1025" min="6" style="1" width="9.10526315789474"/>
  </cols>
  <sheetData>
    <row r="1" customFormat="false" ht="28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5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14.9" hidden="false" customHeight="false" outlineLevel="0" collapsed="false">
      <c r="A3" s="4" t="s">
        <v>640</v>
      </c>
      <c r="B3" s="4" t="s">
        <v>809</v>
      </c>
      <c r="C3" s="4" t="s">
        <v>13</v>
      </c>
      <c r="D3" s="4" t="s">
        <v>9</v>
      </c>
      <c r="E3" s="4" t="s">
        <v>810</v>
      </c>
      <c r="F3" s="4" t="s">
        <v>15</v>
      </c>
    </row>
    <row r="4" customFormat="false" ht="28.6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6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14.9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14.9" hidden="false" customHeight="false" outlineLevel="0" collapsed="false">
      <c r="A7" s="4" t="s">
        <v>646</v>
      </c>
      <c r="B7" s="1" t="s">
        <v>831</v>
      </c>
      <c r="C7" s="1" t="s">
        <v>27</v>
      </c>
      <c r="D7" s="1" t="s">
        <v>9</v>
      </c>
      <c r="E7" s="1" t="s">
        <v>832</v>
      </c>
      <c r="F7" s="4" t="s">
        <v>15</v>
      </c>
    </row>
    <row r="8" customFormat="false" ht="14.9" hidden="false" customHeight="false" outlineLevel="0" collapsed="false">
      <c r="A8" s="4" t="s">
        <v>647</v>
      </c>
      <c r="B8" s="1" t="s">
        <v>2332</v>
      </c>
      <c r="C8" s="1" t="s">
        <v>27</v>
      </c>
      <c r="D8" s="1" t="s">
        <v>9</v>
      </c>
      <c r="E8" s="1" t="s">
        <v>2333</v>
      </c>
      <c r="F8" s="4" t="s">
        <v>15</v>
      </c>
    </row>
    <row r="9" customFormat="false" ht="14.95" hidden="false" customHeight="false" outlineLevel="0" collapsed="false">
      <c r="A9" s="4" t="s">
        <v>649</v>
      </c>
      <c r="B9" s="1" t="s">
        <v>2334</v>
      </c>
      <c r="C9" s="1" t="s">
        <v>208</v>
      </c>
      <c r="D9" s="6" t="n">
        <v>1</v>
      </c>
      <c r="E9" s="1" t="s">
        <v>2335</v>
      </c>
      <c r="F9" s="4" t="s">
        <v>15</v>
      </c>
    </row>
    <row r="10" customFormat="false" ht="14.9" hidden="false" customHeight="false" outlineLevel="0" collapsed="false">
      <c r="A10" s="4" t="s">
        <v>653</v>
      </c>
      <c r="B10" s="1" t="s">
        <v>823</v>
      </c>
      <c r="C10" s="1" t="s">
        <v>27</v>
      </c>
      <c r="D10" s="1" t="s">
        <v>9</v>
      </c>
      <c r="E10" s="1" t="s">
        <v>824</v>
      </c>
      <c r="F10" s="1" t="s">
        <v>15</v>
      </c>
    </row>
    <row r="11" customFormat="false" ht="14.9" hidden="false" customHeight="false" outlineLevel="0" collapsed="false">
      <c r="A11" s="4" t="s">
        <v>654</v>
      </c>
      <c r="B11" s="1" t="s">
        <v>30</v>
      </c>
      <c r="C11" s="1" t="s">
        <v>31</v>
      </c>
      <c r="D11" s="1" t="n">
        <v>2000</v>
      </c>
      <c r="E11" s="1" t="s">
        <v>9</v>
      </c>
      <c r="F11" s="1" t="s">
        <v>15</v>
      </c>
    </row>
    <row r="12" customFormat="false" ht="14.9" hidden="false" customHeight="false" outlineLevel="0" collapsed="false">
      <c r="A12" s="4" t="s">
        <v>657</v>
      </c>
      <c r="B12" s="1" t="s">
        <v>825</v>
      </c>
      <c r="C12" s="1" t="s">
        <v>27</v>
      </c>
      <c r="D12" s="1" t="s">
        <v>9</v>
      </c>
      <c r="E12" s="1" t="s">
        <v>826</v>
      </c>
      <c r="F12" s="1" t="s">
        <v>15</v>
      </c>
    </row>
    <row r="13" customFormat="false" ht="14.9" hidden="false" customHeight="false" outlineLevel="0" collapsed="false">
      <c r="A13" s="4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4.9" hidden="false" customHeight="false" outlineLevel="0" collapsed="false">
      <c r="A14" s="4" t="s">
        <v>659</v>
      </c>
      <c r="B14" s="1" t="s">
        <v>2336</v>
      </c>
      <c r="C14" s="1" t="s">
        <v>27</v>
      </c>
      <c r="D14" s="1" t="s">
        <v>9</v>
      </c>
      <c r="E14" s="1" t="s">
        <v>2337</v>
      </c>
      <c r="F14" s="1" t="s">
        <v>15</v>
      </c>
    </row>
    <row r="15" customFormat="false" ht="14.9" hidden="false" customHeight="false" outlineLevel="0" collapsed="false">
      <c r="A15" s="4" t="s">
        <v>660</v>
      </c>
      <c r="B15" s="1" t="s">
        <v>2338</v>
      </c>
      <c r="C15" s="1" t="s">
        <v>27</v>
      </c>
      <c r="D15" s="1" t="s">
        <v>9</v>
      </c>
      <c r="E15" s="1" t="s">
        <v>828</v>
      </c>
      <c r="F15" s="1" t="s">
        <v>15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10.3886639676113"/>
    <col collapsed="false" hidden="false" max="2" min="2" style="1" width="52.5951417004049"/>
    <col collapsed="false" hidden="false" max="3" min="3" style="1" width="28.7085020242915"/>
    <col collapsed="false" hidden="false" max="4" min="4" style="1" width="75.6275303643725"/>
    <col collapsed="false" hidden="false" max="5" min="5" style="1" width="34.493927125506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2339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2340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2341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3" hidden="false" customHeight="false" outlineLevel="0" collapsed="false">
      <c r="A17" s="1" t="s">
        <v>663</v>
      </c>
      <c r="B17" s="1" t="s">
        <v>782</v>
      </c>
      <c r="C17" s="1" t="s">
        <v>755</v>
      </c>
      <c r="D17" s="10" t="s">
        <v>2342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2343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790</v>
      </c>
      <c r="C30" s="1" t="s">
        <v>761</v>
      </c>
      <c r="D30" s="1" t="s">
        <v>9</v>
      </c>
      <c r="E30" s="1" t="s">
        <v>15</v>
      </c>
      <c r="F30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1" width="7.92712550607287"/>
    <col collapsed="false" hidden="false" max="2" min="2" style="1" width="51.2024291497976"/>
    <col collapsed="false" hidden="false" max="3" min="3" style="1" width="42.5263157894737"/>
    <col collapsed="false" hidden="false" max="4" min="4" style="1" width="75.9473684210526"/>
    <col collapsed="false" hidden="false" max="5" min="5" style="1" width="27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2344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2340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2341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3" hidden="false" customHeight="false" outlineLevel="0" collapsed="false">
      <c r="A17" s="1" t="s">
        <v>663</v>
      </c>
      <c r="B17" s="1" t="s">
        <v>782</v>
      </c>
      <c r="C17" s="1" t="s">
        <v>755</v>
      </c>
      <c r="D17" s="10" t="s">
        <v>2342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2343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790</v>
      </c>
      <c r="C30" s="1" t="s">
        <v>761</v>
      </c>
      <c r="D30" s="1" t="s">
        <v>9</v>
      </c>
      <c r="E30" s="1" t="s">
        <v>15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2345</v>
      </c>
      <c r="C31" s="1" t="s">
        <v>27</v>
      </c>
      <c r="D31" s="1" t="s">
        <v>2346</v>
      </c>
      <c r="E31" s="1" t="s">
        <v>2346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802</v>
      </c>
      <c r="C33" s="1" t="s">
        <v>803</v>
      </c>
      <c r="D33" s="1" t="s">
        <v>9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1500</v>
      </c>
      <c r="E34" s="1" t="s">
        <v>9</v>
      </c>
      <c r="F34" s="0" t="s">
        <v>15</v>
      </c>
    </row>
    <row r="35" customFormat="false" ht="13.8" hidden="false" customHeight="false" outlineLevel="0" collapsed="false">
      <c r="A35" s="1" t="s">
        <v>683</v>
      </c>
      <c r="B35" s="0" t="s">
        <v>71</v>
      </c>
      <c r="C35" s="0" t="s">
        <v>72</v>
      </c>
      <c r="D35" s="0" t="s">
        <v>9</v>
      </c>
      <c r="E35" s="0" t="s">
        <v>9</v>
      </c>
      <c r="F3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20.4615384615385"/>
    <col collapsed="false" hidden="false" max="2" min="2" style="0" width="33.7408906882591"/>
    <col collapsed="false" hidden="false" max="3" min="3" style="0" width="29.3522267206478"/>
    <col collapsed="false" hidden="false" max="4" min="4" style="0" width="46.3805668016194"/>
    <col collapsed="false" hidden="false" max="5" min="5" style="0" width="42.2064777327935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129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1" t="s">
        <v>130</v>
      </c>
      <c r="C8" s="1" t="s">
        <v>27</v>
      </c>
      <c r="D8" s="1" t="s">
        <v>9</v>
      </c>
      <c r="E8" s="1" t="s">
        <v>131</v>
      </c>
      <c r="F8" s="1" t="s">
        <v>15</v>
      </c>
    </row>
    <row r="9" customFormat="false" ht="13.8" hidden="false" customHeight="false" outlineLevel="0" collapsed="false">
      <c r="A9" s="1" t="s">
        <v>35</v>
      </c>
      <c r="B9" s="1" t="s">
        <v>132</v>
      </c>
      <c r="C9" s="1" t="s">
        <v>27</v>
      </c>
      <c r="D9" s="1" t="s">
        <v>9</v>
      </c>
      <c r="E9" s="1" t="s">
        <v>133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1" t="s">
        <v>134</v>
      </c>
      <c r="C10" s="1" t="s">
        <v>18</v>
      </c>
      <c r="D10" s="1" t="s">
        <v>135</v>
      </c>
      <c r="E10" s="1" t="s">
        <v>136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137</v>
      </c>
      <c r="C11" s="1" t="s">
        <v>18</v>
      </c>
      <c r="D11" s="1" t="s">
        <v>135</v>
      </c>
      <c r="E11" s="1" t="s">
        <v>138</v>
      </c>
      <c r="F11" s="1" t="s">
        <v>15</v>
      </c>
    </row>
    <row r="12" customFormat="false" ht="13.8" hidden="false" customHeight="false" outlineLevel="0" collapsed="false">
      <c r="A12" s="1" t="s">
        <v>36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41</v>
      </c>
      <c r="B13" s="1" t="s">
        <v>139</v>
      </c>
      <c r="C13" s="1" t="s">
        <v>27</v>
      </c>
      <c r="D13" s="1" t="s">
        <v>9</v>
      </c>
      <c r="E13" s="1" t="s">
        <v>28</v>
      </c>
      <c r="F13" s="1" t="s">
        <v>15</v>
      </c>
    </row>
    <row r="14" customFormat="false" ht="13.8" hidden="false" customHeight="false" outlineLevel="0" collapsed="false">
      <c r="A14" s="1" t="s">
        <v>42</v>
      </c>
      <c r="B14" s="1" t="s">
        <v>140</v>
      </c>
      <c r="C14" s="1" t="s">
        <v>141</v>
      </c>
      <c r="D14" s="1" t="s">
        <v>9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46</v>
      </c>
      <c r="B15" s="1" t="s">
        <v>12</v>
      </c>
      <c r="C15" s="1" t="s">
        <v>13</v>
      </c>
      <c r="D15" s="1" t="s">
        <v>9</v>
      </c>
      <c r="E15" s="1" t="s">
        <v>142</v>
      </c>
      <c r="F15" s="1" t="s">
        <v>15</v>
      </c>
    </row>
    <row r="16" customFormat="false" ht="13.8" hidden="false" customHeight="false" outlineLevel="0" collapsed="false">
      <c r="A16" s="1" t="s">
        <v>47</v>
      </c>
      <c r="B16" s="1" t="s">
        <v>143</v>
      </c>
      <c r="C16" s="1" t="s">
        <v>27</v>
      </c>
      <c r="D16" s="1" t="s">
        <v>9</v>
      </c>
      <c r="E16" s="1" t="s">
        <v>133</v>
      </c>
      <c r="F16" s="1" t="s">
        <v>15</v>
      </c>
    </row>
    <row r="17" customFormat="false" ht="14.3" hidden="false" customHeight="false" outlineLevel="0" collapsed="false">
      <c r="A17" s="1" t="s">
        <v>51</v>
      </c>
      <c r="B17" s="1" t="s">
        <v>144</v>
      </c>
      <c r="C17" s="1" t="s">
        <v>80</v>
      </c>
      <c r="D17" s="4" t="s">
        <v>135</v>
      </c>
      <c r="E17" s="1" t="s">
        <v>145</v>
      </c>
      <c r="F17" s="1" t="s">
        <v>15</v>
      </c>
    </row>
    <row r="18" customFormat="false" ht="13.8" hidden="false" customHeight="false" outlineLevel="0" collapsed="false">
      <c r="A18" s="1" t="s">
        <v>52</v>
      </c>
      <c r="B18" s="1" t="s">
        <v>30</v>
      </c>
      <c r="C18" s="1" t="s">
        <v>31</v>
      </c>
      <c r="D18" s="1" t="n">
        <v>2000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56</v>
      </c>
      <c r="B19" s="1" t="s">
        <v>146</v>
      </c>
      <c r="C19" s="1" t="s">
        <v>18</v>
      </c>
      <c r="D19" s="1" t="s">
        <v>147</v>
      </c>
      <c r="E19" s="1" t="s">
        <v>148</v>
      </c>
      <c r="F19" s="1" t="s">
        <v>15</v>
      </c>
    </row>
    <row r="20" customFormat="false" ht="13.8" hidden="false" customHeight="false" outlineLevel="0" collapsed="false">
      <c r="A20" s="1" t="s">
        <v>57</v>
      </c>
      <c r="B20" s="1" t="s">
        <v>149</v>
      </c>
      <c r="C20" s="1" t="s">
        <v>18</v>
      </c>
      <c r="D20" s="1" t="s">
        <v>150</v>
      </c>
      <c r="E20" s="1" t="s">
        <v>151</v>
      </c>
      <c r="F20" s="1" t="s">
        <v>10</v>
      </c>
    </row>
    <row r="21" customFormat="false" ht="13.8" hidden="false" customHeight="false" outlineLevel="0" collapsed="false">
      <c r="A21" s="1" t="s">
        <v>61</v>
      </c>
      <c r="B21" s="1" t="s">
        <v>152</v>
      </c>
      <c r="C21" s="1" t="s">
        <v>18</v>
      </c>
      <c r="D21" s="1" t="s">
        <v>147</v>
      </c>
      <c r="E21" s="1" t="s">
        <v>153</v>
      </c>
      <c r="F21" s="1" t="s">
        <v>15</v>
      </c>
    </row>
    <row r="22" customFormat="false" ht="13.8" hidden="false" customHeight="false" outlineLevel="0" collapsed="false">
      <c r="A22" s="1" t="s">
        <v>62</v>
      </c>
      <c r="B22" s="1" t="s">
        <v>154</v>
      </c>
      <c r="C22" s="1" t="s">
        <v>27</v>
      </c>
      <c r="D22" s="1" t="s">
        <v>147</v>
      </c>
      <c r="E22" s="1" t="s">
        <v>155</v>
      </c>
      <c r="F22" s="1" t="s">
        <v>15</v>
      </c>
    </row>
    <row r="23" customFormat="false" ht="13.8" hidden="false" customHeight="false" outlineLevel="0" collapsed="false">
      <c r="A23" s="1" t="s">
        <v>66</v>
      </c>
      <c r="B23" s="1" t="s">
        <v>156</v>
      </c>
      <c r="C23" s="1" t="s">
        <v>18</v>
      </c>
      <c r="D23" s="1" t="s">
        <v>157</v>
      </c>
      <c r="E23" s="1" t="s">
        <v>158</v>
      </c>
      <c r="F23" s="1" t="s">
        <v>15</v>
      </c>
    </row>
    <row r="24" customFormat="false" ht="28.6" hidden="false" customHeight="false" outlineLevel="0" collapsed="false">
      <c r="A24" s="1" t="s">
        <v>67</v>
      </c>
      <c r="B24" s="1" t="s">
        <v>159</v>
      </c>
      <c r="C24" s="1" t="s">
        <v>80</v>
      </c>
      <c r="D24" s="4" t="s">
        <v>94</v>
      </c>
      <c r="E24" s="1" t="s">
        <v>160</v>
      </c>
      <c r="F24" s="1" t="s">
        <v>15</v>
      </c>
    </row>
    <row r="25" customFormat="false" ht="13.8" hidden="false" customHeight="false" outlineLevel="0" collapsed="false">
      <c r="A25" s="1" t="s">
        <v>69</v>
      </c>
      <c r="B25" s="1" t="s">
        <v>161</v>
      </c>
      <c r="C25" s="1" t="s">
        <v>27</v>
      </c>
      <c r="D25" s="1" t="s">
        <v>77</v>
      </c>
      <c r="E25" s="1" t="s">
        <v>162</v>
      </c>
      <c r="F25" s="1" t="s">
        <v>15</v>
      </c>
    </row>
    <row r="26" customFormat="false" ht="13.8" hidden="false" customHeight="false" outlineLevel="0" collapsed="false">
      <c r="A26" s="1" t="s">
        <v>70</v>
      </c>
      <c r="B26" s="1" t="s">
        <v>163</v>
      </c>
      <c r="C26" s="1" t="s">
        <v>80</v>
      </c>
      <c r="D26" s="3" t="s">
        <v>88</v>
      </c>
      <c r="E26" s="1" t="s">
        <v>164</v>
      </c>
      <c r="F26" s="1" t="s">
        <v>15</v>
      </c>
    </row>
    <row r="27" customFormat="false" ht="13.8" hidden="false" customHeight="false" outlineLevel="0" collapsed="false">
      <c r="A27" s="1" t="s">
        <v>118</v>
      </c>
      <c r="B27" s="1" t="s">
        <v>165</v>
      </c>
      <c r="C27" s="1" t="s">
        <v>84</v>
      </c>
      <c r="D27" s="1" t="n">
        <v>2019</v>
      </c>
      <c r="E27" s="1" t="s">
        <v>166</v>
      </c>
      <c r="F27" s="1" t="s">
        <v>15</v>
      </c>
    </row>
    <row r="28" customFormat="false" ht="13.8" hidden="false" customHeight="false" outlineLevel="0" collapsed="false">
      <c r="A28" s="1" t="s">
        <v>122</v>
      </c>
      <c r="B28" s="1" t="s">
        <v>76</v>
      </c>
      <c r="C28" s="1" t="s">
        <v>27</v>
      </c>
      <c r="D28" s="1" t="s">
        <v>9</v>
      </c>
      <c r="E28" s="1" t="s">
        <v>167</v>
      </c>
      <c r="F28" s="1" t="s">
        <v>15</v>
      </c>
    </row>
    <row r="29" customFormat="false" ht="13.8" hidden="false" customHeight="false" outlineLevel="0" collapsed="false">
      <c r="A29" s="1" t="s">
        <v>123</v>
      </c>
      <c r="B29" s="1" t="s">
        <v>168</v>
      </c>
      <c r="C29" s="1" t="s">
        <v>27</v>
      </c>
      <c r="D29" s="1" t="s">
        <v>9</v>
      </c>
      <c r="E29" s="1" t="s">
        <v>169</v>
      </c>
      <c r="F29" s="1" t="s">
        <v>15</v>
      </c>
    </row>
    <row r="30" customFormat="false" ht="13.8" hidden="false" customHeight="false" outlineLevel="0" collapsed="false">
      <c r="A30" s="1" t="s">
        <v>126</v>
      </c>
      <c r="B30" s="1" t="s">
        <v>163</v>
      </c>
      <c r="C30" s="1" t="s">
        <v>80</v>
      </c>
      <c r="D30" s="3" t="s">
        <v>88</v>
      </c>
      <c r="E30" s="1" t="s">
        <v>170</v>
      </c>
      <c r="F30" s="1" t="s">
        <v>15</v>
      </c>
    </row>
    <row r="31" customFormat="false" ht="13.8" hidden="false" customHeight="false" outlineLevel="0" collapsed="false">
      <c r="A31" s="1" t="s">
        <v>127</v>
      </c>
      <c r="B31" s="1" t="s">
        <v>165</v>
      </c>
      <c r="C31" s="1" t="s">
        <v>84</v>
      </c>
      <c r="D31" s="1" t="n">
        <v>2020</v>
      </c>
      <c r="E31" s="1" t="s">
        <v>171</v>
      </c>
      <c r="F31" s="1" t="s">
        <v>15</v>
      </c>
    </row>
    <row r="32" customFormat="false" ht="13.8" hidden="false" customHeight="false" outlineLevel="0" collapsed="false">
      <c r="A32" s="1" t="s">
        <v>128</v>
      </c>
      <c r="B32" s="1" t="s">
        <v>76</v>
      </c>
      <c r="C32" s="1" t="s">
        <v>27</v>
      </c>
      <c r="D32" s="1" t="s">
        <v>9</v>
      </c>
      <c r="E32" s="1" t="s">
        <v>172</v>
      </c>
      <c r="F32" s="1" t="s">
        <v>15</v>
      </c>
    </row>
    <row r="33" customFormat="false" ht="13.8" hidden="false" customHeight="false" outlineLevel="0" collapsed="false">
      <c r="A33" s="1" t="s">
        <v>173</v>
      </c>
      <c r="B33" s="1" t="s">
        <v>90</v>
      </c>
      <c r="C33" s="1" t="s">
        <v>27</v>
      </c>
      <c r="D33" s="1" t="s">
        <v>9</v>
      </c>
      <c r="E33" s="1" t="s">
        <v>28</v>
      </c>
      <c r="F33" s="1" t="s">
        <v>10</v>
      </c>
    </row>
    <row r="34" customFormat="false" ht="13.8" hidden="false" customHeight="false" outlineLevel="0" collapsed="false">
      <c r="A34" s="1" t="s">
        <v>174</v>
      </c>
      <c r="B34" s="1" t="s">
        <v>139</v>
      </c>
      <c r="C34" s="1" t="s">
        <v>27</v>
      </c>
      <c r="D34" s="1" t="s">
        <v>9</v>
      </c>
      <c r="E34" s="1" t="s">
        <v>28</v>
      </c>
      <c r="F34" s="1" t="s">
        <v>15</v>
      </c>
    </row>
    <row r="35" customFormat="false" ht="13.8" hidden="false" customHeight="false" outlineLevel="0" collapsed="false">
      <c r="A35" s="1" t="s">
        <v>175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176</v>
      </c>
      <c r="B36" s="1" t="s">
        <v>177</v>
      </c>
      <c r="C36" s="1" t="s">
        <v>27</v>
      </c>
      <c r="D36" s="1" t="s">
        <v>9</v>
      </c>
      <c r="E36" s="1" t="s">
        <v>178</v>
      </c>
      <c r="F36" s="1" t="s">
        <v>15</v>
      </c>
    </row>
    <row r="37" customFormat="false" ht="13.8" hidden="false" customHeight="false" outlineLevel="0" collapsed="false">
      <c r="A37" s="1" t="s">
        <v>179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180</v>
      </c>
      <c r="B38" s="1" t="s">
        <v>181</v>
      </c>
      <c r="C38" s="1" t="s">
        <v>27</v>
      </c>
      <c r="D38" s="1" t="s">
        <v>9</v>
      </c>
      <c r="E38" s="1" t="s">
        <v>133</v>
      </c>
      <c r="F38" s="1" t="s">
        <v>15</v>
      </c>
    </row>
    <row r="39" customFormat="false" ht="13.8" hidden="false" customHeight="false" outlineLevel="0" collapsed="false">
      <c r="A39" s="1" t="s">
        <v>182</v>
      </c>
      <c r="B39" s="1" t="s">
        <v>156</v>
      </c>
      <c r="C39" s="1" t="s">
        <v>18</v>
      </c>
      <c r="D39" s="1" t="s">
        <v>183</v>
      </c>
      <c r="E39" s="1" t="s">
        <v>184</v>
      </c>
      <c r="F39" s="1" t="s">
        <v>15</v>
      </c>
    </row>
    <row r="40" customFormat="false" ht="28.6" hidden="false" customHeight="false" outlineLevel="0" collapsed="false">
      <c r="A40" s="1" t="s">
        <v>185</v>
      </c>
      <c r="B40" s="1" t="s">
        <v>159</v>
      </c>
      <c r="C40" s="1" t="s">
        <v>80</v>
      </c>
      <c r="D40" s="4" t="s">
        <v>94</v>
      </c>
      <c r="E40" s="1" t="s">
        <v>186</v>
      </c>
      <c r="F40" s="1" t="s">
        <v>15</v>
      </c>
    </row>
    <row r="41" customFormat="false" ht="13.8" hidden="false" customHeight="false" outlineLevel="0" collapsed="false">
      <c r="A41" s="1" t="s">
        <v>187</v>
      </c>
      <c r="B41" s="1" t="s">
        <v>139</v>
      </c>
      <c r="C41" s="1" t="s">
        <v>27</v>
      </c>
      <c r="D41" s="1" t="s">
        <v>9</v>
      </c>
      <c r="E41" s="1" t="s">
        <v>28</v>
      </c>
      <c r="F41" s="1" t="s">
        <v>15</v>
      </c>
    </row>
    <row r="42" customFormat="false" ht="13.8" hidden="false" customHeight="false" outlineLevel="0" collapsed="false">
      <c r="A42" s="1" t="s">
        <v>188</v>
      </c>
      <c r="B42" s="1" t="s">
        <v>30</v>
      </c>
      <c r="C42" s="1" t="s">
        <v>31</v>
      </c>
      <c r="D42" s="1" t="n">
        <v>2000</v>
      </c>
      <c r="E42" s="1" t="s">
        <v>9</v>
      </c>
      <c r="F42" s="0" t="s">
        <v>15</v>
      </c>
    </row>
    <row r="43" customFormat="false" ht="13.8" hidden="false" customHeight="false" outlineLevel="0" collapsed="false">
      <c r="A43" s="1" t="s">
        <v>189</v>
      </c>
      <c r="B43" s="0" t="s">
        <v>71</v>
      </c>
      <c r="C43" s="0" t="s">
        <v>72</v>
      </c>
      <c r="D43" s="0" t="s">
        <v>9</v>
      </c>
      <c r="E43" s="0" t="s">
        <v>9</v>
      </c>
      <c r="F4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4" activeCellId="0" sqref="B34"/>
    </sheetView>
  </sheetViews>
  <sheetFormatPr defaultRowHeight="12.8"/>
  <cols>
    <col collapsed="false" hidden="false" max="1" min="1" style="1" width="9.10526315789474"/>
    <col collapsed="false" hidden="false" max="2" min="2" style="1" width="51.2024291497976"/>
    <col collapsed="false" hidden="false" max="3" min="3" style="1" width="28.4939271255061"/>
    <col collapsed="false" hidden="false" max="4" min="4" style="1" width="66.9473684210526"/>
    <col collapsed="false" hidden="false" max="5" min="5" style="1" width="25.8137651821862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2347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2340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2341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3" hidden="false" customHeight="false" outlineLevel="0" collapsed="false">
      <c r="A17" s="1" t="s">
        <v>663</v>
      </c>
      <c r="B17" s="1" t="s">
        <v>782</v>
      </c>
      <c r="C17" s="1" t="s">
        <v>755</v>
      </c>
      <c r="D17" s="10" t="s">
        <v>2342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2343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790</v>
      </c>
      <c r="C30" s="1" t="s">
        <v>761</v>
      </c>
      <c r="D30" s="1" t="s">
        <v>9</v>
      </c>
      <c r="E30" s="1" t="s">
        <v>15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800</v>
      </c>
      <c r="C31" s="1" t="s">
        <v>27</v>
      </c>
      <c r="D31" s="1" t="s">
        <v>9</v>
      </c>
      <c r="E31" s="1" t="s">
        <v>801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802</v>
      </c>
      <c r="C33" s="1" t="s">
        <v>803</v>
      </c>
      <c r="D33" s="1" t="s">
        <v>9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804</v>
      </c>
      <c r="C35" s="1" t="s">
        <v>27</v>
      </c>
      <c r="D35" s="1" t="s">
        <v>9</v>
      </c>
      <c r="E35" s="1" t="s">
        <v>805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806</v>
      </c>
      <c r="C36" s="1" t="s">
        <v>243</v>
      </c>
      <c r="D36" s="1" t="n">
        <v>1</v>
      </c>
      <c r="E36" s="1" t="s">
        <v>807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808</v>
      </c>
      <c r="C37" s="1" t="s">
        <v>27</v>
      </c>
      <c r="D37" s="1" t="s">
        <v>9</v>
      </c>
      <c r="E37" s="1" t="s">
        <v>785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1500</v>
      </c>
      <c r="E38" s="1" t="s">
        <v>9</v>
      </c>
      <c r="F38" s="0" t="s">
        <v>15</v>
      </c>
    </row>
    <row r="39" customFormat="false" ht="13.8" hidden="false" customHeight="false" outlineLevel="0" collapsed="false">
      <c r="A39" s="1" t="s">
        <v>688</v>
      </c>
      <c r="B39" s="0" t="s">
        <v>71</v>
      </c>
      <c r="C39" s="0" t="s">
        <v>72</v>
      </c>
      <c r="D39" s="0" t="s">
        <v>9</v>
      </c>
      <c r="E39" s="0" t="s">
        <v>9</v>
      </c>
      <c r="F3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1" width="10.497975708502"/>
    <col collapsed="false" hidden="false" max="2" min="2" style="1" width="46.2753036437247"/>
    <col collapsed="false" hidden="false" max="3" min="3" style="1" width="23.1376518218623"/>
    <col collapsed="false" hidden="false" max="4" min="4" style="1" width="82.1619433198381"/>
    <col collapsed="false" hidden="false" max="5" min="5" style="1" width="34.493927125506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2348</v>
      </c>
      <c r="C7" s="1" t="s">
        <v>27</v>
      </c>
      <c r="D7" s="1" t="s">
        <v>9</v>
      </c>
      <c r="E7" s="1" t="s">
        <v>2282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2349</v>
      </c>
      <c r="C9" s="1" t="s">
        <v>27</v>
      </c>
      <c r="D9" s="1" t="s">
        <v>9</v>
      </c>
      <c r="E9" s="1" t="s">
        <v>2350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804</v>
      </c>
      <c r="C10" s="1" t="s">
        <v>27</v>
      </c>
      <c r="D10" s="1" t="s">
        <v>9</v>
      </c>
      <c r="E10" s="1" t="s">
        <v>805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806</v>
      </c>
      <c r="C11" s="1" t="s">
        <v>243</v>
      </c>
      <c r="D11" s="1" t="n">
        <v>1</v>
      </c>
      <c r="E11" s="1" t="s">
        <v>807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784</v>
      </c>
      <c r="C12" s="1" t="s">
        <v>27</v>
      </c>
      <c r="D12" s="1" t="s">
        <v>9</v>
      </c>
      <c r="E12" s="1" t="s">
        <v>785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1500</v>
      </c>
      <c r="E13" s="1" t="s">
        <v>9</v>
      </c>
      <c r="F13" s="0" t="s">
        <v>15</v>
      </c>
    </row>
    <row r="14" customFormat="false" ht="13.8" hidden="false" customHeight="false" outlineLevel="0" collapsed="false">
      <c r="A14" s="1" t="s">
        <v>659</v>
      </c>
      <c r="B14" s="0" t="s">
        <v>71</v>
      </c>
      <c r="C14" s="0" t="s">
        <v>72</v>
      </c>
      <c r="D14" s="0" t="s">
        <v>9</v>
      </c>
      <c r="E14" s="0" t="s">
        <v>9</v>
      </c>
      <c r="F1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6" activeCellId="0" sqref="B46"/>
    </sheetView>
  </sheetViews>
  <sheetFormatPr defaultRowHeight="12.8"/>
  <cols>
    <col collapsed="false" hidden="false" max="1" min="1" style="1" width="10.497975708502"/>
    <col collapsed="false" hidden="false" max="2" min="2" style="1" width="51.6315789473684"/>
    <col collapsed="false" hidden="false" max="3" min="3" style="1" width="37.7044534412955"/>
    <col collapsed="false" hidden="false" max="4" min="4" style="1" width="93.2995951417004"/>
    <col collapsed="false" hidden="false" max="5" min="5" style="1" width="33.850202429149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2351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2340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2341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9" hidden="false" customHeight="false" outlineLevel="0" collapsed="false">
      <c r="A17" s="1" t="s">
        <v>663</v>
      </c>
      <c r="B17" s="1" t="s">
        <v>782</v>
      </c>
      <c r="C17" s="1" t="s">
        <v>755</v>
      </c>
      <c r="D17" s="10" t="s">
        <v>2342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1000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2352</v>
      </c>
      <c r="C20" s="1" t="s">
        <v>787</v>
      </c>
      <c r="D20" s="1" t="s">
        <v>9</v>
      </c>
      <c r="E20" s="1" t="s">
        <v>2353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768</v>
      </c>
      <c r="C24" s="1" t="s">
        <v>13</v>
      </c>
      <c r="D24" s="1" t="s">
        <v>9</v>
      </c>
      <c r="E24" s="1" t="s">
        <v>769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2329</v>
      </c>
      <c r="C26" s="1" t="s">
        <v>27</v>
      </c>
      <c r="D26" s="1" t="s">
        <v>9</v>
      </c>
      <c r="E26" s="1" t="s">
        <v>759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2000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855</v>
      </c>
      <c r="C28" s="1" t="s">
        <v>27</v>
      </c>
      <c r="D28" s="1" t="s">
        <v>9</v>
      </c>
      <c r="E28" s="1" t="s">
        <v>856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796</v>
      </c>
      <c r="C30" s="1" t="s">
        <v>797</v>
      </c>
      <c r="D30" s="1" t="s">
        <v>9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798</v>
      </c>
      <c r="C31" s="1" t="s">
        <v>799</v>
      </c>
      <c r="D31" s="1" t="s">
        <v>9</v>
      </c>
      <c r="E31" s="1" t="s">
        <v>15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2000</v>
      </c>
      <c r="E32" s="1" t="s">
        <v>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786</v>
      </c>
      <c r="C33" s="1" t="s">
        <v>787</v>
      </c>
      <c r="D33" s="1" t="s">
        <v>9</v>
      </c>
      <c r="E33" s="1" t="s">
        <v>788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793</v>
      </c>
      <c r="C34" s="1" t="s">
        <v>794</v>
      </c>
      <c r="D34" s="1" t="s">
        <v>9</v>
      </c>
      <c r="E34" s="1" t="s">
        <v>9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795</v>
      </c>
      <c r="C36" s="1" t="s">
        <v>764</v>
      </c>
      <c r="D36" s="1" t="s">
        <v>9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5000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790</v>
      </c>
      <c r="C38" s="1" t="s">
        <v>761</v>
      </c>
      <c r="D38" s="1" t="s">
        <v>9</v>
      </c>
      <c r="E38" s="1" t="s">
        <v>15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796</v>
      </c>
      <c r="C40" s="1" t="s">
        <v>797</v>
      </c>
      <c r="D40" s="1" t="s">
        <v>9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798</v>
      </c>
      <c r="C42" s="1" t="s">
        <v>799</v>
      </c>
      <c r="D42" s="1" t="s">
        <v>9</v>
      </c>
      <c r="E42" s="1" t="s">
        <v>15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790</v>
      </c>
      <c r="C43" s="1" t="s">
        <v>761</v>
      </c>
      <c r="D43" s="1" t="s">
        <v>9</v>
      </c>
      <c r="E43" s="1" t="s">
        <v>15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800</v>
      </c>
      <c r="C44" s="1" t="s">
        <v>27</v>
      </c>
      <c r="D44" s="1" t="s">
        <v>9</v>
      </c>
      <c r="E44" s="1" t="s">
        <v>801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802</v>
      </c>
      <c r="C46" s="1" t="s">
        <v>803</v>
      </c>
      <c r="D46" s="1" t="s">
        <v>9</v>
      </c>
      <c r="E46" s="1" t="s">
        <v>9</v>
      </c>
      <c r="F46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1" width="9.21052631578947"/>
    <col collapsed="false" hidden="false" max="2" min="2" style="1" width="40.919028340081"/>
    <col collapsed="false" hidden="false" max="3" min="3" style="1" width="37.919028340081"/>
    <col collapsed="false" hidden="false" max="4" min="4" style="1" width="70.3765182186235"/>
    <col collapsed="false" hidden="false" max="5" min="5" style="1" width="45.417004048583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28.6" hidden="false" customHeight="false" outlineLevel="0" collapsed="false">
      <c r="A3" s="1" t="s">
        <v>640</v>
      </c>
      <c r="B3" s="4" t="s">
        <v>857</v>
      </c>
      <c r="C3" s="1" t="s">
        <v>13</v>
      </c>
      <c r="D3" s="1" t="s">
        <v>9</v>
      </c>
      <c r="E3" s="1" t="s">
        <v>858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859</v>
      </c>
      <c r="C7" s="1" t="s">
        <v>80</v>
      </c>
      <c r="D7" s="1" t="s">
        <v>2354</v>
      </c>
      <c r="E7" s="1" t="s">
        <v>860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861</v>
      </c>
      <c r="C8" s="1" t="s">
        <v>27</v>
      </c>
      <c r="D8" s="1" t="s">
        <v>9</v>
      </c>
      <c r="E8" s="1" t="s">
        <v>862</v>
      </c>
      <c r="F8" s="1" t="s">
        <v>15</v>
      </c>
    </row>
    <row r="9" customFormat="false" ht="14.9" hidden="false" customHeight="false" outlineLevel="0" collapsed="false">
      <c r="A9" s="1" t="s">
        <v>649</v>
      </c>
      <c r="B9" s="1" t="s">
        <v>863</v>
      </c>
      <c r="C9" s="1" t="s">
        <v>755</v>
      </c>
      <c r="D9" s="4" t="s">
        <v>2355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757</v>
      </c>
      <c r="C11" s="1" t="s">
        <v>27</v>
      </c>
      <c r="D11" s="1" t="s">
        <v>9</v>
      </c>
      <c r="E11" s="1" t="s">
        <v>785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28.35" hidden="false" customHeight="false" outlineLevel="0" collapsed="false">
      <c r="A13" s="1" t="s">
        <v>658</v>
      </c>
      <c r="B13" s="4" t="s">
        <v>865</v>
      </c>
      <c r="C13" s="1" t="s">
        <v>787</v>
      </c>
      <c r="D13" s="1" t="s">
        <v>9</v>
      </c>
      <c r="E13" s="1" t="s">
        <v>866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793</v>
      </c>
      <c r="C14" s="1" t="s">
        <v>794</v>
      </c>
      <c r="D14" s="1" t="s">
        <v>9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4000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795</v>
      </c>
      <c r="C16" s="1" t="s">
        <v>764</v>
      </c>
      <c r="D16" s="1" t="s">
        <v>9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867</v>
      </c>
      <c r="C17" s="1" t="s">
        <v>27</v>
      </c>
      <c r="D17" s="1" t="s">
        <v>9</v>
      </c>
      <c r="E17" s="1" t="s">
        <v>759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855</v>
      </c>
      <c r="C19" s="1" t="s">
        <v>27</v>
      </c>
      <c r="D19" s="1" t="s">
        <v>9</v>
      </c>
      <c r="E19" s="1" t="s">
        <v>856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796</v>
      </c>
      <c r="C21" s="1" t="s">
        <v>797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798</v>
      </c>
      <c r="C22" s="1" t="s">
        <v>799</v>
      </c>
      <c r="D22" s="1" t="s">
        <v>9</v>
      </c>
      <c r="E22" s="1" t="s">
        <v>15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3000</v>
      </c>
      <c r="E23" s="1" t="s">
        <v>9</v>
      </c>
      <c r="F23" s="1" t="s">
        <v>15</v>
      </c>
    </row>
    <row r="24" customFormat="false" ht="28.35" hidden="false" customHeight="false" outlineLevel="0" collapsed="false">
      <c r="A24" s="1" t="s">
        <v>671</v>
      </c>
      <c r="B24" s="4" t="s">
        <v>786</v>
      </c>
      <c r="C24" s="1" t="s">
        <v>787</v>
      </c>
      <c r="D24" s="1" t="s">
        <v>9</v>
      </c>
      <c r="E24" s="1" t="s">
        <v>788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793</v>
      </c>
      <c r="C25" s="1" t="s">
        <v>794</v>
      </c>
      <c r="D25" s="1" t="s">
        <v>9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795</v>
      </c>
      <c r="C27" s="1" t="s">
        <v>764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5000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790</v>
      </c>
      <c r="C29" s="1" t="s">
        <v>761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796</v>
      </c>
      <c r="C31" s="1" t="s">
        <v>797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798</v>
      </c>
      <c r="C33" s="1" t="s">
        <v>799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790</v>
      </c>
      <c r="C34" s="1" t="s">
        <v>761</v>
      </c>
      <c r="D34" s="1" t="s">
        <v>9</v>
      </c>
      <c r="E34" s="1" t="s">
        <v>15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1500</v>
      </c>
      <c r="E35" s="1" t="s">
        <v>9</v>
      </c>
      <c r="F35" s="0" t="s">
        <v>15</v>
      </c>
    </row>
    <row r="36" customFormat="false" ht="13.8" hidden="false" customHeight="false" outlineLevel="0" collapsed="false">
      <c r="A36" s="1" t="s">
        <v>684</v>
      </c>
      <c r="B36" s="0" t="s">
        <v>71</v>
      </c>
      <c r="C36" s="0" t="s">
        <v>72</v>
      </c>
      <c r="D36" s="0" t="s">
        <v>9</v>
      </c>
      <c r="E36" s="0" t="s">
        <v>9</v>
      </c>
      <c r="F3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A40" activeCellId="0" sqref="A40"/>
    </sheetView>
  </sheetViews>
  <sheetFormatPr defaultRowHeight="12.8"/>
  <cols>
    <col collapsed="false" hidden="false" max="1" min="1" style="1" width="8.78542510121457"/>
    <col collapsed="false" hidden="false" max="2" min="2" style="1" width="41.2388663967611"/>
    <col collapsed="false" hidden="false" max="3" min="3" style="1" width="38.668016194332"/>
    <col collapsed="false" hidden="false" max="4" min="4" style="1" width="62.4493927125506"/>
    <col collapsed="false" hidden="false" max="5" min="5" style="1" width="46.91902834008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68.7" hidden="false" customHeight="false" outlineLevel="0" collapsed="false">
      <c r="A3" s="1" t="s">
        <v>640</v>
      </c>
      <c r="B3" s="4" t="s">
        <v>857</v>
      </c>
      <c r="C3" s="1" t="s">
        <v>13</v>
      </c>
      <c r="D3" s="1" t="s">
        <v>9</v>
      </c>
      <c r="E3" s="1" t="s">
        <v>858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859</v>
      </c>
      <c r="C7" s="1" t="s">
        <v>80</v>
      </c>
      <c r="D7" s="1" t="s">
        <v>2354</v>
      </c>
      <c r="E7" s="1" t="s">
        <v>860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861</v>
      </c>
      <c r="C8" s="1" t="s">
        <v>27</v>
      </c>
      <c r="D8" s="1" t="s">
        <v>9</v>
      </c>
      <c r="E8" s="1" t="s">
        <v>862</v>
      </c>
      <c r="F8" s="1" t="s">
        <v>15</v>
      </c>
    </row>
    <row r="9" customFormat="false" ht="95.6" hidden="false" customHeight="false" outlineLevel="0" collapsed="false">
      <c r="A9" s="1" t="s">
        <v>649</v>
      </c>
      <c r="B9" s="1" t="s">
        <v>863</v>
      </c>
      <c r="C9" s="1" t="s">
        <v>755</v>
      </c>
      <c r="D9" s="4" t="s">
        <v>2356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757</v>
      </c>
      <c r="C11" s="1" t="s">
        <v>27</v>
      </c>
      <c r="D11" s="1" t="s">
        <v>9</v>
      </c>
      <c r="E11" s="1" t="s">
        <v>785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95.6" hidden="false" customHeight="false" outlineLevel="0" collapsed="false">
      <c r="A13" s="1" t="s">
        <v>658</v>
      </c>
      <c r="B13" s="4" t="s">
        <v>865</v>
      </c>
      <c r="C13" s="1" t="s">
        <v>787</v>
      </c>
      <c r="D13" s="1" t="s">
        <v>9</v>
      </c>
      <c r="E13" s="1" t="s">
        <v>866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793</v>
      </c>
      <c r="C14" s="1" t="s">
        <v>794</v>
      </c>
      <c r="D14" s="1" t="s">
        <v>9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4000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795</v>
      </c>
      <c r="C16" s="1" t="s">
        <v>764</v>
      </c>
      <c r="D16" s="1" t="s">
        <v>9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867</v>
      </c>
      <c r="C17" s="1" t="s">
        <v>27</v>
      </c>
      <c r="D17" s="1" t="s">
        <v>9</v>
      </c>
      <c r="E17" s="1" t="s">
        <v>759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855</v>
      </c>
      <c r="C19" s="1" t="s">
        <v>27</v>
      </c>
      <c r="D19" s="1" t="s">
        <v>9</v>
      </c>
      <c r="E19" s="1" t="s">
        <v>856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796</v>
      </c>
      <c r="C21" s="1" t="s">
        <v>797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798</v>
      </c>
      <c r="C22" s="1" t="s">
        <v>799</v>
      </c>
      <c r="D22" s="1" t="s">
        <v>9</v>
      </c>
      <c r="E22" s="1" t="s">
        <v>15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3000</v>
      </c>
      <c r="E23" s="1" t="s">
        <v>9</v>
      </c>
      <c r="F23" s="1" t="s">
        <v>15</v>
      </c>
    </row>
    <row r="24" customFormat="false" ht="68.7" hidden="false" customHeight="false" outlineLevel="0" collapsed="false">
      <c r="A24" s="1" t="s">
        <v>671</v>
      </c>
      <c r="B24" s="4" t="s">
        <v>786</v>
      </c>
      <c r="C24" s="1" t="s">
        <v>787</v>
      </c>
      <c r="D24" s="1" t="s">
        <v>9</v>
      </c>
      <c r="E24" s="1" t="s">
        <v>788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793</v>
      </c>
      <c r="C25" s="1" t="s">
        <v>794</v>
      </c>
      <c r="D25" s="1" t="s">
        <v>9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795</v>
      </c>
      <c r="C27" s="1" t="s">
        <v>764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5000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790</v>
      </c>
      <c r="C29" s="1" t="s">
        <v>761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796</v>
      </c>
      <c r="C31" s="1" t="s">
        <v>797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798</v>
      </c>
      <c r="C33" s="1" t="s">
        <v>799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790</v>
      </c>
      <c r="C34" s="1" t="s">
        <v>761</v>
      </c>
      <c r="D34" s="1" t="s">
        <v>9</v>
      </c>
      <c r="E34" s="1" t="s">
        <v>15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1000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2357</v>
      </c>
      <c r="C36" s="1" t="s">
        <v>27</v>
      </c>
      <c r="D36" s="1" t="s">
        <v>9</v>
      </c>
      <c r="E36" s="1" t="s">
        <v>2358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1000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802</v>
      </c>
      <c r="C38" s="1" t="s">
        <v>803</v>
      </c>
      <c r="D38" s="1" t="s">
        <v>9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1000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1500</v>
      </c>
      <c r="E40" s="1" t="s">
        <v>9</v>
      </c>
      <c r="F40" s="0" t="s">
        <v>15</v>
      </c>
    </row>
    <row r="41" customFormat="false" ht="13.8" hidden="false" customHeight="false" outlineLevel="0" collapsed="false">
      <c r="A41" s="1" t="s">
        <v>690</v>
      </c>
      <c r="B41" s="0" t="s">
        <v>71</v>
      </c>
      <c r="C41" s="0" t="s">
        <v>72</v>
      </c>
      <c r="D41" s="0" t="s">
        <v>9</v>
      </c>
      <c r="E41" s="0" t="s">
        <v>9</v>
      </c>
      <c r="F4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B39" activeCellId="0" sqref="B39"/>
    </sheetView>
  </sheetViews>
  <sheetFormatPr defaultRowHeight="12.8"/>
  <cols>
    <col collapsed="false" hidden="false" max="1" min="1" style="1" width="9.10526315789474"/>
    <col collapsed="false" hidden="false" max="2" min="2" style="1" width="41.5627530364373"/>
    <col collapsed="false" hidden="false" max="3" min="3" style="1" width="39.6356275303644"/>
    <col collapsed="false" hidden="false" max="4" min="4" style="1" width="53.0242914979757"/>
    <col collapsed="false" hidden="false" max="5" min="5" style="1" width="42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68.7" hidden="false" customHeight="false" outlineLevel="0" collapsed="false">
      <c r="A3" s="1" t="s">
        <v>640</v>
      </c>
      <c r="B3" s="4" t="s">
        <v>857</v>
      </c>
      <c r="C3" s="1" t="s">
        <v>13</v>
      </c>
      <c r="D3" s="1" t="s">
        <v>9</v>
      </c>
      <c r="E3" s="1" t="s">
        <v>858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859</v>
      </c>
      <c r="C7" s="1" t="s">
        <v>80</v>
      </c>
      <c r="D7" s="1" t="s">
        <v>2359</v>
      </c>
      <c r="E7" s="1" t="s">
        <v>860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861</v>
      </c>
      <c r="C8" s="1" t="s">
        <v>27</v>
      </c>
      <c r="D8" s="1" t="s">
        <v>9</v>
      </c>
      <c r="E8" s="1" t="s">
        <v>862</v>
      </c>
      <c r="F8" s="1" t="s">
        <v>15</v>
      </c>
    </row>
    <row r="9" customFormat="false" ht="26.2" hidden="false" customHeight="false" outlineLevel="0" collapsed="false">
      <c r="A9" s="1" t="s">
        <v>649</v>
      </c>
      <c r="B9" s="1" t="s">
        <v>863</v>
      </c>
      <c r="C9" s="1" t="s">
        <v>755</v>
      </c>
      <c r="D9" s="11" t="s">
        <v>2360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757</v>
      </c>
      <c r="C11" s="1" t="s">
        <v>27</v>
      </c>
      <c r="D11" s="1" t="s">
        <v>9</v>
      </c>
      <c r="E11" s="1" t="s">
        <v>785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95.6" hidden="false" customHeight="false" outlineLevel="0" collapsed="false">
      <c r="A13" s="1" t="s">
        <v>658</v>
      </c>
      <c r="B13" s="4" t="s">
        <v>865</v>
      </c>
      <c r="C13" s="1" t="s">
        <v>787</v>
      </c>
      <c r="D13" s="1" t="s">
        <v>9</v>
      </c>
      <c r="E13" s="1" t="s">
        <v>866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793</v>
      </c>
      <c r="C14" s="1" t="s">
        <v>794</v>
      </c>
      <c r="D14" s="1" t="s">
        <v>9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4000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795</v>
      </c>
      <c r="C16" s="1" t="s">
        <v>764</v>
      </c>
      <c r="D16" s="1" t="s">
        <v>9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867</v>
      </c>
      <c r="C17" s="1" t="s">
        <v>27</v>
      </c>
      <c r="D17" s="1" t="s">
        <v>9</v>
      </c>
      <c r="E17" s="1" t="s">
        <v>759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855</v>
      </c>
      <c r="C19" s="1" t="s">
        <v>27</v>
      </c>
      <c r="D19" s="1" t="s">
        <v>9</v>
      </c>
      <c r="E19" s="1" t="s">
        <v>856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796</v>
      </c>
      <c r="C21" s="1" t="s">
        <v>797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798</v>
      </c>
      <c r="C22" s="1" t="s">
        <v>799</v>
      </c>
      <c r="D22" s="1" t="s">
        <v>9</v>
      </c>
      <c r="E22" s="1" t="s">
        <v>15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3000</v>
      </c>
      <c r="E23" s="1" t="s">
        <v>9</v>
      </c>
      <c r="F23" s="1" t="s">
        <v>15</v>
      </c>
    </row>
    <row r="24" customFormat="false" ht="68.7" hidden="false" customHeight="false" outlineLevel="0" collapsed="false">
      <c r="A24" s="1" t="s">
        <v>671</v>
      </c>
      <c r="B24" s="4" t="s">
        <v>786</v>
      </c>
      <c r="C24" s="1" t="s">
        <v>787</v>
      </c>
      <c r="D24" s="1" t="s">
        <v>9</v>
      </c>
      <c r="E24" s="1" t="s">
        <v>788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793</v>
      </c>
      <c r="C25" s="1" t="s">
        <v>794</v>
      </c>
      <c r="D25" s="1" t="s">
        <v>9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795</v>
      </c>
      <c r="C27" s="1" t="s">
        <v>764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5000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790</v>
      </c>
      <c r="C29" s="1" t="s">
        <v>761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796</v>
      </c>
      <c r="C31" s="1" t="s">
        <v>797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798</v>
      </c>
      <c r="C33" s="1" t="s">
        <v>799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790</v>
      </c>
      <c r="C34" s="1" t="s">
        <v>761</v>
      </c>
      <c r="D34" s="1" t="s">
        <v>9</v>
      </c>
      <c r="E34" s="1" t="s">
        <v>15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1000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2361</v>
      </c>
      <c r="C36" s="1" t="s">
        <v>27</v>
      </c>
      <c r="D36" s="1" t="s">
        <v>9</v>
      </c>
      <c r="E36" s="1" t="s">
        <v>2337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1500</v>
      </c>
      <c r="E37" s="1" t="s">
        <v>9</v>
      </c>
      <c r="F37" s="0" t="s">
        <v>15</v>
      </c>
    </row>
    <row r="38" customFormat="false" ht="13.8" hidden="false" customHeight="false" outlineLevel="0" collapsed="false">
      <c r="A38" s="1" t="s">
        <v>687</v>
      </c>
      <c r="B38" s="0" t="s">
        <v>71</v>
      </c>
      <c r="C38" s="0" t="s">
        <v>72</v>
      </c>
      <c r="D38" s="0" t="s">
        <v>9</v>
      </c>
      <c r="E38" s="0" t="s">
        <v>9</v>
      </c>
      <c r="F3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1" width="7.71255060728745"/>
    <col collapsed="false" hidden="false" max="2" min="2" style="1" width="51.6315789473684"/>
    <col collapsed="false" hidden="false" max="3" min="3" style="1" width="28.0647773279352"/>
    <col collapsed="false" hidden="false" max="4" min="4" style="1" width="53.668016194332"/>
    <col collapsed="false" hidden="false" max="5" min="5" style="1" width="41.8825910931174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2362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243</v>
      </c>
      <c r="D4" s="2" t="n">
        <v>199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243</v>
      </c>
      <c r="D5" s="2" t="n">
        <v>199123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1035</v>
      </c>
      <c r="C11" s="1" t="s">
        <v>27</v>
      </c>
      <c r="D11" s="1" t="s">
        <v>9</v>
      </c>
      <c r="E11" s="1" t="s">
        <v>1036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1039</v>
      </c>
      <c r="C12" s="1" t="s">
        <v>27</v>
      </c>
      <c r="D12" s="1" t="s">
        <v>9</v>
      </c>
      <c r="E12" s="1" t="s">
        <v>1040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1042</v>
      </c>
      <c r="C13" s="1" t="s">
        <v>27</v>
      </c>
      <c r="D13" s="1" t="s">
        <v>9</v>
      </c>
      <c r="E13" s="1" t="s">
        <v>1043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1500</v>
      </c>
      <c r="E14" s="1" t="s">
        <v>9</v>
      </c>
      <c r="F14" s="0" t="s">
        <v>15</v>
      </c>
    </row>
    <row r="15" customFormat="false" ht="13.8" hidden="false" customHeight="false" outlineLevel="0" collapsed="false">
      <c r="A15" s="1" t="s">
        <v>660</v>
      </c>
      <c r="B15" s="0" t="s">
        <v>71</v>
      </c>
      <c r="C15" s="0" t="s">
        <v>72</v>
      </c>
      <c r="D15" s="0" t="s">
        <v>9</v>
      </c>
      <c r="E15" s="0" t="s">
        <v>9</v>
      </c>
      <c r="F1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9.10526315789474"/>
    <col collapsed="false" hidden="false" max="2" min="2" style="1" width="47.9878542510121"/>
    <col collapsed="false" hidden="false" max="3" min="3" style="1" width="50.7732793522267"/>
    <col collapsed="false" hidden="false" max="4" min="4" style="1" width="69.3076923076923"/>
    <col collapsed="false" hidden="false" max="5" min="5" style="1" width="31.493927125506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879</v>
      </c>
      <c r="C13" s="1" t="s">
        <v>27</v>
      </c>
      <c r="D13" s="1" t="s">
        <v>9</v>
      </c>
      <c r="E13" s="1" t="s">
        <v>880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1500</v>
      </c>
      <c r="E14" s="1" t="s">
        <v>9</v>
      </c>
      <c r="F14" s="0" t="s">
        <v>15</v>
      </c>
    </row>
    <row r="15" customFormat="false" ht="13.8" hidden="false" customHeight="false" outlineLevel="0" collapsed="false">
      <c r="A15" s="1" t="s">
        <v>660</v>
      </c>
      <c r="B15" s="0" t="s">
        <v>71</v>
      </c>
      <c r="C15" s="0" t="s">
        <v>72</v>
      </c>
      <c r="D15" s="0" t="s">
        <v>9</v>
      </c>
      <c r="E15" s="0" t="s">
        <v>9</v>
      </c>
      <c r="F1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RowHeight="12.8"/>
  <cols>
    <col collapsed="false" hidden="false" max="1" min="1" style="1" width="9.10526315789474"/>
    <col collapsed="false" hidden="false" max="2" min="2" style="1" width="39.5263157894737"/>
    <col collapsed="false" hidden="false" max="3" min="3" style="1" width="25.6032388663968"/>
    <col collapsed="false" hidden="false" max="4" min="4" style="1" width="79.3765182186235"/>
    <col collapsed="false" hidden="false" max="5" min="5" style="1" width="39.3117408906883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870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809</v>
      </c>
      <c r="C4" s="1" t="s">
        <v>13</v>
      </c>
      <c r="D4" s="1" t="s">
        <v>9</v>
      </c>
      <c r="E4" s="1" t="s">
        <v>872</v>
      </c>
      <c r="F4" s="1" t="s">
        <v>10</v>
      </c>
    </row>
    <row r="5" customFormat="false" ht="13.8" hidden="false" customHeight="false" outlineLevel="0" collapsed="false">
      <c r="A5" s="1" t="s">
        <v>644</v>
      </c>
      <c r="B5" s="1" t="s">
        <v>809</v>
      </c>
      <c r="C5" s="1" t="s">
        <v>13</v>
      </c>
      <c r="D5" s="1" t="s">
        <v>9</v>
      </c>
      <c r="E5" s="1" t="s">
        <v>884</v>
      </c>
      <c r="F5" s="1" t="s">
        <v>10</v>
      </c>
    </row>
    <row r="6" customFormat="false" ht="13.8" hidden="false" customHeight="false" outlineLevel="0" collapsed="false">
      <c r="A6" s="1" t="s">
        <v>645</v>
      </c>
      <c r="B6" s="1" t="s">
        <v>17</v>
      </c>
      <c r="C6" s="1" t="s">
        <v>18</v>
      </c>
      <c r="D6" s="2" t="s">
        <v>19</v>
      </c>
      <c r="E6" s="1" t="s">
        <v>20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22</v>
      </c>
      <c r="C7" s="1" t="s">
        <v>18</v>
      </c>
      <c r="D7" s="2" t="s">
        <v>23</v>
      </c>
      <c r="E7" s="1" t="s">
        <v>24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26</v>
      </c>
      <c r="C8" s="1" t="s">
        <v>27</v>
      </c>
      <c r="D8" s="1" t="s">
        <v>9</v>
      </c>
      <c r="E8" s="1" t="s">
        <v>28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873</v>
      </c>
      <c r="C9" s="1" t="s">
        <v>27</v>
      </c>
      <c r="D9" s="1" t="s">
        <v>9</v>
      </c>
      <c r="E9" s="1" t="s">
        <v>874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875</v>
      </c>
      <c r="C11" s="1" t="s">
        <v>27</v>
      </c>
      <c r="D11" s="1" t="s">
        <v>9</v>
      </c>
      <c r="E11" s="1" t="s">
        <v>876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3000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877</v>
      </c>
      <c r="C13" s="1" t="s">
        <v>27</v>
      </c>
      <c r="D13" s="1" t="s">
        <v>9</v>
      </c>
      <c r="E13" s="1" t="s">
        <v>878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1000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879</v>
      </c>
      <c r="C15" s="1" t="s">
        <v>27</v>
      </c>
      <c r="D15" s="1" t="s">
        <v>9</v>
      </c>
      <c r="E15" s="1" t="s">
        <v>880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1000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885</v>
      </c>
      <c r="C17" s="1" t="s">
        <v>27</v>
      </c>
      <c r="D17" s="1" t="s">
        <v>9</v>
      </c>
      <c r="E17" s="1" t="s">
        <v>886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1500</v>
      </c>
      <c r="E18" s="1" t="s">
        <v>9</v>
      </c>
      <c r="F18" s="0" t="s">
        <v>15</v>
      </c>
    </row>
    <row r="19" customFormat="false" ht="13.8" hidden="false" customHeight="false" outlineLevel="0" collapsed="false">
      <c r="A19" s="1" t="s">
        <v>665</v>
      </c>
      <c r="B19" s="0" t="s">
        <v>71</v>
      </c>
      <c r="C19" s="0" t="s">
        <v>72</v>
      </c>
      <c r="D19" s="0" t="s">
        <v>9</v>
      </c>
      <c r="E19" s="0" t="s">
        <v>9</v>
      </c>
      <c r="F1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8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C110" activeCellId="0" sqref="C110"/>
    </sheetView>
  </sheetViews>
  <sheetFormatPr defaultRowHeight="12.8"/>
  <cols>
    <col collapsed="false" hidden="false" max="1" min="1" style="1" width="9.10526315789474"/>
    <col collapsed="false" hidden="false" max="2" min="2" style="1" width="44.668016194332"/>
    <col collapsed="false" hidden="false" max="3" min="3" style="1" width="35.1336032388664"/>
    <col collapsed="false" hidden="false" max="4" min="4" style="1" width="58.914979757085"/>
    <col collapsed="false" hidden="false" max="5" min="5" style="1" width="39.850202429149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28.6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68.8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1092</v>
      </c>
      <c r="C100" s="1" t="s">
        <v>80</v>
      </c>
      <c r="D100" s="1" t="str">
        <f aca="false">CONCATENATE("Shub-Course"," 1")</f>
        <v>Shub-Course 1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10</v>
      </c>
    </row>
    <row r="107" customFormat="false" ht="13.8" hidden="false" customHeight="false" outlineLevel="0" collapsed="false">
      <c r="A107" s="1" t="s">
        <v>1041</v>
      </c>
      <c r="B107" s="1" t="s">
        <v>30</v>
      </c>
      <c r="C107" s="1" t="s">
        <v>31</v>
      </c>
      <c r="D107" s="1" t="n">
        <v>1500</v>
      </c>
      <c r="E107" s="1" t="s">
        <v>9</v>
      </c>
      <c r="F107" s="0" t="s">
        <v>15</v>
      </c>
    </row>
    <row r="108" customFormat="false" ht="13.8" hidden="false" customHeight="false" outlineLevel="0" collapsed="false">
      <c r="A108" s="1" t="s">
        <v>1044</v>
      </c>
      <c r="B108" s="0" t="s">
        <v>71</v>
      </c>
      <c r="C108" s="0" t="s">
        <v>72</v>
      </c>
      <c r="D108" s="0" t="s">
        <v>9</v>
      </c>
      <c r="E108" s="0" t="s">
        <v>9</v>
      </c>
      <c r="F10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6" activeCellId="0" sqref="B56"/>
    </sheetView>
  </sheetViews>
  <sheetFormatPr defaultRowHeight="12.8"/>
  <cols>
    <col collapsed="false" hidden="false" max="1" min="1" style="0" width="23.2429149797571"/>
    <col collapsed="false" hidden="false" max="2" min="2" style="0" width="41.2388663967611"/>
    <col collapsed="false" hidden="false" max="3" min="3" style="0" width="37.4898785425101"/>
    <col collapsed="false" hidden="false" max="4" min="4" style="0" width="44.668016194332"/>
    <col collapsed="false" hidden="false" max="5" min="5" style="0" width="32.3481781376518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96</v>
      </c>
      <c r="B2" s="1" t="s">
        <v>12</v>
      </c>
      <c r="C2" s="1" t="s">
        <v>8</v>
      </c>
      <c r="D2" s="5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</v>
      </c>
      <c r="B3" s="1" t="s">
        <v>12</v>
      </c>
      <c r="C3" s="1" t="s">
        <v>13</v>
      </c>
      <c r="D3" s="1" t="s">
        <v>9</v>
      </c>
      <c r="E3" s="1" t="s">
        <v>190</v>
      </c>
      <c r="F3" s="1" t="s">
        <v>15</v>
      </c>
    </row>
    <row r="4" customFormat="false" ht="13.8" hidden="false" customHeight="false" outlineLevel="0" collapsed="false">
      <c r="A4" s="1" t="s">
        <v>11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16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21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25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29</v>
      </c>
      <c r="B8" s="1" t="s">
        <v>191</v>
      </c>
      <c r="C8" s="1" t="s">
        <v>192</v>
      </c>
      <c r="D8" s="1" t="s">
        <v>193</v>
      </c>
      <c r="E8" s="1" t="s">
        <v>194</v>
      </c>
      <c r="F8" s="1" t="s">
        <v>15</v>
      </c>
    </row>
    <row r="9" customFormat="false" ht="13.8" hidden="false" customHeight="false" outlineLevel="0" collapsed="false">
      <c r="A9" s="1" t="s">
        <v>32</v>
      </c>
      <c r="B9" s="1" t="s">
        <v>195</v>
      </c>
      <c r="C9" s="1" t="s">
        <v>18</v>
      </c>
      <c r="D9" s="1" t="s">
        <v>196</v>
      </c>
      <c r="E9" s="1" t="s">
        <v>197</v>
      </c>
      <c r="F9" s="1" t="s">
        <v>15</v>
      </c>
    </row>
    <row r="10" customFormat="false" ht="13.8" hidden="false" customHeight="false" outlineLevel="0" collapsed="false">
      <c r="A10" s="1" t="s">
        <v>35</v>
      </c>
      <c r="B10" s="1" t="s">
        <v>198</v>
      </c>
      <c r="C10" s="1" t="s">
        <v>18</v>
      </c>
      <c r="D10" s="1" t="s">
        <v>199</v>
      </c>
      <c r="E10" s="1" t="s">
        <v>200</v>
      </c>
      <c r="F10" s="1" t="s">
        <v>15</v>
      </c>
    </row>
    <row r="11" customFormat="false" ht="13.8" hidden="false" customHeight="false" outlineLevel="0" collapsed="false">
      <c r="A11" s="1" t="s">
        <v>36</v>
      </c>
      <c r="B11" s="1" t="s">
        <v>201</v>
      </c>
      <c r="C11" s="1" t="s">
        <v>18</v>
      </c>
      <c r="D11" s="1" t="s">
        <v>202</v>
      </c>
      <c r="E11" s="1" t="s">
        <v>203</v>
      </c>
      <c r="F11" s="1" t="s">
        <v>15</v>
      </c>
    </row>
    <row r="12" customFormat="false" ht="14.9" hidden="false" customHeight="false" outlineLevel="0" collapsed="false">
      <c r="A12" s="1" t="s">
        <v>41</v>
      </c>
      <c r="B12" s="1" t="s">
        <v>204</v>
      </c>
      <c r="C12" s="1" t="s">
        <v>18</v>
      </c>
      <c r="D12" s="1" t="s">
        <v>205</v>
      </c>
      <c r="E12" s="1" t="s">
        <v>206</v>
      </c>
      <c r="F12" s="1" t="s">
        <v>15</v>
      </c>
    </row>
    <row r="13" customFormat="false" ht="13.8" hidden="false" customHeight="false" outlineLevel="0" collapsed="false">
      <c r="A13" s="1" t="s">
        <v>42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46</v>
      </c>
      <c r="B14" s="1" t="s">
        <v>207</v>
      </c>
      <c r="C14" s="1" t="s">
        <v>208</v>
      </c>
      <c r="D14" s="1" t="n">
        <v>1</v>
      </c>
      <c r="E14" s="1" t="s">
        <v>209</v>
      </c>
      <c r="F14" s="1" t="s">
        <v>15</v>
      </c>
    </row>
    <row r="15" customFormat="false" ht="13.8" hidden="false" customHeight="false" outlineLevel="0" collapsed="false">
      <c r="A15" s="1" t="s">
        <v>47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51</v>
      </c>
      <c r="B16" s="1" t="s">
        <v>210</v>
      </c>
      <c r="C16" s="1" t="s">
        <v>208</v>
      </c>
      <c r="D16" s="1" t="n">
        <v>1</v>
      </c>
      <c r="E16" s="1" t="s">
        <v>211</v>
      </c>
      <c r="F16" s="1" t="s">
        <v>15</v>
      </c>
    </row>
    <row r="17" customFormat="false" ht="13.8" hidden="false" customHeight="false" outlineLevel="0" collapsed="false">
      <c r="A17" s="1" t="s">
        <v>52</v>
      </c>
      <c r="B17" s="1" t="s">
        <v>30</v>
      </c>
      <c r="C17" s="1" t="s">
        <v>31</v>
      </c>
      <c r="D17" s="1" t="n">
        <v>2000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56</v>
      </c>
      <c r="B18" s="1" t="s">
        <v>212</v>
      </c>
      <c r="C18" s="1" t="s">
        <v>208</v>
      </c>
      <c r="D18" s="1" t="n">
        <v>1</v>
      </c>
      <c r="E18" s="1" t="s">
        <v>213</v>
      </c>
      <c r="F18" s="1" t="s">
        <v>15</v>
      </c>
    </row>
    <row r="19" customFormat="false" ht="13.8" hidden="false" customHeight="false" outlineLevel="0" collapsed="false">
      <c r="A19" s="1" t="s">
        <v>57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61</v>
      </c>
      <c r="B20" s="1" t="s">
        <v>214</v>
      </c>
      <c r="C20" s="1" t="s">
        <v>27</v>
      </c>
      <c r="D20" s="1" t="s">
        <v>9</v>
      </c>
      <c r="E20" s="1" t="s">
        <v>215</v>
      </c>
      <c r="F20" s="1" t="s">
        <v>15</v>
      </c>
    </row>
    <row r="21" customFormat="false" ht="13.8" hidden="false" customHeight="false" outlineLevel="0" collapsed="false">
      <c r="A21" s="1" t="s">
        <v>62</v>
      </c>
      <c r="B21" s="1" t="s">
        <v>12</v>
      </c>
      <c r="C21" s="1" t="s">
        <v>13</v>
      </c>
      <c r="D21" s="1" t="s">
        <v>9</v>
      </c>
      <c r="E21" s="1" t="s">
        <v>190</v>
      </c>
      <c r="F21" s="1" t="s">
        <v>15</v>
      </c>
    </row>
    <row r="22" customFormat="false" ht="13.8" hidden="false" customHeight="false" outlineLevel="0" collapsed="false">
      <c r="A22" s="1" t="s">
        <v>66</v>
      </c>
      <c r="B22" s="1" t="s">
        <v>17</v>
      </c>
      <c r="C22" s="1" t="s">
        <v>18</v>
      </c>
      <c r="D22" s="2" t="s">
        <v>19</v>
      </c>
      <c r="E22" s="1" t="s">
        <v>20</v>
      </c>
      <c r="F22" s="1" t="s">
        <v>10</v>
      </c>
    </row>
    <row r="23" customFormat="false" ht="13.8" hidden="false" customHeight="false" outlineLevel="0" collapsed="false">
      <c r="A23" s="1" t="s">
        <v>67</v>
      </c>
      <c r="B23" s="1" t="s">
        <v>22</v>
      </c>
      <c r="C23" s="1" t="s">
        <v>18</v>
      </c>
      <c r="D23" s="2" t="s">
        <v>23</v>
      </c>
      <c r="E23" s="1" t="s">
        <v>24</v>
      </c>
      <c r="F23" s="1" t="s">
        <v>10</v>
      </c>
    </row>
    <row r="24" customFormat="false" ht="13.8" hidden="false" customHeight="false" outlineLevel="0" collapsed="false">
      <c r="A24" s="1" t="s">
        <v>69</v>
      </c>
      <c r="B24" s="1" t="s">
        <v>26</v>
      </c>
      <c r="C24" s="1" t="s">
        <v>27</v>
      </c>
      <c r="D24" s="1" t="s">
        <v>9</v>
      </c>
      <c r="E24" s="1" t="s">
        <v>28</v>
      </c>
      <c r="F24" s="1" t="s">
        <v>10</v>
      </c>
    </row>
    <row r="25" customFormat="false" ht="13.8" hidden="false" customHeight="false" outlineLevel="0" collapsed="false">
      <c r="A25" s="1" t="s">
        <v>70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15</v>
      </c>
    </row>
    <row r="26" customFormat="false" ht="13.8" hidden="false" customHeight="false" outlineLevel="0" collapsed="false">
      <c r="A26" s="1" t="s">
        <v>118</v>
      </c>
      <c r="B26" s="1" t="s">
        <v>191</v>
      </c>
      <c r="C26" s="1" t="s">
        <v>192</v>
      </c>
      <c r="D26" s="1" t="s">
        <v>216</v>
      </c>
      <c r="E26" s="1" t="s">
        <v>194</v>
      </c>
      <c r="F26" s="1" t="s">
        <v>10</v>
      </c>
    </row>
    <row r="27" customFormat="false" ht="13.8" hidden="false" customHeight="false" outlineLevel="0" collapsed="false">
      <c r="A27" s="1" t="s">
        <v>122</v>
      </c>
      <c r="B27" s="1" t="s">
        <v>195</v>
      </c>
      <c r="C27" s="1" t="s">
        <v>18</v>
      </c>
      <c r="D27" s="1" t="s">
        <v>217</v>
      </c>
      <c r="E27" s="1" t="s">
        <v>197</v>
      </c>
      <c r="F27" s="1" t="s">
        <v>15</v>
      </c>
    </row>
    <row r="28" customFormat="false" ht="13.8" hidden="false" customHeight="false" outlineLevel="0" collapsed="false">
      <c r="A28" s="1" t="s">
        <v>123</v>
      </c>
      <c r="B28" s="1" t="s">
        <v>198</v>
      </c>
      <c r="C28" s="1" t="s">
        <v>18</v>
      </c>
      <c r="D28" s="1" t="s">
        <v>218</v>
      </c>
      <c r="E28" s="1" t="s">
        <v>200</v>
      </c>
      <c r="F28" s="1" t="s">
        <v>15</v>
      </c>
    </row>
    <row r="29" customFormat="false" ht="13.8" hidden="false" customHeight="false" outlineLevel="0" collapsed="false">
      <c r="A29" s="1" t="s">
        <v>126</v>
      </c>
      <c r="B29" s="1" t="s">
        <v>201</v>
      </c>
      <c r="C29" s="1" t="s">
        <v>18</v>
      </c>
      <c r="D29" s="1" t="s">
        <v>219</v>
      </c>
      <c r="E29" s="1" t="s">
        <v>203</v>
      </c>
      <c r="F29" s="1" t="s">
        <v>15</v>
      </c>
    </row>
    <row r="30" customFormat="false" ht="14.9" hidden="false" customHeight="false" outlineLevel="0" collapsed="false">
      <c r="A30" s="1" t="s">
        <v>127</v>
      </c>
      <c r="B30" s="1" t="s">
        <v>204</v>
      </c>
      <c r="C30" s="1" t="s">
        <v>18</v>
      </c>
      <c r="D30" s="1" t="s">
        <v>220</v>
      </c>
      <c r="E30" s="1" t="s">
        <v>206</v>
      </c>
      <c r="F30" s="1" t="s">
        <v>15</v>
      </c>
    </row>
    <row r="31" customFormat="false" ht="13.8" hidden="false" customHeight="false" outlineLevel="0" collapsed="false">
      <c r="A31" s="1" t="s">
        <v>128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173</v>
      </c>
      <c r="B32" s="1" t="s">
        <v>207</v>
      </c>
      <c r="C32" s="1" t="s">
        <v>208</v>
      </c>
      <c r="D32" s="1" t="n">
        <v>1</v>
      </c>
      <c r="E32" s="1" t="s">
        <v>209</v>
      </c>
      <c r="F32" s="1" t="s">
        <v>15</v>
      </c>
    </row>
    <row r="33" customFormat="false" ht="13.8" hidden="false" customHeight="false" outlineLevel="0" collapsed="false">
      <c r="A33" s="1" t="s">
        <v>174</v>
      </c>
      <c r="B33" s="1" t="s">
        <v>30</v>
      </c>
      <c r="C33" s="1" t="s">
        <v>31</v>
      </c>
      <c r="D33" s="1" t="n">
        <v>2000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175</v>
      </c>
      <c r="B34" s="1" t="s">
        <v>210</v>
      </c>
      <c r="C34" s="1" t="s">
        <v>208</v>
      </c>
      <c r="D34" s="1" t="n">
        <v>1</v>
      </c>
      <c r="E34" s="1" t="s">
        <v>211</v>
      </c>
      <c r="F34" s="1" t="s">
        <v>15</v>
      </c>
    </row>
    <row r="35" customFormat="false" ht="13.8" hidden="false" customHeight="false" outlineLevel="0" collapsed="false">
      <c r="A35" s="1" t="s">
        <v>176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179</v>
      </c>
      <c r="B36" s="1" t="s">
        <v>212</v>
      </c>
      <c r="C36" s="1" t="s">
        <v>208</v>
      </c>
      <c r="D36" s="1" t="n">
        <v>1</v>
      </c>
      <c r="E36" s="1" t="s">
        <v>213</v>
      </c>
      <c r="F36" s="1" t="s">
        <v>15</v>
      </c>
    </row>
    <row r="37" customFormat="false" ht="13.8" hidden="false" customHeight="false" outlineLevel="0" collapsed="false">
      <c r="A37" s="1" t="s">
        <v>180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182</v>
      </c>
      <c r="B38" s="1" t="s">
        <v>214</v>
      </c>
      <c r="C38" s="1" t="s">
        <v>27</v>
      </c>
      <c r="D38" s="1" t="s">
        <v>9</v>
      </c>
      <c r="E38" s="1" t="s">
        <v>215</v>
      </c>
      <c r="F38" s="1" t="s">
        <v>15</v>
      </c>
    </row>
    <row r="39" customFormat="false" ht="13.8" hidden="false" customHeight="false" outlineLevel="0" collapsed="false">
      <c r="A39" s="1" t="s">
        <v>185</v>
      </c>
      <c r="B39" s="1" t="s">
        <v>12</v>
      </c>
      <c r="C39" s="1" t="s">
        <v>13</v>
      </c>
      <c r="D39" s="1" t="s">
        <v>9</v>
      </c>
      <c r="E39" s="1" t="s">
        <v>190</v>
      </c>
      <c r="F39" s="1" t="s">
        <v>15</v>
      </c>
    </row>
    <row r="40" customFormat="false" ht="13.8" hidden="false" customHeight="false" outlineLevel="0" collapsed="false">
      <c r="A40" s="1" t="s">
        <v>187</v>
      </c>
      <c r="B40" s="1" t="s">
        <v>17</v>
      </c>
      <c r="C40" s="1" t="s">
        <v>18</v>
      </c>
      <c r="D40" s="2" t="s">
        <v>19</v>
      </c>
      <c r="E40" s="1" t="s">
        <v>20</v>
      </c>
      <c r="F40" s="1" t="s">
        <v>10</v>
      </c>
    </row>
    <row r="41" customFormat="false" ht="13.8" hidden="false" customHeight="false" outlineLevel="0" collapsed="false">
      <c r="A41" s="1" t="s">
        <v>188</v>
      </c>
      <c r="B41" s="1" t="s">
        <v>22</v>
      </c>
      <c r="C41" s="1" t="s">
        <v>18</v>
      </c>
      <c r="D41" s="2" t="s">
        <v>23</v>
      </c>
      <c r="E41" s="1" t="s">
        <v>24</v>
      </c>
      <c r="F41" s="1" t="s">
        <v>10</v>
      </c>
    </row>
    <row r="42" customFormat="false" ht="13.8" hidden="false" customHeight="false" outlineLevel="0" collapsed="false">
      <c r="A42" s="1" t="s">
        <v>189</v>
      </c>
      <c r="B42" s="1" t="s">
        <v>26</v>
      </c>
      <c r="C42" s="1" t="s">
        <v>27</v>
      </c>
      <c r="D42" s="1" t="s">
        <v>9</v>
      </c>
      <c r="E42" s="1" t="s">
        <v>28</v>
      </c>
      <c r="F42" s="1" t="s">
        <v>10</v>
      </c>
    </row>
    <row r="43" customFormat="false" ht="13.8" hidden="false" customHeight="false" outlineLevel="0" collapsed="false">
      <c r="A43" s="1" t="s">
        <v>221</v>
      </c>
      <c r="B43" s="1" t="s">
        <v>30</v>
      </c>
      <c r="C43" s="1" t="s">
        <v>31</v>
      </c>
      <c r="D43" s="1" t="n">
        <v>2000</v>
      </c>
      <c r="E43" s="1" t="s">
        <v>9</v>
      </c>
      <c r="F43" s="1" t="s">
        <v>15</v>
      </c>
    </row>
    <row r="44" customFormat="false" ht="13.8" hidden="false" customHeight="false" outlineLevel="0" collapsed="false">
      <c r="A44" s="1" t="s">
        <v>222</v>
      </c>
      <c r="B44" s="1" t="s">
        <v>191</v>
      </c>
      <c r="C44" s="1" t="s">
        <v>192</v>
      </c>
      <c r="D44" s="1" t="s">
        <v>216</v>
      </c>
      <c r="E44" s="1" t="s">
        <v>194</v>
      </c>
      <c r="F44" s="1" t="s">
        <v>10</v>
      </c>
    </row>
    <row r="45" customFormat="false" ht="13.8" hidden="false" customHeight="false" outlineLevel="0" collapsed="false">
      <c r="A45" s="1" t="s">
        <v>223</v>
      </c>
      <c r="B45" s="1" t="s">
        <v>195</v>
      </c>
      <c r="C45" s="1" t="s">
        <v>18</v>
      </c>
      <c r="D45" s="1" t="s">
        <v>224</v>
      </c>
      <c r="E45" s="1" t="s">
        <v>197</v>
      </c>
      <c r="F45" s="1" t="s">
        <v>15</v>
      </c>
    </row>
    <row r="46" customFormat="false" ht="13.8" hidden="false" customHeight="false" outlineLevel="0" collapsed="false">
      <c r="A46" s="1" t="s">
        <v>225</v>
      </c>
      <c r="B46" s="1" t="s">
        <v>198</v>
      </c>
      <c r="C46" s="1" t="s">
        <v>18</v>
      </c>
      <c r="D46" s="1" t="s">
        <v>226</v>
      </c>
      <c r="E46" s="1" t="s">
        <v>200</v>
      </c>
      <c r="F46" s="1" t="s">
        <v>15</v>
      </c>
    </row>
    <row r="47" customFormat="false" ht="13.8" hidden="false" customHeight="false" outlineLevel="0" collapsed="false">
      <c r="A47" s="1" t="s">
        <v>227</v>
      </c>
      <c r="B47" s="1" t="s">
        <v>201</v>
      </c>
      <c r="C47" s="1" t="s">
        <v>18</v>
      </c>
      <c r="D47" s="1" t="s">
        <v>228</v>
      </c>
      <c r="E47" s="1" t="s">
        <v>203</v>
      </c>
      <c r="F47" s="1" t="s">
        <v>15</v>
      </c>
    </row>
    <row r="48" customFormat="false" ht="14.9" hidden="false" customHeight="false" outlineLevel="0" collapsed="false">
      <c r="A48" s="1" t="s">
        <v>229</v>
      </c>
      <c r="B48" s="1" t="s">
        <v>204</v>
      </c>
      <c r="C48" s="1" t="s">
        <v>18</v>
      </c>
      <c r="D48" s="1" t="s">
        <v>230</v>
      </c>
      <c r="E48" s="1" t="s">
        <v>206</v>
      </c>
      <c r="F48" s="1" t="s">
        <v>15</v>
      </c>
    </row>
    <row r="49" customFormat="false" ht="13.8" hidden="false" customHeight="false" outlineLevel="0" collapsed="false">
      <c r="A49" s="1" t="s">
        <v>231</v>
      </c>
      <c r="B49" s="1" t="s">
        <v>30</v>
      </c>
      <c r="C49" s="1" t="s">
        <v>31</v>
      </c>
      <c r="D49" s="1" t="n">
        <v>2000</v>
      </c>
      <c r="E49" s="1" t="s">
        <v>9</v>
      </c>
      <c r="F49" s="1" t="s">
        <v>15</v>
      </c>
    </row>
    <row r="50" customFormat="false" ht="13.8" hidden="false" customHeight="false" outlineLevel="0" collapsed="false">
      <c r="A50" s="1" t="s">
        <v>232</v>
      </c>
      <c r="B50" s="1" t="s">
        <v>207</v>
      </c>
      <c r="C50" s="1" t="s">
        <v>208</v>
      </c>
      <c r="D50" s="1" t="n">
        <v>1</v>
      </c>
      <c r="E50" s="1" t="s">
        <v>209</v>
      </c>
      <c r="F50" s="1" t="s">
        <v>15</v>
      </c>
    </row>
    <row r="51" customFormat="false" ht="13.8" hidden="false" customHeight="false" outlineLevel="0" collapsed="false">
      <c r="A51" s="1" t="s">
        <v>233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234</v>
      </c>
      <c r="B52" s="1" t="s">
        <v>210</v>
      </c>
      <c r="C52" s="1" t="s">
        <v>208</v>
      </c>
      <c r="D52" s="1" t="n">
        <v>1</v>
      </c>
      <c r="E52" s="1" t="s">
        <v>211</v>
      </c>
      <c r="F52" s="1" t="s">
        <v>15</v>
      </c>
    </row>
    <row r="53" customFormat="false" ht="13.8" hidden="false" customHeight="false" outlineLevel="0" collapsed="false">
      <c r="A53" s="1" t="s">
        <v>235</v>
      </c>
      <c r="B53" s="1" t="s">
        <v>30</v>
      </c>
      <c r="C53" s="1" t="s">
        <v>31</v>
      </c>
      <c r="D53" s="1" t="n">
        <v>2000</v>
      </c>
      <c r="E53" s="1" t="s">
        <v>9</v>
      </c>
      <c r="F53" s="1" t="s">
        <v>15</v>
      </c>
    </row>
    <row r="54" customFormat="false" ht="13.8" hidden="false" customHeight="false" outlineLevel="0" collapsed="false">
      <c r="A54" s="1" t="s">
        <v>236</v>
      </c>
      <c r="B54" s="1" t="s">
        <v>212</v>
      </c>
      <c r="C54" s="1" t="s">
        <v>208</v>
      </c>
      <c r="D54" s="1" t="n">
        <v>1</v>
      </c>
      <c r="E54" s="1" t="s">
        <v>213</v>
      </c>
      <c r="F54" s="1" t="s">
        <v>15</v>
      </c>
    </row>
    <row r="55" customFormat="false" ht="13.8" hidden="false" customHeight="false" outlineLevel="0" collapsed="false">
      <c r="A55" s="1" t="s">
        <v>237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238</v>
      </c>
      <c r="B56" s="1" t="s">
        <v>214</v>
      </c>
      <c r="C56" s="1" t="s">
        <v>27</v>
      </c>
      <c r="D56" s="1" t="s">
        <v>9</v>
      </c>
      <c r="E56" s="1" t="s">
        <v>215</v>
      </c>
      <c r="F56" s="1" t="s">
        <v>15</v>
      </c>
    </row>
    <row r="57" customFormat="false" ht="13.8" hidden="false" customHeight="false" outlineLevel="0" collapsed="false">
      <c r="A57" s="1" t="s">
        <v>239</v>
      </c>
      <c r="B57" s="1" t="s">
        <v>30</v>
      </c>
      <c r="C57" s="1" t="s">
        <v>31</v>
      </c>
      <c r="D57" s="1" t="n">
        <v>2000</v>
      </c>
      <c r="E57" s="1" t="s">
        <v>9</v>
      </c>
      <c r="F57" s="0" t="s">
        <v>15</v>
      </c>
    </row>
    <row r="58" customFormat="false" ht="13.8" hidden="false" customHeight="false" outlineLevel="0" collapsed="false">
      <c r="A58" s="1" t="s">
        <v>240</v>
      </c>
      <c r="B58" s="0" t="s">
        <v>71</v>
      </c>
      <c r="C58" s="0" t="s">
        <v>72</v>
      </c>
      <c r="D58" s="0" t="s">
        <v>9</v>
      </c>
      <c r="E58" s="0" t="s">
        <v>9</v>
      </c>
      <c r="F58" s="0" t="s">
        <v>15</v>
      </c>
    </row>
  </sheetData>
  <hyperlinks>
    <hyperlink ref="D12" r:id="rId1" display="shubhamkumar@foradian.com"/>
    <hyperlink ref="D30" r:id="rId2" display="abhishekalva@foradian.com"/>
    <hyperlink ref="D48" r:id="rId3" display="any@any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7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10" zoomScaleNormal="110" zoomScalePageLayoutView="100" workbookViewId="0">
      <selection pane="topLeft" activeCell="A105" activeCellId="0" sqref="A105"/>
    </sheetView>
  </sheetViews>
  <sheetFormatPr defaultRowHeight="12.8"/>
  <cols>
    <col collapsed="false" hidden="false" max="1" min="1" style="1" width="9.10526315789474"/>
    <col collapsed="false" hidden="false" max="2" min="2" style="1" width="38.2429149797571"/>
    <col collapsed="false" hidden="false" max="3" min="3" style="1" width="32.5627530364372"/>
    <col collapsed="false" hidden="false" max="4" min="4" style="1" width="77.6599190283401"/>
    <col collapsed="false" hidden="false" max="5" min="5" style="1" width="41.238866396761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28.6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68.8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4.9" hidden="false" customHeight="false" outlineLevel="0" collapsed="false">
      <c r="A88" s="1" t="s">
        <v>744</v>
      </c>
      <c r="B88" s="4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10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10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10</v>
      </c>
    </row>
    <row r="91" customFormat="false" ht="14.9" hidden="false" customHeight="false" outlineLevel="0" collapsed="false">
      <c r="A91" s="1" t="s">
        <v>747</v>
      </c>
      <c r="B91" s="4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10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10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10</v>
      </c>
    </row>
    <row r="94" customFormat="false" ht="14.9" hidden="false" customHeight="false" outlineLevel="0" collapsed="false">
      <c r="A94" s="1" t="s">
        <v>989</v>
      </c>
      <c r="B94" s="4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10</v>
      </c>
    </row>
    <row r="97" customFormat="false" ht="28.35" hidden="false" customHeight="false" outlineLevel="0" collapsed="false">
      <c r="A97" s="1" t="s">
        <v>993</v>
      </c>
      <c r="B97" s="4" t="s">
        <v>1084</v>
      </c>
      <c r="C97" s="1" t="s">
        <v>27</v>
      </c>
      <c r="D97" s="1" t="s">
        <v>9</v>
      </c>
      <c r="E97" s="1" t="s">
        <v>1085</v>
      </c>
      <c r="F97" s="1" t="s">
        <v>10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10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10</v>
      </c>
    </row>
    <row r="100" customFormat="false" ht="28.35" hidden="false" customHeight="false" outlineLevel="0" collapsed="false">
      <c r="A100" s="1" t="s">
        <v>1030</v>
      </c>
      <c r="B100" s="4" t="s">
        <v>1092</v>
      </c>
      <c r="C100" s="1" t="s">
        <v>80</v>
      </c>
      <c r="D100" s="1" t="str">
        <f aca="false">CONCATENATE("Shub-Course"," 1")</f>
        <v>Shub-Course 1</v>
      </c>
      <c r="E100" s="1" t="s">
        <v>1093</v>
      </c>
      <c r="F100" s="1" t="s">
        <v>10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10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10</v>
      </c>
    </row>
    <row r="103" customFormat="false" ht="28.35" hidden="false" customHeight="false" outlineLevel="0" collapsed="false">
      <c r="A103" s="1" t="s">
        <v>1033</v>
      </c>
      <c r="B103" s="4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30</v>
      </c>
      <c r="C106" s="1" t="s">
        <v>31</v>
      </c>
      <c r="D106" s="1" t="n">
        <v>1500</v>
      </c>
      <c r="E106" s="1" t="s">
        <v>9</v>
      </c>
      <c r="F106" s="0" t="s">
        <v>15</v>
      </c>
    </row>
    <row r="107" customFormat="false" ht="13.8" hidden="false" customHeight="false" outlineLevel="0" collapsed="false">
      <c r="A107" s="1" t="s">
        <v>1041</v>
      </c>
      <c r="B107" s="0" t="s">
        <v>71</v>
      </c>
      <c r="C107" s="0" t="s">
        <v>72</v>
      </c>
      <c r="D107" s="0" t="s">
        <v>9</v>
      </c>
      <c r="E107" s="0" t="s">
        <v>9</v>
      </c>
      <c r="F10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6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10" zoomScaleNormal="110" zoomScalePageLayoutView="100" workbookViewId="0">
      <selection pane="topLeft" activeCell="B125" activeCellId="0" sqref="B125"/>
    </sheetView>
  </sheetViews>
  <sheetFormatPr defaultRowHeight="12.8"/>
  <cols>
    <col collapsed="false" hidden="false" max="1" min="1" style="1" width="9.10526315789474"/>
    <col collapsed="false" hidden="false" max="2" min="2" style="1" width="47.2388663967611"/>
    <col collapsed="false" hidden="false" max="3" min="3" style="1" width="45.417004048583"/>
    <col collapsed="false" hidden="false" max="4" min="4" style="1" width="70.9109311740891"/>
    <col collapsed="false" hidden="false" max="5" min="5" style="1" width="39.526315789473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28.3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3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28.3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28.3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28.3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28.3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28.3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3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1143</v>
      </c>
      <c r="C124" s="1" t="s">
        <v>27</v>
      </c>
      <c r="D124" s="1" t="s">
        <v>9</v>
      </c>
      <c r="E124" s="1" t="s">
        <v>1144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1500</v>
      </c>
      <c r="E125" s="1" t="s">
        <v>9</v>
      </c>
      <c r="F125" s="0" t="s">
        <v>15</v>
      </c>
    </row>
    <row r="126" customFormat="false" ht="13.8" hidden="false" customHeight="false" outlineLevel="0" collapsed="false">
      <c r="A126" s="1" t="s">
        <v>1079</v>
      </c>
      <c r="B126" s="0" t="s">
        <v>71</v>
      </c>
      <c r="C126" s="0" t="s">
        <v>72</v>
      </c>
      <c r="D126" s="0" t="s">
        <v>9</v>
      </c>
      <c r="E126" s="0" t="s">
        <v>9</v>
      </c>
      <c r="F12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6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10" zoomScaleNormal="110" zoomScalePageLayoutView="100" workbookViewId="0">
      <selection pane="topLeft" activeCell="B125" activeCellId="0" sqref="B125"/>
    </sheetView>
  </sheetViews>
  <sheetFormatPr defaultRowHeight="12.8"/>
  <cols>
    <col collapsed="false" hidden="false" max="1" min="1" style="1" width="9.10526315789474"/>
    <col collapsed="false" hidden="false" max="2" min="2" style="1" width="47.5627530364373"/>
    <col collapsed="false" hidden="false" max="3" min="3" style="1" width="30.6356275303644"/>
    <col collapsed="false" hidden="false" max="4" min="4" style="1" width="61.914979757085"/>
    <col collapsed="false" hidden="false" max="5" min="5" style="1" width="39.955465587044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68.8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68.8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1143</v>
      </c>
      <c r="C124" s="1" t="s">
        <v>27</v>
      </c>
      <c r="D124" s="1" t="s">
        <v>9</v>
      </c>
      <c r="E124" s="1" t="s">
        <v>1144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1500</v>
      </c>
      <c r="E125" s="1" t="s">
        <v>9</v>
      </c>
      <c r="F125" s="0" t="s">
        <v>15</v>
      </c>
    </row>
    <row r="126" customFormat="false" ht="13.8" hidden="false" customHeight="false" outlineLevel="0" collapsed="false">
      <c r="A126" s="1" t="s">
        <v>1079</v>
      </c>
      <c r="B126" s="0" t="s">
        <v>71</v>
      </c>
      <c r="C126" s="0" t="s">
        <v>72</v>
      </c>
      <c r="D126" s="0" t="s">
        <v>9</v>
      </c>
      <c r="E126" s="0" t="s">
        <v>9</v>
      </c>
      <c r="F12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E157" activeCellId="0" sqref="E157"/>
    </sheetView>
  </sheetViews>
  <sheetFormatPr defaultRowHeight="12.8"/>
  <cols>
    <col collapsed="false" hidden="false" max="1" min="1" style="1" width="9.10526315789474"/>
    <col collapsed="false" hidden="false" max="2" min="2" style="1" width="40.919028340081"/>
    <col collapsed="false" hidden="false" max="3" min="3" style="1" width="25.3886639676113"/>
    <col collapsed="false" hidden="false" max="4" min="4" style="1" width="63.7368421052632"/>
    <col collapsed="false" hidden="false" max="5" min="5" style="1" width="44.348178137651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68.8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28.6" hidden="false" customHeight="false" outlineLevel="0" collapsed="false">
      <c r="A40" s="1" t="s">
        <v>689</v>
      </c>
      <c r="B40" s="4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4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4.9" hidden="false" customHeight="false" outlineLevel="0" collapsed="false">
      <c r="A97" s="1" t="s">
        <v>993</v>
      </c>
      <c r="B97" s="4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28.35" hidden="false" customHeight="false" outlineLevel="0" collapsed="false">
      <c r="A100" s="1" t="s">
        <v>1030</v>
      </c>
      <c r="B100" s="4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28.35" hidden="false" customHeight="false" outlineLevel="0" collapsed="false">
      <c r="A103" s="1" t="s">
        <v>1033</v>
      </c>
      <c r="B103" s="4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15</v>
      </c>
    </row>
    <row r="124" customFormat="false" ht="14.9" hidden="false" customHeight="false" outlineLevel="0" collapsed="false">
      <c r="A124" s="1" t="s">
        <v>1075</v>
      </c>
      <c r="B124" s="4" t="s">
        <v>2365</v>
      </c>
      <c r="C124" s="1" t="s">
        <v>27</v>
      </c>
      <c r="D124" s="1" t="s">
        <v>9</v>
      </c>
      <c r="E124" s="1" t="s">
        <v>1153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2366</v>
      </c>
      <c r="C125" s="1" t="s">
        <v>803</v>
      </c>
      <c r="D125" s="1" t="s">
        <v>9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1138</v>
      </c>
      <c r="C126" s="1" t="s">
        <v>18</v>
      </c>
      <c r="D126" s="1" t="s">
        <v>2367</v>
      </c>
      <c r="E126" s="1" t="s">
        <v>1140</v>
      </c>
      <c r="F126" s="1" t="s">
        <v>15</v>
      </c>
    </row>
    <row r="127" customFormat="false" ht="14.9" hidden="false" customHeight="false" outlineLevel="0" collapsed="false">
      <c r="A127" s="1" t="s">
        <v>1082</v>
      </c>
      <c r="B127" s="4" t="s">
        <v>2368</v>
      </c>
      <c r="C127" s="1" t="s">
        <v>27</v>
      </c>
      <c r="D127" s="1" t="s">
        <v>9</v>
      </c>
      <c r="E127" s="1" t="s">
        <v>1153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30</v>
      </c>
      <c r="C128" s="1" t="s">
        <v>31</v>
      </c>
      <c r="D128" s="1" t="n">
        <v>1500</v>
      </c>
      <c r="E128" s="1" t="s">
        <v>9</v>
      </c>
      <c r="F128" s="0" t="s">
        <v>15</v>
      </c>
    </row>
    <row r="129" customFormat="false" ht="13.8" hidden="false" customHeight="false" outlineLevel="0" collapsed="false">
      <c r="A129" s="1" t="s">
        <v>1086</v>
      </c>
      <c r="B129" s="0" t="s">
        <v>71</v>
      </c>
      <c r="C129" s="0" t="s">
        <v>72</v>
      </c>
      <c r="D129" s="0" t="s">
        <v>9</v>
      </c>
      <c r="E129" s="0" t="s">
        <v>9</v>
      </c>
      <c r="F12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6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110" zoomScaleNormal="110" zoomScalePageLayoutView="100" workbookViewId="0">
      <selection pane="topLeft" activeCell="B125" activeCellId="0" sqref="B125"/>
    </sheetView>
  </sheetViews>
  <sheetFormatPr defaultRowHeight="12.8"/>
  <cols>
    <col collapsed="false" hidden="false" max="1" min="1" style="1" width="9.10526315789474"/>
    <col collapsed="false" hidden="false" max="2" min="2" style="1" width="37.2793522267206"/>
    <col collapsed="false" hidden="false" max="3" min="3" style="1" width="30.4210526315789"/>
    <col collapsed="false" hidden="false" max="4" min="4" style="1" width="65.3441295546559"/>
    <col collapsed="false" hidden="false" max="5" min="5" style="1" width="42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28.35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68.8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68.8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4.9" hidden="false" customHeight="false" outlineLevel="0" collapsed="false">
      <c r="A88" s="1" t="s">
        <v>744</v>
      </c>
      <c r="B88" s="4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4.9" hidden="false" customHeight="false" outlineLevel="0" collapsed="false">
      <c r="A91" s="1" t="s">
        <v>747</v>
      </c>
      <c r="B91" s="4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4.9" hidden="false" customHeight="false" outlineLevel="0" collapsed="false">
      <c r="A94" s="1" t="s">
        <v>989</v>
      </c>
      <c r="B94" s="4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28.35" hidden="false" customHeight="false" outlineLevel="0" collapsed="false">
      <c r="A97" s="1" t="s">
        <v>993</v>
      </c>
      <c r="B97" s="4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4.9" hidden="false" customHeight="false" outlineLevel="0" collapsed="false">
      <c r="A98" s="1" t="s">
        <v>994</v>
      </c>
      <c r="B98" s="4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28.35" hidden="false" customHeight="false" outlineLevel="0" collapsed="false">
      <c r="A100" s="1" t="s">
        <v>1030</v>
      </c>
      <c r="B100" s="4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10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10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10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10</v>
      </c>
    </row>
    <row r="124" customFormat="false" ht="13.8" hidden="false" customHeight="false" outlineLevel="0" collapsed="false">
      <c r="A124" s="1" t="s">
        <v>1075</v>
      </c>
      <c r="B124" s="1" t="s">
        <v>1143</v>
      </c>
      <c r="C124" s="1" t="s">
        <v>27</v>
      </c>
      <c r="D124" s="1" t="s">
        <v>9</v>
      </c>
      <c r="E124" s="1" t="s">
        <v>1144</v>
      </c>
      <c r="F124" s="1" t="s">
        <v>10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1500</v>
      </c>
      <c r="E125" s="1" t="s">
        <v>9</v>
      </c>
      <c r="F125" s="0" t="s">
        <v>15</v>
      </c>
    </row>
    <row r="126" customFormat="false" ht="13.8" hidden="false" customHeight="false" outlineLevel="0" collapsed="false">
      <c r="A126" s="1" t="s">
        <v>1079</v>
      </c>
      <c r="B126" s="0" t="s">
        <v>71</v>
      </c>
      <c r="C126" s="0" t="s">
        <v>72</v>
      </c>
      <c r="D126" s="0" t="s">
        <v>9</v>
      </c>
      <c r="E126" s="0" t="s">
        <v>9</v>
      </c>
      <c r="F12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0"/>
  <sheetViews>
    <sheetView windowProtection="false" showFormulas="false" showGridLines="true" showRowColHeaders="true" showZeros="true" rightToLeft="false" tabSelected="false" showOutlineSymbols="true" defaultGridColor="true" view="normal" topLeftCell="A112" colorId="64" zoomScale="110" zoomScaleNormal="110" zoomScalePageLayoutView="100" workbookViewId="0">
      <selection pane="topLeft" activeCell="A149" activeCellId="0" sqref="A149"/>
    </sheetView>
  </sheetViews>
  <sheetFormatPr defaultRowHeight="12.8"/>
  <cols>
    <col collapsed="false" hidden="false" max="1" min="1" style="1" width="9.10526315789474"/>
    <col collapsed="false" hidden="false" max="2" min="2" style="1" width="46.919028340081"/>
    <col collapsed="false" hidden="false" max="3" min="3" style="1" width="26.3522267206478"/>
    <col collapsed="false" hidden="false" max="4" min="4" style="1" width="75.6275303643725"/>
    <col collapsed="false" hidden="false" max="5" min="5" style="1" width="41.8825910931174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28.3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3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28.3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28.3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28.3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28.3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28.3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3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4.9" hidden="false" customHeight="false" outlineLevel="0" collapsed="false">
      <c r="A88" s="1" t="s">
        <v>744</v>
      </c>
      <c r="B88" s="4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4.9" hidden="false" customHeight="false" outlineLevel="0" collapsed="false">
      <c r="A91" s="1" t="s">
        <v>747</v>
      </c>
      <c r="B91" s="4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4.9" hidden="false" customHeight="false" outlineLevel="0" collapsed="false">
      <c r="A94" s="1" t="s">
        <v>989</v>
      </c>
      <c r="B94" s="4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4.9" hidden="false" customHeight="false" outlineLevel="0" collapsed="false">
      <c r="A97" s="1" t="s">
        <v>993</v>
      </c>
      <c r="B97" s="4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4.9" hidden="false" customHeight="false" outlineLevel="0" collapsed="false">
      <c r="A98" s="1" t="s">
        <v>994</v>
      </c>
      <c r="B98" s="4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4.9" hidden="false" customHeight="false" outlineLevel="0" collapsed="false">
      <c r="A100" s="1" t="s">
        <v>1030</v>
      </c>
      <c r="B100" s="4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1143</v>
      </c>
      <c r="C124" s="1" t="s">
        <v>27</v>
      </c>
      <c r="D124" s="1" t="s">
        <v>9</v>
      </c>
      <c r="E124" s="1" t="s">
        <v>1144</v>
      </c>
      <c r="F124" s="1" t="s">
        <v>10</v>
      </c>
    </row>
    <row r="125" customFormat="false" ht="13.8" hidden="false" customHeight="false" outlineLevel="0" collapsed="false">
      <c r="A125" s="1" t="s">
        <v>1078</v>
      </c>
      <c r="B125" s="1" t="s">
        <v>1138</v>
      </c>
      <c r="C125" s="1" t="s">
        <v>18</v>
      </c>
      <c r="D125" s="1" t="s">
        <v>2367</v>
      </c>
      <c r="E125" s="1" t="s">
        <v>1140</v>
      </c>
      <c r="F125" s="1" t="s">
        <v>15</v>
      </c>
    </row>
    <row r="126" customFormat="false" ht="14.9" hidden="false" customHeight="false" outlineLevel="0" collapsed="false">
      <c r="A126" s="1" t="s">
        <v>1079</v>
      </c>
      <c r="B126" s="4" t="s">
        <v>2368</v>
      </c>
      <c r="C126" s="1" t="s">
        <v>27</v>
      </c>
      <c r="D126" s="1" t="s">
        <v>9</v>
      </c>
      <c r="E126" s="1" t="s">
        <v>1153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1025</v>
      </c>
      <c r="C128" s="1" t="s">
        <v>27</v>
      </c>
      <c r="D128" s="1" t="s">
        <v>9</v>
      </c>
      <c r="E128" s="1" t="s">
        <v>1026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1000</v>
      </c>
      <c r="E129" s="1" t="s">
        <v>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1027</v>
      </c>
      <c r="C130" s="1" t="s">
        <v>27</v>
      </c>
      <c r="D130" s="1" t="s">
        <v>9</v>
      </c>
      <c r="E130" s="1" t="s">
        <v>1028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750</v>
      </c>
      <c r="C131" s="1" t="s">
        <v>13</v>
      </c>
      <c r="D131" s="1" t="s">
        <v>9</v>
      </c>
      <c r="E131" s="1" t="s">
        <v>871</v>
      </c>
      <c r="F131" s="1" t="s">
        <v>10</v>
      </c>
    </row>
    <row r="132" customFormat="false" ht="13.8" hidden="false" customHeight="false" outlineLevel="0" collapsed="false">
      <c r="A132" s="1" t="s">
        <v>1091</v>
      </c>
      <c r="B132" s="1" t="s">
        <v>17</v>
      </c>
      <c r="C132" s="1" t="s">
        <v>18</v>
      </c>
      <c r="D132" s="2" t="s">
        <v>19</v>
      </c>
      <c r="E132" s="1" t="s">
        <v>20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22</v>
      </c>
      <c r="C133" s="1" t="s">
        <v>18</v>
      </c>
      <c r="D133" s="2" t="s">
        <v>23</v>
      </c>
      <c r="E133" s="1" t="s">
        <v>24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26</v>
      </c>
      <c r="C134" s="1" t="s">
        <v>27</v>
      </c>
      <c r="D134" s="1" t="s">
        <v>9</v>
      </c>
      <c r="E134" s="1" t="s">
        <v>28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1000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873</v>
      </c>
      <c r="C136" s="1" t="s">
        <v>27</v>
      </c>
      <c r="D136" s="1" t="s">
        <v>9</v>
      </c>
      <c r="E136" s="1" t="s">
        <v>874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2000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1" t="s">
        <v>875</v>
      </c>
      <c r="C138" s="1" t="s">
        <v>27</v>
      </c>
      <c r="D138" s="1" t="s">
        <v>9</v>
      </c>
      <c r="E138" s="1" t="s">
        <v>876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2000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1035</v>
      </c>
      <c r="C140" s="1" t="s">
        <v>27</v>
      </c>
      <c r="D140" s="1" t="s">
        <v>9</v>
      </c>
      <c r="E140" s="1" t="s">
        <v>1036</v>
      </c>
      <c r="F140" s="1" t="s">
        <v>10</v>
      </c>
    </row>
    <row r="141" customFormat="false" ht="13.8" hidden="false" customHeight="false" outlineLevel="0" collapsed="false">
      <c r="A141" s="1" t="s">
        <v>1106</v>
      </c>
      <c r="B141" s="1" t="s">
        <v>1039</v>
      </c>
      <c r="C141" s="1" t="s">
        <v>27</v>
      </c>
      <c r="D141" s="1" t="s">
        <v>9</v>
      </c>
      <c r="E141" s="1" t="s">
        <v>1125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30</v>
      </c>
      <c r="C142" s="1" t="s">
        <v>31</v>
      </c>
      <c r="D142" s="1" t="n">
        <v>1000</v>
      </c>
      <c r="E142" s="1" t="s">
        <v>9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2369</v>
      </c>
      <c r="C143" s="1" t="s">
        <v>27</v>
      </c>
      <c r="D143" s="1" t="s">
        <v>9</v>
      </c>
      <c r="E143" s="1" t="s">
        <v>1474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2370</v>
      </c>
      <c r="C144" s="1" t="s">
        <v>80</v>
      </c>
      <c r="D144" s="1" t="str">
        <f aca="false">CONCATENATE("2"," jan")</f>
        <v>2 jan</v>
      </c>
      <c r="E144" s="1" t="s">
        <v>860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1000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1" t="s">
        <v>1479</v>
      </c>
      <c r="C146" s="1" t="s">
        <v>27</v>
      </c>
      <c r="D146" s="1" t="s">
        <v>9</v>
      </c>
      <c r="E146" s="1" t="s">
        <v>2371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2372</v>
      </c>
      <c r="C148" s="1" t="s">
        <v>2373</v>
      </c>
      <c r="D148" s="1" t="s">
        <v>9</v>
      </c>
      <c r="E148" s="1" t="s">
        <v>9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30</v>
      </c>
      <c r="C149" s="1" t="s">
        <v>31</v>
      </c>
      <c r="D149" s="1" t="n">
        <v>1500</v>
      </c>
      <c r="E149" s="1" t="s">
        <v>9</v>
      </c>
      <c r="F149" s="0" t="s">
        <v>15</v>
      </c>
    </row>
    <row r="150" customFormat="false" ht="13.8" hidden="false" customHeight="false" outlineLevel="0" collapsed="false">
      <c r="A150" s="1" t="s">
        <v>1117</v>
      </c>
      <c r="B150" s="0" t="s">
        <v>71</v>
      </c>
      <c r="C150" s="0" t="s">
        <v>72</v>
      </c>
      <c r="D150" s="0" t="s">
        <v>9</v>
      </c>
      <c r="E150" s="0" t="s">
        <v>9</v>
      </c>
      <c r="F15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1" width="9.10526315789474"/>
    <col collapsed="false" hidden="false" max="2" min="2" style="1" width="45.8461538461538"/>
    <col collapsed="false" hidden="false" max="3" min="3" style="1" width="26.0283400809717"/>
    <col collapsed="false" hidden="false" max="4" min="4" style="1" width="54.3076923076923"/>
    <col collapsed="false" hidden="false" max="5" min="5" style="1" width="44.024291497975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4000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2374</v>
      </c>
      <c r="C8" s="1" t="s">
        <v>18</v>
      </c>
      <c r="D8" s="1" t="s">
        <v>2375</v>
      </c>
      <c r="E8" s="1" t="s">
        <v>2376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1000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2377</v>
      </c>
      <c r="C10" s="1" t="s">
        <v>2378</v>
      </c>
      <c r="D10" s="1" t="s">
        <v>9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2379</v>
      </c>
      <c r="C11" s="1" t="s">
        <v>822</v>
      </c>
      <c r="D11" s="1" t="s">
        <v>9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4000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2380</v>
      </c>
      <c r="C13" s="1" t="s">
        <v>27</v>
      </c>
      <c r="D13" s="1" t="s">
        <v>9</v>
      </c>
      <c r="E13" s="1" t="s">
        <v>2381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1000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312</v>
      </c>
      <c r="C15" s="1" t="s">
        <v>27</v>
      </c>
      <c r="D15" s="1" t="s">
        <v>9</v>
      </c>
      <c r="E15" s="1" t="s">
        <v>313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314</v>
      </c>
      <c r="C16" s="1" t="s">
        <v>18</v>
      </c>
      <c r="D16" s="1" t="s">
        <v>2375</v>
      </c>
      <c r="E16" s="1" t="s">
        <v>315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30</v>
      </c>
      <c r="C17" s="1" t="s">
        <v>31</v>
      </c>
      <c r="D17" s="1" t="n">
        <v>3000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316</v>
      </c>
      <c r="C18" s="1" t="s">
        <v>27</v>
      </c>
      <c r="D18" s="1" t="s">
        <v>9</v>
      </c>
      <c r="E18" s="1" t="s">
        <v>2382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2500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318</v>
      </c>
      <c r="C20" s="1" t="s">
        <v>27</v>
      </c>
      <c r="D20" s="1" t="s">
        <v>9</v>
      </c>
      <c r="E20" s="1" t="s">
        <v>28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30</v>
      </c>
      <c r="C21" s="1" t="s">
        <v>31</v>
      </c>
      <c r="D21" s="1" t="n">
        <v>1500</v>
      </c>
      <c r="E21" s="1" t="s">
        <v>9</v>
      </c>
      <c r="F21" s="0" t="s">
        <v>15</v>
      </c>
    </row>
    <row r="22" customFormat="false" ht="13.8" hidden="false" customHeight="false" outlineLevel="0" collapsed="false">
      <c r="A22" s="1" t="s">
        <v>668</v>
      </c>
      <c r="B22" s="0" t="s">
        <v>71</v>
      </c>
      <c r="C22" s="0" t="s">
        <v>72</v>
      </c>
      <c r="D22" s="0" t="s">
        <v>9</v>
      </c>
      <c r="E22" s="0" t="s">
        <v>9</v>
      </c>
      <c r="F2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1" width="8.57085020242915"/>
    <col collapsed="false" hidden="false" max="2" min="2" style="1" width="40.17004048583"/>
    <col collapsed="false" hidden="false" max="3" min="3" style="1" width="29.7773279352227"/>
    <col collapsed="false" hidden="false" max="4" min="4" style="1" width="57.417004048583"/>
    <col collapsed="false" hidden="false" max="5" min="5" style="1" width="35.8866396761134"/>
    <col collapsed="false" hidden="false" max="6" min="6" style="1" width="26.1376518218623"/>
    <col collapsed="false" hidden="false" max="1025" min="7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2283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3000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2284</v>
      </c>
      <c r="C8" s="1" t="s">
        <v>80</v>
      </c>
      <c r="D8" s="1" t="str">
        <f aca="false">CONCATENATE("B-tech - DS - Basic")</f>
        <v>B-tech - DS - Basic</v>
      </c>
      <c r="E8" s="1" t="s">
        <v>2285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2500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1479</v>
      </c>
      <c r="C10" s="1" t="s">
        <v>27</v>
      </c>
      <c r="D10" s="1" t="s">
        <v>9</v>
      </c>
      <c r="E10" s="1" t="s">
        <v>2383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1000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312</v>
      </c>
      <c r="C12" s="1" t="s">
        <v>27</v>
      </c>
      <c r="D12" s="1" t="s">
        <v>9</v>
      </c>
      <c r="E12" s="1" t="s">
        <v>313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314</v>
      </c>
      <c r="C13" s="1" t="s">
        <v>18</v>
      </c>
      <c r="D13" s="1" t="s">
        <v>2384</v>
      </c>
      <c r="E13" s="1" t="s">
        <v>315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3000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316</v>
      </c>
      <c r="C15" s="1" t="s">
        <v>27</v>
      </c>
      <c r="D15" s="1" t="s">
        <v>9</v>
      </c>
      <c r="E15" s="1" t="s">
        <v>2385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2500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318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1500</v>
      </c>
      <c r="E18" s="1" t="s">
        <v>9</v>
      </c>
      <c r="F18" s="0" t="s">
        <v>15</v>
      </c>
    </row>
    <row r="19" customFormat="false" ht="13.8" hidden="false" customHeight="false" outlineLevel="0" collapsed="false">
      <c r="A19" s="1" t="s">
        <v>665</v>
      </c>
      <c r="B19" s="0" t="s">
        <v>71</v>
      </c>
      <c r="C19" s="0" t="s">
        <v>72</v>
      </c>
      <c r="D19" s="0" t="s">
        <v>9</v>
      </c>
      <c r="E19" s="0" t="s">
        <v>9</v>
      </c>
      <c r="F1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B108" activeCellId="0" sqref="B108"/>
    </sheetView>
  </sheetViews>
  <sheetFormatPr defaultRowHeight="12.8"/>
  <cols>
    <col collapsed="false" hidden="false" max="1" min="1" style="1" width="9.10526315789474"/>
    <col collapsed="false" hidden="false" max="2" min="2" style="1" width="48.417004048583"/>
    <col collapsed="false" hidden="false" max="3" min="3" style="1" width="31.7085020242915"/>
    <col collapsed="false" hidden="false" max="4" min="4" style="1" width="58.5951417004049"/>
    <col collapsed="false" hidden="false" max="5" min="5" style="1" width="43.3846153846154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6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28.6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14.9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28.3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28.3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28.3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3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15")</f>
        <v>Shub-Course 15</v>
      </c>
      <c r="E94" s="1" t="s">
        <v>1061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30</v>
      </c>
      <c r="C107" s="1" t="s">
        <v>31</v>
      </c>
      <c r="D107" s="1" t="n">
        <v>1000</v>
      </c>
      <c r="E107" s="1" t="s">
        <v>9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1025</v>
      </c>
      <c r="C108" s="1" t="s">
        <v>27</v>
      </c>
      <c r="D108" s="1" t="s">
        <v>9</v>
      </c>
      <c r="E108" s="1" t="s">
        <v>1026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30</v>
      </c>
      <c r="C109" s="1" t="s">
        <v>31</v>
      </c>
      <c r="D109" s="1" t="n">
        <v>1000</v>
      </c>
      <c r="E109" s="1" t="s">
        <v>9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1027</v>
      </c>
      <c r="C110" s="1" t="s">
        <v>27</v>
      </c>
      <c r="D110" s="1" t="s">
        <v>9</v>
      </c>
      <c r="E110" s="1" t="s">
        <v>1028</v>
      </c>
      <c r="F110" s="1" t="s">
        <v>15</v>
      </c>
    </row>
    <row r="111" customFormat="false" ht="28.35" hidden="false" customHeight="false" outlineLevel="0" collapsed="false">
      <c r="A111" s="1" t="s">
        <v>1051</v>
      </c>
      <c r="B111" s="1" t="s">
        <v>809</v>
      </c>
      <c r="C111" s="1" t="s">
        <v>13</v>
      </c>
      <c r="D111" s="1" t="s">
        <v>9</v>
      </c>
      <c r="E111" s="4" t="s">
        <v>1113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17</v>
      </c>
      <c r="C112" s="1" t="s">
        <v>18</v>
      </c>
      <c r="D112" s="2" t="s">
        <v>19</v>
      </c>
      <c r="E112" s="1" t="s">
        <v>20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22</v>
      </c>
      <c r="C113" s="1" t="s">
        <v>18</v>
      </c>
      <c r="D113" s="2" t="s">
        <v>23</v>
      </c>
      <c r="E113" s="1" t="s">
        <v>24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26</v>
      </c>
      <c r="C114" s="1" t="s">
        <v>27</v>
      </c>
      <c r="D114" s="1" t="s">
        <v>9</v>
      </c>
      <c r="E114" s="1" t="s">
        <v>28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859</v>
      </c>
      <c r="C115" s="1" t="s">
        <v>80</v>
      </c>
      <c r="D115" s="1" t="str">
        <f aca="false">CONCATENATE("2"," jan")</f>
        <v>2 jan</v>
      </c>
      <c r="E115" s="1" t="s">
        <v>860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4.9" hidden="false" customHeight="false" outlineLevel="0" collapsed="false">
      <c r="A117" s="1" t="s">
        <v>1062</v>
      </c>
      <c r="B117" s="1" t="s">
        <v>1006</v>
      </c>
      <c r="C117" s="1" t="s">
        <v>27</v>
      </c>
      <c r="D117" s="1" t="s">
        <v>9</v>
      </c>
      <c r="E117" s="4" t="s">
        <v>1007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839</v>
      </c>
      <c r="C119" s="1" t="s">
        <v>84</v>
      </c>
      <c r="D119" s="6" t="n">
        <v>2020</v>
      </c>
      <c r="E119" s="1" t="s">
        <v>1008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163</v>
      </c>
      <c r="C121" s="1" t="s">
        <v>80</v>
      </c>
      <c r="D121" s="6" t="s">
        <v>841</v>
      </c>
      <c r="E121" s="1" t="s">
        <v>1009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30</v>
      </c>
      <c r="C122" s="1" t="s">
        <v>31</v>
      </c>
      <c r="D122" s="1" t="n">
        <v>1000</v>
      </c>
      <c r="E122" s="1" t="s">
        <v>9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843</v>
      </c>
      <c r="C123" s="1" t="s">
        <v>27</v>
      </c>
      <c r="D123" s="6" t="s">
        <v>9</v>
      </c>
      <c r="E123" s="6" t="s">
        <v>1010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845</v>
      </c>
      <c r="C124" s="1" t="s">
        <v>27</v>
      </c>
      <c r="D124" s="1" t="s">
        <v>9</v>
      </c>
      <c r="E124" s="1" t="s">
        <v>296</v>
      </c>
      <c r="F124" s="6" t="s">
        <v>10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1000</v>
      </c>
      <c r="E125" s="1" t="s">
        <v>9</v>
      </c>
      <c r="F125" s="1" t="s">
        <v>15</v>
      </c>
    </row>
    <row r="126" customFormat="false" ht="14.9" hidden="false" customHeight="false" outlineLevel="0" collapsed="false">
      <c r="A126" s="1" t="s">
        <v>1079</v>
      </c>
      <c r="B126" s="1" t="s">
        <v>1011</v>
      </c>
      <c r="C126" s="1" t="s">
        <v>27</v>
      </c>
      <c r="D126" s="1" t="s">
        <v>9</v>
      </c>
      <c r="E126" s="4" t="s">
        <v>1012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1000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839</v>
      </c>
      <c r="C128" s="1" t="s">
        <v>84</v>
      </c>
      <c r="D128" s="6" t="n">
        <v>2020</v>
      </c>
      <c r="E128" s="1" t="s">
        <v>1013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1000</v>
      </c>
      <c r="E129" s="1" t="s">
        <v>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163</v>
      </c>
      <c r="C130" s="1" t="s">
        <v>80</v>
      </c>
      <c r="D130" s="6" t="s">
        <v>841</v>
      </c>
      <c r="E130" s="1" t="s">
        <v>1014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1000</v>
      </c>
      <c r="E131" s="1" t="s">
        <v>9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843</v>
      </c>
      <c r="C132" s="1" t="s">
        <v>27</v>
      </c>
      <c r="D132" s="6" t="s">
        <v>9</v>
      </c>
      <c r="E132" s="6" t="s">
        <v>1015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845</v>
      </c>
      <c r="C133" s="1" t="s">
        <v>27</v>
      </c>
      <c r="D133" s="1" t="s">
        <v>9</v>
      </c>
      <c r="E133" s="1" t="s">
        <v>296</v>
      </c>
      <c r="F133" s="6" t="s">
        <v>10</v>
      </c>
    </row>
    <row r="134" customFormat="false" ht="13.8" hidden="false" customHeight="false" outlineLevel="0" collapsed="false">
      <c r="A134" s="1" t="s">
        <v>1095</v>
      </c>
      <c r="B134" s="1" t="s">
        <v>30</v>
      </c>
      <c r="C134" s="1" t="s">
        <v>31</v>
      </c>
      <c r="D134" s="1" t="n">
        <v>1000</v>
      </c>
      <c r="E134" s="1" t="s">
        <v>9</v>
      </c>
      <c r="F134" s="1" t="s">
        <v>15</v>
      </c>
    </row>
    <row r="135" customFormat="false" ht="28.35" hidden="false" customHeight="false" outlineLevel="0" collapsed="false">
      <c r="A135" s="1" t="s">
        <v>1097</v>
      </c>
      <c r="B135" s="4" t="s">
        <v>915</v>
      </c>
      <c r="C135" s="1" t="s">
        <v>27</v>
      </c>
      <c r="D135" s="1" t="s">
        <v>9</v>
      </c>
      <c r="E135" s="4" t="s">
        <v>1016</v>
      </c>
      <c r="F135" s="1" t="s">
        <v>15</v>
      </c>
    </row>
    <row r="136" customFormat="false" ht="28.35" hidden="false" customHeight="false" outlineLevel="0" collapsed="false">
      <c r="A136" s="1" t="s">
        <v>1098</v>
      </c>
      <c r="B136" s="1" t="s">
        <v>839</v>
      </c>
      <c r="C136" s="1" t="s">
        <v>84</v>
      </c>
      <c r="D136" s="6" t="n">
        <v>2020</v>
      </c>
      <c r="E136" s="4" t="s">
        <v>1017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1000</v>
      </c>
      <c r="E137" s="1" t="s">
        <v>9</v>
      </c>
      <c r="F137" s="1" t="s">
        <v>15</v>
      </c>
    </row>
    <row r="138" customFormat="false" ht="28.35" hidden="false" customHeight="false" outlineLevel="0" collapsed="false">
      <c r="A138" s="1" t="s">
        <v>1100</v>
      </c>
      <c r="B138" s="1" t="s">
        <v>163</v>
      </c>
      <c r="C138" s="1" t="s">
        <v>80</v>
      </c>
      <c r="D138" s="16" t="s">
        <v>841</v>
      </c>
      <c r="E138" s="4" t="s">
        <v>1018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1000</v>
      </c>
      <c r="E139" s="1" t="s">
        <v>9</v>
      </c>
      <c r="F139" s="1" t="s">
        <v>15</v>
      </c>
    </row>
    <row r="140" customFormat="false" ht="28.35" hidden="false" customHeight="false" outlineLevel="0" collapsed="false">
      <c r="A140" s="1" t="s">
        <v>1104</v>
      </c>
      <c r="B140" s="1" t="s">
        <v>920</v>
      </c>
      <c r="C140" s="1" t="s">
        <v>27</v>
      </c>
      <c r="D140" s="6" t="s">
        <v>9</v>
      </c>
      <c r="E140" s="9" t="s">
        <v>1019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1000</v>
      </c>
      <c r="E141" s="1" t="s">
        <v>9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845</v>
      </c>
      <c r="C142" s="1" t="s">
        <v>27</v>
      </c>
      <c r="D142" s="1" t="s">
        <v>9</v>
      </c>
      <c r="E142" s="1" t="s">
        <v>296</v>
      </c>
      <c r="F142" s="6" t="s">
        <v>10</v>
      </c>
    </row>
    <row r="143" customFormat="false" ht="28.3" hidden="false" customHeight="false" outlineLevel="0" collapsed="false">
      <c r="A143" s="1" t="s">
        <v>1108</v>
      </c>
      <c r="B143" s="17" t="s">
        <v>1020</v>
      </c>
      <c r="C143" s="18" t="s">
        <v>27</v>
      </c>
      <c r="D143" s="18" t="s">
        <v>9</v>
      </c>
      <c r="E143" s="17" t="s">
        <v>1021</v>
      </c>
      <c r="F143" s="18" t="s">
        <v>15</v>
      </c>
    </row>
    <row r="144" customFormat="false" ht="13.8" hidden="false" customHeight="false" outlineLevel="0" collapsed="false">
      <c r="A144" s="1" t="s">
        <v>1109</v>
      </c>
      <c r="B144" s="18" t="s">
        <v>839</v>
      </c>
      <c r="C144" s="18" t="s">
        <v>84</v>
      </c>
      <c r="D144" s="18" t="n">
        <v>2019</v>
      </c>
      <c r="E144" s="18" t="s">
        <v>1022</v>
      </c>
      <c r="F144" s="19" t="s">
        <v>15</v>
      </c>
    </row>
    <row r="145" customFormat="false" ht="13.8" hidden="false" customHeight="false" outlineLevel="0" collapsed="false">
      <c r="A145" s="1" t="s">
        <v>1110</v>
      </c>
      <c r="B145" s="18" t="s">
        <v>163</v>
      </c>
      <c r="C145" s="18" t="s">
        <v>80</v>
      </c>
      <c r="D145" s="20" t="s">
        <v>841</v>
      </c>
      <c r="E145" s="18" t="s">
        <v>1023</v>
      </c>
      <c r="F145" s="19" t="s">
        <v>15</v>
      </c>
    </row>
    <row r="146" customFormat="false" ht="13.8" hidden="false" customHeight="false" outlineLevel="0" collapsed="false">
      <c r="A146" s="1" t="s">
        <v>1111</v>
      </c>
      <c r="B146" s="18" t="s">
        <v>843</v>
      </c>
      <c r="C146" s="18" t="s">
        <v>27</v>
      </c>
      <c r="D146" s="18" t="s">
        <v>9</v>
      </c>
      <c r="E146" s="18" t="s">
        <v>1024</v>
      </c>
      <c r="F146" s="19" t="s">
        <v>15</v>
      </c>
    </row>
    <row r="147" customFormat="false" ht="13.8" hidden="false" customHeight="false" outlineLevel="0" collapsed="false">
      <c r="A147" s="1" t="s">
        <v>1112</v>
      </c>
      <c r="B147" s="18" t="s">
        <v>845</v>
      </c>
      <c r="C147" s="18" t="s">
        <v>27</v>
      </c>
      <c r="D147" s="18" t="s">
        <v>9</v>
      </c>
      <c r="E147" s="18" t="s">
        <v>296</v>
      </c>
      <c r="F147" s="19" t="s">
        <v>10</v>
      </c>
    </row>
    <row r="148" customFormat="false" ht="13.8" hidden="false" customHeight="false" outlineLevel="0" collapsed="false">
      <c r="A148" s="1" t="s">
        <v>1114</v>
      </c>
      <c r="B148" s="18" t="s">
        <v>30</v>
      </c>
      <c r="C148" s="18" t="s">
        <v>31</v>
      </c>
      <c r="D148" s="18" t="n">
        <v>1000</v>
      </c>
      <c r="E148" s="18" t="s">
        <v>9</v>
      </c>
      <c r="F148" s="18" t="s">
        <v>15</v>
      </c>
    </row>
    <row r="149" customFormat="false" ht="13.8" hidden="false" customHeight="false" outlineLevel="0" collapsed="false">
      <c r="A149" s="1" t="s">
        <v>1115</v>
      </c>
      <c r="B149" s="18" t="s">
        <v>318</v>
      </c>
      <c r="C149" s="18" t="s">
        <v>27</v>
      </c>
      <c r="D149" s="18" t="s">
        <v>9</v>
      </c>
      <c r="E149" s="18" t="s">
        <v>28</v>
      </c>
      <c r="F149" s="18" t="s">
        <v>15</v>
      </c>
    </row>
    <row r="150" customFormat="false" ht="13.8" hidden="false" customHeight="false" outlineLevel="0" collapsed="false">
      <c r="A150" s="1" t="s">
        <v>1117</v>
      </c>
      <c r="B150" s="18" t="s">
        <v>30</v>
      </c>
      <c r="C150" s="18" t="s">
        <v>31</v>
      </c>
      <c r="D150" s="18" t="n">
        <v>1000</v>
      </c>
      <c r="E150" s="18" t="s">
        <v>9</v>
      </c>
      <c r="F150" s="18" t="s">
        <v>15</v>
      </c>
    </row>
    <row r="151" customFormat="false" ht="13.8" hidden="false" customHeight="false" outlineLevel="0" collapsed="false">
      <c r="A151" s="1" t="s">
        <v>1118</v>
      </c>
      <c r="B151" s="18" t="s">
        <v>859</v>
      </c>
      <c r="C151" s="18" t="s">
        <v>80</v>
      </c>
      <c r="D151" s="18" t="str">
        <f aca="false">CONCATENATE("2"," jan")</f>
        <v>2 jan</v>
      </c>
      <c r="E151" s="18" t="s">
        <v>860</v>
      </c>
      <c r="F151" s="18" t="s">
        <v>15</v>
      </c>
    </row>
    <row r="152" customFormat="false" ht="13.8" hidden="false" customHeight="false" outlineLevel="0" collapsed="false">
      <c r="A152" s="1" t="s">
        <v>1119</v>
      </c>
      <c r="B152" s="18" t="s">
        <v>30</v>
      </c>
      <c r="C152" s="18" t="s">
        <v>31</v>
      </c>
      <c r="D152" s="18" t="n">
        <v>1000</v>
      </c>
      <c r="E152" s="18" t="s">
        <v>9</v>
      </c>
      <c r="F152" s="18" t="s">
        <v>15</v>
      </c>
    </row>
    <row r="153" customFormat="false" ht="28.35" hidden="false" customHeight="false" outlineLevel="0" collapsed="false">
      <c r="A153" s="1" t="s">
        <v>1120</v>
      </c>
      <c r="B153" s="4" t="s">
        <v>1268</v>
      </c>
      <c r="C153" s="1" t="s">
        <v>27</v>
      </c>
      <c r="D153" s="1" t="s">
        <v>9</v>
      </c>
      <c r="E153" s="4" t="s">
        <v>1269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30</v>
      </c>
      <c r="C154" s="1" t="s">
        <v>31</v>
      </c>
      <c r="D154" s="1" t="n">
        <v>1000</v>
      </c>
      <c r="E154" s="1" t="s">
        <v>9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839</v>
      </c>
      <c r="C155" s="1" t="s">
        <v>84</v>
      </c>
      <c r="D155" s="6" t="n">
        <v>2020</v>
      </c>
      <c r="E155" s="1" t="s">
        <v>1272</v>
      </c>
      <c r="F155" s="1" t="s">
        <v>10</v>
      </c>
    </row>
    <row r="156" customFormat="false" ht="13.8" hidden="false" customHeight="false" outlineLevel="0" collapsed="false">
      <c r="A156" s="1" t="s">
        <v>1123</v>
      </c>
      <c r="B156" s="1" t="s">
        <v>30</v>
      </c>
      <c r="C156" s="1" t="s">
        <v>31</v>
      </c>
      <c r="D156" s="1" t="n">
        <v>1000</v>
      </c>
      <c r="E156" s="1" t="s">
        <v>9</v>
      </c>
      <c r="F156" s="1" t="s">
        <v>10</v>
      </c>
    </row>
    <row r="157" customFormat="false" ht="13.8" hidden="false" customHeight="false" outlineLevel="0" collapsed="false">
      <c r="A157" s="1" t="s">
        <v>1126</v>
      </c>
      <c r="B157" s="1" t="s">
        <v>163</v>
      </c>
      <c r="C157" s="1" t="s">
        <v>80</v>
      </c>
      <c r="D157" s="6" t="s">
        <v>841</v>
      </c>
      <c r="E157" s="1" t="s">
        <v>1275</v>
      </c>
      <c r="F157" s="1" t="s">
        <v>10</v>
      </c>
    </row>
    <row r="158" customFormat="false" ht="13.8" hidden="false" customHeight="false" outlineLevel="0" collapsed="false">
      <c r="A158" s="1" t="s">
        <v>1127</v>
      </c>
      <c r="B158" s="1" t="s">
        <v>30</v>
      </c>
      <c r="C158" s="1" t="s">
        <v>31</v>
      </c>
      <c r="D158" s="1" t="n">
        <v>1000</v>
      </c>
      <c r="E158" s="1" t="s">
        <v>9</v>
      </c>
      <c r="F158" s="1" t="s">
        <v>10</v>
      </c>
    </row>
    <row r="159" customFormat="false" ht="13.8" hidden="false" customHeight="false" outlineLevel="0" collapsed="false">
      <c r="A159" s="1" t="s">
        <v>1130</v>
      </c>
      <c r="B159" s="1" t="s">
        <v>843</v>
      </c>
      <c r="C159" s="1" t="s">
        <v>27</v>
      </c>
      <c r="D159" s="6" t="s">
        <v>9</v>
      </c>
      <c r="E159" s="6" t="s">
        <v>1278</v>
      </c>
      <c r="F159" s="1" t="s">
        <v>10</v>
      </c>
    </row>
    <row r="160" customFormat="false" ht="13.8" hidden="false" customHeight="false" outlineLevel="0" collapsed="false">
      <c r="A160" s="1" t="s">
        <v>1131</v>
      </c>
      <c r="B160" s="1" t="s">
        <v>845</v>
      </c>
      <c r="C160" s="1" t="s">
        <v>27</v>
      </c>
      <c r="D160" s="1" t="s">
        <v>9</v>
      </c>
      <c r="E160" s="1" t="s">
        <v>296</v>
      </c>
      <c r="F160" s="6" t="s">
        <v>15</v>
      </c>
    </row>
    <row r="161" customFormat="false" ht="13.8" hidden="false" customHeight="false" outlineLevel="0" collapsed="false">
      <c r="A161" s="1" t="s">
        <v>1134</v>
      </c>
      <c r="B161" s="1" t="s">
        <v>30</v>
      </c>
      <c r="C161" s="1" t="s">
        <v>31</v>
      </c>
      <c r="D161" s="1" t="n">
        <v>1000</v>
      </c>
      <c r="E161" s="1" t="s">
        <v>9</v>
      </c>
      <c r="F161" s="1" t="s">
        <v>15</v>
      </c>
    </row>
    <row r="162" customFormat="false" ht="28.35" hidden="false" customHeight="false" outlineLevel="0" collapsed="false">
      <c r="A162" s="1" t="s">
        <v>1137</v>
      </c>
      <c r="B162" s="4" t="s">
        <v>1286</v>
      </c>
      <c r="C162" s="1" t="s">
        <v>27</v>
      </c>
      <c r="D162" s="1" t="s">
        <v>9</v>
      </c>
      <c r="E162" s="4" t="s">
        <v>1287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30</v>
      </c>
      <c r="C163" s="1" t="s">
        <v>31</v>
      </c>
      <c r="D163" s="1" t="n">
        <v>1000</v>
      </c>
      <c r="E163" s="1" t="s">
        <v>9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839</v>
      </c>
      <c r="C164" s="1" t="s">
        <v>84</v>
      </c>
      <c r="D164" s="6" t="n">
        <v>2020</v>
      </c>
      <c r="E164" s="1" t="s">
        <v>1013</v>
      </c>
      <c r="F164" s="1" t="s">
        <v>10</v>
      </c>
    </row>
    <row r="165" customFormat="false" ht="13.8" hidden="false" customHeight="false" outlineLevel="0" collapsed="false">
      <c r="A165" s="1" t="s">
        <v>1145</v>
      </c>
      <c r="B165" s="1" t="s">
        <v>30</v>
      </c>
      <c r="C165" s="1" t="s">
        <v>31</v>
      </c>
      <c r="D165" s="1" t="n">
        <v>1000</v>
      </c>
      <c r="E165" s="1" t="s">
        <v>9</v>
      </c>
      <c r="F165" s="1" t="s">
        <v>10</v>
      </c>
    </row>
    <row r="166" customFormat="false" ht="13.8" hidden="false" customHeight="false" outlineLevel="0" collapsed="false">
      <c r="A166" s="1" t="s">
        <v>1146</v>
      </c>
      <c r="B166" s="1" t="s">
        <v>163</v>
      </c>
      <c r="C166" s="1" t="s">
        <v>80</v>
      </c>
      <c r="D166" s="6" t="s">
        <v>841</v>
      </c>
      <c r="E166" s="1" t="s">
        <v>1292</v>
      </c>
      <c r="F166" s="1" t="s">
        <v>10</v>
      </c>
    </row>
    <row r="167" customFormat="false" ht="13.8" hidden="false" customHeight="false" outlineLevel="0" collapsed="false">
      <c r="A167" s="1" t="s">
        <v>1147</v>
      </c>
      <c r="B167" s="1" t="s">
        <v>30</v>
      </c>
      <c r="C167" s="1" t="s">
        <v>31</v>
      </c>
      <c r="D167" s="1" t="n">
        <v>1000</v>
      </c>
      <c r="E167" s="1" t="s">
        <v>9</v>
      </c>
      <c r="F167" s="1" t="s">
        <v>10</v>
      </c>
    </row>
    <row r="168" customFormat="false" ht="13.8" hidden="false" customHeight="false" outlineLevel="0" collapsed="false">
      <c r="A168" s="1" t="s">
        <v>1148</v>
      </c>
      <c r="B168" s="1" t="s">
        <v>843</v>
      </c>
      <c r="C168" s="1" t="s">
        <v>27</v>
      </c>
      <c r="D168" s="6" t="s">
        <v>9</v>
      </c>
      <c r="E168" s="6" t="s">
        <v>1295</v>
      </c>
      <c r="F168" s="1" t="s">
        <v>10</v>
      </c>
    </row>
    <row r="169" customFormat="false" ht="13.8" hidden="false" customHeight="false" outlineLevel="0" collapsed="false">
      <c r="A169" s="1" t="s">
        <v>1150</v>
      </c>
      <c r="B169" s="1" t="s">
        <v>845</v>
      </c>
      <c r="C169" s="1" t="s">
        <v>27</v>
      </c>
      <c r="D169" s="1" t="s">
        <v>9</v>
      </c>
      <c r="E169" s="1" t="s">
        <v>296</v>
      </c>
      <c r="F169" s="6" t="s">
        <v>15</v>
      </c>
    </row>
    <row r="170" customFormat="false" ht="13.8" hidden="false" customHeight="false" outlineLevel="0" collapsed="false">
      <c r="A170" s="1" t="s">
        <v>1151</v>
      </c>
      <c r="B170" s="1" t="s">
        <v>30</v>
      </c>
      <c r="C170" s="1" t="s">
        <v>31</v>
      </c>
      <c r="D170" s="1" t="n">
        <v>1000</v>
      </c>
      <c r="E170" s="1" t="s">
        <v>9</v>
      </c>
      <c r="F170" s="1" t="s">
        <v>15</v>
      </c>
    </row>
    <row r="171" customFormat="false" ht="28.35" hidden="false" customHeight="false" outlineLevel="0" collapsed="false">
      <c r="A171" s="1" t="s">
        <v>1154</v>
      </c>
      <c r="B171" s="4" t="s">
        <v>1303</v>
      </c>
      <c r="C171" s="1" t="s">
        <v>27</v>
      </c>
      <c r="D171" s="1" t="s">
        <v>9</v>
      </c>
      <c r="E171" s="4" t="s">
        <v>1304</v>
      </c>
      <c r="F171" s="1" t="s">
        <v>15</v>
      </c>
    </row>
    <row r="172" customFormat="false" ht="28.35" hidden="false" customHeight="false" outlineLevel="0" collapsed="false">
      <c r="A172" s="1" t="s">
        <v>1155</v>
      </c>
      <c r="B172" s="1" t="s">
        <v>839</v>
      </c>
      <c r="C172" s="1" t="s">
        <v>84</v>
      </c>
      <c r="D172" s="6" t="n">
        <v>2020</v>
      </c>
      <c r="E172" s="4" t="s">
        <v>1306</v>
      </c>
      <c r="F172" s="1" t="s">
        <v>10</v>
      </c>
    </row>
    <row r="173" customFormat="false" ht="13.8" hidden="false" customHeight="false" outlineLevel="0" collapsed="false">
      <c r="A173" s="1" t="s">
        <v>1156</v>
      </c>
      <c r="B173" s="1" t="s">
        <v>30</v>
      </c>
      <c r="C173" s="1" t="s">
        <v>31</v>
      </c>
      <c r="D173" s="1" t="n">
        <v>1000</v>
      </c>
      <c r="E173" s="1" t="s">
        <v>9</v>
      </c>
      <c r="F173" s="1" t="s">
        <v>10</v>
      </c>
    </row>
    <row r="174" customFormat="false" ht="28.35" hidden="false" customHeight="false" outlineLevel="0" collapsed="false">
      <c r="A174" s="1" t="s">
        <v>1157</v>
      </c>
      <c r="B174" s="1" t="s">
        <v>163</v>
      </c>
      <c r="C174" s="1" t="s">
        <v>80</v>
      </c>
      <c r="D174" s="16" t="s">
        <v>841</v>
      </c>
      <c r="E174" s="4" t="s">
        <v>1309</v>
      </c>
      <c r="F174" s="1" t="s">
        <v>10</v>
      </c>
    </row>
    <row r="175" customFormat="false" ht="13.8" hidden="false" customHeight="false" outlineLevel="0" collapsed="false">
      <c r="A175" s="1" t="s">
        <v>1159</v>
      </c>
      <c r="B175" s="1" t="s">
        <v>30</v>
      </c>
      <c r="C175" s="1" t="s">
        <v>31</v>
      </c>
      <c r="D175" s="1" t="n">
        <v>1000</v>
      </c>
      <c r="E175" s="1" t="s">
        <v>9</v>
      </c>
      <c r="F175" s="1" t="s">
        <v>10</v>
      </c>
    </row>
    <row r="176" customFormat="false" ht="28.35" hidden="false" customHeight="false" outlineLevel="0" collapsed="false">
      <c r="A176" s="1" t="s">
        <v>1160</v>
      </c>
      <c r="B176" s="1" t="s">
        <v>920</v>
      </c>
      <c r="C176" s="1" t="s">
        <v>27</v>
      </c>
      <c r="D176" s="6" t="s">
        <v>9</v>
      </c>
      <c r="E176" s="9" t="s">
        <v>1312</v>
      </c>
      <c r="F176" s="1" t="s">
        <v>10</v>
      </c>
    </row>
    <row r="177" customFormat="false" ht="13.8" hidden="false" customHeight="false" outlineLevel="0" collapsed="false">
      <c r="A177" s="1" t="s">
        <v>1161</v>
      </c>
      <c r="B177" s="1" t="s">
        <v>30</v>
      </c>
      <c r="C177" s="1" t="s">
        <v>31</v>
      </c>
      <c r="D177" s="1" t="n">
        <v>1000</v>
      </c>
      <c r="E177" s="1" t="s">
        <v>9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845</v>
      </c>
      <c r="C178" s="1" t="s">
        <v>27</v>
      </c>
      <c r="D178" s="1" t="s">
        <v>9</v>
      </c>
      <c r="E178" s="1" t="s">
        <v>296</v>
      </c>
      <c r="F178" s="6" t="s">
        <v>15</v>
      </c>
    </row>
    <row r="179" customFormat="false" ht="28.35" hidden="false" customHeight="false" outlineLevel="0" collapsed="false">
      <c r="A179" s="1" t="s">
        <v>1163</v>
      </c>
      <c r="B179" s="4" t="s">
        <v>1321</v>
      </c>
      <c r="C179" s="1" t="s">
        <v>27</v>
      </c>
      <c r="D179" s="1" t="s">
        <v>9</v>
      </c>
      <c r="E179" s="4" t="s">
        <v>1322</v>
      </c>
      <c r="F179" s="1" t="s">
        <v>15</v>
      </c>
    </row>
    <row r="180" customFormat="false" ht="14.9" hidden="false" customHeight="false" outlineLevel="0" collapsed="false">
      <c r="A180" s="1" t="s">
        <v>1165</v>
      </c>
      <c r="B180" s="1" t="s">
        <v>839</v>
      </c>
      <c r="C180" s="1" t="s">
        <v>84</v>
      </c>
      <c r="D180" s="6" t="n">
        <v>2020</v>
      </c>
      <c r="E180" s="4" t="s">
        <v>1324</v>
      </c>
      <c r="F180" s="1" t="s">
        <v>10</v>
      </c>
    </row>
    <row r="181" customFormat="false" ht="13.8" hidden="false" customHeight="false" outlineLevel="0" collapsed="false">
      <c r="A181" s="1" t="s">
        <v>1166</v>
      </c>
      <c r="B181" s="1" t="s">
        <v>30</v>
      </c>
      <c r="C181" s="1" t="s">
        <v>31</v>
      </c>
      <c r="D181" s="1" t="n">
        <v>1000</v>
      </c>
      <c r="E181" s="1" t="s">
        <v>9</v>
      </c>
      <c r="F181" s="1" t="s">
        <v>10</v>
      </c>
    </row>
    <row r="182" customFormat="false" ht="28.35" hidden="false" customHeight="false" outlineLevel="0" collapsed="false">
      <c r="A182" s="1" t="s">
        <v>1167</v>
      </c>
      <c r="B182" s="1" t="s">
        <v>163</v>
      </c>
      <c r="C182" s="1" t="s">
        <v>80</v>
      </c>
      <c r="D182" s="16" t="s">
        <v>841</v>
      </c>
      <c r="E182" s="4" t="s">
        <v>1018</v>
      </c>
      <c r="F182" s="1" t="s">
        <v>10</v>
      </c>
    </row>
    <row r="183" customFormat="false" ht="13.8" hidden="false" customHeight="false" outlineLevel="0" collapsed="false">
      <c r="A183" s="1" t="s">
        <v>1168</v>
      </c>
      <c r="B183" s="1" t="s">
        <v>30</v>
      </c>
      <c r="C183" s="1" t="s">
        <v>31</v>
      </c>
      <c r="D183" s="1" t="n">
        <v>1000</v>
      </c>
      <c r="E183" s="1" t="s">
        <v>9</v>
      </c>
      <c r="F183" s="1" t="s">
        <v>10</v>
      </c>
    </row>
    <row r="184" customFormat="false" ht="28.35" hidden="false" customHeight="false" outlineLevel="0" collapsed="false">
      <c r="A184" s="1" t="s">
        <v>1169</v>
      </c>
      <c r="B184" s="1" t="s">
        <v>920</v>
      </c>
      <c r="C184" s="1" t="s">
        <v>27</v>
      </c>
      <c r="D184" s="6" t="s">
        <v>9</v>
      </c>
      <c r="E184" s="9" t="s">
        <v>1329</v>
      </c>
      <c r="F184" s="1" t="s">
        <v>10</v>
      </c>
    </row>
    <row r="185" customFormat="false" ht="13.8" hidden="false" customHeight="false" outlineLevel="0" collapsed="false">
      <c r="A185" s="1" t="s">
        <v>1171</v>
      </c>
      <c r="B185" s="1" t="s">
        <v>30</v>
      </c>
      <c r="C185" s="1" t="s">
        <v>31</v>
      </c>
      <c r="D185" s="1" t="n">
        <v>1000</v>
      </c>
      <c r="E185" s="1" t="s">
        <v>9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845</v>
      </c>
      <c r="C186" s="1" t="s">
        <v>27</v>
      </c>
      <c r="D186" s="1" t="s">
        <v>9</v>
      </c>
      <c r="E186" s="1" t="s">
        <v>296</v>
      </c>
      <c r="F186" s="6" t="s">
        <v>15</v>
      </c>
    </row>
    <row r="187" customFormat="false" ht="13.8" hidden="false" customHeight="false" outlineLevel="0" collapsed="false">
      <c r="A187" s="1" t="s">
        <v>1173</v>
      </c>
      <c r="B187" s="1" t="s">
        <v>30</v>
      </c>
      <c r="C187" s="1" t="s">
        <v>31</v>
      </c>
      <c r="D187" s="1" t="n">
        <v>1000</v>
      </c>
      <c r="E187" s="1" t="s">
        <v>9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318</v>
      </c>
      <c r="C188" s="1" t="s">
        <v>27</v>
      </c>
      <c r="D188" s="1" t="s">
        <v>9</v>
      </c>
      <c r="E188" s="1" t="s">
        <v>28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30</v>
      </c>
      <c r="C189" s="1" t="s">
        <v>31</v>
      </c>
      <c r="D189" s="1" t="n">
        <v>1000</v>
      </c>
      <c r="E189" s="1" t="s">
        <v>9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1025</v>
      </c>
      <c r="C190" s="1" t="s">
        <v>27</v>
      </c>
      <c r="D190" s="1" t="s">
        <v>9</v>
      </c>
      <c r="E190" s="1" t="s">
        <v>1026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30</v>
      </c>
      <c r="C191" s="1" t="s">
        <v>31</v>
      </c>
      <c r="D191" s="1" t="n">
        <v>1000</v>
      </c>
      <c r="E191" s="1" t="s">
        <v>9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1027</v>
      </c>
      <c r="C192" s="1" t="s">
        <v>27</v>
      </c>
      <c r="D192" s="1" t="s">
        <v>9</v>
      </c>
      <c r="E192" s="1" t="s">
        <v>1028</v>
      </c>
      <c r="F192" s="1" t="s">
        <v>15</v>
      </c>
    </row>
    <row r="193" customFormat="false" ht="14.9" hidden="false" customHeight="false" outlineLevel="0" collapsed="false">
      <c r="A193" s="1" t="s">
        <v>1180</v>
      </c>
      <c r="B193" s="1" t="s">
        <v>809</v>
      </c>
      <c r="C193" s="1" t="s">
        <v>13</v>
      </c>
      <c r="D193" s="1" t="s">
        <v>9</v>
      </c>
      <c r="E193" s="4" t="s">
        <v>871</v>
      </c>
      <c r="F193" s="1" t="s">
        <v>10</v>
      </c>
    </row>
    <row r="194" customFormat="false" ht="13.8" hidden="false" customHeight="false" outlineLevel="0" collapsed="false">
      <c r="A194" s="1" t="s">
        <v>1181</v>
      </c>
      <c r="B194" s="1" t="s">
        <v>17</v>
      </c>
      <c r="C194" s="1" t="s">
        <v>243</v>
      </c>
      <c r="D194" s="2" t="n">
        <v>275</v>
      </c>
      <c r="E194" s="1" t="s">
        <v>20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22</v>
      </c>
      <c r="C195" s="1" t="s">
        <v>243</v>
      </c>
      <c r="D195" s="2" t="n">
        <v>275123</v>
      </c>
      <c r="E195" s="1" t="s">
        <v>24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26</v>
      </c>
      <c r="C196" s="1" t="s">
        <v>27</v>
      </c>
      <c r="D196" s="1" t="s">
        <v>9</v>
      </c>
      <c r="E196" s="1" t="s">
        <v>28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30</v>
      </c>
      <c r="C197" s="1" t="s">
        <v>31</v>
      </c>
      <c r="D197" s="1" t="n">
        <v>1000</v>
      </c>
      <c r="E197" s="1" t="s">
        <v>9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873</v>
      </c>
      <c r="C198" s="1" t="s">
        <v>27</v>
      </c>
      <c r="D198" s="1" t="s">
        <v>9</v>
      </c>
      <c r="E198" s="1" t="s">
        <v>874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30</v>
      </c>
      <c r="C199" s="1" t="s">
        <v>31</v>
      </c>
      <c r="D199" s="1" t="n">
        <v>1000</v>
      </c>
      <c r="E199" s="1" t="s">
        <v>9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875</v>
      </c>
      <c r="C200" s="1" t="s">
        <v>27</v>
      </c>
      <c r="D200" s="1" t="s">
        <v>9</v>
      </c>
      <c r="E200" s="1" t="s">
        <v>876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30</v>
      </c>
      <c r="C201" s="1" t="s">
        <v>31</v>
      </c>
      <c r="D201" s="1" t="n">
        <v>2000</v>
      </c>
      <c r="E201" s="1" t="s">
        <v>9</v>
      </c>
      <c r="F201" s="1" t="s">
        <v>15</v>
      </c>
    </row>
    <row r="202" customFormat="false" ht="13.8" hidden="false" customHeight="false" outlineLevel="0" collapsed="false">
      <c r="A202" s="1" t="s">
        <v>1189</v>
      </c>
      <c r="B202" s="1" t="s">
        <v>1035</v>
      </c>
      <c r="C202" s="1" t="s">
        <v>27</v>
      </c>
      <c r="D202" s="1" t="s">
        <v>9</v>
      </c>
      <c r="E202" s="1" t="s">
        <v>1036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1039</v>
      </c>
      <c r="C203" s="1" t="s">
        <v>27</v>
      </c>
      <c r="D203" s="1" t="s">
        <v>9</v>
      </c>
      <c r="E203" s="1" t="s">
        <v>1040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30</v>
      </c>
      <c r="C204" s="1" t="s">
        <v>31</v>
      </c>
      <c r="D204" s="1" t="n">
        <v>1000</v>
      </c>
      <c r="E204" s="1" t="s">
        <v>9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1356</v>
      </c>
      <c r="C205" s="1" t="s">
        <v>27</v>
      </c>
      <c r="D205" s="1" t="s">
        <v>9</v>
      </c>
      <c r="E205" s="1" t="s">
        <v>1357</v>
      </c>
      <c r="F205" s="1" t="s">
        <v>15</v>
      </c>
    </row>
    <row r="206" customFormat="false" ht="13.8" hidden="false" customHeight="false" outlineLevel="0" collapsed="false">
      <c r="A206" s="1" t="s">
        <v>1193</v>
      </c>
      <c r="B206" s="1" t="s">
        <v>30</v>
      </c>
      <c r="C206" s="1" t="s">
        <v>31</v>
      </c>
      <c r="D206" s="1" t="n">
        <v>1500</v>
      </c>
      <c r="E206" s="1" t="s">
        <v>9</v>
      </c>
      <c r="F206" s="0" t="s">
        <v>15</v>
      </c>
    </row>
    <row r="207" customFormat="false" ht="13.8" hidden="false" customHeight="false" outlineLevel="0" collapsed="false">
      <c r="A207" s="1" t="s">
        <v>1194</v>
      </c>
      <c r="B207" s="0" t="s">
        <v>71</v>
      </c>
      <c r="C207" s="0" t="s">
        <v>72</v>
      </c>
      <c r="D207" s="0" t="s">
        <v>9</v>
      </c>
      <c r="E207" s="0" t="s">
        <v>9</v>
      </c>
      <c r="F20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4"/>
  <sheetViews>
    <sheetView windowProtection="false" showFormulas="false" showGridLines="true" showRowColHeaders="true" showZeros="true" rightToLeft="false" tabSelected="false" showOutlineSymbols="true" defaultGridColor="true" view="normal" topLeftCell="A206" colorId="64" zoomScale="110" zoomScaleNormal="110" zoomScalePageLayoutView="100" workbookViewId="0">
      <selection pane="topLeft" activeCell="A292" activeCellId="0" sqref="A292"/>
    </sheetView>
  </sheetViews>
  <sheetFormatPr defaultRowHeight="12.8"/>
  <cols>
    <col collapsed="false" hidden="false" max="1" min="1" style="1" width="9.10526315789474"/>
    <col collapsed="false" hidden="false" max="2" min="2" style="1" width="42.9554655870445"/>
    <col collapsed="false" hidden="false" max="3" min="3" style="1" width="28.2793522267206"/>
    <col collapsed="false" hidden="false" max="4" min="4" style="1" width="68.1295546558705"/>
    <col collapsed="false" hidden="false" max="5" min="5" style="1" width="40.91902834008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4000</v>
      </c>
      <c r="E8" s="1" t="s">
        <v>9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6" t="s">
        <v>997</v>
      </c>
      <c r="C15" s="1" t="s">
        <v>27</v>
      </c>
      <c r="D15" s="1" t="s">
        <v>9</v>
      </c>
      <c r="E15" s="6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2021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39.5" hidden="false" customHeight="tru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5" t="s">
        <v>2386</v>
      </c>
      <c r="E39" s="1" t="s">
        <v>860</v>
      </c>
      <c r="F39" s="1" t="s">
        <v>15</v>
      </c>
    </row>
    <row r="40" customFormat="false" ht="28.3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14.9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28.3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28.3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28.3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3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281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281123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28.35" hidden="false" customHeight="false" outlineLevel="0" collapsed="false">
      <c r="A88" s="1" t="s">
        <v>744</v>
      </c>
      <c r="B88" s="4" t="s">
        <v>1203</v>
      </c>
      <c r="C88" s="1" t="s">
        <v>27</v>
      </c>
      <c r="D88" s="1" t="s">
        <v>9</v>
      </c>
      <c r="E88" s="1" t="s">
        <v>1204</v>
      </c>
      <c r="F88" s="1" t="s">
        <v>10</v>
      </c>
    </row>
    <row r="89" customFormat="false" ht="13.8" hidden="false" customHeight="false" outlineLevel="0" collapsed="false">
      <c r="A89" s="1" t="s">
        <v>745</v>
      </c>
      <c r="B89" s="1" t="s">
        <v>1045</v>
      </c>
      <c r="C89" s="1" t="s">
        <v>80</v>
      </c>
      <c r="D89" s="1" t="str">
        <f aca="false">CONCATENATE("IIT-Course", " 11")</f>
        <v>IIT-Course 11</v>
      </c>
      <c r="E89" s="1" t="s">
        <v>1046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1049</v>
      </c>
      <c r="C91" s="1" t="s">
        <v>27</v>
      </c>
      <c r="D91" s="1" t="s">
        <v>9</v>
      </c>
      <c r="E91" s="1" t="s">
        <v>1050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1000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1053</v>
      </c>
      <c r="C93" s="1" t="s">
        <v>80</v>
      </c>
      <c r="D93" s="1" t="str">
        <f aca="false">CONCATENATE("IIT-Course", " 18")</f>
        <v>IIT-Course 18</v>
      </c>
      <c r="E93" s="1" t="s">
        <v>1054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1000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1057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1053</v>
      </c>
      <c r="C97" s="1" t="s">
        <v>80</v>
      </c>
      <c r="D97" s="1" t="str">
        <f aca="false">CONCATENATE("IIT-Course", " 15")</f>
        <v>IIT-Course 15</v>
      </c>
      <c r="E97" s="1" t="s">
        <v>1061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1049</v>
      </c>
      <c r="C99" s="1" t="s">
        <v>27</v>
      </c>
      <c r="D99" s="1" t="s">
        <v>9</v>
      </c>
      <c r="E99" s="1" t="s">
        <v>1065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30</v>
      </c>
      <c r="C100" s="1" t="s">
        <v>31</v>
      </c>
      <c r="D100" s="1" t="n">
        <v>1000</v>
      </c>
      <c r="E100" s="1" t="s">
        <v>9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1060</v>
      </c>
      <c r="C101" s="1" t="s">
        <v>80</v>
      </c>
      <c r="D101" s="1" t="str">
        <f aca="false">CONCATENATE("IIT-Course", " 2")</f>
        <v>IIT-Course 2</v>
      </c>
      <c r="E101" s="1" t="s">
        <v>1069</v>
      </c>
      <c r="F101" s="1" t="s">
        <v>10</v>
      </c>
    </row>
    <row r="102" customFormat="false" ht="13.8" hidden="false" customHeight="false" outlineLevel="0" collapsed="false">
      <c r="A102" s="1" t="s">
        <v>1032</v>
      </c>
      <c r="B102" s="1" t="s">
        <v>30</v>
      </c>
      <c r="C102" s="1" t="s">
        <v>31</v>
      </c>
      <c r="D102" s="1" t="n">
        <v>1000</v>
      </c>
      <c r="E102" s="1" t="s">
        <v>9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1049</v>
      </c>
      <c r="C103" s="1" t="s">
        <v>27</v>
      </c>
      <c r="D103" s="1" t="s">
        <v>9</v>
      </c>
      <c r="E103" s="1" t="s">
        <v>1073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30</v>
      </c>
      <c r="C104" s="1" t="s">
        <v>31</v>
      </c>
      <c r="D104" s="1" t="n">
        <v>1000</v>
      </c>
      <c r="E104" s="1" t="s">
        <v>9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1084</v>
      </c>
      <c r="C105" s="1" t="s">
        <v>27</v>
      </c>
      <c r="D105" s="1" t="s">
        <v>9</v>
      </c>
      <c r="E105" s="1" t="s">
        <v>1085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30</v>
      </c>
      <c r="C106" s="1" t="s">
        <v>31</v>
      </c>
      <c r="D106" s="1" t="n">
        <v>1000</v>
      </c>
      <c r="E106" s="1" t="s">
        <v>9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1088</v>
      </c>
      <c r="C107" s="1" t="s">
        <v>27</v>
      </c>
      <c r="D107" s="1" t="s">
        <v>9</v>
      </c>
      <c r="E107" s="1" t="s">
        <v>1089</v>
      </c>
      <c r="F107" s="1" t="s">
        <v>10</v>
      </c>
    </row>
    <row r="108" customFormat="false" ht="13.8" hidden="false" customHeight="false" outlineLevel="0" collapsed="false">
      <c r="A108" s="1" t="s">
        <v>1044</v>
      </c>
      <c r="B108" s="1" t="s">
        <v>1092</v>
      </c>
      <c r="C108" s="1" t="s">
        <v>80</v>
      </c>
      <c r="D108" s="1" t="str">
        <f aca="false">CONCATENATE("IIT-Course", " 1")</f>
        <v>IIT-Course 1</v>
      </c>
      <c r="E108" s="1" t="s">
        <v>1093</v>
      </c>
      <c r="F108" s="1" t="s">
        <v>10</v>
      </c>
    </row>
    <row r="109" customFormat="false" ht="13.8" hidden="false" customHeight="false" outlineLevel="0" collapsed="false">
      <c r="A109" s="1" t="s">
        <v>1047</v>
      </c>
      <c r="B109" s="1" t="s">
        <v>30</v>
      </c>
      <c r="C109" s="1" t="s">
        <v>31</v>
      </c>
      <c r="D109" s="1" t="n">
        <v>1000</v>
      </c>
      <c r="E109" s="1" t="s">
        <v>9</v>
      </c>
      <c r="F109" s="1" t="s">
        <v>10</v>
      </c>
    </row>
    <row r="110" customFormat="false" ht="13.8" hidden="false" customHeight="false" outlineLevel="0" collapsed="false">
      <c r="A110" s="1" t="s">
        <v>1048</v>
      </c>
      <c r="B110" s="1" t="s">
        <v>1049</v>
      </c>
      <c r="C110" s="1" t="s">
        <v>27</v>
      </c>
      <c r="D110" s="1" t="s">
        <v>9</v>
      </c>
      <c r="E110" s="1" t="s">
        <v>1096</v>
      </c>
      <c r="F110" s="1" t="s">
        <v>10</v>
      </c>
    </row>
    <row r="111" customFormat="false" ht="28.35" hidden="false" customHeight="false" outlineLevel="0" collapsed="false">
      <c r="A111" s="1" t="s">
        <v>1051</v>
      </c>
      <c r="B111" s="4" t="s">
        <v>1101</v>
      </c>
      <c r="C111" s="1" t="s">
        <v>80</v>
      </c>
      <c r="D111" s="1" t="str">
        <f aca="false">CONCATENATE("Shub-Course"," 2")</f>
        <v>Shub-Course 2</v>
      </c>
      <c r="E111" s="1" t="s">
        <v>1102</v>
      </c>
      <c r="F111" s="1" t="s">
        <v>10</v>
      </c>
    </row>
    <row r="112" customFormat="false" ht="13.8" hidden="false" customHeight="false" outlineLevel="0" collapsed="false">
      <c r="A112" s="1" t="s">
        <v>1052</v>
      </c>
      <c r="B112" s="1" t="s">
        <v>1049</v>
      </c>
      <c r="C112" s="1" t="s">
        <v>27</v>
      </c>
      <c r="D112" s="1" t="s">
        <v>9</v>
      </c>
      <c r="E112" s="1" t="s">
        <v>1105</v>
      </c>
      <c r="F112" s="1" t="s">
        <v>10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1000</v>
      </c>
      <c r="E113" s="1" t="s">
        <v>9</v>
      </c>
      <c r="F113" s="1" t="s">
        <v>10</v>
      </c>
    </row>
    <row r="114" customFormat="false" ht="13.8" hidden="false" customHeight="false" outlineLevel="0" collapsed="false">
      <c r="A114" s="1" t="s">
        <v>1056</v>
      </c>
      <c r="B114" s="1" t="s">
        <v>808</v>
      </c>
      <c r="C114" s="1" t="s">
        <v>27</v>
      </c>
      <c r="D114" s="1" t="s">
        <v>9</v>
      </c>
      <c r="E114" s="1" t="s">
        <v>28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1000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1025</v>
      </c>
      <c r="C116" s="1" t="s">
        <v>27</v>
      </c>
      <c r="D116" s="1" t="s">
        <v>9</v>
      </c>
      <c r="E116" s="1" t="s">
        <v>1026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1000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1027</v>
      </c>
      <c r="C118" s="1" t="s">
        <v>27</v>
      </c>
      <c r="D118" s="1" t="s">
        <v>9</v>
      </c>
      <c r="E118" s="1" t="s">
        <v>1028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1000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17</v>
      </c>
      <c r="C120" s="1" t="s">
        <v>18</v>
      </c>
      <c r="D120" s="5" t="s">
        <v>193</v>
      </c>
      <c r="E120" s="1" t="s">
        <v>20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22</v>
      </c>
      <c r="C121" s="1" t="s">
        <v>18</v>
      </c>
      <c r="D121" s="5" t="s">
        <v>1116</v>
      </c>
      <c r="E121" s="1" t="s">
        <v>24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26</v>
      </c>
      <c r="C122" s="1" t="s">
        <v>27</v>
      </c>
      <c r="D122" s="1" t="s">
        <v>9</v>
      </c>
      <c r="E122" s="1" t="s">
        <v>28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873</v>
      </c>
      <c r="C123" s="1" t="s">
        <v>27</v>
      </c>
      <c r="D123" s="1" t="s">
        <v>9</v>
      </c>
      <c r="E123" s="1" t="s">
        <v>874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30</v>
      </c>
      <c r="C124" s="1" t="s">
        <v>31</v>
      </c>
      <c r="D124" s="1" t="n">
        <v>1000</v>
      </c>
      <c r="E124" s="1" t="s">
        <v>9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875</v>
      </c>
      <c r="C125" s="1" t="s">
        <v>27</v>
      </c>
      <c r="D125" s="1" t="s">
        <v>9</v>
      </c>
      <c r="E125" s="1" t="s">
        <v>876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30</v>
      </c>
      <c r="C126" s="1" t="s">
        <v>31</v>
      </c>
      <c r="D126" s="1" t="n">
        <v>2000</v>
      </c>
      <c r="E126" s="1" t="s">
        <v>9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1124</v>
      </c>
      <c r="C127" s="1" t="s">
        <v>27</v>
      </c>
      <c r="D127" s="1" t="s">
        <v>9</v>
      </c>
      <c r="E127" s="1" t="s">
        <v>1125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30</v>
      </c>
      <c r="C128" s="1" t="s">
        <v>31</v>
      </c>
      <c r="D128" s="1" t="n">
        <v>1000</v>
      </c>
      <c r="E128" s="1" t="s">
        <v>9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1128</v>
      </c>
      <c r="C129" s="1" t="s">
        <v>27</v>
      </c>
      <c r="D129" s="1" t="s">
        <v>9</v>
      </c>
      <c r="E129" s="1" t="s">
        <v>1129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30</v>
      </c>
      <c r="C130" s="1" t="s">
        <v>31</v>
      </c>
      <c r="D130" s="1" t="n">
        <v>1000</v>
      </c>
      <c r="E130" s="1" t="s">
        <v>9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1132</v>
      </c>
      <c r="C131" s="1" t="s">
        <v>80</v>
      </c>
      <c r="D131" s="1" t="str">
        <f aca="false">CONCATENATE("IIT-Course 11", "-11")</f>
        <v>IIT-Course 11-11</v>
      </c>
      <c r="E131" s="1" t="s">
        <v>1133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1135</v>
      </c>
      <c r="C132" s="1" t="s">
        <v>27</v>
      </c>
      <c r="D132" s="1" t="s">
        <v>9</v>
      </c>
      <c r="E132" s="1" t="s">
        <v>1207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1138</v>
      </c>
      <c r="C133" s="1" t="s">
        <v>18</v>
      </c>
      <c r="D133" s="1" t="s">
        <v>1139</v>
      </c>
      <c r="E133" s="1" t="s">
        <v>1140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30</v>
      </c>
      <c r="C134" s="1" t="s">
        <v>31</v>
      </c>
      <c r="D134" s="1" t="n">
        <v>1000</v>
      </c>
      <c r="E134" s="1" t="s">
        <v>9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1143</v>
      </c>
      <c r="C135" s="1" t="s">
        <v>27</v>
      </c>
      <c r="D135" s="1" t="s">
        <v>9</v>
      </c>
      <c r="E135" s="1" t="s">
        <v>1144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30</v>
      </c>
      <c r="C136" s="1" t="s">
        <v>31</v>
      </c>
      <c r="D136" s="1" t="n">
        <v>1000</v>
      </c>
      <c r="E136" s="1" t="s">
        <v>9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1132</v>
      </c>
      <c r="C137" s="1" t="s">
        <v>80</v>
      </c>
      <c r="D137" s="1" t="str">
        <f aca="false">CONCATENATE("IIT-Course 18-", "18")</f>
        <v>IIT-Course 18-18</v>
      </c>
      <c r="E137" s="1" t="s">
        <v>1133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1" t="s">
        <v>1135</v>
      </c>
      <c r="C138" s="1" t="s">
        <v>27</v>
      </c>
      <c r="D138" s="1" t="s">
        <v>9</v>
      </c>
      <c r="E138" s="1" t="s">
        <v>1207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1138</v>
      </c>
      <c r="C139" s="1" t="s">
        <v>18</v>
      </c>
      <c r="D139" s="1" t="s">
        <v>1149</v>
      </c>
      <c r="E139" s="1" t="s">
        <v>1140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30</v>
      </c>
      <c r="C140" s="1" t="s">
        <v>31</v>
      </c>
      <c r="D140" s="1" t="n">
        <v>1000</v>
      </c>
      <c r="E140" s="1" t="s">
        <v>9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1143</v>
      </c>
      <c r="C141" s="1" t="s">
        <v>27</v>
      </c>
      <c r="D141" s="1" t="s">
        <v>9</v>
      </c>
      <c r="E141" s="1" t="s">
        <v>1153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30</v>
      </c>
      <c r="C142" s="1" t="s">
        <v>31</v>
      </c>
      <c r="D142" s="1" t="n">
        <v>1000</v>
      </c>
      <c r="E142" s="1" t="s">
        <v>9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1132</v>
      </c>
      <c r="C143" s="1" t="s">
        <v>80</v>
      </c>
      <c r="D143" s="1" t="str">
        <f aca="false">CONCATENATE("IIT-Course 15-", "15")</f>
        <v>IIT-Course 15-15</v>
      </c>
      <c r="E143" s="1" t="s">
        <v>1133</v>
      </c>
      <c r="F143" s="1" t="s">
        <v>10</v>
      </c>
    </row>
    <row r="144" customFormat="false" ht="13.8" hidden="false" customHeight="false" outlineLevel="0" collapsed="false">
      <c r="A144" s="1" t="s">
        <v>1109</v>
      </c>
      <c r="B144" s="1" t="s">
        <v>1135</v>
      </c>
      <c r="C144" s="1" t="s">
        <v>27</v>
      </c>
      <c r="D144" s="1" t="s">
        <v>9</v>
      </c>
      <c r="E144" s="1" t="s">
        <v>1207</v>
      </c>
      <c r="F144" s="1" t="s">
        <v>10</v>
      </c>
    </row>
    <row r="145" customFormat="false" ht="13.8" hidden="false" customHeight="false" outlineLevel="0" collapsed="false">
      <c r="A145" s="1" t="s">
        <v>1110</v>
      </c>
      <c r="B145" s="1" t="s">
        <v>1138</v>
      </c>
      <c r="C145" s="1" t="s">
        <v>18</v>
      </c>
      <c r="D145" s="1" t="s">
        <v>1158</v>
      </c>
      <c r="E145" s="1" t="s">
        <v>1140</v>
      </c>
      <c r="F145" s="1" t="s">
        <v>10</v>
      </c>
    </row>
    <row r="146" customFormat="false" ht="13.8" hidden="false" customHeight="false" outlineLevel="0" collapsed="false">
      <c r="A146" s="1" t="s">
        <v>1111</v>
      </c>
      <c r="B146" s="1" t="s">
        <v>1132</v>
      </c>
      <c r="C146" s="1" t="s">
        <v>80</v>
      </c>
      <c r="D146" s="1" t="str">
        <f aca="false">CONCATENATE("IIT-Course", " 1")</f>
        <v>IIT-Course 1</v>
      </c>
      <c r="E146" s="1" t="s">
        <v>1133</v>
      </c>
      <c r="F146" s="1" t="s">
        <v>10</v>
      </c>
    </row>
    <row r="147" customFormat="false" ht="13.8" hidden="false" customHeight="false" outlineLevel="0" collapsed="false">
      <c r="A147" s="1" t="s">
        <v>1112</v>
      </c>
      <c r="B147" s="1" t="s">
        <v>1135</v>
      </c>
      <c r="C147" s="1" t="s">
        <v>27</v>
      </c>
      <c r="D147" s="1" t="s">
        <v>9</v>
      </c>
      <c r="E147" s="1" t="s">
        <v>1207</v>
      </c>
      <c r="F147" s="1" t="s">
        <v>10</v>
      </c>
    </row>
    <row r="148" customFormat="false" ht="13.8" hidden="false" customHeight="false" outlineLevel="0" collapsed="false">
      <c r="A148" s="1" t="s">
        <v>1114</v>
      </c>
      <c r="B148" s="1" t="s">
        <v>1138</v>
      </c>
      <c r="C148" s="1" t="s">
        <v>18</v>
      </c>
      <c r="D148" s="1" t="s">
        <v>1158</v>
      </c>
      <c r="E148" s="1" t="s">
        <v>1140</v>
      </c>
      <c r="F148" s="1" t="s">
        <v>10</v>
      </c>
    </row>
    <row r="149" customFormat="false" ht="13.8" hidden="false" customHeight="false" outlineLevel="0" collapsed="false">
      <c r="A149" s="1" t="s">
        <v>1115</v>
      </c>
      <c r="B149" s="1" t="s">
        <v>30</v>
      </c>
      <c r="C149" s="1" t="s">
        <v>31</v>
      </c>
      <c r="D149" s="1" t="n">
        <v>1000</v>
      </c>
      <c r="E149" s="1" t="s">
        <v>9</v>
      </c>
      <c r="F149" s="1" t="s">
        <v>10</v>
      </c>
    </row>
    <row r="150" customFormat="false" ht="13.8" hidden="false" customHeight="false" outlineLevel="0" collapsed="false">
      <c r="A150" s="1" t="s">
        <v>1117</v>
      </c>
      <c r="B150" s="1" t="s">
        <v>1152</v>
      </c>
      <c r="C150" s="1" t="s">
        <v>27</v>
      </c>
      <c r="D150" s="1" t="s">
        <v>9</v>
      </c>
      <c r="E150" s="1" t="s">
        <v>1144</v>
      </c>
      <c r="F150" s="1" t="s">
        <v>10</v>
      </c>
    </row>
    <row r="151" customFormat="false" ht="13.8" hidden="false" customHeight="false" outlineLevel="0" collapsed="false">
      <c r="A151" s="1" t="s">
        <v>1118</v>
      </c>
      <c r="B151" s="1" t="s">
        <v>30</v>
      </c>
      <c r="C151" s="1" t="s">
        <v>31</v>
      </c>
      <c r="D151" s="1" t="n">
        <v>1000</v>
      </c>
      <c r="E151" s="1" t="s">
        <v>9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1025</v>
      </c>
      <c r="C152" s="1" t="s">
        <v>27</v>
      </c>
      <c r="D152" s="1" t="s">
        <v>9</v>
      </c>
      <c r="E152" s="1" t="s">
        <v>1026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30</v>
      </c>
      <c r="C153" s="1" t="s">
        <v>31</v>
      </c>
      <c r="D153" s="1" t="n">
        <v>1000</v>
      </c>
      <c r="E153" s="1" t="s">
        <v>9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1027</v>
      </c>
      <c r="C154" s="1" t="s">
        <v>27</v>
      </c>
      <c r="D154" s="1" t="s">
        <v>9</v>
      </c>
      <c r="E154" s="1" t="s">
        <v>1028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30</v>
      </c>
      <c r="C155" s="1" t="s">
        <v>31</v>
      </c>
      <c r="D155" s="1" t="n">
        <v>1000</v>
      </c>
      <c r="E155" s="1" t="s">
        <v>9</v>
      </c>
      <c r="F155" s="1" t="s">
        <v>15</v>
      </c>
    </row>
    <row r="156" customFormat="false" ht="13.8" hidden="false" customHeight="false" outlineLevel="0" collapsed="false">
      <c r="A156" s="1" t="s">
        <v>1123</v>
      </c>
      <c r="B156" s="1" t="s">
        <v>17</v>
      </c>
      <c r="C156" s="1" t="s">
        <v>18</v>
      </c>
      <c r="D156" s="1" t="str">
        <f aca="false">CONCATENATE("e-", "11")</f>
        <v>e-11</v>
      </c>
      <c r="E156" s="1" t="s">
        <v>20</v>
      </c>
      <c r="F156" s="1" t="s">
        <v>10</v>
      </c>
    </row>
    <row r="157" customFormat="false" ht="13.8" hidden="false" customHeight="false" outlineLevel="0" collapsed="false">
      <c r="A157" s="1" t="s">
        <v>1126</v>
      </c>
      <c r="B157" s="1" t="s">
        <v>22</v>
      </c>
      <c r="C157" s="1" t="s">
        <v>18</v>
      </c>
      <c r="D157" s="1" t="str">
        <f aca="false">CONCATENATE("e-", "11","123")</f>
        <v>e-11123</v>
      </c>
      <c r="E157" s="1" t="s">
        <v>24</v>
      </c>
      <c r="F157" s="1" t="s">
        <v>10</v>
      </c>
    </row>
    <row r="158" customFormat="false" ht="13.8" hidden="false" customHeight="false" outlineLevel="0" collapsed="false">
      <c r="A158" s="1" t="s">
        <v>1127</v>
      </c>
      <c r="B158" s="1" t="s">
        <v>26</v>
      </c>
      <c r="C158" s="1" t="s">
        <v>27</v>
      </c>
      <c r="D158" s="1" t="s">
        <v>9</v>
      </c>
      <c r="E158" s="1" t="s">
        <v>28</v>
      </c>
      <c r="F158" s="1" t="s">
        <v>10</v>
      </c>
    </row>
    <row r="159" customFormat="false" ht="13.8" hidden="false" customHeight="false" outlineLevel="0" collapsed="false">
      <c r="A159" s="1" t="s">
        <v>1130</v>
      </c>
      <c r="B159" s="1" t="s">
        <v>873</v>
      </c>
      <c r="C159" s="1" t="s">
        <v>27</v>
      </c>
      <c r="D159" s="1" t="s">
        <v>9</v>
      </c>
      <c r="E159" s="1" t="s">
        <v>874</v>
      </c>
      <c r="F159" s="1" t="s">
        <v>10</v>
      </c>
    </row>
    <row r="160" customFormat="false" ht="13.8" hidden="false" customHeight="false" outlineLevel="0" collapsed="false">
      <c r="A160" s="1" t="s">
        <v>1131</v>
      </c>
      <c r="B160" s="1" t="s">
        <v>30</v>
      </c>
      <c r="C160" s="1" t="s">
        <v>31</v>
      </c>
      <c r="D160" s="1" t="n">
        <v>1000</v>
      </c>
      <c r="E160" s="1" t="s">
        <v>9</v>
      </c>
      <c r="F160" s="1" t="s">
        <v>10</v>
      </c>
    </row>
    <row r="161" customFormat="false" ht="13.8" hidden="false" customHeight="false" outlineLevel="0" collapsed="false">
      <c r="A161" s="1" t="s">
        <v>1134</v>
      </c>
      <c r="B161" s="1" t="s">
        <v>875</v>
      </c>
      <c r="C161" s="1" t="s">
        <v>27</v>
      </c>
      <c r="D161" s="1" t="s">
        <v>9</v>
      </c>
      <c r="E161" s="1" t="s">
        <v>876</v>
      </c>
      <c r="F161" s="1" t="s">
        <v>10</v>
      </c>
    </row>
    <row r="162" customFormat="false" ht="13.8" hidden="false" customHeight="false" outlineLevel="0" collapsed="false">
      <c r="A162" s="1" t="s">
        <v>1137</v>
      </c>
      <c r="B162" s="1" t="s">
        <v>30</v>
      </c>
      <c r="C162" s="1" t="s">
        <v>31</v>
      </c>
      <c r="D162" s="1" t="n">
        <v>2000</v>
      </c>
      <c r="E162" s="1" t="s">
        <v>9</v>
      </c>
      <c r="F162" s="1" t="s">
        <v>10</v>
      </c>
    </row>
    <row r="163" customFormat="false" ht="13.8" hidden="false" customHeight="false" outlineLevel="0" collapsed="false">
      <c r="A163" s="1" t="s">
        <v>1141</v>
      </c>
      <c r="B163" s="1" t="s">
        <v>1124</v>
      </c>
      <c r="C163" s="1" t="s">
        <v>27</v>
      </c>
      <c r="D163" s="1" t="s">
        <v>9</v>
      </c>
      <c r="E163" s="1" t="s">
        <v>1125</v>
      </c>
      <c r="F163" s="1" t="s">
        <v>10</v>
      </c>
    </row>
    <row r="164" customFormat="false" ht="13.8" hidden="false" customHeight="false" outlineLevel="0" collapsed="false">
      <c r="A164" s="1" t="s">
        <v>1142</v>
      </c>
      <c r="B164" s="1" t="s">
        <v>30</v>
      </c>
      <c r="C164" s="1" t="s">
        <v>31</v>
      </c>
      <c r="D164" s="1" t="n">
        <v>1000</v>
      </c>
      <c r="E164" s="1" t="s">
        <v>9</v>
      </c>
      <c r="F164" s="1" t="s">
        <v>10</v>
      </c>
    </row>
    <row r="165" customFormat="false" ht="13.8" hidden="false" customHeight="false" outlineLevel="0" collapsed="false">
      <c r="A165" s="1" t="s">
        <v>1145</v>
      </c>
      <c r="B165" s="1" t="s">
        <v>1128</v>
      </c>
      <c r="C165" s="1" t="s">
        <v>27</v>
      </c>
      <c r="D165" s="1" t="s">
        <v>9</v>
      </c>
      <c r="E165" s="1" t="s">
        <v>1129</v>
      </c>
      <c r="F165" s="1" t="s">
        <v>10</v>
      </c>
    </row>
    <row r="166" customFormat="false" ht="13.8" hidden="false" customHeight="false" outlineLevel="0" collapsed="false">
      <c r="A166" s="1" t="s">
        <v>1146</v>
      </c>
      <c r="B166" s="1" t="s">
        <v>30</v>
      </c>
      <c r="C166" s="1" t="s">
        <v>31</v>
      </c>
      <c r="D166" s="1" t="n">
        <v>1000</v>
      </c>
      <c r="E166" s="1" t="s">
        <v>9</v>
      </c>
      <c r="F166" s="1" t="s">
        <v>10</v>
      </c>
    </row>
    <row r="167" customFormat="false" ht="13.8" hidden="false" customHeight="false" outlineLevel="0" collapsed="false">
      <c r="A167" s="1" t="s">
        <v>1147</v>
      </c>
      <c r="B167" s="1" t="s">
        <v>1132</v>
      </c>
      <c r="C167" s="1" t="s">
        <v>80</v>
      </c>
      <c r="D167" s="1" t="str">
        <f aca="false">CONCATENATE("IIT-Course", " 8")</f>
        <v>IIT-Course 8</v>
      </c>
      <c r="E167" s="1" t="s">
        <v>1133</v>
      </c>
      <c r="F167" s="1" t="s">
        <v>10</v>
      </c>
    </row>
    <row r="168" customFormat="false" ht="13.8" hidden="false" customHeight="false" outlineLevel="0" collapsed="false">
      <c r="A168" s="1" t="s">
        <v>1148</v>
      </c>
      <c r="B168" s="1" t="s">
        <v>1135</v>
      </c>
      <c r="C168" s="1" t="s">
        <v>27</v>
      </c>
      <c r="D168" s="1" t="s">
        <v>9</v>
      </c>
      <c r="E168" s="1" t="s">
        <v>1207</v>
      </c>
      <c r="F168" s="1" t="s">
        <v>10</v>
      </c>
    </row>
    <row r="169" customFormat="false" ht="13.8" hidden="false" customHeight="false" outlineLevel="0" collapsed="false">
      <c r="A169" s="1" t="s">
        <v>1150</v>
      </c>
      <c r="B169" s="1" t="s">
        <v>30</v>
      </c>
      <c r="C169" s="1" t="s">
        <v>31</v>
      </c>
      <c r="D169" s="1" t="n">
        <v>1000</v>
      </c>
      <c r="E169" s="1" t="s">
        <v>9</v>
      </c>
      <c r="F169" s="1" t="s">
        <v>10</v>
      </c>
    </row>
    <row r="170" customFormat="false" ht="13.8" hidden="false" customHeight="false" outlineLevel="0" collapsed="false">
      <c r="A170" s="1" t="s">
        <v>1151</v>
      </c>
      <c r="B170" s="1" t="s">
        <v>1138</v>
      </c>
      <c r="C170" s="1" t="s">
        <v>18</v>
      </c>
      <c r="D170" s="1" t="s">
        <v>1158</v>
      </c>
      <c r="E170" s="1" t="s">
        <v>1140</v>
      </c>
      <c r="F170" s="1" t="s">
        <v>10</v>
      </c>
    </row>
    <row r="171" customFormat="false" ht="13.8" hidden="false" customHeight="false" outlineLevel="0" collapsed="false">
      <c r="A171" s="1" t="s">
        <v>1154</v>
      </c>
      <c r="B171" s="1" t="s">
        <v>1143</v>
      </c>
      <c r="C171" s="1" t="s">
        <v>27</v>
      </c>
      <c r="D171" s="1" t="s">
        <v>9</v>
      </c>
      <c r="E171" s="1" t="s">
        <v>1144</v>
      </c>
      <c r="F171" s="1" t="s">
        <v>10</v>
      </c>
    </row>
    <row r="172" customFormat="false" ht="13.8" hidden="false" customHeight="false" outlineLevel="0" collapsed="false">
      <c r="A172" s="1" t="s">
        <v>1155</v>
      </c>
      <c r="B172" s="1" t="s">
        <v>30</v>
      </c>
      <c r="C172" s="1" t="s">
        <v>31</v>
      </c>
      <c r="D172" s="1" t="n">
        <v>1000</v>
      </c>
      <c r="E172" s="1" t="s">
        <v>9</v>
      </c>
      <c r="F172" s="1" t="s">
        <v>10</v>
      </c>
    </row>
    <row r="173" customFormat="false" ht="13.8" hidden="false" customHeight="false" outlineLevel="0" collapsed="false">
      <c r="A173" s="1" t="s">
        <v>1156</v>
      </c>
      <c r="B173" s="1" t="s">
        <v>1132</v>
      </c>
      <c r="C173" s="1" t="s">
        <v>80</v>
      </c>
      <c r="D173" s="1" t="str">
        <f aca="false">CONCATENATE("IIT-Course", " 9")</f>
        <v>IIT-Course 9</v>
      </c>
      <c r="E173" s="1" t="s">
        <v>1133</v>
      </c>
      <c r="F173" s="1" t="s">
        <v>10</v>
      </c>
    </row>
    <row r="174" customFormat="false" ht="13.8" hidden="false" customHeight="false" outlineLevel="0" collapsed="false">
      <c r="A174" s="1" t="s">
        <v>1157</v>
      </c>
      <c r="B174" s="1" t="s">
        <v>1135</v>
      </c>
      <c r="C174" s="1" t="s">
        <v>27</v>
      </c>
      <c r="D174" s="1" t="s">
        <v>9</v>
      </c>
      <c r="E174" s="1" t="s">
        <v>1207</v>
      </c>
      <c r="F174" s="1" t="s">
        <v>10</v>
      </c>
    </row>
    <row r="175" customFormat="false" ht="13.8" hidden="false" customHeight="false" outlineLevel="0" collapsed="false">
      <c r="A175" s="1" t="s">
        <v>1159</v>
      </c>
      <c r="B175" s="1" t="s">
        <v>30</v>
      </c>
      <c r="C175" s="1" t="s">
        <v>31</v>
      </c>
      <c r="D175" s="1" t="n">
        <v>1000</v>
      </c>
      <c r="E175" s="1" t="s">
        <v>9</v>
      </c>
      <c r="F175" s="1" t="s">
        <v>10</v>
      </c>
    </row>
    <row r="176" customFormat="false" ht="13.8" hidden="false" customHeight="false" outlineLevel="0" collapsed="false">
      <c r="A176" s="1" t="s">
        <v>1160</v>
      </c>
      <c r="B176" s="1" t="s">
        <v>1138</v>
      </c>
      <c r="C176" s="1" t="s">
        <v>18</v>
      </c>
      <c r="D176" s="1" t="s">
        <v>1213</v>
      </c>
      <c r="E176" s="1" t="s">
        <v>1140</v>
      </c>
      <c r="F176" s="1" t="s">
        <v>10</v>
      </c>
    </row>
    <row r="177" customFormat="false" ht="13.8" hidden="false" customHeight="false" outlineLevel="0" collapsed="false">
      <c r="A177" s="1" t="s">
        <v>1161</v>
      </c>
      <c r="B177" s="1" t="s">
        <v>1152</v>
      </c>
      <c r="C177" s="1" t="s">
        <v>27</v>
      </c>
      <c r="D177" s="1" t="s">
        <v>9</v>
      </c>
      <c r="E177" s="1" t="s">
        <v>1153</v>
      </c>
      <c r="F177" s="1" t="s">
        <v>10</v>
      </c>
    </row>
    <row r="178" customFormat="false" ht="13.8" hidden="false" customHeight="false" outlineLevel="0" collapsed="false">
      <c r="A178" s="1" t="s">
        <v>1162</v>
      </c>
      <c r="B178" s="1" t="s">
        <v>30</v>
      </c>
      <c r="C178" s="1" t="s">
        <v>31</v>
      </c>
      <c r="D178" s="1" t="n">
        <v>1000</v>
      </c>
      <c r="E178" s="1" t="s">
        <v>9</v>
      </c>
      <c r="F178" s="1" t="s">
        <v>10</v>
      </c>
    </row>
    <row r="179" customFormat="false" ht="13.8" hidden="false" customHeight="false" outlineLevel="0" collapsed="false">
      <c r="A179" s="1" t="s">
        <v>1163</v>
      </c>
      <c r="B179" s="1" t="s">
        <v>1025</v>
      </c>
      <c r="C179" s="1" t="s">
        <v>27</v>
      </c>
      <c r="D179" s="1" t="s">
        <v>9</v>
      </c>
      <c r="E179" s="1" t="s">
        <v>1026</v>
      </c>
      <c r="F179" s="1" t="s">
        <v>10</v>
      </c>
    </row>
    <row r="180" customFormat="false" ht="13.8" hidden="false" customHeight="false" outlineLevel="0" collapsed="false">
      <c r="A180" s="1" t="s">
        <v>1165</v>
      </c>
      <c r="B180" s="1" t="s">
        <v>30</v>
      </c>
      <c r="C180" s="1" t="s">
        <v>31</v>
      </c>
      <c r="D180" s="1" t="n">
        <v>1000</v>
      </c>
      <c r="E180" s="1" t="s">
        <v>9</v>
      </c>
      <c r="F180" s="1" t="s">
        <v>10</v>
      </c>
    </row>
    <row r="181" customFormat="false" ht="13.8" hidden="false" customHeight="false" outlineLevel="0" collapsed="false">
      <c r="A181" s="1" t="s">
        <v>1166</v>
      </c>
      <c r="B181" s="1" t="s">
        <v>1027</v>
      </c>
      <c r="C181" s="1" t="s">
        <v>27</v>
      </c>
      <c r="D181" s="1" t="s">
        <v>9</v>
      </c>
      <c r="E181" s="1" t="s">
        <v>1028</v>
      </c>
      <c r="F181" s="1" t="s">
        <v>10</v>
      </c>
    </row>
    <row r="182" customFormat="false" ht="13.8" hidden="false" customHeight="false" outlineLevel="0" collapsed="false">
      <c r="A182" s="1" t="s">
        <v>1167</v>
      </c>
      <c r="B182" s="1" t="s">
        <v>30</v>
      </c>
      <c r="C182" s="1" t="s">
        <v>31</v>
      </c>
      <c r="D182" s="1" t="n">
        <v>1000</v>
      </c>
      <c r="E182" s="1" t="s">
        <v>9</v>
      </c>
      <c r="F182" s="1" t="s">
        <v>10</v>
      </c>
    </row>
    <row r="183" customFormat="false" ht="28.35" hidden="false" customHeight="false" outlineLevel="0" collapsed="false">
      <c r="A183" s="1" t="s">
        <v>1168</v>
      </c>
      <c r="B183" s="1" t="s">
        <v>809</v>
      </c>
      <c r="C183" s="1" t="s">
        <v>13</v>
      </c>
      <c r="D183" s="1" t="s">
        <v>9</v>
      </c>
      <c r="E183" s="4" t="s">
        <v>1113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17</v>
      </c>
      <c r="C184" s="1" t="s">
        <v>18</v>
      </c>
      <c r="D184" s="2" t="s">
        <v>19</v>
      </c>
      <c r="E184" s="1" t="s">
        <v>20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22</v>
      </c>
      <c r="C185" s="1" t="s">
        <v>18</v>
      </c>
      <c r="D185" s="2" t="s">
        <v>23</v>
      </c>
      <c r="E185" s="1" t="s">
        <v>24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26</v>
      </c>
      <c r="C186" s="1" t="s">
        <v>27</v>
      </c>
      <c r="D186" s="1" t="s">
        <v>9</v>
      </c>
      <c r="E186" s="1" t="s">
        <v>28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859</v>
      </c>
      <c r="C187" s="1" t="s">
        <v>80</v>
      </c>
      <c r="D187" s="15" t="s">
        <v>2386</v>
      </c>
      <c r="E187" s="1" t="s">
        <v>860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30</v>
      </c>
      <c r="C188" s="1" t="s">
        <v>31</v>
      </c>
      <c r="D188" s="1" t="n">
        <v>2000</v>
      </c>
      <c r="E188" s="1" t="s">
        <v>9</v>
      </c>
      <c r="F188" s="1" t="s">
        <v>15</v>
      </c>
    </row>
    <row r="189" customFormat="false" ht="28.35" hidden="false" customHeight="false" outlineLevel="0" collapsed="false">
      <c r="A189" s="1" t="s">
        <v>1175</v>
      </c>
      <c r="B189" s="1" t="s">
        <v>1006</v>
      </c>
      <c r="C189" s="1" t="s">
        <v>27</v>
      </c>
      <c r="D189" s="1" t="s">
        <v>9</v>
      </c>
      <c r="E189" s="4" t="s">
        <v>1007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30</v>
      </c>
      <c r="C190" s="1" t="s">
        <v>31</v>
      </c>
      <c r="D190" s="1" t="n">
        <v>1000</v>
      </c>
      <c r="E190" s="1" t="s">
        <v>9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839</v>
      </c>
      <c r="C191" s="1" t="s">
        <v>84</v>
      </c>
      <c r="D191" s="6" t="n">
        <v>2020</v>
      </c>
      <c r="E191" s="1" t="s">
        <v>1008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30</v>
      </c>
      <c r="C192" s="1" t="s">
        <v>31</v>
      </c>
      <c r="D192" s="1" t="n">
        <v>1000</v>
      </c>
      <c r="E192" s="1" t="s">
        <v>9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163</v>
      </c>
      <c r="C193" s="1" t="s">
        <v>80</v>
      </c>
      <c r="D193" s="6" t="s">
        <v>841</v>
      </c>
      <c r="E193" s="1" t="s">
        <v>1009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1000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843</v>
      </c>
      <c r="C195" s="1" t="s">
        <v>27</v>
      </c>
      <c r="D195" s="6" t="s">
        <v>9</v>
      </c>
      <c r="E195" s="6" t="s">
        <v>1010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845</v>
      </c>
      <c r="C196" s="1" t="s">
        <v>27</v>
      </c>
      <c r="D196" s="1" t="s">
        <v>9</v>
      </c>
      <c r="E196" s="1" t="s">
        <v>296</v>
      </c>
      <c r="F196" s="6" t="s">
        <v>10</v>
      </c>
    </row>
    <row r="197" customFormat="false" ht="13.8" hidden="false" customHeight="false" outlineLevel="0" collapsed="false">
      <c r="A197" s="1" t="s">
        <v>1184</v>
      </c>
      <c r="B197" s="1" t="s">
        <v>30</v>
      </c>
      <c r="C197" s="1" t="s">
        <v>31</v>
      </c>
      <c r="D197" s="1" t="n">
        <v>1000</v>
      </c>
      <c r="E197" s="1" t="s">
        <v>9</v>
      </c>
      <c r="F197" s="1" t="s">
        <v>15</v>
      </c>
    </row>
    <row r="198" customFormat="false" ht="14.9" hidden="false" customHeight="false" outlineLevel="0" collapsed="false">
      <c r="A198" s="1" t="s">
        <v>1185</v>
      </c>
      <c r="B198" s="1" t="s">
        <v>1011</v>
      </c>
      <c r="C198" s="1" t="s">
        <v>27</v>
      </c>
      <c r="D198" s="1" t="s">
        <v>9</v>
      </c>
      <c r="E198" s="4" t="s">
        <v>1012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30</v>
      </c>
      <c r="C199" s="1" t="s">
        <v>31</v>
      </c>
      <c r="D199" s="1" t="n">
        <v>1000</v>
      </c>
      <c r="E199" s="1" t="s">
        <v>9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839</v>
      </c>
      <c r="C200" s="1" t="s">
        <v>84</v>
      </c>
      <c r="D200" s="6" t="n">
        <v>2020</v>
      </c>
      <c r="E200" s="1" t="s">
        <v>1013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30</v>
      </c>
      <c r="C201" s="1" t="s">
        <v>31</v>
      </c>
      <c r="D201" s="1" t="n">
        <v>1000</v>
      </c>
      <c r="E201" s="1" t="s">
        <v>9</v>
      </c>
      <c r="F201" s="1" t="s">
        <v>15</v>
      </c>
    </row>
    <row r="202" customFormat="false" ht="13.8" hidden="false" customHeight="false" outlineLevel="0" collapsed="false">
      <c r="A202" s="1" t="s">
        <v>1189</v>
      </c>
      <c r="B202" s="1" t="s">
        <v>163</v>
      </c>
      <c r="C202" s="1" t="s">
        <v>80</v>
      </c>
      <c r="D202" s="6" t="s">
        <v>841</v>
      </c>
      <c r="E202" s="1" t="s">
        <v>1014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30</v>
      </c>
      <c r="C203" s="1" t="s">
        <v>31</v>
      </c>
      <c r="D203" s="1" t="n">
        <v>1000</v>
      </c>
      <c r="E203" s="1" t="s">
        <v>9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843</v>
      </c>
      <c r="C204" s="1" t="s">
        <v>27</v>
      </c>
      <c r="D204" s="6" t="s">
        <v>9</v>
      </c>
      <c r="E204" s="6" t="s">
        <v>1015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845</v>
      </c>
      <c r="C205" s="1" t="s">
        <v>27</v>
      </c>
      <c r="D205" s="1" t="s">
        <v>9</v>
      </c>
      <c r="E205" s="1" t="s">
        <v>296</v>
      </c>
      <c r="F205" s="6" t="s">
        <v>10</v>
      </c>
    </row>
    <row r="206" customFormat="false" ht="13.8" hidden="false" customHeight="false" outlineLevel="0" collapsed="false">
      <c r="A206" s="1" t="s">
        <v>1193</v>
      </c>
      <c r="B206" s="1" t="s">
        <v>30</v>
      </c>
      <c r="C206" s="1" t="s">
        <v>31</v>
      </c>
      <c r="D206" s="1" t="n">
        <v>1000</v>
      </c>
      <c r="E206" s="1" t="s">
        <v>9</v>
      </c>
      <c r="F206" s="1" t="s">
        <v>15</v>
      </c>
    </row>
    <row r="207" customFormat="false" ht="28.35" hidden="false" customHeight="false" outlineLevel="0" collapsed="false">
      <c r="A207" s="1" t="s">
        <v>1194</v>
      </c>
      <c r="B207" s="4" t="s">
        <v>915</v>
      </c>
      <c r="C207" s="1" t="s">
        <v>27</v>
      </c>
      <c r="D207" s="1" t="s">
        <v>9</v>
      </c>
      <c r="E207" s="4" t="s">
        <v>1016</v>
      </c>
      <c r="F207" s="1" t="s">
        <v>15</v>
      </c>
    </row>
    <row r="208" customFormat="false" ht="28.35" hidden="false" customHeight="false" outlineLevel="0" collapsed="false">
      <c r="A208" s="1" t="s">
        <v>1197</v>
      </c>
      <c r="B208" s="1" t="s">
        <v>839</v>
      </c>
      <c r="C208" s="1" t="s">
        <v>84</v>
      </c>
      <c r="D208" s="6" t="n">
        <v>2020</v>
      </c>
      <c r="E208" s="4" t="s">
        <v>1017</v>
      </c>
      <c r="F208" s="1" t="s">
        <v>15</v>
      </c>
    </row>
    <row r="209" customFormat="false" ht="13.8" hidden="false" customHeight="false" outlineLevel="0" collapsed="false">
      <c r="A209" s="1" t="s">
        <v>1198</v>
      </c>
      <c r="B209" s="1" t="s">
        <v>30</v>
      </c>
      <c r="C209" s="1" t="s">
        <v>31</v>
      </c>
      <c r="D209" s="1" t="n">
        <v>1000</v>
      </c>
      <c r="E209" s="1" t="s">
        <v>9</v>
      </c>
      <c r="F209" s="1" t="s">
        <v>15</v>
      </c>
    </row>
    <row r="210" customFormat="false" ht="28.35" hidden="false" customHeight="false" outlineLevel="0" collapsed="false">
      <c r="A210" s="1" t="s">
        <v>1199</v>
      </c>
      <c r="B210" s="1" t="s">
        <v>163</v>
      </c>
      <c r="C210" s="1" t="s">
        <v>80</v>
      </c>
      <c r="D210" s="16" t="s">
        <v>841</v>
      </c>
      <c r="E210" s="4" t="s">
        <v>1018</v>
      </c>
      <c r="F210" s="1" t="s">
        <v>15</v>
      </c>
    </row>
    <row r="211" customFormat="false" ht="13.8" hidden="false" customHeight="false" outlineLevel="0" collapsed="false">
      <c r="A211" s="1" t="s">
        <v>1200</v>
      </c>
      <c r="B211" s="1" t="s">
        <v>30</v>
      </c>
      <c r="C211" s="1" t="s">
        <v>31</v>
      </c>
      <c r="D211" s="1" t="n">
        <v>1000</v>
      </c>
      <c r="E211" s="1" t="s">
        <v>9</v>
      </c>
      <c r="F211" s="1" t="s">
        <v>15</v>
      </c>
    </row>
    <row r="212" customFormat="false" ht="28.35" hidden="false" customHeight="false" outlineLevel="0" collapsed="false">
      <c r="A212" s="1" t="s">
        <v>1201</v>
      </c>
      <c r="B212" s="1" t="s">
        <v>920</v>
      </c>
      <c r="C212" s="1" t="s">
        <v>27</v>
      </c>
      <c r="D212" s="6" t="s">
        <v>9</v>
      </c>
      <c r="E212" s="9" t="s">
        <v>1019</v>
      </c>
      <c r="F212" s="1" t="s">
        <v>15</v>
      </c>
    </row>
    <row r="213" customFormat="false" ht="13.8" hidden="false" customHeight="false" outlineLevel="0" collapsed="false">
      <c r="A213" s="1" t="s">
        <v>1202</v>
      </c>
      <c r="B213" s="1" t="s">
        <v>30</v>
      </c>
      <c r="C213" s="1" t="s">
        <v>31</v>
      </c>
      <c r="D213" s="1" t="n">
        <v>1000</v>
      </c>
      <c r="E213" s="1" t="s">
        <v>9</v>
      </c>
      <c r="F213" s="1" t="s">
        <v>15</v>
      </c>
    </row>
    <row r="214" customFormat="false" ht="13.8" hidden="false" customHeight="false" outlineLevel="0" collapsed="false">
      <c r="A214" s="1" t="s">
        <v>1209</v>
      </c>
      <c r="B214" s="1" t="s">
        <v>845</v>
      </c>
      <c r="C214" s="1" t="s">
        <v>27</v>
      </c>
      <c r="D214" s="1" t="s">
        <v>9</v>
      </c>
      <c r="E214" s="1" t="s">
        <v>296</v>
      </c>
      <c r="F214" s="6" t="s">
        <v>10</v>
      </c>
    </row>
    <row r="215" customFormat="false" ht="28.35" hidden="false" customHeight="false" outlineLevel="0" collapsed="false">
      <c r="A215" s="1" t="s">
        <v>1210</v>
      </c>
      <c r="B215" s="17" t="s">
        <v>1020</v>
      </c>
      <c r="C215" s="18" t="s">
        <v>27</v>
      </c>
      <c r="D215" s="18" t="s">
        <v>9</v>
      </c>
      <c r="E215" s="17" t="s">
        <v>1021</v>
      </c>
      <c r="F215" s="18" t="s">
        <v>15</v>
      </c>
    </row>
    <row r="216" customFormat="false" ht="13.8" hidden="false" customHeight="false" outlineLevel="0" collapsed="false">
      <c r="A216" s="1" t="s">
        <v>1211</v>
      </c>
      <c r="B216" s="18" t="s">
        <v>839</v>
      </c>
      <c r="C216" s="18" t="s">
        <v>84</v>
      </c>
      <c r="D216" s="18" t="n">
        <v>2019</v>
      </c>
      <c r="E216" s="18" t="s">
        <v>1022</v>
      </c>
      <c r="F216" s="19" t="s">
        <v>15</v>
      </c>
    </row>
    <row r="217" customFormat="false" ht="13.8" hidden="false" customHeight="false" outlineLevel="0" collapsed="false">
      <c r="A217" s="1" t="s">
        <v>1212</v>
      </c>
      <c r="B217" s="18" t="s">
        <v>163</v>
      </c>
      <c r="C217" s="18" t="s">
        <v>80</v>
      </c>
      <c r="D217" s="20" t="s">
        <v>841</v>
      </c>
      <c r="E217" s="18" t="s">
        <v>1023</v>
      </c>
      <c r="F217" s="19" t="s">
        <v>15</v>
      </c>
    </row>
    <row r="218" customFormat="false" ht="13.8" hidden="false" customHeight="false" outlineLevel="0" collapsed="false">
      <c r="A218" s="1" t="s">
        <v>1214</v>
      </c>
      <c r="B218" s="18" t="s">
        <v>843</v>
      </c>
      <c r="C218" s="18" t="s">
        <v>27</v>
      </c>
      <c r="D218" s="18" t="s">
        <v>9</v>
      </c>
      <c r="E218" s="18" t="s">
        <v>1024</v>
      </c>
      <c r="F218" s="19" t="s">
        <v>15</v>
      </c>
    </row>
    <row r="219" customFormat="false" ht="13.8" hidden="false" customHeight="false" outlineLevel="0" collapsed="false">
      <c r="A219" s="1" t="s">
        <v>1215</v>
      </c>
      <c r="B219" s="18" t="s">
        <v>845</v>
      </c>
      <c r="C219" s="18" t="s">
        <v>27</v>
      </c>
      <c r="D219" s="18" t="s">
        <v>9</v>
      </c>
      <c r="E219" s="18" t="s">
        <v>296</v>
      </c>
      <c r="F219" s="19" t="s">
        <v>10</v>
      </c>
    </row>
    <row r="220" customFormat="false" ht="13.8" hidden="false" customHeight="false" outlineLevel="0" collapsed="false">
      <c r="A220" s="1" t="s">
        <v>1216</v>
      </c>
      <c r="B220" s="18" t="s">
        <v>30</v>
      </c>
      <c r="C220" s="18" t="s">
        <v>31</v>
      </c>
      <c r="D220" s="18" t="n">
        <v>1000</v>
      </c>
      <c r="E220" s="18" t="s">
        <v>9</v>
      </c>
      <c r="F220" s="18" t="s">
        <v>15</v>
      </c>
    </row>
    <row r="221" customFormat="false" ht="13.8" hidden="false" customHeight="false" outlineLevel="0" collapsed="false">
      <c r="A221" s="1" t="s">
        <v>1217</v>
      </c>
      <c r="B221" s="18" t="s">
        <v>318</v>
      </c>
      <c r="C221" s="18" t="s">
        <v>27</v>
      </c>
      <c r="D221" s="18" t="s">
        <v>9</v>
      </c>
      <c r="E221" s="18" t="s">
        <v>28</v>
      </c>
      <c r="F221" s="18" t="s">
        <v>15</v>
      </c>
    </row>
    <row r="222" customFormat="false" ht="13.8" hidden="false" customHeight="false" outlineLevel="0" collapsed="false">
      <c r="A222" s="1" t="s">
        <v>1218</v>
      </c>
      <c r="B222" s="18" t="s">
        <v>30</v>
      </c>
      <c r="C222" s="18" t="s">
        <v>31</v>
      </c>
      <c r="D222" s="18" t="n">
        <v>1000</v>
      </c>
      <c r="E222" s="18" t="s">
        <v>9</v>
      </c>
      <c r="F222" s="18" t="s">
        <v>15</v>
      </c>
    </row>
    <row r="223" customFormat="false" ht="13.8" hidden="false" customHeight="false" outlineLevel="0" collapsed="false">
      <c r="A223" s="1" t="s">
        <v>1219</v>
      </c>
      <c r="B223" s="18" t="s">
        <v>859</v>
      </c>
      <c r="C223" s="18" t="s">
        <v>80</v>
      </c>
      <c r="D223" s="15" t="s">
        <v>2386</v>
      </c>
      <c r="E223" s="18" t="s">
        <v>860</v>
      </c>
      <c r="F223" s="18" t="s">
        <v>15</v>
      </c>
    </row>
    <row r="224" customFormat="false" ht="13.8" hidden="false" customHeight="false" outlineLevel="0" collapsed="false">
      <c r="A224" s="1" t="s">
        <v>1220</v>
      </c>
      <c r="B224" s="18" t="s">
        <v>30</v>
      </c>
      <c r="C224" s="18" t="s">
        <v>31</v>
      </c>
      <c r="D224" s="18" t="n">
        <v>1000</v>
      </c>
      <c r="E224" s="18" t="s">
        <v>9</v>
      </c>
      <c r="F224" s="18" t="s">
        <v>10</v>
      </c>
    </row>
    <row r="225" customFormat="false" ht="13.8" hidden="false" customHeight="false" outlineLevel="0" collapsed="false">
      <c r="A225" s="1" t="s">
        <v>1221</v>
      </c>
      <c r="B225" s="1" t="s">
        <v>318</v>
      </c>
      <c r="C225" s="1" t="s">
        <v>27</v>
      </c>
      <c r="D225" s="1" t="s">
        <v>9</v>
      </c>
      <c r="E225" s="1" t="s">
        <v>28</v>
      </c>
      <c r="F225" s="1" t="s">
        <v>10</v>
      </c>
    </row>
    <row r="226" customFormat="false" ht="13.8" hidden="false" customHeight="false" outlineLevel="0" collapsed="false">
      <c r="A226" s="1" t="s">
        <v>1222</v>
      </c>
      <c r="B226" s="1" t="s">
        <v>30</v>
      </c>
      <c r="C226" s="1" t="s">
        <v>31</v>
      </c>
      <c r="D226" s="1" t="n">
        <v>2000</v>
      </c>
      <c r="E226" s="1" t="s">
        <v>9</v>
      </c>
      <c r="F226" s="1" t="s">
        <v>15</v>
      </c>
    </row>
    <row r="227" customFormat="false" ht="13.8" hidden="false" customHeight="false" outlineLevel="0" collapsed="false">
      <c r="A227" s="1" t="s">
        <v>1223</v>
      </c>
      <c r="B227" s="1" t="s">
        <v>859</v>
      </c>
      <c r="C227" s="1" t="s">
        <v>80</v>
      </c>
      <c r="D227" s="15" t="s">
        <v>2386</v>
      </c>
      <c r="E227" s="1" t="s">
        <v>860</v>
      </c>
      <c r="F227" s="1" t="s">
        <v>10</v>
      </c>
    </row>
    <row r="228" customFormat="false" ht="13.8" hidden="false" customHeight="false" outlineLevel="0" collapsed="false">
      <c r="A228" s="1" t="s">
        <v>1224</v>
      </c>
      <c r="B228" s="1" t="s">
        <v>30</v>
      </c>
      <c r="C228" s="1" t="s">
        <v>31</v>
      </c>
      <c r="D228" s="1" t="n">
        <v>2000</v>
      </c>
      <c r="E228" s="1" t="s">
        <v>9</v>
      </c>
      <c r="F228" s="1" t="s">
        <v>15</v>
      </c>
    </row>
    <row r="229" customFormat="false" ht="28.35" hidden="false" customHeight="false" outlineLevel="0" collapsed="false">
      <c r="A229" s="1" t="s">
        <v>1225</v>
      </c>
      <c r="B229" s="4" t="s">
        <v>1268</v>
      </c>
      <c r="C229" s="1" t="s">
        <v>27</v>
      </c>
      <c r="D229" s="1" t="s">
        <v>9</v>
      </c>
      <c r="E229" s="4" t="s">
        <v>1269</v>
      </c>
      <c r="F229" s="1" t="s">
        <v>15</v>
      </c>
    </row>
    <row r="230" customFormat="false" ht="13.8" hidden="false" customHeight="false" outlineLevel="0" collapsed="false">
      <c r="A230" s="1" t="s">
        <v>1226</v>
      </c>
      <c r="B230" s="1" t="s">
        <v>30</v>
      </c>
      <c r="C230" s="1" t="s">
        <v>31</v>
      </c>
      <c r="D230" s="1" t="n">
        <v>1000</v>
      </c>
      <c r="E230" s="1" t="s">
        <v>9</v>
      </c>
      <c r="F230" s="1" t="s">
        <v>15</v>
      </c>
    </row>
    <row r="231" customFormat="false" ht="13.8" hidden="false" customHeight="false" outlineLevel="0" collapsed="false">
      <c r="A231" s="1" t="s">
        <v>1227</v>
      </c>
      <c r="B231" s="1" t="s">
        <v>839</v>
      </c>
      <c r="C231" s="1" t="s">
        <v>84</v>
      </c>
      <c r="D231" s="6" t="n">
        <v>2020</v>
      </c>
      <c r="E231" s="1" t="s">
        <v>1272</v>
      </c>
      <c r="F231" s="1" t="s">
        <v>10</v>
      </c>
    </row>
    <row r="232" customFormat="false" ht="13.8" hidden="false" customHeight="false" outlineLevel="0" collapsed="false">
      <c r="A232" s="1" t="s">
        <v>1228</v>
      </c>
      <c r="B232" s="1" t="s">
        <v>30</v>
      </c>
      <c r="C232" s="1" t="s">
        <v>31</v>
      </c>
      <c r="D232" s="1" t="n">
        <v>1000</v>
      </c>
      <c r="E232" s="1" t="s">
        <v>9</v>
      </c>
      <c r="F232" s="1" t="s">
        <v>10</v>
      </c>
    </row>
    <row r="233" customFormat="false" ht="13.8" hidden="false" customHeight="false" outlineLevel="0" collapsed="false">
      <c r="A233" s="1" t="s">
        <v>1229</v>
      </c>
      <c r="B233" s="1" t="s">
        <v>163</v>
      </c>
      <c r="C233" s="1" t="s">
        <v>80</v>
      </c>
      <c r="D233" s="6" t="s">
        <v>841</v>
      </c>
      <c r="E233" s="1" t="s">
        <v>1275</v>
      </c>
      <c r="F233" s="1" t="s">
        <v>10</v>
      </c>
    </row>
    <row r="234" customFormat="false" ht="13.8" hidden="false" customHeight="false" outlineLevel="0" collapsed="false">
      <c r="A234" s="1" t="s">
        <v>1230</v>
      </c>
      <c r="B234" s="1" t="s">
        <v>30</v>
      </c>
      <c r="C234" s="1" t="s">
        <v>31</v>
      </c>
      <c r="D234" s="1" t="n">
        <v>1000</v>
      </c>
      <c r="E234" s="1" t="s">
        <v>9</v>
      </c>
      <c r="F234" s="1" t="s">
        <v>10</v>
      </c>
    </row>
    <row r="235" customFormat="false" ht="13.8" hidden="false" customHeight="false" outlineLevel="0" collapsed="false">
      <c r="A235" s="1" t="s">
        <v>1231</v>
      </c>
      <c r="B235" s="1" t="s">
        <v>843</v>
      </c>
      <c r="C235" s="1" t="s">
        <v>27</v>
      </c>
      <c r="D235" s="6" t="s">
        <v>9</v>
      </c>
      <c r="E235" s="6" t="s">
        <v>1278</v>
      </c>
      <c r="F235" s="1" t="s">
        <v>10</v>
      </c>
    </row>
    <row r="236" customFormat="false" ht="13.8" hidden="false" customHeight="false" outlineLevel="0" collapsed="false">
      <c r="A236" s="1" t="s">
        <v>1232</v>
      </c>
      <c r="B236" s="1" t="s">
        <v>845</v>
      </c>
      <c r="C236" s="1" t="s">
        <v>27</v>
      </c>
      <c r="D236" s="1" t="s">
        <v>9</v>
      </c>
      <c r="E236" s="1" t="s">
        <v>296</v>
      </c>
      <c r="F236" s="6" t="s">
        <v>15</v>
      </c>
    </row>
    <row r="237" customFormat="false" ht="13.8" hidden="false" customHeight="false" outlineLevel="0" collapsed="false">
      <c r="A237" s="1" t="s">
        <v>1233</v>
      </c>
      <c r="B237" s="1" t="s">
        <v>30</v>
      </c>
      <c r="C237" s="1" t="s">
        <v>31</v>
      </c>
      <c r="D237" s="1" t="n">
        <v>1000</v>
      </c>
      <c r="E237" s="1" t="s">
        <v>9</v>
      </c>
      <c r="F237" s="1" t="s">
        <v>15</v>
      </c>
    </row>
    <row r="238" customFormat="false" ht="28.35" hidden="false" customHeight="false" outlineLevel="0" collapsed="false">
      <c r="A238" s="1" t="s">
        <v>1234</v>
      </c>
      <c r="B238" s="4" t="s">
        <v>1286</v>
      </c>
      <c r="C238" s="1" t="s">
        <v>27</v>
      </c>
      <c r="D238" s="1" t="s">
        <v>9</v>
      </c>
      <c r="E238" s="4" t="s">
        <v>1287</v>
      </c>
      <c r="F238" s="1" t="s">
        <v>15</v>
      </c>
    </row>
    <row r="239" customFormat="false" ht="13.8" hidden="false" customHeight="false" outlineLevel="0" collapsed="false">
      <c r="A239" s="1" t="s">
        <v>1235</v>
      </c>
      <c r="B239" s="1" t="s">
        <v>30</v>
      </c>
      <c r="C239" s="1" t="s">
        <v>31</v>
      </c>
      <c r="D239" s="1" t="n">
        <v>1000</v>
      </c>
      <c r="E239" s="1" t="s">
        <v>9</v>
      </c>
      <c r="F239" s="1" t="s">
        <v>15</v>
      </c>
    </row>
    <row r="240" customFormat="false" ht="13.8" hidden="false" customHeight="false" outlineLevel="0" collapsed="false">
      <c r="A240" s="1" t="s">
        <v>1236</v>
      </c>
      <c r="B240" s="1" t="s">
        <v>839</v>
      </c>
      <c r="C240" s="1" t="s">
        <v>84</v>
      </c>
      <c r="D240" s="6" t="n">
        <v>2020</v>
      </c>
      <c r="E240" s="1" t="s">
        <v>1013</v>
      </c>
      <c r="F240" s="1" t="s">
        <v>10</v>
      </c>
    </row>
    <row r="241" customFormat="false" ht="13.8" hidden="false" customHeight="false" outlineLevel="0" collapsed="false">
      <c r="A241" s="1" t="s">
        <v>1237</v>
      </c>
      <c r="B241" s="1" t="s">
        <v>30</v>
      </c>
      <c r="C241" s="1" t="s">
        <v>31</v>
      </c>
      <c r="D241" s="1" t="n">
        <v>1000</v>
      </c>
      <c r="E241" s="1" t="s">
        <v>9</v>
      </c>
      <c r="F241" s="1" t="s">
        <v>10</v>
      </c>
    </row>
    <row r="242" customFormat="false" ht="13.8" hidden="false" customHeight="false" outlineLevel="0" collapsed="false">
      <c r="A242" s="1" t="s">
        <v>1238</v>
      </c>
      <c r="B242" s="1" t="s">
        <v>163</v>
      </c>
      <c r="C242" s="1" t="s">
        <v>80</v>
      </c>
      <c r="D242" s="6" t="s">
        <v>841</v>
      </c>
      <c r="E242" s="1" t="s">
        <v>1292</v>
      </c>
      <c r="F242" s="1" t="s">
        <v>10</v>
      </c>
    </row>
    <row r="243" customFormat="false" ht="13.8" hidden="false" customHeight="false" outlineLevel="0" collapsed="false">
      <c r="A243" s="1" t="s">
        <v>1239</v>
      </c>
      <c r="B243" s="1" t="s">
        <v>30</v>
      </c>
      <c r="C243" s="1" t="s">
        <v>31</v>
      </c>
      <c r="D243" s="1" t="n">
        <v>1000</v>
      </c>
      <c r="E243" s="1" t="s">
        <v>9</v>
      </c>
      <c r="F243" s="1" t="s">
        <v>10</v>
      </c>
    </row>
    <row r="244" customFormat="false" ht="13.8" hidden="false" customHeight="false" outlineLevel="0" collapsed="false">
      <c r="A244" s="1" t="s">
        <v>1240</v>
      </c>
      <c r="B244" s="1" t="s">
        <v>843</v>
      </c>
      <c r="C244" s="1" t="s">
        <v>27</v>
      </c>
      <c r="D244" s="6" t="s">
        <v>9</v>
      </c>
      <c r="E244" s="6" t="s">
        <v>1295</v>
      </c>
      <c r="F244" s="1" t="s">
        <v>10</v>
      </c>
    </row>
    <row r="245" customFormat="false" ht="13.8" hidden="false" customHeight="false" outlineLevel="0" collapsed="false">
      <c r="A245" s="1" t="s">
        <v>1241</v>
      </c>
      <c r="B245" s="1" t="s">
        <v>845</v>
      </c>
      <c r="C245" s="1" t="s">
        <v>27</v>
      </c>
      <c r="D245" s="1" t="s">
        <v>9</v>
      </c>
      <c r="E245" s="1" t="s">
        <v>296</v>
      </c>
      <c r="F245" s="6" t="s">
        <v>15</v>
      </c>
    </row>
    <row r="246" customFormat="false" ht="13.8" hidden="false" customHeight="false" outlineLevel="0" collapsed="false">
      <c r="A246" s="1" t="s">
        <v>1242</v>
      </c>
      <c r="B246" s="1" t="s">
        <v>30</v>
      </c>
      <c r="C246" s="1" t="s">
        <v>31</v>
      </c>
      <c r="D246" s="1" t="n">
        <v>1000</v>
      </c>
      <c r="E246" s="1" t="s">
        <v>9</v>
      </c>
      <c r="F246" s="1" t="s">
        <v>15</v>
      </c>
    </row>
    <row r="247" customFormat="false" ht="28.35" hidden="false" customHeight="false" outlineLevel="0" collapsed="false">
      <c r="A247" s="1" t="s">
        <v>1243</v>
      </c>
      <c r="B247" s="4" t="s">
        <v>1303</v>
      </c>
      <c r="C247" s="1" t="s">
        <v>27</v>
      </c>
      <c r="D247" s="1" t="s">
        <v>9</v>
      </c>
      <c r="E247" s="4" t="s">
        <v>1304</v>
      </c>
      <c r="F247" s="1" t="s">
        <v>15</v>
      </c>
    </row>
    <row r="248" customFormat="false" ht="28.35" hidden="false" customHeight="false" outlineLevel="0" collapsed="false">
      <c r="A248" s="1" t="s">
        <v>1244</v>
      </c>
      <c r="B248" s="1" t="s">
        <v>839</v>
      </c>
      <c r="C248" s="1" t="s">
        <v>84</v>
      </c>
      <c r="D248" s="6" t="n">
        <v>2020</v>
      </c>
      <c r="E248" s="4" t="s">
        <v>1306</v>
      </c>
      <c r="F248" s="1" t="s">
        <v>10</v>
      </c>
    </row>
    <row r="249" customFormat="false" ht="13.8" hidden="false" customHeight="false" outlineLevel="0" collapsed="false">
      <c r="A249" s="1" t="s">
        <v>1245</v>
      </c>
      <c r="B249" s="1" t="s">
        <v>30</v>
      </c>
      <c r="C249" s="1" t="s">
        <v>31</v>
      </c>
      <c r="D249" s="1" t="n">
        <v>1000</v>
      </c>
      <c r="E249" s="1" t="s">
        <v>9</v>
      </c>
      <c r="F249" s="1" t="s">
        <v>10</v>
      </c>
    </row>
    <row r="250" customFormat="false" ht="28.35" hidden="false" customHeight="false" outlineLevel="0" collapsed="false">
      <c r="A250" s="1" t="s">
        <v>1246</v>
      </c>
      <c r="B250" s="1" t="s">
        <v>163</v>
      </c>
      <c r="C250" s="1" t="s">
        <v>80</v>
      </c>
      <c r="D250" s="16" t="s">
        <v>841</v>
      </c>
      <c r="E250" s="4" t="s">
        <v>1309</v>
      </c>
      <c r="F250" s="1" t="s">
        <v>10</v>
      </c>
    </row>
    <row r="251" customFormat="false" ht="13.8" hidden="false" customHeight="false" outlineLevel="0" collapsed="false">
      <c r="A251" s="1" t="s">
        <v>1247</v>
      </c>
      <c r="B251" s="1" t="s">
        <v>30</v>
      </c>
      <c r="C251" s="1" t="s">
        <v>31</v>
      </c>
      <c r="D251" s="1" t="n">
        <v>1000</v>
      </c>
      <c r="E251" s="1" t="s">
        <v>9</v>
      </c>
      <c r="F251" s="1" t="s">
        <v>10</v>
      </c>
    </row>
    <row r="252" customFormat="false" ht="28.35" hidden="false" customHeight="false" outlineLevel="0" collapsed="false">
      <c r="A252" s="1" t="s">
        <v>1248</v>
      </c>
      <c r="B252" s="1" t="s">
        <v>920</v>
      </c>
      <c r="C252" s="1" t="s">
        <v>27</v>
      </c>
      <c r="D252" s="6" t="s">
        <v>9</v>
      </c>
      <c r="E252" s="9" t="s">
        <v>1312</v>
      </c>
      <c r="F252" s="1" t="s">
        <v>10</v>
      </c>
    </row>
    <row r="253" customFormat="false" ht="13.8" hidden="false" customHeight="false" outlineLevel="0" collapsed="false">
      <c r="A253" s="1" t="s">
        <v>1249</v>
      </c>
      <c r="B253" s="1" t="s">
        <v>30</v>
      </c>
      <c r="C253" s="1" t="s">
        <v>31</v>
      </c>
      <c r="D253" s="1" t="n">
        <v>1000</v>
      </c>
      <c r="E253" s="1" t="s">
        <v>9</v>
      </c>
      <c r="F253" s="1" t="s">
        <v>15</v>
      </c>
    </row>
    <row r="254" customFormat="false" ht="13.8" hidden="false" customHeight="false" outlineLevel="0" collapsed="false">
      <c r="A254" s="1" t="s">
        <v>1250</v>
      </c>
      <c r="B254" s="1" t="s">
        <v>845</v>
      </c>
      <c r="C254" s="1" t="s">
        <v>27</v>
      </c>
      <c r="D254" s="1" t="s">
        <v>9</v>
      </c>
      <c r="E254" s="1" t="s">
        <v>296</v>
      </c>
      <c r="F254" s="6" t="s">
        <v>15</v>
      </c>
    </row>
    <row r="255" customFormat="false" ht="28.35" hidden="false" customHeight="false" outlineLevel="0" collapsed="false">
      <c r="A255" s="1" t="s">
        <v>1251</v>
      </c>
      <c r="B255" s="4" t="s">
        <v>1321</v>
      </c>
      <c r="C255" s="1" t="s">
        <v>27</v>
      </c>
      <c r="D255" s="1" t="s">
        <v>9</v>
      </c>
      <c r="E255" s="4" t="s">
        <v>1322</v>
      </c>
      <c r="F255" s="1" t="s">
        <v>15</v>
      </c>
    </row>
    <row r="256" customFormat="false" ht="28.35" hidden="false" customHeight="false" outlineLevel="0" collapsed="false">
      <c r="A256" s="1" t="s">
        <v>1252</v>
      </c>
      <c r="B256" s="1" t="s">
        <v>839</v>
      </c>
      <c r="C256" s="1" t="s">
        <v>84</v>
      </c>
      <c r="D256" s="6" t="n">
        <v>2020</v>
      </c>
      <c r="E256" s="4" t="s">
        <v>1324</v>
      </c>
      <c r="F256" s="1" t="s">
        <v>10</v>
      </c>
    </row>
    <row r="257" customFormat="false" ht="13.8" hidden="false" customHeight="false" outlineLevel="0" collapsed="false">
      <c r="A257" s="1" t="s">
        <v>1253</v>
      </c>
      <c r="B257" s="1" t="s">
        <v>30</v>
      </c>
      <c r="C257" s="1" t="s">
        <v>31</v>
      </c>
      <c r="D257" s="1" t="n">
        <v>1000</v>
      </c>
      <c r="E257" s="1" t="s">
        <v>9</v>
      </c>
      <c r="F257" s="1" t="s">
        <v>10</v>
      </c>
    </row>
    <row r="258" customFormat="false" ht="28.35" hidden="false" customHeight="false" outlineLevel="0" collapsed="false">
      <c r="A258" s="1" t="s">
        <v>1254</v>
      </c>
      <c r="B258" s="1" t="s">
        <v>163</v>
      </c>
      <c r="C258" s="1" t="s">
        <v>80</v>
      </c>
      <c r="D258" s="16" t="s">
        <v>841</v>
      </c>
      <c r="E258" s="4" t="s">
        <v>1018</v>
      </c>
      <c r="F258" s="1" t="s">
        <v>10</v>
      </c>
    </row>
    <row r="259" customFormat="false" ht="13.8" hidden="false" customHeight="false" outlineLevel="0" collapsed="false">
      <c r="A259" s="1" t="s">
        <v>1255</v>
      </c>
      <c r="B259" s="1" t="s">
        <v>30</v>
      </c>
      <c r="C259" s="1" t="s">
        <v>31</v>
      </c>
      <c r="D259" s="1" t="n">
        <v>1000</v>
      </c>
      <c r="E259" s="1" t="s">
        <v>9</v>
      </c>
      <c r="F259" s="1" t="s">
        <v>10</v>
      </c>
    </row>
    <row r="260" customFormat="false" ht="28.35" hidden="false" customHeight="false" outlineLevel="0" collapsed="false">
      <c r="A260" s="1" t="s">
        <v>1256</v>
      </c>
      <c r="B260" s="1" t="s">
        <v>920</v>
      </c>
      <c r="C260" s="1" t="s">
        <v>27</v>
      </c>
      <c r="D260" s="6" t="s">
        <v>9</v>
      </c>
      <c r="E260" s="9" t="s">
        <v>1329</v>
      </c>
      <c r="F260" s="1" t="s">
        <v>10</v>
      </c>
    </row>
    <row r="261" customFormat="false" ht="13.8" hidden="false" customHeight="false" outlineLevel="0" collapsed="false">
      <c r="A261" s="1" t="s">
        <v>1257</v>
      </c>
      <c r="B261" s="1" t="s">
        <v>30</v>
      </c>
      <c r="C261" s="1" t="s">
        <v>31</v>
      </c>
      <c r="D261" s="1" t="n">
        <v>1000</v>
      </c>
      <c r="E261" s="1" t="s">
        <v>9</v>
      </c>
      <c r="F261" s="1" t="s">
        <v>15</v>
      </c>
    </row>
    <row r="262" customFormat="false" ht="13.8" hidden="false" customHeight="false" outlineLevel="0" collapsed="false">
      <c r="A262" s="1" t="s">
        <v>1258</v>
      </c>
      <c r="B262" s="1" t="s">
        <v>845</v>
      </c>
      <c r="C262" s="1" t="s">
        <v>27</v>
      </c>
      <c r="D262" s="1" t="s">
        <v>9</v>
      </c>
      <c r="E262" s="1" t="s">
        <v>296</v>
      </c>
      <c r="F262" s="6" t="s">
        <v>15</v>
      </c>
    </row>
    <row r="263" customFormat="false" ht="13.8" hidden="false" customHeight="false" outlineLevel="0" collapsed="false">
      <c r="A263" s="1" t="s">
        <v>1259</v>
      </c>
      <c r="B263" s="1" t="s">
        <v>30</v>
      </c>
      <c r="C263" s="1" t="s">
        <v>31</v>
      </c>
      <c r="D263" s="1" t="n">
        <v>1000</v>
      </c>
      <c r="E263" s="1" t="s">
        <v>9</v>
      </c>
      <c r="F263" s="1" t="s">
        <v>15</v>
      </c>
    </row>
    <row r="264" customFormat="false" ht="13.8" hidden="false" customHeight="false" outlineLevel="0" collapsed="false">
      <c r="A264" s="1" t="s">
        <v>1260</v>
      </c>
      <c r="B264" s="1" t="s">
        <v>318</v>
      </c>
      <c r="C264" s="1" t="s">
        <v>27</v>
      </c>
      <c r="D264" s="1" t="s">
        <v>9</v>
      </c>
      <c r="E264" s="1" t="s">
        <v>28</v>
      </c>
      <c r="F264" s="1" t="s">
        <v>15</v>
      </c>
    </row>
    <row r="265" customFormat="false" ht="13.8" hidden="false" customHeight="false" outlineLevel="0" collapsed="false">
      <c r="A265" s="1" t="s">
        <v>1261</v>
      </c>
      <c r="B265" s="1" t="s">
        <v>30</v>
      </c>
      <c r="C265" s="1" t="s">
        <v>31</v>
      </c>
      <c r="D265" s="1" t="n">
        <v>1000</v>
      </c>
      <c r="E265" s="1" t="s">
        <v>9</v>
      </c>
      <c r="F265" s="1" t="s">
        <v>15</v>
      </c>
    </row>
    <row r="266" customFormat="false" ht="13.8" hidden="false" customHeight="false" outlineLevel="0" collapsed="false">
      <c r="A266" s="1" t="s">
        <v>1262</v>
      </c>
      <c r="B266" s="1" t="s">
        <v>1025</v>
      </c>
      <c r="C266" s="1" t="s">
        <v>27</v>
      </c>
      <c r="D266" s="1" t="s">
        <v>9</v>
      </c>
      <c r="E266" s="1" t="s">
        <v>1026</v>
      </c>
      <c r="F266" s="1" t="s">
        <v>15</v>
      </c>
    </row>
    <row r="267" customFormat="false" ht="13.8" hidden="false" customHeight="false" outlineLevel="0" collapsed="false">
      <c r="A267" s="1" t="s">
        <v>1263</v>
      </c>
      <c r="B267" s="1" t="s">
        <v>30</v>
      </c>
      <c r="C267" s="1" t="s">
        <v>31</v>
      </c>
      <c r="D267" s="1" t="n">
        <v>1000</v>
      </c>
      <c r="E267" s="1" t="s">
        <v>9</v>
      </c>
      <c r="F267" s="1" t="s">
        <v>15</v>
      </c>
    </row>
    <row r="268" customFormat="false" ht="13.8" hidden="false" customHeight="false" outlineLevel="0" collapsed="false">
      <c r="A268" s="1" t="s">
        <v>1264</v>
      </c>
      <c r="B268" s="1" t="s">
        <v>1027</v>
      </c>
      <c r="C268" s="1" t="s">
        <v>27</v>
      </c>
      <c r="D268" s="1" t="s">
        <v>9</v>
      </c>
      <c r="E268" s="1" t="s">
        <v>1028</v>
      </c>
      <c r="F268" s="1" t="s">
        <v>15</v>
      </c>
    </row>
    <row r="269" customFormat="false" ht="14.9" hidden="false" customHeight="false" outlineLevel="0" collapsed="false">
      <c r="A269" s="1" t="s">
        <v>1265</v>
      </c>
      <c r="B269" s="1" t="s">
        <v>809</v>
      </c>
      <c r="C269" s="1" t="s">
        <v>13</v>
      </c>
      <c r="D269" s="1" t="s">
        <v>9</v>
      </c>
      <c r="E269" s="4" t="s">
        <v>871</v>
      </c>
      <c r="F269" s="1" t="s">
        <v>10</v>
      </c>
    </row>
    <row r="270" customFormat="false" ht="13.8" hidden="false" customHeight="false" outlineLevel="0" collapsed="false">
      <c r="A270" s="1" t="s">
        <v>1266</v>
      </c>
      <c r="B270" s="1" t="s">
        <v>17</v>
      </c>
      <c r="C270" s="1" t="s">
        <v>243</v>
      </c>
      <c r="D270" s="2" t="n">
        <v>281</v>
      </c>
      <c r="E270" s="1" t="s">
        <v>20</v>
      </c>
      <c r="F270" s="1" t="s">
        <v>15</v>
      </c>
    </row>
    <row r="271" customFormat="false" ht="13.8" hidden="false" customHeight="false" outlineLevel="0" collapsed="false">
      <c r="A271" s="1" t="s">
        <v>1267</v>
      </c>
      <c r="B271" s="1" t="s">
        <v>22</v>
      </c>
      <c r="C271" s="1" t="s">
        <v>243</v>
      </c>
      <c r="D271" s="2" t="n">
        <v>281123</v>
      </c>
      <c r="E271" s="1" t="s">
        <v>24</v>
      </c>
      <c r="F271" s="1" t="s">
        <v>15</v>
      </c>
    </row>
    <row r="272" customFormat="false" ht="13.8" hidden="false" customHeight="false" outlineLevel="0" collapsed="false">
      <c r="A272" s="1" t="s">
        <v>1270</v>
      </c>
      <c r="B272" s="1" t="s">
        <v>26</v>
      </c>
      <c r="C272" s="1" t="s">
        <v>27</v>
      </c>
      <c r="D272" s="1" t="s">
        <v>9</v>
      </c>
      <c r="E272" s="1" t="s">
        <v>28</v>
      </c>
      <c r="F272" s="1" t="s">
        <v>15</v>
      </c>
    </row>
    <row r="273" customFormat="false" ht="13.8" hidden="false" customHeight="false" outlineLevel="0" collapsed="false">
      <c r="A273" s="1" t="s">
        <v>1271</v>
      </c>
      <c r="B273" s="1" t="s">
        <v>30</v>
      </c>
      <c r="C273" s="1" t="s">
        <v>31</v>
      </c>
      <c r="D273" s="1" t="n">
        <v>4000</v>
      </c>
      <c r="E273" s="1" t="s">
        <v>9</v>
      </c>
      <c r="F273" s="1" t="s">
        <v>15</v>
      </c>
    </row>
    <row r="274" customFormat="false" ht="13.8" hidden="false" customHeight="false" outlineLevel="0" collapsed="false">
      <c r="A274" s="1" t="s">
        <v>1273</v>
      </c>
      <c r="B274" s="1" t="s">
        <v>873</v>
      </c>
      <c r="C274" s="1" t="s">
        <v>27</v>
      </c>
      <c r="D274" s="1" t="s">
        <v>9</v>
      </c>
      <c r="E274" s="1" t="s">
        <v>874</v>
      </c>
      <c r="F274" s="1" t="s">
        <v>15</v>
      </c>
    </row>
    <row r="275" customFormat="false" ht="13.8" hidden="false" customHeight="false" outlineLevel="0" collapsed="false">
      <c r="A275" s="1" t="s">
        <v>1274</v>
      </c>
      <c r="B275" s="1" t="s">
        <v>30</v>
      </c>
      <c r="C275" s="1" t="s">
        <v>31</v>
      </c>
      <c r="D275" s="1" t="n">
        <v>1000</v>
      </c>
      <c r="E275" s="1" t="s">
        <v>9</v>
      </c>
      <c r="F275" s="1" t="s">
        <v>15</v>
      </c>
    </row>
    <row r="276" customFormat="false" ht="13.8" hidden="false" customHeight="false" outlineLevel="0" collapsed="false">
      <c r="A276" s="1" t="s">
        <v>1276</v>
      </c>
      <c r="B276" s="1" t="s">
        <v>875</v>
      </c>
      <c r="C276" s="1" t="s">
        <v>27</v>
      </c>
      <c r="D276" s="1" t="s">
        <v>9</v>
      </c>
      <c r="E276" s="1" t="s">
        <v>876</v>
      </c>
      <c r="F276" s="1" t="s">
        <v>15</v>
      </c>
    </row>
    <row r="277" customFormat="false" ht="13.8" hidden="false" customHeight="false" outlineLevel="0" collapsed="false">
      <c r="A277" s="1" t="s">
        <v>1277</v>
      </c>
      <c r="B277" s="1" t="s">
        <v>30</v>
      </c>
      <c r="C277" s="1" t="s">
        <v>31</v>
      </c>
      <c r="D277" s="1" t="n">
        <v>2000</v>
      </c>
      <c r="E277" s="1" t="s">
        <v>9</v>
      </c>
      <c r="F277" s="1" t="s">
        <v>15</v>
      </c>
    </row>
    <row r="278" customFormat="false" ht="13.8" hidden="false" customHeight="false" outlineLevel="0" collapsed="false">
      <c r="A278" s="1" t="s">
        <v>1279</v>
      </c>
      <c r="B278" s="1" t="s">
        <v>1035</v>
      </c>
      <c r="C278" s="1" t="s">
        <v>27</v>
      </c>
      <c r="D278" s="1" t="s">
        <v>9</v>
      </c>
      <c r="E278" s="1" t="s">
        <v>1036</v>
      </c>
      <c r="F278" s="1" t="s">
        <v>15</v>
      </c>
    </row>
    <row r="279" customFormat="false" ht="13.8" hidden="false" customHeight="false" outlineLevel="0" collapsed="false">
      <c r="A279" s="1" t="s">
        <v>1280</v>
      </c>
      <c r="B279" s="1" t="s">
        <v>1039</v>
      </c>
      <c r="C279" s="1" t="s">
        <v>27</v>
      </c>
      <c r="D279" s="1" t="s">
        <v>9</v>
      </c>
      <c r="E279" s="1" t="s">
        <v>1040</v>
      </c>
      <c r="F279" s="1" t="s">
        <v>15</v>
      </c>
    </row>
    <row r="280" customFormat="false" ht="13.8" hidden="false" customHeight="false" outlineLevel="0" collapsed="false">
      <c r="A280" s="1" t="s">
        <v>1281</v>
      </c>
      <c r="B280" s="1" t="s">
        <v>30</v>
      </c>
      <c r="C280" s="1" t="s">
        <v>31</v>
      </c>
      <c r="D280" s="1" t="n">
        <v>1000</v>
      </c>
      <c r="E280" s="1" t="s">
        <v>9</v>
      </c>
      <c r="F280" s="1" t="s">
        <v>15</v>
      </c>
    </row>
    <row r="281" customFormat="false" ht="13.8" hidden="false" customHeight="false" outlineLevel="0" collapsed="false">
      <c r="A281" s="1" t="s">
        <v>1282</v>
      </c>
      <c r="B281" s="1" t="s">
        <v>1356</v>
      </c>
      <c r="C281" s="1" t="s">
        <v>27</v>
      </c>
      <c r="D281" s="1" t="s">
        <v>9</v>
      </c>
      <c r="E281" s="1" t="s">
        <v>1357</v>
      </c>
      <c r="F281" s="1" t="s">
        <v>15</v>
      </c>
    </row>
    <row r="282" customFormat="false" ht="13.8" hidden="false" customHeight="false" outlineLevel="0" collapsed="false">
      <c r="A282" s="1" t="s">
        <v>1283</v>
      </c>
      <c r="B282" s="1" t="s">
        <v>30</v>
      </c>
      <c r="C282" s="1" t="s">
        <v>31</v>
      </c>
      <c r="D282" s="1" t="n">
        <v>1000</v>
      </c>
      <c r="E282" s="1" t="s">
        <v>9</v>
      </c>
      <c r="F282" s="1" t="s">
        <v>15</v>
      </c>
    </row>
    <row r="283" customFormat="false" ht="13.8" hidden="false" customHeight="false" outlineLevel="0" collapsed="false">
      <c r="A283" s="1" t="s">
        <v>1284</v>
      </c>
      <c r="B283" s="1" t="s">
        <v>1360</v>
      </c>
      <c r="C283" s="1" t="s">
        <v>27</v>
      </c>
      <c r="D283" s="1" t="s">
        <v>9</v>
      </c>
      <c r="E283" s="1" t="s">
        <v>1361</v>
      </c>
      <c r="F283" s="1" t="s">
        <v>15</v>
      </c>
    </row>
    <row r="284" customFormat="false" ht="13.8" hidden="false" customHeight="false" outlineLevel="0" collapsed="false">
      <c r="A284" s="1" t="s">
        <v>1285</v>
      </c>
      <c r="B284" s="1" t="s">
        <v>30</v>
      </c>
      <c r="C284" s="1" t="s">
        <v>31</v>
      </c>
      <c r="D284" s="1" t="n">
        <v>3000</v>
      </c>
      <c r="E284" s="1" t="s">
        <v>9</v>
      </c>
      <c r="F284" s="1" t="s">
        <v>15</v>
      </c>
    </row>
    <row r="285" customFormat="false" ht="13.8" hidden="false" customHeight="false" outlineLevel="0" collapsed="false">
      <c r="A285" s="1" t="s">
        <v>1288</v>
      </c>
      <c r="B285" s="1" t="s">
        <v>1364</v>
      </c>
      <c r="C285" s="1" t="s">
        <v>27</v>
      </c>
      <c r="D285" s="1" t="s">
        <v>9</v>
      </c>
      <c r="E285" s="1" t="s">
        <v>1365</v>
      </c>
      <c r="F285" s="1" t="s">
        <v>15</v>
      </c>
    </row>
    <row r="286" customFormat="false" ht="13.8" hidden="false" customHeight="false" outlineLevel="0" collapsed="false">
      <c r="A286" s="1" t="s">
        <v>1289</v>
      </c>
      <c r="B286" s="1" t="s">
        <v>1367</v>
      </c>
      <c r="C286" s="1" t="s">
        <v>27</v>
      </c>
      <c r="D286" s="1" t="s">
        <v>9</v>
      </c>
      <c r="E286" s="1" t="s">
        <v>1368</v>
      </c>
      <c r="F286" s="1" t="s">
        <v>15</v>
      </c>
    </row>
    <row r="287" customFormat="false" ht="13.8" hidden="false" customHeight="false" outlineLevel="0" collapsed="false">
      <c r="A287" s="1" t="s">
        <v>1290</v>
      </c>
      <c r="B287" s="1" t="s">
        <v>1364</v>
      </c>
      <c r="C287" s="1" t="s">
        <v>27</v>
      </c>
      <c r="D287" s="1" t="s">
        <v>9</v>
      </c>
      <c r="E287" s="1" t="s">
        <v>1365</v>
      </c>
      <c r="F287" s="1" t="s">
        <v>15</v>
      </c>
    </row>
    <row r="288" customFormat="false" ht="13.8" hidden="false" customHeight="false" outlineLevel="0" collapsed="false">
      <c r="A288" s="1" t="s">
        <v>1291</v>
      </c>
      <c r="B288" s="1" t="s">
        <v>30</v>
      </c>
      <c r="C288" s="1" t="s">
        <v>31</v>
      </c>
      <c r="D288" s="1" t="n">
        <v>1000</v>
      </c>
      <c r="E288" s="1" t="s">
        <v>9</v>
      </c>
      <c r="F288" s="1" t="s">
        <v>10</v>
      </c>
    </row>
    <row r="289" customFormat="false" ht="13.8" hidden="false" customHeight="false" outlineLevel="0" collapsed="false">
      <c r="A289" s="1" t="s">
        <v>1293</v>
      </c>
      <c r="B289" s="1" t="s">
        <v>30</v>
      </c>
      <c r="C289" s="1" t="s">
        <v>31</v>
      </c>
      <c r="D289" s="1" t="n">
        <v>1500</v>
      </c>
      <c r="E289" s="1" t="s">
        <v>9</v>
      </c>
      <c r="F289" s="0" t="s">
        <v>15</v>
      </c>
    </row>
    <row r="290" customFormat="false" ht="13.8" hidden="false" customHeight="false" outlineLevel="0" collapsed="false">
      <c r="A290" s="1" t="s">
        <v>1294</v>
      </c>
      <c r="B290" s="0" t="s">
        <v>71</v>
      </c>
      <c r="C290" s="0" t="s">
        <v>72</v>
      </c>
      <c r="D290" s="0" t="s">
        <v>9</v>
      </c>
      <c r="E290" s="0" t="s">
        <v>9</v>
      </c>
      <c r="F290" s="0" t="s">
        <v>15</v>
      </c>
    </row>
    <row r="291" customFormat="false" ht="13.8" hidden="false" customHeight="false" outlineLevel="0" collapsed="false">
      <c r="A291" s="1" t="s">
        <v>1296</v>
      </c>
    </row>
    <row r="292" customFormat="false" ht="13.8" hidden="false" customHeight="false" outlineLevel="0" collapsed="false">
      <c r="A292" s="1" t="s">
        <v>1297</v>
      </c>
    </row>
    <row r="293" customFormat="false" ht="13.8" hidden="false" customHeight="false" outlineLevel="0" collapsed="false">
      <c r="A293" s="1" t="s">
        <v>1298</v>
      </c>
    </row>
    <row r="294" customFormat="false" ht="13.8" hidden="false" customHeight="false" outlineLevel="0" collapsed="false">
      <c r="A294" s="1" t="s">
        <v>1299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3"/>
  <sheetViews>
    <sheetView windowProtection="false" showFormulas="false" showGridLines="true" showRowColHeaders="true" showZeros="true" rightToLeft="false" tabSelected="false" showOutlineSymbols="true" defaultGridColor="true" view="normal" topLeftCell="A139" colorId="64" zoomScale="110" zoomScaleNormal="110" zoomScalePageLayoutView="100" workbookViewId="0">
      <selection pane="topLeft" activeCell="D412" activeCellId="0" sqref="D412"/>
    </sheetView>
  </sheetViews>
  <sheetFormatPr defaultRowHeight="12.8"/>
  <cols>
    <col collapsed="false" hidden="false" max="1" min="1" style="0" width="16.3886639676113"/>
    <col collapsed="false" hidden="false" max="2" min="2" style="0" width="34.919028340081"/>
    <col collapsed="false" hidden="false" max="3" min="3" style="0" width="32.1376518218623"/>
    <col collapsed="false" hidden="false" max="4" min="4" style="0" width="44.3481781376518"/>
    <col collapsed="false" hidden="false" max="5" min="5" style="0" width="47.3481781376518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241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6" t="s">
        <v>242</v>
      </c>
      <c r="C8" s="1" t="s">
        <v>243</v>
      </c>
      <c r="D8" s="1" t="n">
        <v>281</v>
      </c>
      <c r="E8" s="1" t="s">
        <v>244</v>
      </c>
      <c r="F8" s="1" t="s">
        <v>15</v>
      </c>
    </row>
    <row r="9" customFormat="false" ht="13.8" hidden="false" customHeight="false" outlineLevel="0" collapsed="false">
      <c r="A9" s="1" t="s">
        <v>35</v>
      </c>
      <c r="B9" s="1" t="s">
        <v>245</v>
      </c>
      <c r="C9" s="1" t="s">
        <v>27</v>
      </c>
      <c r="D9" s="1" t="s">
        <v>9</v>
      </c>
      <c r="E9" s="1" t="s">
        <v>246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1" t="s">
        <v>247</v>
      </c>
      <c r="C10" s="1" t="s">
        <v>80</v>
      </c>
      <c r="D10" s="3" t="s">
        <v>248</v>
      </c>
      <c r="E10" s="1" t="s">
        <v>249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250</v>
      </c>
      <c r="C11" s="1" t="s">
        <v>84</v>
      </c>
      <c r="D11" s="1" t="n">
        <v>2019</v>
      </c>
      <c r="E11" s="1" t="s">
        <v>251</v>
      </c>
      <c r="F11" s="1" t="s">
        <v>15</v>
      </c>
    </row>
    <row r="12" customFormat="false" ht="13.8" hidden="false" customHeight="false" outlineLevel="0" collapsed="false">
      <c r="A12" s="1" t="s">
        <v>42</v>
      </c>
      <c r="B12" s="1" t="s">
        <v>76</v>
      </c>
      <c r="C12" s="1" t="s">
        <v>27</v>
      </c>
      <c r="D12" s="1" t="s">
        <v>9</v>
      </c>
      <c r="E12" s="1" t="s">
        <v>252</v>
      </c>
      <c r="F12" s="1" t="s">
        <v>15</v>
      </c>
    </row>
    <row r="13" customFormat="false" ht="13.8" hidden="false" customHeight="false" outlineLevel="0" collapsed="false">
      <c r="A13" s="1" t="s">
        <v>46</v>
      </c>
      <c r="B13" s="6" t="s">
        <v>253</v>
      </c>
      <c r="C13" s="1" t="s">
        <v>18</v>
      </c>
      <c r="D13" s="1" t="s">
        <v>254</v>
      </c>
      <c r="E13" s="1" t="s">
        <v>255</v>
      </c>
      <c r="F13" s="1" t="s">
        <v>15</v>
      </c>
    </row>
    <row r="14" customFormat="false" ht="13.8" hidden="false" customHeight="false" outlineLevel="0" collapsed="false">
      <c r="A14" s="1" t="s">
        <v>47</v>
      </c>
      <c r="B14" s="1" t="s">
        <v>256</v>
      </c>
      <c r="C14" s="1" t="s">
        <v>27</v>
      </c>
      <c r="D14" s="1" t="s">
        <v>9</v>
      </c>
      <c r="E14" s="1" t="s">
        <v>257</v>
      </c>
      <c r="F14" s="1" t="s">
        <v>15</v>
      </c>
    </row>
    <row r="15" customFormat="false" ht="13.8" hidden="false" customHeight="false" outlineLevel="0" collapsed="false">
      <c r="A15" s="1" t="s">
        <v>51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52</v>
      </c>
      <c r="B16" s="1" t="s">
        <v>79</v>
      </c>
      <c r="C16" s="1" t="s">
        <v>80</v>
      </c>
      <c r="D16" s="3" t="s">
        <v>258</v>
      </c>
      <c r="E16" s="1" t="s">
        <v>259</v>
      </c>
      <c r="F16" s="1" t="s">
        <v>15</v>
      </c>
    </row>
    <row r="17" customFormat="false" ht="13.8" hidden="false" customHeight="false" outlineLevel="0" collapsed="false">
      <c r="A17" s="1" t="s">
        <v>56</v>
      </c>
      <c r="B17" s="1" t="s">
        <v>83</v>
      </c>
      <c r="C17" s="1" t="s">
        <v>84</v>
      </c>
      <c r="D17" s="1" t="n">
        <v>2017</v>
      </c>
      <c r="E17" s="7" t="s">
        <v>260</v>
      </c>
      <c r="F17" s="1" t="s">
        <v>15</v>
      </c>
    </row>
    <row r="18" customFormat="false" ht="13.8" hidden="false" customHeight="false" outlineLevel="0" collapsed="false">
      <c r="A18" s="1" t="s">
        <v>57</v>
      </c>
      <c r="B18" s="1" t="s">
        <v>76</v>
      </c>
      <c r="C18" s="1" t="s">
        <v>27</v>
      </c>
      <c r="D18" s="1" t="s">
        <v>9</v>
      </c>
      <c r="E18" s="1" t="s">
        <v>261</v>
      </c>
      <c r="F18" s="1" t="s">
        <v>15</v>
      </c>
    </row>
    <row r="19" customFormat="false" ht="13.8" hidden="false" customHeight="false" outlineLevel="0" collapsed="false">
      <c r="A19" s="1" t="s">
        <v>61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62</v>
      </c>
      <c r="B20" s="1" t="s">
        <v>262</v>
      </c>
      <c r="C20" s="1" t="s">
        <v>27</v>
      </c>
      <c r="D20" s="1" t="s">
        <v>9</v>
      </c>
      <c r="E20" s="1" t="s">
        <v>263</v>
      </c>
      <c r="F20" s="1" t="s">
        <v>15</v>
      </c>
    </row>
    <row r="21" customFormat="false" ht="13.8" hidden="false" customHeight="false" outlineLevel="0" collapsed="false">
      <c r="A21" s="1" t="s">
        <v>66</v>
      </c>
      <c r="B21" s="1" t="s">
        <v>264</v>
      </c>
      <c r="C21" s="1" t="s">
        <v>208</v>
      </c>
      <c r="D21" s="1" t="n">
        <v>4</v>
      </c>
      <c r="E21" s="1" t="s">
        <v>265</v>
      </c>
      <c r="F21" s="1" t="s">
        <v>15</v>
      </c>
    </row>
    <row r="22" customFormat="false" ht="14.3" hidden="false" customHeight="false" outlineLevel="0" collapsed="false">
      <c r="A22" s="1" t="s">
        <v>67</v>
      </c>
      <c r="B22" s="1" t="s">
        <v>266</v>
      </c>
      <c r="C22" s="1" t="s">
        <v>80</v>
      </c>
      <c r="D22" s="4" t="s">
        <v>267</v>
      </c>
      <c r="E22" s="1" t="s">
        <v>268</v>
      </c>
      <c r="F22" s="1" t="s">
        <v>15</v>
      </c>
    </row>
    <row r="23" customFormat="false" ht="14.3" hidden="false" customHeight="false" outlineLevel="0" collapsed="false">
      <c r="A23" s="1" t="s">
        <v>69</v>
      </c>
      <c r="B23" s="1" t="s">
        <v>269</v>
      </c>
      <c r="C23" s="1" t="s">
        <v>18</v>
      </c>
      <c r="D23" s="4" t="s">
        <v>270</v>
      </c>
      <c r="E23" s="1" t="s">
        <v>271</v>
      </c>
      <c r="F23" s="1" t="s">
        <v>15</v>
      </c>
    </row>
    <row r="24" customFormat="false" ht="13.8" hidden="false" customHeight="false" outlineLevel="0" collapsed="false">
      <c r="A24" s="1" t="s">
        <v>70</v>
      </c>
      <c r="B24" s="1" t="s">
        <v>272</v>
      </c>
      <c r="C24" s="1" t="s">
        <v>208</v>
      </c>
      <c r="D24" s="1" t="n">
        <v>1</v>
      </c>
      <c r="E24" s="1" t="s">
        <v>273</v>
      </c>
      <c r="F24" s="1" t="s">
        <v>15</v>
      </c>
    </row>
    <row r="25" customFormat="false" ht="13.8" hidden="false" customHeight="false" outlineLevel="0" collapsed="false">
      <c r="A25" s="1" t="s">
        <v>118</v>
      </c>
      <c r="B25" s="1" t="s">
        <v>274</v>
      </c>
      <c r="C25" s="1" t="s">
        <v>27</v>
      </c>
      <c r="D25" s="1" t="s">
        <v>9</v>
      </c>
      <c r="E25" s="1" t="s">
        <v>275</v>
      </c>
      <c r="F25" s="1" t="s">
        <v>15</v>
      </c>
    </row>
    <row r="26" customFormat="false" ht="14.3" hidden="false" customHeight="false" outlineLevel="0" collapsed="false">
      <c r="A26" s="1" t="s">
        <v>122</v>
      </c>
      <c r="B26" s="1" t="s">
        <v>276</v>
      </c>
      <c r="C26" s="1" t="s">
        <v>18</v>
      </c>
      <c r="D26" s="4" t="s">
        <v>277</v>
      </c>
      <c r="E26" s="1" t="s">
        <v>278</v>
      </c>
      <c r="F26" s="1" t="s">
        <v>15</v>
      </c>
    </row>
    <row r="27" customFormat="false" ht="14.9" hidden="false" customHeight="false" outlineLevel="0" collapsed="false">
      <c r="A27" s="1" t="s">
        <v>123</v>
      </c>
      <c r="B27" s="1" t="s">
        <v>279</v>
      </c>
      <c r="C27" s="1" t="s">
        <v>18</v>
      </c>
      <c r="D27" s="4" t="s">
        <v>280</v>
      </c>
      <c r="E27" s="1" t="s">
        <v>281</v>
      </c>
      <c r="F27" s="1" t="s">
        <v>15</v>
      </c>
    </row>
    <row r="28" customFormat="false" ht="14.9" hidden="false" customHeight="false" outlineLevel="0" collapsed="false">
      <c r="A28" s="1" t="s">
        <v>126</v>
      </c>
      <c r="B28" s="1" t="s">
        <v>282</v>
      </c>
      <c r="C28" s="1" t="s">
        <v>18</v>
      </c>
      <c r="D28" s="4" t="str">
        <f aca="false">CONCATENATE("+91","9876543210")</f>
        <v>+919876543210</v>
      </c>
      <c r="E28" s="1" t="s">
        <v>283</v>
      </c>
      <c r="F28" s="1" t="s">
        <v>15</v>
      </c>
    </row>
    <row r="29" customFormat="false" ht="14.3" hidden="false" customHeight="false" outlineLevel="0" collapsed="false">
      <c r="A29" s="1" t="s">
        <v>127</v>
      </c>
      <c r="B29" s="1" t="s">
        <v>284</v>
      </c>
      <c r="C29" s="1" t="s">
        <v>18</v>
      </c>
      <c r="D29" s="4" t="s">
        <v>220</v>
      </c>
      <c r="E29" s="1" t="s">
        <v>285</v>
      </c>
      <c r="F29" s="1" t="s">
        <v>15</v>
      </c>
    </row>
    <row r="30" customFormat="false" ht="14.9" hidden="false" customHeight="false" outlineLevel="0" collapsed="false">
      <c r="A30" s="1" t="s">
        <v>128</v>
      </c>
      <c r="B30" s="6" t="s">
        <v>286</v>
      </c>
      <c r="C30" s="1" t="s">
        <v>80</v>
      </c>
      <c r="D30" s="4" t="s">
        <v>135</v>
      </c>
      <c r="E30" s="1" t="s">
        <v>287</v>
      </c>
      <c r="F30" s="1" t="s">
        <v>15</v>
      </c>
    </row>
    <row r="31" customFormat="false" ht="13.8" hidden="false" customHeight="false" outlineLevel="0" collapsed="false">
      <c r="A31" s="1" t="s">
        <v>173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15</v>
      </c>
    </row>
    <row r="32" customFormat="false" ht="14.9" hidden="false" customHeight="false" outlineLevel="0" collapsed="false">
      <c r="A32" s="1" t="s">
        <v>174</v>
      </c>
      <c r="B32" s="6" t="s">
        <v>288</v>
      </c>
      <c r="C32" s="1" t="s">
        <v>80</v>
      </c>
      <c r="D32" s="4" t="s">
        <v>147</v>
      </c>
      <c r="E32" s="1" t="s">
        <v>289</v>
      </c>
      <c r="F32" s="1" t="s">
        <v>15</v>
      </c>
    </row>
    <row r="33" customFormat="false" ht="13.8" hidden="false" customHeight="false" outlineLevel="0" collapsed="false">
      <c r="A33" s="1" t="s">
        <v>175</v>
      </c>
      <c r="B33" s="1" t="s">
        <v>30</v>
      </c>
      <c r="C33" s="1" t="s">
        <v>31</v>
      </c>
      <c r="D33" s="1" t="n">
        <v>2000</v>
      </c>
      <c r="E33" s="1" t="s">
        <v>9</v>
      </c>
      <c r="F33" s="1" t="s">
        <v>15</v>
      </c>
    </row>
    <row r="34" customFormat="false" ht="14.9" hidden="false" customHeight="false" outlineLevel="0" collapsed="false">
      <c r="A34" s="1" t="s">
        <v>176</v>
      </c>
      <c r="B34" s="6" t="s">
        <v>290</v>
      </c>
      <c r="C34" s="1" t="s">
        <v>80</v>
      </c>
      <c r="D34" s="4" t="s">
        <v>291</v>
      </c>
      <c r="E34" s="1" t="s">
        <v>292</v>
      </c>
      <c r="F34" s="1" t="s">
        <v>15</v>
      </c>
    </row>
    <row r="35" customFormat="false" ht="13.8" hidden="false" customHeight="false" outlineLevel="0" collapsed="false">
      <c r="A35" s="1" t="s">
        <v>179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180</v>
      </c>
      <c r="B36" s="1" t="s">
        <v>293</v>
      </c>
      <c r="C36" s="1" t="s">
        <v>27</v>
      </c>
      <c r="D36" s="1" t="s">
        <v>9</v>
      </c>
      <c r="E36" s="1" t="s">
        <v>294</v>
      </c>
      <c r="F36" s="1" t="s">
        <v>15</v>
      </c>
    </row>
    <row r="37" customFormat="false" ht="13.8" hidden="false" customHeight="false" outlineLevel="0" collapsed="false">
      <c r="A37" s="1" t="s">
        <v>182</v>
      </c>
      <c r="B37" s="1" t="s">
        <v>295</v>
      </c>
      <c r="C37" s="1" t="s">
        <v>27</v>
      </c>
      <c r="D37" s="1" t="s">
        <v>9</v>
      </c>
      <c r="E37" s="1" t="s">
        <v>296</v>
      </c>
      <c r="F37" s="1" t="s">
        <v>15</v>
      </c>
    </row>
    <row r="38" customFormat="false" ht="14.9" hidden="false" customHeight="false" outlineLevel="0" collapsed="false">
      <c r="A38" s="1" t="s">
        <v>185</v>
      </c>
      <c r="B38" s="1" t="s">
        <v>297</v>
      </c>
      <c r="C38" s="1" t="s">
        <v>18</v>
      </c>
      <c r="D38" s="4" t="s">
        <v>298</v>
      </c>
      <c r="E38" s="1" t="s">
        <v>299</v>
      </c>
      <c r="F38" s="1" t="s">
        <v>15</v>
      </c>
    </row>
    <row r="39" customFormat="false" ht="13.8" hidden="false" customHeight="false" outlineLevel="0" collapsed="false">
      <c r="A39" s="1" t="s">
        <v>187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188</v>
      </c>
      <c r="B40" s="6" t="s">
        <v>300</v>
      </c>
      <c r="C40" s="1" t="s">
        <v>80</v>
      </c>
      <c r="D40" s="1" t="s">
        <v>301</v>
      </c>
      <c r="E40" s="1" t="s">
        <v>302</v>
      </c>
      <c r="F40" s="1" t="s">
        <v>15</v>
      </c>
    </row>
    <row r="41" customFormat="false" ht="13.8" hidden="false" customHeight="false" outlineLevel="0" collapsed="false">
      <c r="A41" s="1" t="s">
        <v>189</v>
      </c>
      <c r="B41" s="1" t="s">
        <v>90</v>
      </c>
      <c r="C41" s="1" t="s">
        <v>27</v>
      </c>
      <c r="D41" s="1" t="s">
        <v>9</v>
      </c>
      <c r="E41" s="1" t="s">
        <v>28</v>
      </c>
      <c r="F41" s="1" t="s">
        <v>15</v>
      </c>
    </row>
    <row r="42" customFormat="false" ht="13.8" hidden="false" customHeight="false" outlineLevel="0" collapsed="false">
      <c r="A42" s="1" t="s">
        <v>221</v>
      </c>
      <c r="B42" s="6" t="s">
        <v>303</v>
      </c>
      <c r="C42" s="1" t="s">
        <v>18</v>
      </c>
      <c r="D42" s="1" t="s">
        <v>304</v>
      </c>
      <c r="E42" s="1" t="s">
        <v>305</v>
      </c>
      <c r="F42" s="1" t="s">
        <v>15</v>
      </c>
    </row>
    <row r="43" customFormat="false" ht="13.8" hidden="false" customHeight="false" outlineLevel="0" collapsed="false">
      <c r="A43" s="1" t="s">
        <v>222</v>
      </c>
      <c r="B43" s="1" t="s">
        <v>306</v>
      </c>
      <c r="C43" s="1" t="s">
        <v>27</v>
      </c>
      <c r="D43" s="1" t="s">
        <v>9</v>
      </c>
      <c r="E43" s="1" t="s">
        <v>28</v>
      </c>
      <c r="F43" s="1" t="s">
        <v>15</v>
      </c>
    </row>
    <row r="44" customFormat="false" ht="13.8" hidden="false" customHeight="false" outlineLevel="0" collapsed="false">
      <c r="A44" s="1" t="s">
        <v>223</v>
      </c>
      <c r="B44" s="1" t="s">
        <v>307</v>
      </c>
      <c r="C44" s="1" t="s">
        <v>27</v>
      </c>
      <c r="D44" s="1" t="s">
        <v>9</v>
      </c>
      <c r="E44" s="1" t="s">
        <v>308</v>
      </c>
      <c r="F44" s="1" t="s">
        <v>15</v>
      </c>
    </row>
    <row r="45" customFormat="false" ht="13.8" hidden="false" customHeight="false" outlineLevel="0" collapsed="false">
      <c r="A45" s="1" t="s">
        <v>225</v>
      </c>
      <c r="B45" s="1" t="s">
        <v>309</v>
      </c>
      <c r="C45" s="1" t="s">
        <v>27</v>
      </c>
      <c r="D45" s="1" t="s">
        <v>9</v>
      </c>
      <c r="E45" s="1" t="s">
        <v>310</v>
      </c>
      <c r="F45" s="1" t="s">
        <v>15</v>
      </c>
    </row>
    <row r="46" customFormat="false" ht="13.8" hidden="false" customHeight="false" outlineLevel="0" collapsed="false">
      <c r="A46" s="1" t="s">
        <v>227</v>
      </c>
      <c r="B46" s="1" t="s">
        <v>311</v>
      </c>
      <c r="C46" s="1" t="s">
        <v>27</v>
      </c>
      <c r="D46" s="1" t="s">
        <v>9</v>
      </c>
      <c r="E46" s="1" t="s">
        <v>311</v>
      </c>
      <c r="F46" s="1" t="s">
        <v>15</v>
      </c>
    </row>
    <row r="47" customFormat="false" ht="13.8" hidden="false" customHeight="false" outlineLevel="0" collapsed="false">
      <c r="A47" s="1" t="s">
        <v>229</v>
      </c>
      <c r="B47" s="1" t="s">
        <v>30</v>
      </c>
      <c r="C47" s="1" t="s">
        <v>31</v>
      </c>
      <c r="D47" s="1" t="n">
        <v>2000</v>
      </c>
      <c r="E47" s="1" t="s">
        <v>9</v>
      </c>
      <c r="F47" s="1" t="s">
        <v>15</v>
      </c>
    </row>
    <row r="48" customFormat="false" ht="13.8" hidden="false" customHeight="false" outlineLevel="0" collapsed="false">
      <c r="A48" s="1" t="s">
        <v>231</v>
      </c>
      <c r="B48" s="1" t="s">
        <v>312</v>
      </c>
      <c r="C48" s="1" t="s">
        <v>27</v>
      </c>
      <c r="D48" s="1" t="s">
        <v>9</v>
      </c>
      <c r="E48" s="1" t="s">
        <v>313</v>
      </c>
      <c r="F48" s="1" t="s">
        <v>15</v>
      </c>
    </row>
    <row r="49" customFormat="false" ht="13.8" hidden="false" customHeight="false" outlineLevel="0" collapsed="false">
      <c r="A49" s="1" t="s">
        <v>232</v>
      </c>
      <c r="B49" s="1" t="s">
        <v>314</v>
      </c>
      <c r="C49" s="1" t="s">
        <v>18</v>
      </c>
      <c r="D49" s="1" t="s">
        <v>19</v>
      </c>
      <c r="E49" s="1" t="s">
        <v>315</v>
      </c>
      <c r="F49" s="1" t="s">
        <v>15</v>
      </c>
    </row>
    <row r="50" customFormat="false" ht="13.8" hidden="false" customHeight="false" outlineLevel="0" collapsed="false">
      <c r="A50" s="1" t="s">
        <v>233</v>
      </c>
      <c r="B50" s="1" t="s">
        <v>30</v>
      </c>
      <c r="C50" s="1" t="s">
        <v>31</v>
      </c>
      <c r="D50" s="1" t="n">
        <v>3000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234</v>
      </c>
      <c r="B51" s="1" t="s">
        <v>316</v>
      </c>
      <c r="C51" s="1" t="s">
        <v>27</v>
      </c>
      <c r="D51" s="1" t="s">
        <v>9</v>
      </c>
      <c r="E51" s="1" t="s">
        <v>317</v>
      </c>
      <c r="F51" s="1" t="s">
        <v>15</v>
      </c>
    </row>
    <row r="52" customFormat="false" ht="13.8" hidden="false" customHeight="false" outlineLevel="0" collapsed="false">
      <c r="A52" s="1" t="s">
        <v>235</v>
      </c>
      <c r="B52" s="1" t="s">
        <v>30</v>
      </c>
      <c r="C52" s="1" t="s">
        <v>31</v>
      </c>
      <c r="D52" s="1" t="n">
        <v>2500</v>
      </c>
      <c r="E52" s="1" t="s">
        <v>9</v>
      </c>
      <c r="F52" s="1" t="s">
        <v>15</v>
      </c>
    </row>
    <row r="53" customFormat="false" ht="13.8" hidden="false" customHeight="false" outlineLevel="0" collapsed="false">
      <c r="A53" s="1" t="s">
        <v>236</v>
      </c>
      <c r="B53" s="1" t="s">
        <v>318</v>
      </c>
      <c r="C53" s="1" t="s">
        <v>27</v>
      </c>
      <c r="D53" s="1" t="s">
        <v>9</v>
      </c>
      <c r="E53" s="1" t="s">
        <v>28</v>
      </c>
      <c r="F53" s="1" t="s">
        <v>15</v>
      </c>
    </row>
    <row r="54" customFormat="false" ht="13.8" hidden="false" customHeight="false" outlineLevel="0" collapsed="false">
      <c r="A54" s="1" t="s">
        <v>237</v>
      </c>
      <c r="B54" s="1" t="s">
        <v>30</v>
      </c>
      <c r="C54" s="1" t="s">
        <v>31</v>
      </c>
      <c r="D54" s="1" t="n">
        <v>2500</v>
      </c>
      <c r="E54" s="1" t="s">
        <v>9</v>
      </c>
      <c r="F54" s="1"/>
    </row>
    <row r="55" customFormat="false" ht="13.8" hidden="false" customHeight="false" outlineLevel="0" collapsed="false">
      <c r="A55" s="1" t="s">
        <v>238</v>
      </c>
      <c r="B55" s="1" t="s">
        <v>12</v>
      </c>
      <c r="C55" s="1" t="s">
        <v>13</v>
      </c>
      <c r="D55" s="1" t="s">
        <v>9</v>
      </c>
      <c r="E55" s="1" t="s">
        <v>241</v>
      </c>
      <c r="F55" s="1" t="s">
        <v>15</v>
      </c>
    </row>
    <row r="56" customFormat="false" ht="14.3" hidden="false" customHeight="false" outlineLevel="0" collapsed="false">
      <c r="A56" s="8" t="s">
        <v>319</v>
      </c>
      <c r="B56" s="8"/>
      <c r="C56" s="8"/>
      <c r="D56" s="8"/>
      <c r="E56" s="8"/>
      <c r="F56" s="8"/>
    </row>
    <row r="57" customFormat="false" ht="13.8" hidden="false" customHeight="false" outlineLevel="0" collapsed="false">
      <c r="A57" s="1" t="s">
        <v>239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15</v>
      </c>
    </row>
    <row r="58" customFormat="false" ht="13.8" hidden="false" customHeight="false" outlineLevel="0" collapsed="false">
      <c r="A58" s="1" t="s">
        <v>240</v>
      </c>
      <c r="B58" s="1" t="s">
        <v>242</v>
      </c>
      <c r="C58" s="1" t="s">
        <v>243</v>
      </c>
      <c r="D58" s="1" t="n">
        <v>283</v>
      </c>
      <c r="E58" s="1" t="s">
        <v>244</v>
      </c>
      <c r="F58" s="1" t="s">
        <v>15</v>
      </c>
    </row>
    <row r="59" customFormat="false" ht="13.8" hidden="false" customHeight="false" outlineLevel="0" collapsed="false">
      <c r="A59" s="1" t="s">
        <v>320</v>
      </c>
      <c r="B59" s="1" t="s">
        <v>245</v>
      </c>
      <c r="C59" s="1" t="s">
        <v>27</v>
      </c>
      <c r="D59" s="1" t="s">
        <v>9</v>
      </c>
      <c r="E59" s="1" t="s">
        <v>246</v>
      </c>
      <c r="F59" s="1" t="s">
        <v>15</v>
      </c>
    </row>
    <row r="60" customFormat="false" ht="13.8" hidden="false" customHeight="false" outlineLevel="0" collapsed="false">
      <c r="A60" s="1" t="s">
        <v>321</v>
      </c>
      <c r="B60" s="1" t="s">
        <v>247</v>
      </c>
      <c r="C60" s="1" t="s">
        <v>80</v>
      </c>
      <c r="D60" s="3" t="s">
        <v>248</v>
      </c>
      <c r="E60" s="1" t="s">
        <v>249</v>
      </c>
      <c r="F60" s="1" t="s">
        <v>15</v>
      </c>
    </row>
    <row r="61" customFormat="false" ht="13.8" hidden="false" customHeight="false" outlineLevel="0" collapsed="false">
      <c r="A61" s="1" t="s">
        <v>322</v>
      </c>
      <c r="B61" s="1" t="s">
        <v>250</v>
      </c>
      <c r="C61" s="1" t="s">
        <v>84</v>
      </c>
      <c r="D61" s="1" t="n">
        <v>2019</v>
      </c>
      <c r="E61" s="1" t="s">
        <v>251</v>
      </c>
      <c r="F61" s="1" t="s">
        <v>15</v>
      </c>
    </row>
    <row r="62" customFormat="false" ht="13.8" hidden="false" customHeight="false" outlineLevel="0" collapsed="false">
      <c r="A62" s="1" t="s">
        <v>323</v>
      </c>
      <c r="B62" s="1" t="s">
        <v>76</v>
      </c>
      <c r="C62" s="1" t="s">
        <v>27</v>
      </c>
      <c r="D62" s="1" t="s">
        <v>9</v>
      </c>
      <c r="E62" s="1" t="s">
        <v>252</v>
      </c>
      <c r="F62" s="1" t="s">
        <v>15</v>
      </c>
    </row>
    <row r="63" customFormat="false" ht="13.8" hidden="false" customHeight="false" outlineLevel="0" collapsed="false">
      <c r="A63" s="1" t="s">
        <v>324</v>
      </c>
      <c r="B63" s="6" t="s">
        <v>253</v>
      </c>
      <c r="C63" s="1" t="s">
        <v>18</v>
      </c>
      <c r="D63" s="1" t="s">
        <v>325</v>
      </c>
      <c r="E63" s="1" t="s">
        <v>255</v>
      </c>
      <c r="F63" s="1" t="s">
        <v>15</v>
      </c>
    </row>
    <row r="64" customFormat="false" ht="13.8" hidden="false" customHeight="false" outlineLevel="0" collapsed="false">
      <c r="A64" s="1" t="s">
        <v>326</v>
      </c>
      <c r="B64" s="1" t="s">
        <v>256</v>
      </c>
      <c r="C64" s="1" t="s">
        <v>27</v>
      </c>
      <c r="D64" s="1" t="s">
        <v>9</v>
      </c>
      <c r="E64" s="1" t="s">
        <v>257</v>
      </c>
      <c r="F64" s="1" t="s">
        <v>15</v>
      </c>
    </row>
    <row r="65" customFormat="false" ht="13.8" hidden="false" customHeight="false" outlineLevel="0" collapsed="false">
      <c r="A65" s="1" t="s">
        <v>327</v>
      </c>
      <c r="B65" s="1" t="s">
        <v>30</v>
      </c>
      <c r="C65" s="1" t="s">
        <v>31</v>
      </c>
      <c r="D65" s="1" t="n">
        <v>2000</v>
      </c>
      <c r="E65" s="1" t="s">
        <v>9</v>
      </c>
      <c r="F65" s="1" t="s">
        <v>15</v>
      </c>
    </row>
    <row r="66" customFormat="false" ht="13.8" hidden="false" customHeight="false" outlineLevel="0" collapsed="false">
      <c r="A66" s="1" t="s">
        <v>328</v>
      </c>
      <c r="B66" s="1" t="s">
        <v>79</v>
      </c>
      <c r="C66" s="1" t="s">
        <v>80</v>
      </c>
      <c r="D66" s="3" t="s">
        <v>258</v>
      </c>
      <c r="E66" s="1" t="s">
        <v>259</v>
      </c>
      <c r="F66" s="1" t="s">
        <v>15</v>
      </c>
    </row>
    <row r="67" customFormat="false" ht="13.8" hidden="false" customHeight="false" outlineLevel="0" collapsed="false">
      <c r="A67" s="1" t="s">
        <v>329</v>
      </c>
      <c r="B67" s="1" t="s">
        <v>83</v>
      </c>
      <c r="C67" s="1" t="s">
        <v>84</v>
      </c>
      <c r="D67" s="1" t="n">
        <v>2017</v>
      </c>
      <c r="E67" s="7" t="s">
        <v>260</v>
      </c>
      <c r="F67" s="1" t="s">
        <v>15</v>
      </c>
    </row>
    <row r="68" customFormat="false" ht="13.8" hidden="false" customHeight="false" outlineLevel="0" collapsed="false">
      <c r="A68" s="1" t="s">
        <v>330</v>
      </c>
      <c r="B68" s="1" t="s">
        <v>76</v>
      </c>
      <c r="C68" s="1" t="s">
        <v>27</v>
      </c>
      <c r="D68" s="1" t="s">
        <v>9</v>
      </c>
      <c r="E68" s="1" t="s">
        <v>261</v>
      </c>
      <c r="F68" s="1" t="s">
        <v>15</v>
      </c>
    </row>
    <row r="69" customFormat="false" ht="13.8" hidden="false" customHeight="false" outlineLevel="0" collapsed="false">
      <c r="A69" s="1" t="s">
        <v>331</v>
      </c>
      <c r="B69" s="1" t="s">
        <v>30</v>
      </c>
      <c r="C69" s="1" t="s">
        <v>31</v>
      </c>
      <c r="D69" s="1" t="n">
        <v>2000</v>
      </c>
      <c r="E69" s="1" t="s">
        <v>9</v>
      </c>
      <c r="F69" s="1" t="s">
        <v>15</v>
      </c>
    </row>
    <row r="70" customFormat="false" ht="13.8" hidden="false" customHeight="false" outlineLevel="0" collapsed="false">
      <c r="A70" s="1" t="s">
        <v>332</v>
      </c>
      <c r="B70" s="1" t="s">
        <v>262</v>
      </c>
      <c r="C70" s="1" t="s">
        <v>27</v>
      </c>
      <c r="D70" s="1" t="s">
        <v>9</v>
      </c>
      <c r="E70" s="1" t="s">
        <v>263</v>
      </c>
      <c r="F70" s="1" t="s">
        <v>15</v>
      </c>
    </row>
    <row r="71" customFormat="false" ht="13.8" hidden="false" customHeight="false" outlineLevel="0" collapsed="false">
      <c r="A71" s="1" t="s">
        <v>333</v>
      </c>
      <c r="B71" s="1" t="s">
        <v>264</v>
      </c>
      <c r="C71" s="1" t="s">
        <v>208</v>
      </c>
      <c r="D71" s="1" t="n">
        <v>4</v>
      </c>
      <c r="E71" s="1" t="s">
        <v>265</v>
      </c>
      <c r="F71" s="1" t="s">
        <v>15</v>
      </c>
    </row>
    <row r="72" customFormat="false" ht="14.9" hidden="false" customHeight="false" outlineLevel="0" collapsed="false">
      <c r="A72" s="1" t="s">
        <v>334</v>
      </c>
      <c r="B72" s="1" t="s">
        <v>266</v>
      </c>
      <c r="C72" s="1" t="s">
        <v>80</v>
      </c>
      <c r="D72" s="4" t="s">
        <v>267</v>
      </c>
      <c r="E72" s="1" t="s">
        <v>268</v>
      </c>
      <c r="F72" s="1" t="s">
        <v>15</v>
      </c>
    </row>
    <row r="73" customFormat="false" ht="14.9" hidden="false" customHeight="false" outlineLevel="0" collapsed="false">
      <c r="A73" s="1" t="s">
        <v>335</v>
      </c>
      <c r="B73" s="1" t="s">
        <v>269</v>
      </c>
      <c r="C73" s="1" t="s">
        <v>18</v>
      </c>
      <c r="D73" s="4" t="s">
        <v>270</v>
      </c>
      <c r="E73" s="1" t="s">
        <v>271</v>
      </c>
      <c r="F73" s="1" t="s">
        <v>15</v>
      </c>
    </row>
    <row r="74" customFormat="false" ht="13.8" hidden="false" customHeight="false" outlineLevel="0" collapsed="false">
      <c r="A74" s="1" t="s">
        <v>336</v>
      </c>
      <c r="B74" s="1" t="s">
        <v>272</v>
      </c>
      <c r="C74" s="1" t="s">
        <v>208</v>
      </c>
      <c r="D74" s="1" t="n">
        <v>1</v>
      </c>
      <c r="E74" s="1" t="s">
        <v>273</v>
      </c>
      <c r="F74" s="1" t="s">
        <v>15</v>
      </c>
    </row>
    <row r="75" customFormat="false" ht="13.8" hidden="false" customHeight="false" outlineLevel="0" collapsed="false">
      <c r="A75" s="1" t="s">
        <v>337</v>
      </c>
      <c r="B75" s="1" t="s">
        <v>274</v>
      </c>
      <c r="C75" s="1" t="s">
        <v>27</v>
      </c>
      <c r="D75" s="1" t="s">
        <v>9</v>
      </c>
      <c r="E75" s="1" t="s">
        <v>275</v>
      </c>
      <c r="F75" s="1" t="s">
        <v>15</v>
      </c>
    </row>
    <row r="76" customFormat="false" ht="14.9" hidden="false" customHeight="false" outlineLevel="0" collapsed="false">
      <c r="A76" s="1" t="s">
        <v>338</v>
      </c>
      <c r="B76" s="1" t="s">
        <v>276</v>
      </c>
      <c r="C76" s="1" t="s">
        <v>18</v>
      </c>
      <c r="D76" s="4" t="s">
        <v>277</v>
      </c>
      <c r="E76" s="1" t="s">
        <v>278</v>
      </c>
      <c r="F76" s="1" t="s">
        <v>15</v>
      </c>
    </row>
    <row r="77" customFormat="false" ht="14.9" hidden="false" customHeight="false" outlineLevel="0" collapsed="false">
      <c r="A77" s="1" t="s">
        <v>339</v>
      </c>
      <c r="B77" s="1" t="s">
        <v>279</v>
      </c>
      <c r="C77" s="1" t="s">
        <v>18</v>
      </c>
      <c r="D77" s="4" t="s">
        <v>280</v>
      </c>
      <c r="E77" s="1" t="s">
        <v>281</v>
      </c>
      <c r="F77" s="1" t="s">
        <v>15</v>
      </c>
    </row>
    <row r="78" customFormat="false" ht="14.9" hidden="false" customHeight="false" outlineLevel="0" collapsed="false">
      <c r="A78" s="1" t="s">
        <v>340</v>
      </c>
      <c r="B78" s="1" t="s">
        <v>282</v>
      </c>
      <c r="C78" s="1" t="s">
        <v>18</v>
      </c>
      <c r="D78" s="4" t="str">
        <f aca="false">CONCATENATE("+91","9876534210")</f>
        <v>+919876534210</v>
      </c>
      <c r="E78" s="1" t="s">
        <v>283</v>
      </c>
      <c r="F78" s="1" t="s">
        <v>15</v>
      </c>
    </row>
    <row r="79" customFormat="false" ht="14.9" hidden="false" customHeight="false" outlineLevel="0" collapsed="false">
      <c r="A79" s="1" t="s">
        <v>341</v>
      </c>
      <c r="B79" s="1" t="s">
        <v>284</v>
      </c>
      <c r="C79" s="1" t="s">
        <v>18</v>
      </c>
      <c r="D79" s="4" t="s">
        <v>342</v>
      </c>
      <c r="E79" s="1" t="s">
        <v>285</v>
      </c>
      <c r="F79" s="1" t="s">
        <v>15</v>
      </c>
    </row>
    <row r="80" customFormat="false" ht="14.9" hidden="false" customHeight="false" outlineLevel="0" collapsed="false">
      <c r="A80" s="1" t="s">
        <v>343</v>
      </c>
      <c r="B80" s="6" t="s">
        <v>286</v>
      </c>
      <c r="C80" s="1" t="s">
        <v>80</v>
      </c>
      <c r="D80" s="4" t="s">
        <v>135</v>
      </c>
      <c r="E80" s="1" t="s">
        <v>287</v>
      </c>
      <c r="F80" s="1" t="s">
        <v>15</v>
      </c>
    </row>
    <row r="81" customFormat="false" ht="13.8" hidden="false" customHeight="false" outlineLevel="0" collapsed="false">
      <c r="A81" s="1" t="s">
        <v>344</v>
      </c>
      <c r="B81" s="1" t="s">
        <v>30</v>
      </c>
      <c r="C81" s="1" t="s">
        <v>31</v>
      </c>
      <c r="D81" s="1" t="n">
        <v>2000</v>
      </c>
      <c r="E81" s="1" t="s">
        <v>9</v>
      </c>
      <c r="F81" s="1" t="s">
        <v>15</v>
      </c>
    </row>
    <row r="82" customFormat="false" ht="14.9" hidden="false" customHeight="false" outlineLevel="0" collapsed="false">
      <c r="A82" s="1" t="s">
        <v>345</v>
      </c>
      <c r="B82" s="6" t="s">
        <v>288</v>
      </c>
      <c r="C82" s="1" t="s">
        <v>80</v>
      </c>
      <c r="D82" s="4" t="s">
        <v>147</v>
      </c>
      <c r="E82" s="1" t="s">
        <v>289</v>
      </c>
      <c r="F82" s="1" t="s">
        <v>15</v>
      </c>
    </row>
    <row r="83" customFormat="false" ht="13.8" hidden="false" customHeight="false" outlineLevel="0" collapsed="false">
      <c r="A83" s="1" t="s">
        <v>346</v>
      </c>
      <c r="B83" s="1" t="s">
        <v>30</v>
      </c>
      <c r="C83" s="1" t="s">
        <v>31</v>
      </c>
      <c r="D83" s="1" t="n">
        <v>2000</v>
      </c>
      <c r="E83" s="1" t="s">
        <v>9</v>
      </c>
      <c r="F83" s="1" t="s">
        <v>15</v>
      </c>
    </row>
    <row r="84" customFormat="false" ht="14.9" hidden="false" customHeight="false" outlineLevel="0" collapsed="false">
      <c r="A84" s="1" t="s">
        <v>347</v>
      </c>
      <c r="B84" s="6" t="s">
        <v>290</v>
      </c>
      <c r="C84" s="1" t="s">
        <v>80</v>
      </c>
      <c r="D84" s="4" t="s">
        <v>291</v>
      </c>
      <c r="E84" s="1" t="s">
        <v>292</v>
      </c>
      <c r="F84" s="1" t="s">
        <v>15</v>
      </c>
    </row>
    <row r="85" customFormat="false" ht="13.8" hidden="false" customHeight="false" outlineLevel="0" collapsed="false">
      <c r="A85" s="1" t="s">
        <v>348</v>
      </c>
      <c r="B85" s="1" t="s">
        <v>30</v>
      </c>
      <c r="C85" s="1" t="s">
        <v>31</v>
      </c>
      <c r="D85" s="1" t="n">
        <v>2000</v>
      </c>
      <c r="E85" s="1" t="s">
        <v>9</v>
      </c>
      <c r="F85" s="1" t="s">
        <v>15</v>
      </c>
    </row>
    <row r="86" customFormat="false" ht="13.8" hidden="false" customHeight="false" outlineLevel="0" collapsed="false">
      <c r="A86" s="1" t="s">
        <v>349</v>
      </c>
      <c r="B86" s="1" t="s">
        <v>293</v>
      </c>
      <c r="C86" s="1" t="s">
        <v>27</v>
      </c>
      <c r="D86" s="1" t="s">
        <v>9</v>
      </c>
      <c r="E86" s="1" t="s">
        <v>294</v>
      </c>
      <c r="F86" s="1" t="s">
        <v>15</v>
      </c>
    </row>
    <row r="87" customFormat="false" ht="13.8" hidden="false" customHeight="false" outlineLevel="0" collapsed="false">
      <c r="A87" s="1" t="s">
        <v>350</v>
      </c>
      <c r="B87" s="1" t="s">
        <v>295</v>
      </c>
      <c r="C87" s="1" t="s">
        <v>27</v>
      </c>
      <c r="D87" s="1" t="s">
        <v>9</v>
      </c>
      <c r="E87" s="1" t="s">
        <v>296</v>
      </c>
      <c r="F87" s="1" t="s">
        <v>15</v>
      </c>
    </row>
    <row r="88" customFormat="false" ht="14.9" hidden="false" customHeight="false" outlineLevel="0" collapsed="false">
      <c r="A88" s="1" t="s">
        <v>351</v>
      </c>
      <c r="B88" s="1" t="s">
        <v>297</v>
      </c>
      <c r="C88" s="1" t="s">
        <v>18</v>
      </c>
      <c r="D88" s="4" t="s">
        <v>298</v>
      </c>
      <c r="E88" s="1" t="s">
        <v>299</v>
      </c>
      <c r="F88" s="1" t="s">
        <v>15</v>
      </c>
    </row>
    <row r="89" customFormat="false" ht="13.8" hidden="false" customHeight="false" outlineLevel="0" collapsed="false">
      <c r="A89" s="1" t="s">
        <v>352</v>
      </c>
      <c r="B89" s="1" t="s">
        <v>30</v>
      </c>
      <c r="C89" s="1" t="s">
        <v>31</v>
      </c>
      <c r="D89" s="1" t="n">
        <v>2000</v>
      </c>
      <c r="E89" s="1" t="s">
        <v>9</v>
      </c>
      <c r="F89" s="1" t="s">
        <v>15</v>
      </c>
    </row>
    <row r="90" customFormat="false" ht="14.9" hidden="false" customHeight="false" outlineLevel="0" collapsed="false">
      <c r="A90" s="1" t="s">
        <v>353</v>
      </c>
      <c r="B90" s="6" t="s">
        <v>300</v>
      </c>
      <c r="C90" s="1" t="s">
        <v>80</v>
      </c>
      <c r="D90" s="4" t="s">
        <v>301</v>
      </c>
      <c r="E90" s="1" t="s">
        <v>302</v>
      </c>
      <c r="F90" s="1" t="s">
        <v>15</v>
      </c>
    </row>
    <row r="91" customFormat="false" ht="13.8" hidden="false" customHeight="false" outlineLevel="0" collapsed="false">
      <c r="A91" s="1" t="s">
        <v>354</v>
      </c>
      <c r="B91" s="1" t="s">
        <v>90</v>
      </c>
      <c r="C91" s="1" t="s">
        <v>27</v>
      </c>
      <c r="D91" s="1" t="s">
        <v>9</v>
      </c>
      <c r="E91" s="1" t="s">
        <v>28</v>
      </c>
      <c r="F91" s="1" t="s">
        <v>15</v>
      </c>
    </row>
    <row r="92" customFormat="false" ht="13.8" hidden="false" customHeight="false" outlineLevel="0" collapsed="false">
      <c r="A92" s="1" t="s">
        <v>355</v>
      </c>
      <c r="B92" s="6" t="s">
        <v>303</v>
      </c>
      <c r="C92" s="1" t="s">
        <v>18</v>
      </c>
      <c r="D92" s="1" t="s">
        <v>356</v>
      </c>
      <c r="E92" s="1" t="s">
        <v>305</v>
      </c>
      <c r="F92" s="1" t="s">
        <v>15</v>
      </c>
    </row>
    <row r="93" customFormat="false" ht="13.8" hidden="false" customHeight="false" outlineLevel="0" collapsed="false">
      <c r="A93" s="1" t="s">
        <v>357</v>
      </c>
      <c r="B93" s="1" t="s">
        <v>306</v>
      </c>
      <c r="C93" s="1" t="s">
        <v>27</v>
      </c>
      <c r="D93" s="1" t="s">
        <v>9</v>
      </c>
      <c r="E93" s="1" t="s">
        <v>28</v>
      </c>
      <c r="F93" s="1" t="s">
        <v>15</v>
      </c>
    </row>
    <row r="94" customFormat="false" ht="13.8" hidden="false" customHeight="false" outlineLevel="0" collapsed="false">
      <c r="A94" s="1" t="s">
        <v>358</v>
      </c>
      <c r="B94" s="1" t="s">
        <v>307</v>
      </c>
      <c r="C94" s="1" t="s">
        <v>27</v>
      </c>
      <c r="D94" s="1" t="s">
        <v>9</v>
      </c>
      <c r="E94" s="1" t="s">
        <v>308</v>
      </c>
      <c r="F94" s="1" t="s">
        <v>15</v>
      </c>
    </row>
    <row r="95" customFormat="false" ht="13.8" hidden="false" customHeight="false" outlineLevel="0" collapsed="false">
      <c r="A95" s="1" t="s">
        <v>359</v>
      </c>
      <c r="B95" s="1" t="s">
        <v>309</v>
      </c>
      <c r="C95" s="1" t="s">
        <v>27</v>
      </c>
      <c r="D95" s="1" t="s">
        <v>9</v>
      </c>
      <c r="E95" s="1" t="s">
        <v>310</v>
      </c>
      <c r="F95" s="1" t="s">
        <v>15</v>
      </c>
    </row>
    <row r="96" customFormat="false" ht="13.8" hidden="false" customHeight="false" outlineLevel="0" collapsed="false">
      <c r="A96" s="1" t="s">
        <v>360</v>
      </c>
      <c r="B96" s="1" t="s">
        <v>311</v>
      </c>
      <c r="C96" s="1" t="s">
        <v>27</v>
      </c>
      <c r="D96" s="1" t="s">
        <v>9</v>
      </c>
      <c r="E96" s="1" t="s">
        <v>311</v>
      </c>
      <c r="F96" s="1" t="s">
        <v>15</v>
      </c>
    </row>
    <row r="97" customFormat="false" ht="13.8" hidden="false" customHeight="false" outlineLevel="0" collapsed="false">
      <c r="A97" s="1" t="s">
        <v>361</v>
      </c>
      <c r="B97" s="1" t="s">
        <v>30</v>
      </c>
      <c r="C97" s="1" t="s">
        <v>31</v>
      </c>
      <c r="D97" s="1" t="n">
        <v>2000</v>
      </c>
      <c r="E97" s="1" t="s">
        <v>9</v>
      </c>
      <c r="F97" s="1" t="s">
        <v>15</v>
      </c>
    </row>
    <row r="98" customFormat="false" ht="13.8" hidden="false" customHeight="false" outlineLevel="0" collapsed="false">
      <c r="A98" s="1" t="s">
        <v>362</v>
      </c>
      <c r="B98" s="1" t="s">
        <v>312</v>
      </c>
      <c r="C98" s="1" t="s">
        <v>27</v>
      </c>
      <c r="D98" s="1" t="s">
        <v>9</v>
      </c>
      <c r="E98" s="1" t="s">
        <v>313</v>
      </c>
      <c r="F98" s="1" t="s">
        <v>15</v>
      </c>
    </row>
    <row r="99" customFormat="false" ht="13.8" hidden="false" customHeight="false" outlineLevel="0" collapsed="false">
      <c r="A99" s="1" t="s">
        <v>363</v>
      </c>
      <c r="B99" s="1" t="s">
        <v>314</v>
      </c>
      <c r="C99" s="1" t="s">
        <v>18</v>
      </c>
      <c r="D99" s="1" t="s">
        <v>19</v>
      </c>
      <c r="E99" s="1" t="s">
        <v>315</v>
      </c>
      <c r="F99" s="1" t="s">
        <v>15</v>
      </c>
    </row>
    <row r="100" customFormat="false" ht="13.8" hidden="false" customHeight="false" outlineLevel="0" collapsed="false">
      <c r="A100" s="1" t="s">
        <v>364</v>
      </c>
      <c r="B100" s="1" t="s">
        <v>30</v>
      </c>
      <c r="C100" s="1" t="s">
        <v>31</v>
      </c>
      <c r="D100" s="1" t="n">
        <v>3000</v>
      </c>
      <c r="E100" s="1" t="s">
        <v>9</v>
      </c>
      <c r="F100" s="1" t="s">
        <v>15</v>
      </c>
    </row>
    <row r="101" customFormat="false" ht="13.8" hidden="false" customHeight="false" outlineLevel="0" collapsed="false">
      <c r="A101" s="1" t="s">
        <v>365</v>
      </c>
      <c r="B101" s="1" t="s">
        <v>316</v>
      </c>
      <c r="C101" s="1" t="s">
        <v>27</v>
      </c>
      <c r="D101" s="1" t="s">
        <v>9</v>
      </c>
      <c r="E101" s="1" t="s">
        <v>317</v>
      </c>
      <c r="F101" s="1" t="s">
        <v>15</v>
      </c>
    </row>
    <row r="102" customFormat="false" ht="13.8" hidden="false" customHeight="false" outlineLevel="0" collapsed="false">
      <c r="A102" s="1" t="s">
        <v>366</v>
      </c>
      <c r="B102" s="1" t="s">
        <v>30</v>
      </c>
      <c r="C102" s="1" t="s">
        <v>31</v>
      </c>
      <c r="D102" s="1" t="n">
        <v>2500</v>
      </c>
      <c r="E102" s="1" t="s">
        <v>9</v>
      </c>
      <c r="F102" s="1" t="s">
        <v>15</v>
      </c>
    </row>
    <row r="103" customFormat="false" ht="13.8" hidden="false" customHeight="false" outlineLevel="0" collapsed="false">
      <c r="A103" s="1" t="s">
        <v>367</v>
      </c>
      <c r="B103" s="1" t="s">
        <v>318</v>
      </c>
      <c r="C103" s="1" t="s">
        <v>27</v>
      </c>
      <c r="D103" s="1" t="s">
        <v>9</v>
      </c>
      <c r="E103" s="1" t="s">
        <v>28</v>
      </c>
      <c r="F103" s="1" t="s">
        <v>15</v>
      </c>
    </row>
    <row r="104" customFormat="false" ht="13.8" hidden="false" customHeight="false" outlineLevel="0" collapsed="false">
      <c r="A104" s="1" t="s">
        <v>368</v>
      </c>
      <c r="B104" s="1" t="s">
        <v>30</v>
      </c>
      <c r="C104" s="1" t="s">
        <v>31</v>
      </c>
      <c r="D104" s="1" t="n">
        <v>2500</v>
      </c>
      <c r="E104" s="1" t="s">
        <v>9</v>
      </c>
      <c r="F104" s="1"/>
    </row>
    <row r="105" customFormat="false" ht="13.8" hidden="false" customHeight="false" outlineLevel="0" collapsed="false">
      <c r="A105" s="1" t="s">
        <v>369</v>
      </c>
      <c r="B105" s="1" t="s">
        <v>12</v>
      </c>
      <c r="C105" s="1" t="s">
        <v>13</v>
      </c>
      <c r="D105" s="1" t="s">
        <v>9</v>
      </c>
      <c r="E105" s="1" t="s">
        <v>241</v>
      </c>
      <c r="F105" s="1" t="s">
        <v>15</v>
      </c>
    </row>
    <row r="106" customFormat="false" ht="14.3" hidden="false" customHeight="false" outlineLevel="0" collapsed="false">
      <c r="A106" s="8" t="s">
        <v>370</v>
      </c>
      <c r="B106" s="8"/>
      <c r="C106" s="8"/>
      <c r="D106" s="8"/>
      <c r="E106" s="8"/>
      <c r="F106" s="8"/>
    </row>
    <row r="107" customFormat="false" ht="13.8" hidden="false" customHeight="false" outlineLevel="0" collapsed="false">
      <c r="A107" s="1" t="s">
        <v>371</v>
      </c>
      <c r="B107" s="1" t="s">
        <v>30</v>
      </c>
      <c r="C107" s="1" t="s">
        <v>31</v>
      </c>
      <c r="D107" s="1" t="n">
        <v>2000</v>
      </c>
      <c r="E107" s="1" t="s">
        <v>9</v>
      </c>
      <c r="F107" s="1" t="s">
        <v>15</v>
      </c>
    </row>
    <row r="108" customFormat="false" ht="13.8" hidden="false" customHeight="false" outlineLevel="0" collapsed="false">
      <c r="A108" s="1" t="s">
        <v>372</v>
      </c>
      <c r="B108" s="1" t="s">
        <v>242</v>
      </c>
      <c r="C108" s="1" t="s">
        <v>243</v>
      </c>
      <c r="D108" s="1" t="n">
        <v>275</v>
      </c>
      <c r="E108" s="1" t="s">
        <v>244</v>
      </c>
      <c r="F108" s="1" t="s">
        <v>15</v>
      </c>
    </row>
    <row r="109" customFormat="false" ht="13.8" hidden="false" customHeight="false" outlineLevel="0" collapsed="false">
      <c r="A109" s="1" t="s">
        <v>373</v>
      </c>
      <c r="B109" s="1" t="s">
        <v>245</v>
      </c>
      <c r="C109" s="1" t="s">
        <v>27</v>
      </c>
      <c r="D109" s="1" t="s">
        <v>9</v>
      </c>
      <c r="E109" s="1" t="s">
        <v>246</v>
      </c>
      <c r="F109" s="1" t="s">
        <v>15</v>
      </c>
    </row>
    <row r="110" customFormat="false" ht="13.8" hidden="false" customHeight="false" outlineLevel="0" collapsed="false">
      <c r="A110" s="1" t="s">
        <v>374</v>
      </c>
      <c r="B110" s="1" t="s">
        <v>247</v>
      </c>
      <c r="C110" s="1" t="s">
        <v>80</v>
      </c>
      <c r="D110" s="3" t="s">
        <v>248</v>
      </c>
      <c r="E110" s="1" t="s">
        <v>249</v>
      </c>
      <c r="F110" s="1" t="s">
        <v>15</v>
      </c>
    </row>
    <row r="111" customFormat="false" ht="13.8" hidden="false" customHeight="false" outlineLevel="0" collapsed="false">
      <c r="A111" s="1" t="s">
        <v>375</v>
      </c>
      <c r="B111" s="1" t="s">
        <v>250</v>
      </c>
      <c r="C111" s="1" t="s">
        <v>84</v>
      </c>
      <c r="D111" s="1" t="n">
        <v>2019</v>
      </c>
      <c r="E111" s="1" t="s">
        <v>251</v>
      </c>
      <c r="F111" s="1" t="s">
        <v>15</v>
      </c>
    </row>
    <row r="112" customFormat="false" ht="13.8" hidden="false" customHeight="false" outlineLevel="0" collapsed="false">
      <c r="A112" s="1" t="s">
        <v>376</v>
      </c>
      <c r="B112" s="1" t="s">
        <v>76</v>
      </c>
      <c r="C112" s="1" t="s">
        <v>27</v>
      </c>
      <c r="D112" s="1" t="s">
        <v>9</v>
      </c>
      <c r="E112" s="1" t="s">
        <v>252</v>
      </c>
      <c r="F112" s="1" t="s">
        <v>15</v>
      </c>
    </row>
    <row r="113" customFormat="false" ht="13.8" hidden="false" customHeight="false" outlineLevel="0" collapsed="false">
      <c r="A113" s="1" t="s">
        <v>377</v>
      </c>
      <c r="B113" s="6" t="s">
        <v>253</v>
      </c>
      <c r="C113" s="1" t="s">
        <v>18</v>
      </c>
      <c r="D113" s="1" t="s">
        <v>378</v>
      </c>
      <c r="E113" s="1" t="s">
        <v>255</v>
      </c>
      <c r="F113" s="1" t="s">
        <v>15</v>
      </c>
    </row>
    <row r="114" customFormat="false" ht="13.8" hidden="false" customHeight="false" outlineLevel="0" collapsed="false">
      <c r="A114" s="1" t="s">
        <v>379</v>
      </c>
      <c r="B114" s="1" t="s">
        <v>256</v>
      </c>
      <c r="C114" s="1" t="s">
        <v>27</v>
      </c>
      <c r="D114" s="1" t="s">
        <v>9</v>
      </c>
      <c r="E114" s="1" t="s">
        <v>257</v>
      </c>
      <c r="F114" s="1" t="s">
        <v>15</v>
      </c>
    </row>
    <row r="115" customFormat="false" ht="13.8" hidden="false" customHeight="false" outlineLevel="0" collapsed="false">
      <c r="A115" s="1" t="s">
        <v>380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381</v>
      </c>
      <c r="B116" s="1" t="s">
        <v>79</v>
      </c>
      <c r="C116" s="1" t="s">
        <v>80</v>
      </c>
      <c r="D116" s="3" t="s">
        <v>258</v>
      </c>
      <c r="E116" s="1" t="s">
        <v>259</v>
      </c>
      <c r="F116" s="1" t="s">
        <v>15</v>
      </c>
    </row>
    <row r="117" customFormat="false" ht="13.8" hidden="false" customHeight="false" outlineLevel="0" collapsed="false">
      <c r="A117" s="1" t="s">
        <v>382</v>
      </c>
      <c r="B117" s="1" t="s">
        <v>83</v>
      </c>
      <c r="C117" s="1" t="s">
        <v>84</v>
      </c>
      <c r="D117" s="1" t="n">
        <v>2017</v>
      </c>
      <c r="E117" s="7" t="s">
        <v>260</v>
      </c>
      <c r="F117" s="1" t="s">
        <v>15</v>
      </c>
    </row>
    <row r="118" customFormat="false" ht="13.8" hidden="false" customHeight="false" outlineLevel="0" collapsed="false">
      <c r="A118" s="1" t="s">
        <v>383</v>
      </c>
      <c r="B118" s="1" t="s">
        <v>76</v>
      </c>
      <c r="C118" s="1" t="s">
        <v>27</v>
      </c>
      <c r="D118" s="1" t="s">
        <v>9</v>
      </c>
      <c r="E118" s="1" t="s">
        <v>261</v>
      </c>
      <c r="F118" s="1" t="s">
        <v>15</v>
      </c>
    </row>
    <row r="119" customFormat="false" ht="13.8" hidden="false" customHeight="false" outlineLevel="0" collapsed="false">
      <c r="A119" s="1" t="s">
        <v>384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385</v>
      </c>
      <c r="B120" s="1" t="s">
        <v>262</v>
      </c>
      <c r="C120" s="1" t="s">
        <v>27</v>
      </c>
      <c r="D120" s="1" t="s">
        <v>9</v>
      </c>
      <c r="E120" s="1" t="s">
        <v>263</v>
      </c>
      <c r="F120" s="1" t="s">
        <v>15</v>
      </c>
    </row>
    <row r="121" customFormat="false" ht="13.8" hidden="false" customHeight="false" outlineLevel="0" collapsed="false">
      <c r="A121" s="1" t="s">
        <v>386</v>
      </c>
      <c r="B121" s="1" t="s">
        <v>264</v>
      </c>
      <c r="C121" s="1" t="s">
        <v>208</v>
      </c>
      <c r="D121" s="1" t="n">
        <v>4</v>
      </c>
      <c r="E121" s="1" t="s">
        <v>265</v>
      </c>
      <c r="F121" s="1" t="s">
        <v>15</v>
      </c>
    </row>
    <row r="122" customFormat="false" ht="14.9" hidden="false" customHeight="false" outlineLevel="0" collapsed="false">
      <c r="A122" s="1" t="s">
        <v>387</v>
      </c>
      <c r="B122" s="1" t="s">
        <v>266</v>
      </c>
      <c r="C122" s="1" t="s">
        <v>80</v>
      </c>
      <c r="D122" s="4" t="s">
        <v>267</v>
      </c>
      <c r="E122" s="1" t="s">
        <v>268</v>
      </c>
      <c r="F122" s="1" t="s">
        <v>15</v>
      </c>
    </row>
    <row r="123" customFormat="false" ht="14.9" hidden="false" customHeight="false" outlineLevel="0" collapsed="false">
      <c r="A123" s="1" t="s">
        <v>388</v>
      </c>
      <c r="B123" s="1" t="s">
        <v>269</v>
      </c>
      <c r="C123" s="1" t="s">
        <v>18</v>
      </c>
      <c r="D123" s="4" t="s">
        <v>270</v>
      </c>
      <c r="E123" s="1" t="s">
        <v>271</v>
      </c>
      <c r="F123" s="1" t="s">
        <v>15</v>
      </c>
    </row>
    <row r="124" customFormat="false" ht="13.8" hidden="false" customHeight="false" outlineLevel="0" collapsed="false">
      <c r="A124" s="1" t="s">
        <v>389</v>
      </c>
      <c r="B124" s="1" t="s">
        <v>272</v>
      </c>
      <c r="C124" s="1" t="s">
        <v>208</v>
      </c>
      <c r="D124" s="1" t="n">
        <v>1</v>
      </c>
      <c r="E124" s="1" t="s">
        <v>273</v>
      </c>
      <c r="F124" s="1" t="s">
        <v>15</v>
      </c>
    </row>
    <row r="125" customFormat="false" ht="13.8" hidden="false" customHeight="false" outlineLevel="0" collapsed="false">
      <c r="A125" s="1" t="s">
        <v>390</v>
      </c>
      <c r="B125" s="1" t="s">
        <v>274</v>
      </c>
      <c r="C125" s="1" t="s">
        <v>27</v>
      </c>
      <c r="D125" s="1" t="s">
        <v>9</v>
      </c>
      <c r="E125" s="1" t="s">
        <v>275</v>
      </c>
      <c r="F125" s="1" t="s">
        <v>15</v>
      </c>
    </row>
    <row r="126" customFormat="false" ht="14.9" hidden="false" customHeight="false" outlineLevel="0" collapsed="false">
      <c r="A126" s="1" t="s">
        <v>391</v>
      </c>
      <c r="B126" s="1" t="s">
        <v>276</v>
      </c>
      <c r="C126" s="1" t="s">
        <v>18</v>
      </c>
      <c r="D126" s="4" t="s">
        <v>277</v>
      </c>
      <c r="E126" s="1" t="s">
        <v>278</v>
      </c>
      <c r="F126" s="1" t="s">
        <v>15</v>
      </c>
    </row>
    <row r="127" customFormat="false" ht="14.9" hidden="false" customHeight="false" outlineLevel="0" collapsed="false">
      <c r="A127" s="1" t="s">
        <v>392</v>
      </c>
      <c r="B127" s="1" t="s">
        <v>279</v>
      </c>
      <c r="C127" s="1" t="s">
        <v>18</v>
      </c>
      <c r="D127" s="4" t="s">
        <v>280</v>
      </c>
      <c r="E127" s="1" t="s">
        <v>281</v>
      </c>
      <c r="F127" s="1" t="s">
        <v>15</v>
      </c>
    </row>
    <row r="128" customFormat="false" ht="14.9" hidden="false" customHeight="false" outlineLevel="0" collapsed="false">
      <c r="A128" s="1" t="s">
        <v>393</v>
      </c>
      <c r="B128" s="1" t="s">
        <v>282</v>
      </c>
      <c r="C128" s="1" t="s">
        <v>18</v>
      </c>
      <c r="D128" s="4" t="str">
        <f aca="false">CONCATENATE("+91","9876534210")</f>
        <v>+919876534210</v>
      </c>
      <c r="E128" s="1" t="s">
        <v>283</v>
      </c>
      <c r="F128" s="1" t="s">
        <v>15</v>
      </c>
    </row>
    <row r="129" customFormat="false" ht="14.3" hidden="false" customHeight="false" outlineLevel="0" collapsed="false">
      <c r="A129" s="1" t="s">
        <v>394</v>
      </c>
      <c r="B129" s="1" t="s">
        <v>284</v>
      </c>
      <c r="C129" s="1" t="s">
        <v>18</v>
      </c>
      <c r="D129" s="4" t="s">
        <v>342</v>
      </c>
      <c r="E129" s="1" t="s">
        <v>285</v>
      </c>
      <c r="F129" s="1" t="s">
        <v>15</v>
      </c>
    </row>
    <row r="130" customFormat="false" ht="14.9" hidden="false" customHeight="false" outlineLevel="0" collapsed="false">
      <c r="A130" s="1" t="s">
        <v>395</v>
      </c>
      <c r="B130" s="6" t="s">
        <v>286</v>
      </c>
      <c r="C130" s="1" t="s">
        <v>80</v>
      </c>
      <c r="D130" s="4" t="s">
        <v>135</v>
      </c>
      <c r="E130" s="1" t="s">
        <v>287</v>
      </c>
      <c r="F130" s="1" t="s">
        <v>15</v>
      </c>
    </row>
    <row r="131" customFormat="false" ht="13.8" hidden="false" customHeight="false" outlineLevel="0" collapsed="false">
      <c r="A131" s="1" t="s">
        <v>396</v>
      </c>
      <c r="B131" s="1" t="s">
        <v>30</v>
      </c>
      <c r="C131" s="1" t="s">
        <v>31</v>
      </c>
      <c r="D131" s="1" t="n">
        <v>2000</v>
      </c>
      <c r="E131" s="1" t="s">
        <v>9</v>
      </c>
      <c r="F131" s="1" t="s">
        <v>15</v>
      </c>
    </row>
    <row r="132" customFormat="false" ht="14.9" hidden="false" customHeight="false" outlineLevel="0" collapsed="false">
      <c r="A132" s="1" t="s">
        <v>397</v>
      </c>
      <c r="B132" s="6" t="s">
        <v>288</v>
      </c>
      <c r="C132" s="1" t="s">
        <v>80</v>
      </c>
      <c r="D132" s="4" t="s">
        <v>147</v>
      </c>
      <c r="E132" s="1" t="s">
        <v>289</v>
      </c>
      <c r="F132" s="1" t="s">
        <v>15</v>
      </c>
    </row>
    <row r="133" customFormat="false" ht="13.8" hidden="false" customHeight="false" outlineLevel="0" collapsed="false">
      <c r="A133" s="1" t="s">
        <v>398</v>
      </c>
      <c r="B133" s="1" t="s">
        <v>30</v>
      </c>
      <c r="C133" s="1" t="s">
        <v>31</v>
      </c>
      <c r="D133" s="1" t="n">
        <v>2000</v>
      </c>
      <c r="E133" s="1" t="s">
        <v>9</v>
      </c>
      <c r="F133" s="1" t="s">
        <v>15</v>
      </c>
    </row>
    <row r="134" customFormat="false" ht="14.9" hidden="false" customHeight="false" outlineLevel="0" collapsed="false">
      <c r="A134" s="1" t="s">
        <v>399</v>
      </c>
      <c r="B134" s="6" t="s">
        <v>290</v>
      </c>
      <c r="C134" s="1" t="s">
        <v>80</v>
      </c>
      <c r="D134" s="4" t="s">
        <v>291</v>
      </c>
      <c r="E134" s="1" t="s">
        <v>292</v>
      </c>
      <c r="F134" s="1" t="s">
        <v>15</v>
      </c>
    </row>
    <row r="135" customFormat="false" ht="13.8" hidden="false" customHeight="false" outlineLevel="0" collapsed="false">
      <c r="A135" s="1" t="s">
        <v>400</v>
      </c>
      <c r="B135" s="1" t="s">
        <v>30</v>
      </c>
      <c r="C135" s="1" t="s">
        <v>31</v>
      </c>
      <c r="D135" s="1" t="n">
        <v>2000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401</v>
      </c>
      <c r="B136" s="1" t="s">
        <v>293</v>
      </c>
      <c r="C136" s="1" t="s">
        <v>27</v>
      </c>
      <c r="D136" s="1" t="s">
        <v>9</v>
      </c>
      <c r="E136" s="1" t="s">
        <v>294</v>
      </c>
      <c r="F136" s="1" t="s">
        <v>15</v>
      </c>
    </row>
    <row r="137" customFormat="false" ht="13.8" hidden="false" customHeight="false" outlineLevel="0" collapsed="false">
      <c r="A137" s="1" t="s">
        <v>402</v>
      </c>
      <c r="B137" s="1" t="s">
        <v>295</v>
      </c>
      <c r="C137" s="1" t="s">
        <v>27</v>
      </c>
      <c r="D137" s="1" t="s">
        <v>9</v>
      </c>
      <c r="E137" s="1" t="s">
        <v>296</v>
      </c>
      <c r="F137" s="1" t="s">
        <v>15</v>
      </c>
    </row>
    <row r="138" customFormat="false" ht="14.9" hidden="false" customHeight="false" outlineLevel="0" collapsed="false">
      <c r="A138" s="1" t="s">
        <v>403</v>
      </c>
      <c r="B138" s="1" t="s">
        <v>297</v>
      </c>
      <c r="C138" s="1" t="s">
        <v>18</v>
      </c>
      <c r="D138" s="4" t="s">
        <v>298</v>
      </c>
      <c r="E138" s="1" t="s">
        <v>299</v>
      </c>
      <c r="F138" s="1" t="s">
        <v>15</v>
      </c>
    </row>
    <row r="139" customFormat="false" ht="13.8" hidden="false" customHeight="false" outlineLevel="0" collapsed="false">
      <c r="A139" s="1" t="s">
        <v>404</v>
      </c>
      <c r="B139" s="1" t="s">
        <v>30</v>
      </c>
      <c r="C139" s="1" t="s">
        <v>31</v>
      </c>
      <c r="D139" s="1" t="n">
        <v>2000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405</v>
      </c>
      <c r="B140" s="6" t="s">
        <v>300</v>
      </c>
      <c r="C140" s="1" t="s">
        <v>80</v>
      </c>
      <c r="D140" s="1" t="s">
        <v>301</v>
      </c>
      <c r="E140" s="1" t="s">
        <v>302</v>
      </c>
      <c r="F140" s="1" t="s">
        <v>15</v>
      </c>
    </row>
    <row r="141" customFormat="false" ht="13.8" hidden="false" customHeight="false" outlineLevel="0" collapsed="false">
      <c r="A141" s="1" t="s">
        <v>406</v>
      </c>
      <c r="B141" s="1" t="s">
        <v>90</v>
      </c>
      <c r="C141" s="1" t="s">
        <v>27</v>
      </c>
      <c r="D141" s="1" t="s">
        <v>9</v>
      </c>
      <c r="E141" s="1" t="s">
        <v>28</v>
      </c>
      <c r="F141" s="1" t="s">
        <v>15</v>
      </c>
    </row>
    <row r="142" customFormat="false" ht="13.8" hidden="false" customHeight="false" outlineLevel="0" collapsed="false">
      <c r="A142" s="1" t="s">
        <v>407</v>
      </c>
      <c r="B142" s="6" t="s">
        <v>303</v>
      </c>
      <c r="C142" s="1" t="s">
        <v>18</v>
      </c>
      <c r="D142" s="1" t="s">
        <v>408</v>
      </c>
      <c r="E142" s="1" t="s">
        <v>305</v>
      </c>
      <c r="F142" s="1" t="s">
        <v>15</v>
      </c>
    </row>
    <row r="143" customFormat="false" ht="13.8" hidden="false" customHeight="false" outlineLevel="0" collapsed="false">
      <c r="A143" s="1" t="s">
        <v>409</v>
      </c>
      <c r="B143" s="1" t="s">
        <v>306</v>
      </c>
      <c r="C143" s="1" t="s">
        <v>27</v>
      </c>
      <c r="D143" s="1" t="s">
        <v>9</v>
      </c>
      <c r="E143" s="1" t="s">
        <v>28</v>
      </c>
      <c r="F143" s="1" t="s">
        <v>15</v>
      </c>
    </row>
    <row r="144" customFormat="false" ht="13.8" hidden="false" customHeight="false" outlineLevel="0" collapsed="false">
      <c r="A144" s="1" t="s">
        <v>410</v>
      </c>
      <c r="B144" s="1" t="s">
        <v>307</v>
      </c>
      <c r="C144" s="1" t="s">
        <v>27</v>
      </c>
      <c r="D144" s="1" t="s">
        <v>9</v>
      </c>
      <c r="E144" s="1" t="s">
        <v>308</v>
      </c>
      <c r="F144" s="1" t="s">
        <v>15</v>
      </c>
    </row>
    <row r="145" customFormat="false" ht="13.8" hidden="false" customHeight="false" outlineLevel="0" collapsed="false">
      <c r="A145" s="1" t="s">
        <v>411</v>
      </c>
      <c r="B145" s="1" t="s">
        <v>309</v>
      </c>
      <c r="C145" s="1" t="s">
        <v>27</v>
      </c>
      <c r="D145" s="1" t="s">
        <v>9</v>
      </c>
      <c r="E145" s="1" t="s">
        <v>310</v>
      </c>
      <c r="F145" s="1" t="s">
        <v>15</v>
      </c>
    </row>
    <row r="146" customFormat="false" ht="13.8" hidden="false" customHeight="false" outlineLevel="0" collapsed="false">
      <c r="A146" s="1" t="s">
        <v>412</v>
      </c>
      <c r="B146" s="1" t="s">
        <v>311</v>
      </c>
      <c r="C146" s="1" t="s">
        <v>27</v>
      </c>
      <c r="D146" s="1" t="s">
        <v>9</v>
      </c>
      <c r="E146" s="1" t="s">
        <v>311</v>
      </c>
      <c r="F146" s="1" t="s">
        <v>15</v>
      </c>
    </row>
    <row r="147" customFormat="false" ht="13.8" hidden="false" customHeight="false" outlineLevel="0" collapsed="false">
      <c r="A147" s="1" t="s">
        <v>413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414</v>
      </c>
      <c r="B148" s="1" t="s">
        <v>312</v>
      </c>
      <c r="C148" s="1" t="s">
        <v>27</v>
      </c>
      <c r="D148" s="1" t="s">
        <v>9</v>
      </c>
      <c r="E148" s="1" t="s">
        <v>313</v>
      </c>
      <c r="F148" s="1" t="s">
        <v>15</v>
      </c>
    </row>
    <row r="149" customFormat="false" ht="13.8" hidden="false" customHeight="false" outlineLevel="0" collapsed="false">
      <c r="A149" s="1" t="s">
        <v>415</v>
      </c>
      <c r="B149" s="1" t="s">
        <v>314</v>
      </c>
      <c r="C149" s="1" t="s">
        <v>18</v>
      </c>
      <c r="D149" s="1" t="s">
        <v>19</v>
      </c>
      <c r="E149" s="1" t="s">
        <v>315</v>
      </c>
      <c r="F149" s="1" t="s">
        <v>15</v>
      </c>
    </row>
    <row r="150" customFormat="false" ht="13.8" hidden="false" customHeight="false" outlineLevel="0" collapsed="false">
      <c r="A150" s="1" t="s">
        <v>416</v>
      </c>
      <c r="B150" s="1" t="s">
        <v>30</v>
      </c>
      <c r="C150" s="1" t="s">
        <v>31</v>
      </c>
      <c r="D150" s="1" t="n">
        <v>3000</v>
      </c>
      <c r="E150" s="1" t="s">
        <v>9</v>
      </c>
      <c r="F150" s="1" t="s">
        <v>15</v>
      </c>
    </row>
    <row r="151" customFormat="false" ht="13.8" hidden="false" customHeight="false" outlineLevel="0" collapsed="false">
      <c r="A151" s="1" t="s">
        <v>417</v>
      </c>
      <c r="B151" s="1" t="s">
        <v>316</v>
      </c>
      <c r="C151" s="1" t="s">
        <v>27</v>
      </c>
      <c r="D151" s="1" t="s">
        <v>9</v>
      </c>
      <c r="E151" s="1" t="s">
        <v>317</v>
      </c>
      <c r="F151" s="1" t="s">
        <v>15</v>
      </c>
    </row>
    <row r="152" customFormat="false" ht="13.8" hidden="false" customHeight="false" outlineLevel="0" collapsed="false">
      <c r="A152" s="1" t="s">
        <v>418</v>
      </c>
      <c r="B152" s="1" t="s">
        <v>30</v>
      </c>
      <c r="C152" s="1" t="s">
        <v>31</v>
      </c>
      <c r="D152" s="1" t="n">
        <v>2500</v>
      </c>
      <c r="E152" s="1" t="s">
        <v>9</v>
      </c>
      <c r="F152" s="1" t="s">
        <v>15</v>
      </c>
    </row>
    <row r="153" customFormat="false" ht="13.8" hidden="false" customHeight="false" outlineLevel="0" collapsed="false">
      <c r="A153" s="1" t="s">
        <v>419</v>
      </c>
      <c r="B153" s="1" t="s">
        <v>318</v>
      </c>
      <c r="C153" s="1" t="s">
        <v>27</v>
      </c>
      <c r="D153" s="1" t="s">
        <v>9</v>
      </c>
      <c r="E153" s="1" t="s">
        <v>28</v>
      </c>
      <c r="F153" s="1" t="s">
        <v>15</v>
      </c>
    </row>
    <row r="154" customFormat="false" ht="13.8" hidden="false" customHeight="false" outlineLevel="0" collapsed="false">
      <c r="A154" s="1" t="s">
        <v>420</v>
      </c>
      <c r="B154" s="1" t="s">
        <v>30</v>
      </c>
      <c r="C154" s="1" t="s">
        <v>31</v>
      </c>
      <c r="D154" s="1" t="n">
        <v>2500</v>
      </c>
      <c r="E154" s="1" t="s">
        <v>9</v>
      </c>
      <c r="F154" s="1" t="s">
        <v>10</v>
      </c>
    </row>
    <row r="155" customFormat="false" ht="13.8" hidden="false" customHeight="false" outlineLevel="0" collapsed="false">
      <c r="A155" s="1" t="s">
        <v>421</v>
      </c>
      <c r="B155" s="1" t="s">
        <v>12</v>
      </c>
      <c r="C155" s="1" t="s">
        <v>13</v>
      </c>
      <c r="D155" s="1" t="s">
        <v>9</v>
      </c>
      <c r="E155" s="1" t="s">
        <v>241</v>
      </c>
      <c r="F155" s="1" t="s">
        <v>15</v>
      </c>
    </row>
    <row r="156" customFormat="false" ht="13.8" hidden="false" customHeight="false" outlineLevel="0" collapsed="false"/>
    <row r="157" customFormat="false" ht="14.3" hidden="false" customHeight="false" outlineLevel="0" collapsed="false">
      <c r="A157" s="8" t="s">
        <v>422</v>
      </c>
      <c r="B157" s="8"/>
      <c r="C157" s="8"/>
      <c r="D157" s="8"/>
      <c r="E157" s="8"/>
      <c r="F157" s="8"/>
    </row>
    <row r="158" customFormat="false" ht="13.8" hidden="false" customHeight="false" outlineLevel="0" collapsed="false">
      <c r="A158" s="1" t="s">
        <v>423</v>
      </c>
      <c r="B158" s="1" t="s">
        <v>30</v>
      </c>
      <c r="C158" s="1" t="s">
        <v>31</v>
      </c>
      <c r="D158" s="1" t="n">
        <v>2000</v>
      </c>
      <c r="E158" s="1" t="s">
        <v>9</v>
      </c>
      <c r="F158" s="1" t="s">
        <v>15</v>
      </c>
    </row>
    <row r="159" customFormat="false" ht="13.8" hidden="false" customHeight="false" outlineLevel="0" collapsed="false">
      <c r="A159" s="1" t="s">
        <v>424</v>
      </c>
      <c r="B159" s="1" t="s">
        <v>242</v>
      </c>
      <c r="C159" s="1" t="s">
        <v>243</v>
      </c>
      <c r="D159" s="1" t="n">
        <v>328</v>
      </c>
      <c r="E159" s="1" t="s">
        <v>244</v>
      </c>
      <c r="F159" s="1" t="s">
        <v>15</v>
      </c>
    </row>
    <row r="160" customFormat="false" ht="13.8" hidden="false" customHeight="false" outlineLevel="0" collapsed="false">
      <c r="A160" s="1" t="s">
        <v>425</v>
      </c>
      <c r="B160" s="1" t="s">
        <v>245</v>
      </c>
      <c r="C160" s="1" t="s">
        <v>27</v>
      </c>
      <c r="D160" s="1" t="s">
        <v>9</v>
      </c>
      <c r="E160" s="1" t="s">
        <v>246</v>
      </c>
      <c r="F160" s="1" t="s">
        <v>15</v>
      </c>
    </row>
    <row r="161" customFormat="false" ht="13.8" hidden="false" customHeight="false" outlineLevel="0" collapsed="false">
      <c r="A161" s="1" t="s">
        <v>426</v>
      </c>
      <c r="B161" s="1" t="s">
        <v>247</v>
      </c>
      <c r="C161" s="1" t="s">
        <v>80</v>
      </c>
      <c r="D161" s="3" t="s">
        <v>248</v>
      </c>
      <c r="E161" s="1" t="s">
        <v>249</v>
      </c>
      <c r="F161" s="1" t="s">
        <v>15</v>
      </c>
    </row>
    <row r="162" customFormat="false" ht="13.8" hidden="false" customHeight="false" outlineLevel="0" collapsed="false">
      <c r="A162" s="1" t="s">
        <v>427</v>
      </c>
      <c r="B162" s="1" t="s">
        <v>250</v>
      </c>
      <c r="C162" s="1" t="s">
        <v>84</v>
      </c>
      <c r="D162" s="1" t="n">
        <v>2019</v>
      </c>
      <c r="E162" s="1" t="s">
        <v>251</v>
      </c>
      <c r="F162" s="1" t="s">
        <v>15</v>
      </c>
    </row>
    <row r="163" customFormat="false" ht="13.8" hidden="false" customHeight="false" outlineLevel="0" collapsed="false">
      <c r="A163" s="1" t="s">
        <v>428</v>
      </c>
      <c r="B163" s="1" t="s">
        <v>76</v>
      </c>
      <c r="C163" s="1" t="s">
        <v>27</v>
      </c>
      <c r="D163" s="1" t="s">
        <v>9</v>
      </c>
      <c r="E163" s="1" t="s">
        <v>252</v>
      </c>
      <c r="F163" s="1" t="s">
        <v>15</v>
      </c>
    </row>
    <row r="164" customFormat="false" ht="13.8" hidden="false" customHeight="false" outlineLevel="0" collapsed="false">
      <c r="A164" s="1" t="s">
        <v>429</v>
      </c>
      <c r="B164" s="6" t="s">
        <v>253</v>
      </c>
      <c r="C164" s="1" t="s">
        <v>18</v>
      </c>
      <c r="D164" s="1" t="s">
        <v>430</v>
      </c>
      <c r="E164" s="1" t="s">
        <v>255</v>
      </c>
      <c r="F164" s="1" t="s">
        <v>15</v>
      </c>
    </row>
    <row r="165" customFormat="false" ht="13.8" hidden="false" customHeight="false" outlineLevel="0" collapsed="false">
      <c r="A165" s="1" t="s">
        <v>431</v>
      </c>
      <c r="B165" s="1" t="s">
        <v>256</v>
      </c>
      <c r="C165" s="1" t="s">
        <v>27</v>
      </c>
      <c r="D165" s="1" t="s">
        <v>9</v>
      </c>
      <c r="E165" s="1" t="s">
        <v>257</v>
      </c>
      <c r="F165" s="1" t="s">
        <v>15</v>
      </c>
    </row>
    <row r="166" customFormat="false" ht="13.8" hidden="false" customHeight="false" outlineLevel="0" collapsed="false">
      <c r="A166" s="1" t="s">
        <v>432</v>
      </c>
      <c r="B166" s="1" t="s">
        <v>30</v>
      </c>
      <c r="C166" s="1" t="s">
        <v>31</v>
      </c>
      <c r="D166" s="1" t="n">
        <v>2000</v>
      </c>
      <c r="E166" s="1" t="s">
        <v>9</v>
      </c>
      <c r="F166" s="1" t="s">
        <v>15</v>
      </c>
    </row>
    <row r="167" customFormat="false" ht="13.8" hidden="false" customHeight="false" outlineLevel="0" collapsed="false">
      <c r="A167" s="1" t="s">
        <v>433</v>
      </c>
      <c r="B167" s="1" t="s">
        <v>79</v>
      </c>
      <c r="C167" s="1" t="s">
        <v>80</v>
      </c>
      <c r="D167" s="3" t="s">
        <v>258</v>
      </c>
      <c r="E167" s="1" t="s">
        <v>259</v>
      </c>
      <c r="F167" s="1" t="s">
        <v>15</v>
      </c>
    </row>
    <row r="168" customFormat="false" ht="13.8" hidden="false" customHeight="false" outlineLevel="0" collapsed="false">
      <c r="A168" s="1" t="s">
        <v>434</v>
      </c>
      <c r="B168" s="1" t="s">
        <v>83</v>
      </c>
      <c r="C168" s="1" t="s">
        <v>84</v>
      </c>
      <c r="D168" s="1" t="n">
        <v>2017</v>
      </c>
      <c r="E168" s="7" t="s">
        <v>260</v>
      </c>
      <c r="F168" s="1" t="s">
        <v>15</v>
      </c>
    </row>
    <row r="169" customFormat="false" ht="13.8" hidden="false" customHeight="false" outlineLevel="0" collapsed="false">
      <c r="A169" s="1" t="s">
        <v>435</v>
      </c>
      <c r="B169" s="1" t="s">
        <v>76</v>
      </c>
      <c r="C169" s="1" t="s">
        <v>27</v>
      </c>
      <c r="D169" s="1" t="s">
        <v>9</v>
      </c>
      <c r="E169" s="1" t="s">
        <v>261</v>
      </c>
      <c r="F169" s="1" t="s">
        <v>15</v>
      </c>
    </row>
    <row r="170" customFormat="false" ht="13.8" hidden="false" customHeight="false" outlineLevel="0" collapsed="false">
      <c r="A170" s="1" t="s">
        <v>436</v>
      </c>
      <c r="B170" s="1" t="s">
        <v>30</v>
      </c>
      <c r="C170" s="1" t="s">
        <v>31</v>
      </c>
      <c r="D170" s="1" t="n">
        <v>2000</v>
      </c>
      <c r="E170" s="1" t="s">
        <v>9</v>
      </c>
      <c r="F170" s="1" t="s">
        <v>15</v>
      </c>
    </row>
    <row r="171" customFormat="false" ht="13.8" hidden="false" customHeight="false" outlineLevel="0" collapsed="false">
      <c r="A171" s="1" t="s">
        <v>437</v>
      </c>
      <c r="B171" s="1" t="s">
        <v>262</v>
      </c>
      <c r="C171" s="1" t="s">
        <v>27</v>
      </c>
      <c r="D171" s="1" t="s">
        <v>9</v>
      </c>
      <c r="E171" s="1" t="s">
        <v>263</v>
      </c>
      <c r="F171" s="1" t="s">
        <v>15</v>
      </c>
    </row>
    <row r="172" customFormat="false" ht="13.8" hidden="false" customHeight="false" outlineLevel="0" collapsed="false">
      <c r="A172" s="1" t="s">
        <v>438</v>
      </c>
      <c r="B172" s="1" t="s">
        <v>264</v>
      </c>
      <c r="C172" s="1" t="s">
        <v>208</v>
      </c>
      <c r="D172" s="1" t="n">
        <v>4</v>
      </c>
      <c r="E172" s="1" t="s">
        <v>265</v>
      </c>
      <c r="F172" s="1" t="s">
        <v>15</v>
      </c>
    </row>
    <row r="173" customFormat="false" ht="14.9" hidden="false" customHeight="false" outlineLevel="0" collapsed="false">
      <c r="A173" s="1" t="s">
        <v>439</v>
      </c>
      <c r="B173" s="1" t="s">
        <v>266</v>
      </c>
      <c r="C173" s="1" t="s">
        <v>80</v>
      </c>
      <c r="D173" s="4" t="s">
        <v>267</v>
      </c>
      <c r="E173" s="1" t="s">
        <v>268</v>
      </c>
      <c r="F173" s="1" t="s">
        <v>15</v>
      </c>
    </row>
    <row r="174" customFormat="false" ht="14.9" hidden="false" customHeight="false" outlineLevel="0" collapsed="false">
      <c r="A174" s="1" t="s">
        <v>440</v>
      </c>
      <c r="B174" s="1" t="s">
        <v>269</v>
      </c>
      <c r="C174" s="1" t="s">
        <v>18</v>
      </c>
      <c r="D174" s="4" t="s">
        <v>270</v>
      </c>
      <c r="E174" s="1" t="s">
        <v>271</v>
      </c>
      <c r="F174" s="1" t="s">
        <v>15</v>
      </c>
    </row>
    <row r="175" customFormat="false" ht="13.8" hidden="false" customHeight="false" outlineLevel="0" collapsed="false">
      <c r="A175" s="1" t="s">
        <v>441</v>
      </c>
      <c r="B175" s="1" t="s">
        <v>272</v>
      </c>
      <c r="C175" s="1" t="s">
        <v>208</v>
      </c>
      <c r="D175" s="1" t="n">
        <v>1</v>
      </c>
      <c r="E175" s="1" t="s">
        <v>273</v>
      </c>
      <c r="F175" s="1" t="s">
        <v>15</v>
      </c>
    </row>
    <row r="176" customFormat="false" ht="13.8" hidden="false" customHeight="false" outlineLevel="0" collapsed="false">
      <c r="A176" s="1" t="s">
        <v>442</v>
      </c>
      <c r="B176" s="1" t="s">
        <v>274</v>
      </c>
      <c r="C176" s="1" t="s">
        <v>27</v>
      </c>
      <c r="D176" s="1" t="s">
        <v>9</v>
      </c>
      <c r="E176" s="1" t="s">
        <v>275</v>
      </c>
      <c r="F176" s="1" t="s">
        <v>15</v>
      </c>
    </row>
    <row r="177" customFormat="false" ht="14.9" hidden="false" customHeight="false" outlineLevel="0" collapsed="false">
      <c r="A177" s="1" t="s">
        <v>443</v>
      </c>
      <c r="B177" s="1" t="s">
        <v>276</v>
      </c>
      <c r="C177" s="1" t="s">
        <v>18</v>
      </c>
      <c r="D177" s="4" t="s">
        <v>277</v>
      </c>
      <c r="E177" s="1" t="s">
        <v>278</v>
      </c>
      <c r="F177" s="1" t="s">
        <v>15</v>
      </c>
    </row>
    <row r="178" customFormat="false" ht="14.9" hidden="false" customHeight="false" outlineLevel="0" collapsed="false">
      <c r="A178" s="1" t="s">
        <v>444</v>
      </c>
      <c r="B178" s="1" t="s">
        <v>279</v>
      </c>
      <c r="C178" s="1" t="s">
        <v>18</v>
      </c>
      <c r="D178" s="4" t="s">
        <v>280</v>
      </c>
      <c r="E178" s="1" t="s">
        <v>281</v>
      </c>
      <c r="F178" s="1" t="s">
        <v>15</v>
      </c>
    </row>
    <row r="179" customFormat="false" ht="14.9" hidden="false" customHeight="false" outlineLevel="0" collapsed="false">
      <c r="A179" s="1" t="s">
        <v>445</v>
      </c>
      <c r="B179" s="1" t="s">
        <v>282</v>
      </c>
      <c r="C179" s="1" t="s">
        <v>18</v>
      </c>
      <c r="D179" s="4" t="str">
        <f aca="false">CONCATENATE("+91","9876542310")</f>
        <v>+919876542310</v>
      </c>
      <c r="E179" s="1" t="s">
        <v>283</v>
      </c>
      <c r="F179" s="1" t="s">
        <v>15</v>
      </c>
    </row>
    <row r="180" customFormat="false" ht="14.3" hidden="false" customHeight="false" outlineLevel="0" collapsed="false">
      <c r="A180" s="1" t="s">
        <v>446</v>
      </c>
      <c r="B180" s="1" t="s">
        <v>284</v>
      </c>
      <c r="C180" s="1" t="s">
        <v>18</v>
      </c>
      <c r="D180" s="4" t="s">
        <v>342</v>
      </c>
      <c r="E180" s="1" t="s">
        <v>285</v>
      </c>
      <c r="F180" s="1" t="s">
        <v>15</v>
      </c>
    </row>
    <row r="181" customFormat="false" ht="14.9" hidden="false" customHeight="false" outlineLevel="0" collapsed="false">
      <c r="A181" s="1" t="s">
        <v>447</v>
      </c>
      <c r="B181" s="6" t="s">
        <v>286</v>
      </c>
      <c r="C181" s="1" t="s">
        <v>80</v>
      </c>
      <c r="D181" s="4" t="s">
        <v>135</v>
      </c>
      <c r="E181" s="1" t="s">
        <v>287</v>
      </c>
      <c r="F181" s="1" t="s">
        <v>15</v>
      </c>
    </row>
    <row r="182" customFormat="false" ht="13.8" hidden="false" customHeight="false" outlineLevel="0" collapsed="false">
      <c r="A182" s="1" t="s">
        <v>448</v>
      </c>
      <c r="B182" s="1" t="s">
        <v>30</v>
      </c>
      <c r="C182" s="1" t="s">
        <v>31</v>
      </c>
      <c r="D182" s="1" t="n">
        <v>2000</v>
      </c>
      <c r="E182" s="1" t="s">
        <v>9</v>
      </c>
      <c r="F182" s="1" t="s">
        <v>15</v>
      </c>
    </row>
    <row r="183" customFormat="false" ht="14.9" hidden="false" customHeight="false" outlineLevel="0" collapsed="false">
      <c r="A183" s="1" t="s">
        <v>449</v>
      </c>
      <c r="B183" s="6" t="s">
        <v>288</v>
      </c>
      <c r="C183" s="1" t="s">
        <v>80</v>
      </c>
      <c r="D183" s="4" t="s">
        <v>147</v>
      </c>
      <c r="E183" s="1" t="s">
        <v>289</v>
      </c>
      <c r="F183" s="1" t="s">
        <v>15</v>
      </c>
    </row>
    <row r="184" customFormat="false" ht="13.8" hidden="false" customHeight="false" outlineLevel="0" collapsed="false">
      <c r="A184" s="1" t="s">
        <v>450</v>
      </c>
      <c r="B184" s="1" t="s">
        <v>30</v>
      </c>
      <c r="C184" s="1" t="s">
        <v>31</v>
      </c>
      <c r="D184" s="1" t="n">
        <v>2000</v>
      </c>
      <c r="E184" s="1" t="s">
        <v>9</v>
      </c>
      <c r="F184" s="1" t="s">
        <v>15</v>
      </c>
    </row>
    <row r="185" customFormat="false" ht="14.9" hidden="false" customHeight="false" outlineLevel="0" collapsed="false">
      <c r="A185" s="1" t="s">
        <v>451</v>
      </c>
      <c r="B185" s="6" t="s">
        <v>290</v>
      </c>
      <c r="C185" s="1" t="s">
        <v>80</v>
      </c>
      <c r="D185" s="4" t="s">
        <v>291</v>
      </c>
      <c r="E185" s="1" t="s">
        <v>292</v>
      </c>
      <c r="F185" s="1" t="s">
        <v>15</v>
      </c>
    </row>
    <row r="186" customFormat="false" ht="13.8" hidden="false" customHeight="false" outlineLevel="0" collapsed="false">
      <c r="A186" s="1" t="s">
        <v>452</v>
      </c>
      <c r="B186" s="1" t="s">
        <v>30</v>
      </c>
      <c r="C186" s="1" t="s">
        <v>31</v>
      </c>
      <c r="D186" s="1" t="n">
        <v>2000</v>
      </c>
      <c r="E186" s="1" t="s">
        <v>9</v>
      </c>
      <c r="F186" s="1" t="s">
        <v>15</v>
      </c>
    </row>
    <row r="187" customFormat="false" ht="13.8" hidden="false" customHeight="false" outlineLevel="0" collapsed="false">
      <c r="A187" s="1" t="s">
        <v>453</v>
      </c>
      <c r="B187" s="1" t="s">
        <v>293</v>
      </c>
      <c r="C187" s="1" t="s">
        <v>27</v>
      </c>
      <c r="D187" s="1" t="s">
        <v>9</v>
      </c>
      <c r="E187" s="1" t="s">
        <v>294</v>
      </c>
      <c r="F187" s="1" t="s">
        <v>15</v>
      </c>
    </row>
    <row r="188" customFormat="false" ht="13.8" hidden="false" customHeight="false" outlineLevel="0" collapsed="false">
      <c r="A188" s="1" t="s">
        <v>454</v>
      </c>
      <c r="B188" s="1" t="s">
        <v>295</v>
      </c>
      <c r="C188" s="1" t="s">
        <v>27</v>
      </c>
      <c r="D188" s="1" t="s">
        <v>9</v>
      </c>
      <c r="E188" s="1" t="s">
        <v>296</v>
      </c>
      <c r="F188" s="1" t="s">
        <v>15</v>
      </c>
    </row>
    <row r="189" customFormat="false" ht="14.9" hidden="false" customHeight="false" outlineLevel="0" collapsed="false">
      <c r="A189" s="1" t="s">
        <v>455</v>
      </c>
      <c r="B189" s="1" t="s">
        <v>297</v>
      </c>
      <c r="C189" s="1" t="s">
        <v>18</v>
      </c>
      <c r="D189" s="4" t="s">
        <v>298</v>
      </c>
      <c r="E189" s="1" t="s">
        <v>299</v>
      </c>
      <c r="F189" s="1" t="s">
        <v>15</v>
      </c>
    </row>
    <row r="190" customFormat="false" ht="13.8" hidden="false" customHeight="false" outlineLevel="0" collapsed="false">
      <c r="A190" s="1" t="s">
        <v>456</v>
      </c>
      <c r="B190" s="1" t="s">
        <v>30</v>
      </c>
      <c r="C190" s="1" t="s">
        <v>31</v>
      </c>
      <c r="D190" s="1" t="n">
        <v>2000</v>
      </c>
      <c r="E190" s="1" t="s">
        <v>9</v>
      </c>
      <c r="F190" s="1" t="s">
        <v>15</v>
      </c>
    </row>
    <row r="191" customFormat="false" ht="13.8" hidden="false" customHeight="false" outlineLevel="0" collapsed="false">
      <c r="A191" s="1" t="s">
        <v>457</v>
      </c>
      <c r="B191" s="6" t="s">
        <v>300</v>
      </c>
      <c r="C191" s="1" t="s">
        <v>80</v>
      </c>
      <c r="D191" s="1" t="s">
        <v>301</v>
      </c>
      <c r="E191" s="1" t="s">
        <v>302</v>
      </c>
      <c r="F191" s="1" t="s">
        <v>15</v>
      </c>
    </row>
    <row r="192" customFormat="false" ht="13.8" hidden="false" customHeight="false" outlineLevel="0" collapsed="false">
      <c r="A192" s="1" t="s">
        <v>458</v>
      </c>
      <c r="B192" s="1" t="s">
        <v>90</v>
      </c>
      <c r="C192" s="1" t="s">
        <v>27</v>
      </c>
      <c r="D192" s="1" t="s">
        <v>9</v>
      </c>
      <c r="E192" s="1" t="s">
        <v>28</v>
      </c>
      <c r="F192" s="1" t="s">
        <v>15</v>
      </c>
    </row>
    <row r="193" customFormat="false" ht="13.8" hidden="false" customHeight="false" outlineLevel="0" collapsed="false">
      <c r="A193" s="1" t="s">
        <v>459</v>
      </c>
      <c r="B193" s="6" t="s">
        <v>303</v>
      </c>
      <c r="C193" s="1" t="s">
        <v>18</v>
      </c>
      <c r="D193" s="1" t="s">
        <v>460</v>
      </c>
      <c r="E193" s="1" t="s">
        <v>305</v>
      </c>
      <c r="F193" s="1" t="s">
        <v>15</v>
      </c>
    </row>
    <row r="194" customFormat="false" ht="13.8" hidden="false" customHeight="false" outlineLevel="0" collapsed="false">
      <c r="A194" s="1" t="s">
        <v>461</v>
      </c>
      <c r="B194" s="1" t="s">
        <v>306</v>
      </c>
      <c r="C194" s="1" t="s">
        <v>27</v>
      </c>
      <c r="D194" s="1" t="s">
        <v>9</v>
      </c>
      <c r="E194" s="1" t="s">
        <v>28</v>
      </c>
      <c r="F194" s="1" t="s">
        <v>15</v>
      </c>
    </row>
    <row r="195" customFormat="false" ht="13.8" hidden="false" customHeight="false" outlineLevel="0" collapsed="false">
      <c r="A195" s="1" t="s">
        <v>462</v>
      </c>
      <c r="B195" s="1" t="s">
        <v>307</v>
      </c>
      <c r="C195" s="1" t="s">
        <v>27</v>
      </c>
      <c r="D195" s="1" t="s">
        <v>9</v>
      </c>
      <c r="E195" s="1" t="s">
        <v>308</v>
      </c>
      <c r="F195" s="1" t="s">
        <v>15</v>
      </c>
    </row>
    <row r="196" customFormat="false" ht="13.8" hidden="false" customHeight="false" outlineLevel="0" collapsed="false">
      <c r="A196" s="1" t="s">
        <v>463</v>
      </c>
      <c r="B196" s="1" t="s">
        <v>309</v>
      </c>
      <c r="C196" s="1" t="s">
        <v>27</v>
      </c>
      <c r="D196" s="1" t="s">
        <v>9</v>
      </c>
      <c r="E196" s="1" t="s">
        <v>310</v>
      </c>
      <c r="F196" s="1" t="s">
        <v>15</v>
      </c>
    </row>
    <row r="197" customFormat="false" ht="13.8" hidden="false" customHeight="false" outlineLevel="0" collapsed="false">
      <c r="A197" s="1" t="s">
        <v>464</v>
      </c>
      <c r="B197" s="1" t="s">
        <v>311</v>
      </c>
      <c r="C197" s="1" t="s">
        <v>27</v>
      </c>
      <c r="D197" s="1" t="s">
        <v>9</v>
      </c>
      <c r="E197" s="1" t="s">
        <v>311</v>
      </c>
      <c r="F197" s="1" t="s">
        <v>15</v>
      </c>
    </row>
    <row r="198" customFormat="false" ht="13.8" hidden="false" customHeight="false" outlineLevel="0" collapsed="false">
      <c r="A198" s="1" t="s">
        <v>465</v>
      </c>
      <c r="B198" s="1" t="s">
        <v>30</v>
      </c>
      <c r="C198" s="1" t="s">
        <v>31</v>
      </c>
      <c r="D198" s="1" t="n">
        <v>2000</v>
      </c>
      <c r="E198" s="1" t="s">
        <v>9</v>
      </c>
      <c r="F198" s="1" t="s">
        <v>15</v>
      </c>
    </row>
    <row r="199" customFormat="false" ht="13.8" hidden="false" customHeight="false" outlineLevel="0" collapsed="false">
      <c r="A199" s="1" t="s">
        <v>466</v>
      </c>
      <c r="B199" s="1" t="s">
        <v>312</v>
      </c>
      <c r="C199" s="1" t="s">
        <v>27</v>
      </c>
      <c r="D199" s="1" t="s">
        <v>9</v>
      </c>
      <c r="E199" s="1" t="s">
        <v>313</v>
      </c>
      <c r="F199" s="1" t="s">
        <v>15</v>
      </c>
    </row>
    <row r="200" customFormat="false" ht="13.8" hidden="false" customHeight="false" outlineLevel="0" collapsed="false">
      <c r="A200" s="1" t="s">
        <v>467</v>
      </c>
      <c r="B200" s="1" t="s">
        <v>314</v>
      </c>
      <c r="C200" s="1" t="s">
        <v>18</v>
      </c>
      <c r="D200" s="1" t="s">
        <v>19</v>
      </c>
      <c r="E200" s="1" t="s">
        <v>315</v>
      </c>
      <c r="F200" s="1" t="s">
        <v>15</v>
      </c>
    </row>
    <row r="201" customFormat="false" ht="13.8" hidden="false" customHeight="false" outlineLevel="0" collapsed="false">
      <c r="A201" s="1" t="s">
        <v>468</v>
      </c>
      <c r="B201" s="1" t="s">
        <v>30</v>
      </c>
      <c r="C201" s="1" t="s">
        <v>31</v>
      </c>
      <c r="D201" s="1" t="n">
        <v>3000</v>
      </c>
      <c r="E201" s="1" t="s">
        <v>9</v>
      </c>
      <c r="F201" s="1" t="s">
        <v>15</v>
      </c>
    </row>
    <row r="202" customFormat="false" ht="13.8" hidden="false" customHeight="false" outlineLevel="0" collapsed="false">
      <c r="A202" s="1" t="s">
        <v>469</v>
      </c>
      <c r="B202" s="1" t="s">
        <v>316</v>
      </c>
      <c r="C202" s="1" t="s">
        <v>27</v>
      </c>
      <c r="D202" s="1" t="s">
        <v>9</v>
      </c>
      <c r="E202" s="1" t="s">
        <v>317</v>
      </c>
      <c r="F202" s="1" t="s">
        <v>15</v>
      </c>
    </row>
    <row r="203" customFormat="false" ht="13.8" hidden="false" customHeight="false" outlineLevel="0" collapsed="false">
      <c r="A203" s="1" t="s">
        <v>470</v>
      </c>
      <c r="B203" s="1" t="s">
        <v>30</v>
      </c>
      <c r="C203" s="1" t="s">
        <v>31</v>
      </c>
      <c r="D203" s="1" t="n">
        <v>2500</v>
      </c>
      <c r="E203" s="1" t="s">
        <v>9</v>
      </c>
      <c r="F203" s="1" t="s">
        <v>15</v>
      </c>
    </row>
    <row r="204" customFormat="false" ht="13.8" hidden="false" customHeight="false" outlineLevel="0" collapsed="false">
      <c r="A204" s="1" t="s">
        <v>471</v>
      </c>
      <c r="B204" s="1" t="s">
        <v>318</v>
      </c>
      <c r="C204" s="1" t="s">
        <v>27</v>
      </c>
      <c r="D204" s="1" t="s">
        <v>9</v>
      </c>
      <c r="E204" s="1" t="s">
        <v>28</v>
      </c>
      <c r="F204" s="1" t="s">
        <v>15</v>
      </c>
    </row>
    <row r="205" customFormat="false" ht="13.8" hidden="false" customHeight="false" outlineLevel="0" collapsed="false">
      <c r="A205" s="1" t="s">
        <v>472</v>
      </c>
      <c r="B205" s="1" t="s">
        <v>30</v>
      </c>
      <c r="C205" s="1" t="s">
        <v>31</v>
      </c>
      <c r="D205" s="1" t="n">
        <v>2500</v>
      </c>
      <c r="E205" s="1" t="s">
        <v>9</v>
      </c>
      <c r="F205" s="1" t="s">
        <v>10</v>
      </c>
    </row>
    <row r="206" customFormat="false" ht="13.8" hidden="false" customHeight="false" outlineLevel="0" collapsed="false">
      <c r="A206" s="1" t="s">
        <v>473</v>
      </c>
      <c r="B206" s="1" t="s">
        <v>12</v>
      </c>
      <c r="C206" s="1" t="s">
        <v>13</v>
      </c>
      <c r="D206" s="1" t="s">
        <v>9</v>
      </c>
      <c r="E206" s="1" t="s">
        <v>241</v>
      </c>
      <c r="F206" s="1" t="s">
        <v>15</v>
      </c>
    </row>
    <row r="208" customFormat="false" ht="14.95" hidden="false" customHeight="false" outlineLevel="0" collapsed="false">
      <c r="A208" s="8" t="s">
        <v>474</v>
      </c>
      <c r="B208" s="8"/>
      <c r="C208" s="8"/>
      <c r="D208" s="8"/>
      <c r="E208" s="8"/>
      <c r="F208" s="8"/>
    </row>
    <row r="209" customFormat="false" ht="13.8" hidden="false" customHeight="false" outlineLevel="0" collapsed="false">
      <c r="A209" s="1" t="s">
        <v>475</v>
      </c>
      <c r="B209" s="1" t="s">
        <v>30</v>
      </c>
      <c r="C209" s="1" t="s">
        <v>31</v>
      </c>
      <c r="D209" s="1" t="n">
        <v>2000</v>
      </c>
      <c r="E209" s="1" t="s">
        <v>9</v>
      </c>
      <c r="F209" s="1" t="s">
        <v>15</v>
      </c>
    </row>
    <row r="210" customFormat="false" ht="13.8" hidden="false" customHeight="false" outlineLevel="0" collapsed="false">
      <c r="A210" s="1" t="s">
        <v>476</v>
      </c>
      <c r="B210" s="1" t="s">
        <v>242</v>
      </c>
      <c r="C210" s="1" t="s">
        <v>243</v>
      </c>
      <c r="D210" s="1" t="n">
        <v>346</v>
      </c>
      <c r="E210" s="1" t="s">
        <v>244</v>
      </c>
      <c r="F210" s="1" t="s">
        <v>15</v>
      </c>
    </row>
    <row r="211" customFormat="false" ht="13.8" hidden="false" customHeight="false" outlineLevel="0" collapsed="false">
      <c r="A211" s="1" t="s">
        <v>477</v>
      </c>
      <c r="B211" s="1" t="s">
        <v>245</v>
      </c>
      <c r="C211" s="1" t="s">
        <v>27</v>
      </c>
      <c r="D211" s="1" t="s">
        <v>9</v>
      </c>
      <c r="E211" s="1" t="s">
        <v>246</v>
      </c>
      <c r="F211" s="1" t="s">
        <v>15</v>
      </c>
    </row>
    <row r="212" customFormat="false" ht="13.8" hidden="false" customHeight="false" outlineLevel="0" collapsed="false">
      <c r="A212" s="1" t="s">
        <v>478</v>
      </c>
      <c r="B212" s="1" t="s">
        <v>247</v>
      </c>
      <c r="C212" s="1" t="s">
        <v>80</v>
      </c>
      <c r="D212" s="3" t="s">
        <v>248</v>
      </c>
      <c r="E212" s="1" t="s">
        <v>249</v>
      </c>
      <c r="F212" s="1" t="s">
        <v>15</v>
      </c>
    </row>
    <row r="213" customFormat="false" ht="13.8" hidden="false" customHeight="false" outlineLevel="0" collapsed="false">
      <c r="A213" s="1" t="s">
        <v>479</v>
      </c>
      <c r="B213" s="1" t="s">
        <v>250</v>
      </c>
      <c r="C213" s="1" t="s">
        <v>84</v>
      </c>
      <c r="D213" s="1" t="n">
        <v>2019</v>
      </c>
      <c r="E213" s="1" t="s">
        <v>251</v>
      </c>
      <c r="F213" s="1" t="s">
        <v>15</v>
      </c>
    </row>
    <row r="214" customFormat="false" ht="13.8" hidden="false" customHeight="false" outlineLevel="0" collapsed="false">
      <c r="A214" s="1" t="s">
        <v>480</v>
      </c>
      <c r="B214" s="1" t="s">
        <v>76</v>
      </c>
      <c r="C214" s="1" t="s">
        <v>27</v>
      </c>
      <c r="D214" s="1" t="s">
        <v>9</v>
      </c>
      <c r="E214" s="1" t="s">
        <v>252</v>
      </c>
      <c r="F214" s="1" t="s">
        <v>15</v>
      </c>
    </row>
    <row r="215" customFormat="false" ht="13.8" hidden="false" customHeight="false" outlineLevel="0" collapsed="false">
      <c r="A215" s="1" t="s">
        <v>481</v>
      </c>
      <c r="B215" s="6" t="s">
        <v>253</v>
      </c>
      <c r="C215" s="1" t="s">
        <v>18</v>
      </c>
      <c r="D215" s="1" t="s">
        <v>482</v>
      </c>
      <c r="E215" s="1" t="s">
        <v>255</v>
      </c>
      <c r="F215" s="1" t="s">
        <v>15</v>
      </c>
    </row>
    <row r="216" customFormat="false" ht="13.8" hidden="false" customHeight="false" outlineLevel="0" collapsed="false">
      <c r="A216" s="1" t="s">
        <v>483</v>
      </c>
      <c r="B216" s="1" t="s">
        <v>256</v>
      </c>
      <c r="C216" s="1" t="s">
        <v>27</v>
      </c>
      <c r="D216" s="1" t="s">
        <v>9</v>
      </c>
      <c r="E216" s="1" t="s">
        <v>257</v>
      </c>
      <c r="F216" s="1" t="s">
        <v>15</v>
      </c>
    </row>
    <row r="217" customFormat="false" ht="13.8" hidden="false" customHeight="false" outlineLevel="0" collapsed="false">
      <c r="A217" s="1" t="s">
        <v>484</v>
      </c>
      <c r="B217" s="1" t="s">
        <v>30</v>
      </c>
      <c r="C217" s="1" t="s">
        <v>31</v>
      </c>
      <c r="D217" s="1" t="n">
        <v>2000</v>
      </c>
      <c r="E217" s="1" t="s">
        <v>9</v>
      </c>
      <c r="F217" s="1" t="s">
        <v>15</v>
      </c>
    </row>
    <row r="218" customFormat="false" ht="13.8" hidden="false" customHeight="false" outlineLevel="0" collapsed="false">
      <c r="A218" s="1" t="s">
        <v>485</v>
      </c>
      <c r="B218" s="1" t="s">
        <v>79</v>
      </c>
      <c r="C218" s="1" t="s">
        <v>80</v>
      </c>
      <c r="D218" s="3" t="s">
        <v>258</v>
      </c>
      <c r="E218" s="1" t="s">
        <v>259</v>
      </c>
      <c r="F218" s="1" t="s">
        <v>15</v>
      </c>
    </row>
    <row r="219" customFormat="false" ht="13.8" hidden="false" customHeight="false" outlineLevel="0" collapsed="false">
      <c r="A219" s="1" t="s">
        <v>486</v>
      </c>
      <c r="B219" s="1" t="s">
        <v>83</v>
      </c>
      <c r="C219" s="1" t="s">
        <v>84</v>
      </c>
      <c r="D219" s="1" t="n">
        <v>2017</v>
      </c>
      <c r="E219" s="7" t="s">
        <v>260</v>
      </c>
      <c r="F219" s="1" t="s">
        <v>15</v>
      </c>
    </row>
    <row r="220" customFormat="false" ht="13.8" hidden="false" customHeight="false" outlineLevel="0" collapsed="false">
      <c r="A220" s="1" t="s">
        <v>487</v>
      </c>
      <c r="B220" s="1" t="s">
        <v>76</v>
      </c>
      <c r="C220" s="1" t="s">
        <v>27</v>
      </c>
      <c r="D220" s="1" t="s">
        <v>9</v>
      </c>
      <c r="E220" s="1" t="s">
        <v>261</v>
      </c>
      <c r="F220" s="1" t="s">
        <v>15</v>
      </c>
    </row>
    <row r="221" customFormat="false" ht="13.8" hidden="false" customHeight="false" outlineLevel="0" collapsed="false">
      <c r="A221" s="1" t="s">
        <v>488</v>
      </c>
      <c r="B221" s="1" t="s">
        <v>30</v>
      </c>
      <c r="C221" s="1" t="s">
        <v>31</v>
      </c>
      <c r="D221" s="1" t="n">
        <v>2000</v>
      </c>
      <c r="E221" s="1" t="s">
        <v>9</v>
      </c>
      <c r="F221" s="1" t="s">
        <v>15</v>
      </c>
    </row>
    <row r="222" customFormat="false" ht="13.8" hidden="false" customHeight="false" outlineLevel="0" collapsed="false">
      <c r="A222" s="1" t="s">
        <v>489</v>
      </c>
      <c r="B222" s="1" t="s">
        <v>262</v>
      </c>
      <c r="C222" s="1" t="s">
        <v>27</v>
      </c>
      <c r="D222" s="1" t="s">
        <v>9</v>
      </c>
      <c r="E222" s="1" t="s">
        <v>263</v>
      </c>
      <c r="F222" s="1" t="s">
        <v>15</v>
      </c>
    </row>
    <row r="223" customFormat="false" ht="13.8" hidden="false" customHeight="false" outlineLevel="0" collapsed="false">
      <c r="A223" s="1" t="s">
        <v>490</v>
      </c>
      <c r="B223" s="1" t="s">
        <v>264</v>
      </c>
      <c r="C223" s="1" t="s">
        <v>208</v>
      </c>
      <c r="D223" s="1" t="n">
        <v>4</v>
      </c>
      <c r="E223" s="1" t="s">
        <v>265</v>
      </c>
      <c r="F223" s="1" t="s">
        <v>15</v>
      </c>
    </row>
    <row r="224" customFormat="false" ht="14.9" hidden="false" customHeight="false" outlineLevel="0" collapsed="false">
      <c r="A224" s="1" t="s">
        <v>491</v>
      </c>
      <c r="B224" s="1" t="s">
        <v>266</v>
      </c>
      <c r="C224" s="1" t="s">
        <v>80</v>
      </c>
      <c r="D224" s="4" t="s">
        <v>267</v>
      </c>
      <c r="E224" s="1" t="s">
        <v>268</v>
      </c>
      <c r="F224" s="1" t="s">
        <v>15</v>
      </c>
    </row>
    <row r="225" customFormat="false" ht="14.9" hidden="false" customHeight="false" outlineLevel="0" collapsed="false">
      <c r="A225" s="1" t="s">
        <v>492</v>
      </c>
      <c r="B225" s="1" t="s">
        <v>269</v>
      </c>
      <c r="C225" s="1" t="s">
        <v>18</v>
      </c>
      <c r="D225" s="4" t="s">
        <v>270</v>
      </c>
      <c r="E225" s="1" t="s">
        <v>271</v>
      </c>
      <c r="F225" s="1" t="s">
        <v>15</v>
      </c>
    </row>
    <row r="226" customFormat="false" ht="13.8" hidden="false" customHeight="false" outlineLevel="0" collapsed="false">
      <c r="A226" s="1" t="s">
        <v>493</v>
      </c>
      <c r="B226" s="1" t="s">
        <v>272</v>
      </c>
      <c r="C226" s="1" t="s">
        <v>208</v>
      </c>
      <c r="D226" s="1" t="n">
        <v>1</v>
      </c>
      <c r="E226" s="1" t="s">
        <v>273</v>
      </c>
      <c r="F226" s="1" t="s">
        <v>15</v>
      </c>
    </row>
    <row r="227" customFormat="false" ht="13.8" hidden="false" customHeight="false" outlineLevel="0" collapsed="false">
      <c r="A227" s="1" t="s">
        <v>494</v>
      </c>
      <c r="B227" s="1" t="s">
        <v>274</v>
      </c>
      <c r="C227" s="1" t="s">
        <v>27</v>
      </c>
      <c r="D227" s="1" t="s">
        <v>9</v>
      </c>
      <c r="E227" s="1" t="s">
        <v>275</v>
      </c>
      <c r="F227" s="1" t="s">
        <v>15</v>
      </c>
    </row>
    <row r="228" customFormat="false" ht="14.9" hidden="false" customHeight="false" outlineLevel="0" collapsed="false">
      <c r="A228" s="1" t="s">
        <v>495</v>
      </c>
      <c r="B228" s="1" t="s">
        <v>276</v>
      </c>
      <c r="C228" s="1" t="s">
        <v>18</v>
      </c>
      <c r="D228" s="4" t="s">
        <v>277</v>
      </c>
      <c r="E228" s="1" t="s">
        <v>278</v>
      </c>
      <c r="F228" s="1" t="s">
        <v>15</v>
      </c>
    </row>
    <row r="229" customFormat="false" ht="14.9" hidden="false" customHeight="false" outlineLevel="0" collapsed="false">
      <c r="A229" s="1" t="s">
        <v>496</v>
      </c>
      <c r="B229" s="1" t="s">
        <v>279</v>
      </c>
      <c r="C229" s="1" t="s">
        <v>18</v>
      </c>
      <c r="D229" s="4" t="s">
        <v>280</v>
      </c>
      <c r="E229" s="1" t="s">
        <v>281</v>
      </c>
      <c r="F229" s="1" t="s">
        <v>15</v>
      </c>
    </row>
    <row r="230" customFormat="false" ht="14.9" hidden="false" customHeight="false" outlineLevel="0" collapsed="false">
      <c r="A230" s="1" t="s">
        <v>497</v>
      </c>
      <c r="B230" s="1" t="s">
        <v>282</v>
      </c>
      <c r="C230" s="1" t="s">
        <v>18</v>
      </c>
      <c r="D230" s="4" t="str">
        <f aca="false">CONCATENATE("+91","9876542310")</f>
        <v>+919876542310</v>
      </c>
      <c r="E230" s="1" t="s">
        <v>283</v>
      </c>
      <c r="F230" s="1" t="s">
        <v>15</v>
      </c>
    </row>
    <row r="231" customFormat="false" ht="14.9" hidden="false" customHeight="false" outlineLevel="0" collapsed="false">
      <c r="A231" s="1" t="s">
        <v>498</v>
      </c>
      <c r="B231" s="1" t="s">
        <v>284</v>
      </c>
      <c r="C231" s="1" t="s">
        <v>18</v>
      </c>
      <c r="D231" s="4" t="s">
        <v>499</v>
      </c>
      <c r="E231" s="1" t="s">
        <v>285</v>
      </c>
      <c r="F231" s="1" t="s">
        <v>15</v>
      </c>
    </row>
    <row r="232" customFormat="false" ht="14.9" hidden="false" customHeight="false" outlineLevel="0" collapsed="false">
      <c r="A232" s="1" t="s">
        <v>500</v>
      </c>
      <c r="B232" s="6" t="s">
        <v>286</v>
      </c>
      <c r="C232" s="1" t="s">
        <v>80</v>
      </c>
      <c r="D232" s="4" t="s">
        <v>135</v>
      </c>
      <c r="E232" s="1" t="s">
        <v>287</v>
      </c>
      <c r="F232" s="1" t="s">
        <v>15</v>
      </c>
    </row>
    <row r="233" customFormat="false" ht="13.8" hidden="false" customHeight="false" outlineLevel="0" collapsed="false">
      <c r="A233" s="1" t="s">
        <v>501</v>
      </c>
      <c r="B233" s="1" t="s">
        <v>30</v>
      </c>
      <c r="C233" s="1" t="s">
        <v>31</v>
      </c>
      <c r="D233" s="1" t="n">
        <v>2000</v>
      </c>
      <c r="E233" s="1" t="s">
        <v>9</v>
      </c>
      <c r="F233" s="1" t="s">
        <v>15</v>
      </c>
    </row>
    <row r="234" customFormat="false" ht="14.9" hidden="false" customHeight="false" outlineLevel="0" collapsed="false">
      <c r="A234" s="1" t="s">
        <v>502</v>
      </c>
      <c r="B234" s="6" t="s">
        <v>288</v>
      </c>
      <c r="C234" s="1" t="s">
        <v>80</v>
      </c>
      <c r="D234" s="4" t="s">
        <v>147</v>
      </c>
      <c r="E234" s="1" t="s">
        <v>289</v>
      </c>
      <c r="F234" s="1" t="s">
        <v>15</v>
      </c>
    </row>
    <row r="235" customFormat="false" ht="13.8" hidden="false" customHeight="false" outlineLevel="0" collapsed="false">
      <c r="A235" s="1" t="s">
        <v>503</v>
      </c>
      <c r="B235" s="1" t="s">
        <v>30</v>
      </c>
      <c r="C235" s="1" t="s">
        <v>31</v>
      </c>
      <c r="D235" s="1" t="n">
        <v>2000</v>
      </c>
      <c r="E235" s="1" t="s">
        <v>9</v>
      </c>
      <c r="F235" s="1" t="s">
        <v>15</v>
      </c>
    </row>
    <row r="236" customFormat="false" ht="14.9" hidden="false" customHeight="false" outlineLevel="0" collapsed="false">
      <c r="A236" s="1" t="s">
        <v>504</v>
      </c>
      <c r="B236" s="6" t="s">
        <v>290</v>
      </c>
      <c r="C236" s="1" t="s">
        <v>80</v>
      </c>
      <c r="D236" s="4" t="s">
        <v>291</v>
      </c>
      <c r="E236" s="1" t="s">
        <v>292</v>
      </c>
      <c r="F236" s="1" t="s">
        <v>15</v>
      </c>
    </row>
    <row r="237" customFormat="false" ht="13.8" hidden="false" customHeight="false" outlineLevel="0" collapsed="false">
      <c r="A237" s="1" t="s">
        <v>505</v>
      </c>
      <c r="B237" s="1" t="s">
        <v>30</v>
      </c>
      <c r="C237" s="1" t="s">
        <v>31</v>
      </c>
      <c r="D237" s="1" t="n">
        <v>2000</v>
      </c>
      <c r="E237" s="1" t="s">
        <v>9</v>
      </c>
      <c r="F237" s="1" t="s">
        <v>15</v>
      </c>
    </row>
    <row r="238" customFormat="false" ht="13.8" hidden="false" customHeight="false" outlineLevel="0" collapsed="false">
      <c r="A238" s="1" t="s">
        <v>506</v>
      </c>
      <c r="B238" s="1" t="s">
        <v>293</v>
      </c>
      <c r="C238" s="1" t="s">
        <v>27</v>
      </c>
      <c r="D238" s="1" t="s">
        <v>9</v>
      </c>
      <c r="E238" s="1" t="s">
        <v>294</v>
      </c>
      <c r="F238" s="1" t="s">
        <v>15</v>
      </c>
    </row>
    <row r="239" customFormat="false" ht="13.8" hidden="false" customHeight="false" outlineLevel="0" collapsed="false">
      <c r="A239" s="1" t="s">
        <v>507</v>
      </c>
      <c r="B239" s="1" t="s">
        <v>295</v>
      </c>
      <c r="C239" s="1" t="s">
        <v>27</v>
      </c>
      <c r="D239" s="1" t="s">
        <v>9</v>
      </c>
      <c r="E239" s="1" t="s">
        <v>296</v>
      </c>
      <c r="F239" s="1" t="s">
        <v>15</v>
      </c>
    </row>
    <row r="240" customFormat="false" ht="14.9" hidden="false" customHeight="false" outlineLevel="0" collapsed="false">
      <c r="A240" s="1" t="s">
        <v>508</v>
      </c>
      <c r="B240" s="1" t="s">
        <v>297</v>
      </c>
      <c r="C240" s="1" t="s">
        <v>18</v>
      </c>
      <c r="D240" s="4" t="s">
        <v>298</v>
      </c>
      <c r="E240" s="1" t="s">
        <v>299</v>
      </c>
      <c r="F240" s="1" t="s">
        <v>15</v>
      </c>
    </row>
    <row r="241" customFormat="false" ht="13.8" hidden="false" customHeight="false" outlineLevel="0" collapsed="false">
      <c r="A241" s="1" t="s">
        <v>509</v>
      </c>
      <c r="B241" s="1" t="s">
        <v>30</v>
      </c>
      <c r="C241" s="1" t="s">
        <v>31</v>
      </c>
      <c r="D241" s="1" t="n">
        <v>2000</v>
      </c>
      <c r="E241" s="1" t="s">
        <v>9</v>
      </c>
      <c r="F241" s="1" t="s">
        <v>15</v>
      </c>
    </row>
    <row r="242" customFormat="false" ht="13.8" hidden="false" customHeight="false" outlineLevel="0" collapsed="false">
      <c r="A242" s="1" t="s">
        <v>510</v>
      </c>
      <c r="B242" s="6" t="s">
        <v>300</v>
      </c>
      <c r="C242" s="1" t="s">
        <v>80</v>
      </c>
      <c r="D242" s="1" t="s">
        <v>301</v>
      </c>
      <c r="E242" s="1" t="s">
        <v>302</v>
      </c>
      <c r="F242" s="1" t="s">
        <v>15</v>
      </c>
    </row>
    <row r="243" customFormat="false" ht="13.8" hidden="false" customHeight="false" outlineLevel="0" collapsed="false">
      <c r="A243" s="1" t="s">
        <v>511</v>
      </c>
      <c r="B243" s="1" t="s">
        <v>90</v>
      </c>
      <c r="C243" s="1" t="s">
        <v>27</v>
      </c>
      <c r="D243" s="1" t="s">
        <v>9</v>
      </c>
      <c r="E243" s="1" t="s">
        <v>28</v>
      </c>
      <c r="F243" s="1" t="s">
        <v>15</v>
      </c>
    </row>
    <row r="244" customFormat="false" ht="13.8" hidden="false" customHeight="false" outlineLevel="0" collapsed="false">
      <c r="A244" s="1" t="s">
        <v>512</v>
      </c>
      <c r="B244" s="6" t="s">
        <v>303</v>
      </c>
      <c r="C244" s="1" t="s">
        <v>18</v>
      </c>
      <c r="D244" s="1" t="s">
        <v>513</v>
      </c>
      <c r="E244" s="1" t="s">
        <v>305</v>
      </c>
      <c r="F244" s="1" t="s">
        <v>15</v>
      </c>
    </row>
    <row r="245" customFormat="false" ht="13.8" hidden="false" customHeight="false" outlineLevel="0" collapsed="false">
      <c r="A245" s="1" t="s">
        <v>514</v>
      </c>
      <c r="B245" s="1" t="s">
        <v>306</v>
      </c>
      <c r="C245" s="1" t="s">
        <v>27</v>
      </c>
      <c r="D245" s="1" t="s">
        <v>9</v>
      </c>
      <c r="E245" s="1" t="s">
        <v>28</v>
      </c>
      <c r="F245" s="1" t="s">
        <v>15</v>
      </c>
    </row>
    <row r="246" customFormat="false" ht="13.8" hidden="false" customHeight="false" outlineLevel="0" collapsed="false">
      <c r="A246" s="1" t="s">
        <v>515</v>
      </c>
      <c r="B246" s="1" t="s">
        <v>307</v>
      </c>
      <c r="C246" s="1" t="s">
        <v>27</v>
      </c>
      <c r="D246" s="1" t="s">
        <v>9</v>
      </c>
      <c r="E246" s="1" t="s">
        <v>308</v>
      </c>
      <c r="F246" s="1" t="s">
        <v>15</v>
      </c>
    </row>
    <row r="247" customFormat="false" ht="13.8" hidden="false" customHeight="false" outlineLevel="0" collapsed="false">
      <c r="A247" s="1" t="s">
        <v>516</v>
      </c>
      <c r="B247" s="1" t="s">
        <v>309</v>
      </c>
      <c r="C247" s="1" t="s">
        <v>27</v>
      </c>
      <c r="D247" s="1" t="s">
        <v>9</v>
      </c>
      <c r="E247" s="1" t="s">
        <v>310</v>
      </c>
      <c r="F247" s="1" t="s">
        <v>15</v>
      </c>
    </row>
    <row r="248" customFormat="false" ht="13.8" hidden="false" customHeight="false" outlineLevel="0" collapsed="false">
      <c r="A248" s="1" t="s">
        <v>517</v>
      </c>
      <c r="B248" s="1" t="s">
        <v>311</v>
      </c>
      <c r="C248" s="1" t="s">
        <v>27</v>
      </c>
      <c r="D248" s="1" t="s">
        <v>9</v>
      </c>
      <c r="E248" s="1" t="s">
        <v>311</v>
      </c>
      <c r="F248" s="1" t="s">
        <v>15</v>
      </c>
    </row>
    <row r="249" customFormat="false" ht="13.8" hidden="false" customHeight="false" outlineLevel="0" collapsed="false">
      <c r="A249" s="1" t="s">
        <v>518</v>
      </c>
      <c r="B249" s="1" t="s">
        <v>30</v>
      </c>
      <c r="C249" s="1" t="s">
        <v>31</v>
      </c>
      <c r="D249" s="1" t="n">
        <v>2000</v>
      </c>
      <c r="E249" s="1" t="s">
        <v>9</v>
      </c>
      <c r="F249" s="1" t="s">
        <v>15</v>
      </c>
    </row>
    <row r="250" customFormat="false" ht="13.8" hidden="false" customHeight="false" outlineLevel="0" collapsed="false">
      <c r="A250" s="1" t="s">
        <v>519</v>
      </c>
      <c r="B250" s="1" t="s">
        <v>312</v>
      </c>
      <c r="C250" s="1" t="s">
        <v>27</v>
      </c>
      <c r="D250" s="1" t="s">
        <v>9</v>
      </c>
      <c r="E250" s="1" t="s">
        <v>313</v>
      </c>
      <c r="F250" s="1" t="s">
        <v>15</v>
      </c>
    </row>
    <row r="251" customFormat="false" ht="13.8" hidden="false" customHeight="false" outlineLevel="0" collapsed="false">
      <c r="A251" s="1" t="s">
        <v>520</v>
      </c>
      <c r="B251" s="1" t="s">
        <v>314</v>
      </c>
      <c r="C251" s="1" t="s">
        <v>18</v>
      </c>
      <c r="D251" s="1" t="s">
        <v>19</v>
      </c>
      <c r="E251" s="1" t="s">
        <v>315</v>
      </c>
      <c r="F251" s="1" t="s">
        <v>15</v>
      </c>
    </row>
    <row r="252" customFormat="false" ht="13.8" hidden="false" customHeight="false" outlineLevel="0" collapsed="false">
      <c r="A252" s="1" t="s">
        <v>521</v>
      </c>
      <c r="B252" s="1" t="s">
        <v>30</v>
      </c>
      <c r="C252" s="1" t="s">
        <v>31</v>
      </c>
      <c r="D252" s="1" t="n">
        <v>3000</v>
      </c>
      <c r="E252" s="1" t="s">
        <v>9</v>
      </c>
      <c r="F252" s="1" t="s">
        <v>15</v>
      </c>
    </row>
    <row r="253" customFormat="false" ht="13.8" hidden="false" customHeight="false" outlineLevel="0" collapsed="false">
      <c r="A253" s="1" t="s">
        <v>522</v>
      </c>
      <c r="B253" s="1" t="s">
        <v>316</v>
      </c>
      <c r="C253" s="1" t="s">
        <v>27</v>
      </c>
      <c r="D253" s="1" t="s">
        <v>9</v>
      </c>
      <c r="E253" s="1" t="s">
        <v>317</v>
      </c>
      <c r="F253" s="1" t="s">
        <v>15</v>
      </c>
    </row>
    <row r="254" customFormat="false" ht="13.8" hidden="false" customHeight="false" outlineLevel="0" collapsed="false">
      <c r="A254" s="1" t="s">
        <v>523</v>
      </c>
      <c r="B254" s="1" t="s">
        <v>30</v>
      </c>
      <c r="C254" s="1" t="s">
        <v>31</v>
      </c>
      <c r="D254" s="1" t="n">
        <v>2500</v>
      </c>
      <c r="E254" s="1" t="s">
        <v>9</v>
      </c>
      <c r="F254" s="1" t="s">
        <v>15</v>
      </c>
    </row>
    <row r="255" customFormat="false" ht="13.8" hidden="false" customHeight="false" outlineLevel="0" collapsed="false">
      <c r="A255" s="1" t="s">
        <v>524</v>
      </c>
      <c r="B255" s="1" t="s">
        <v>318</v>
      </c>
      <c r="C255" s="1" t="s">
        <v>27</v>
      </c>
      <c r="D255" s="1" t="s">
        <v>9</v>
      </c>
      <c r="E255" s="1" t="s">
        <v>28</v>
      </c>
      <c r="F255" s="1" t="s">
        <v>15</v>
      </c>
    </row>
    <row r="256" customFormat="false" ht="13.8" hidden="false" customHeight="false" outlineLevel="0" collapsed="false">
      <c r="A256" s="1" t="s">
        <v>525</v>
      </c>
      <c r="B256" s="1" t="s">
        <v>30</v>
      </c>
      <c r="C256" s="1" t="s">
        <v>31</v>
      </c>
      <c r="D256" s="1" t="n">
        <v>2500</v>
      </c>
      <c r="E256" s="1" t="s">
        <v>9</v>
      </c>
      <c r="F256" s="1" t="s">
        <v>10</v>
      </c>
    </row>
    <row r="257" customFormat="false" ht="13.8" hidden="false" customHeight="false" outlineLevel="0" collapsed="false">
      <c r="A257" s="1" t="s">
        <v>526</v>
      </c>
      <c r="B257" s="1" t="s">
        <v>12</v>
      </c>
      <c r="C257" s="1" t="s">
        <v>13</v>
      </c>
      <c r="D257" s="1" t="s">
        <v>9</v>
      </c>
      <c r="E257" s="1" t="s">
        <v>241</v>
      </c>
      <c r="F257" s="1" t="s">
        <v>15</v>
      </c>
    </row>
    <row r="259" customFormat="false" ht="14.95" hidden="false" customHeight="false" outlineLevel="0" collapsed="false">
      <c r="A259" s="8" t="s">
        <v>527</v>
      </c>
      <c r="B259" s="8"/>
      <c r="C259" s="8"/>
      <c r="D259" s="8"/>
      <c r="E259" s="8"/>
      <c r="F259" s="8"/>
    </row>
    <row r="260" customFormat="false" ht="13.8" hidden="false" customHeight="false" outlineLevel="0" collapsed="false">
      <c r="A260" s="1" t="s">
        <v>528</v>
      </c>
      <c r="B260" s="1" t="s">
        <v>30</v>
      </c>
      <c r="C260" s="1" t="s">
        <v>31</v>
      </c>
      <c r="D260" s="1" t="n">
        <v>2000</v>
      </c>
      <c r="E260" s="1" t="s">
        <v>9</v>
      </c>
      <c r="F260" s="1" t="s">
        <v>15</v>
      </c>
    </row>
    <row r="261" customFormat="false" ht="13.8" hidden="false" customHeight="false" outlineLevel="0" collapsed="false">
      <c r="A261" s="1" t="s">
        <v>529</v>
      </c>
      <c r="B261" s="1" t="s">
        <v>242</v>
      </c>
      <c r="C261" s="1" t="s">
        <v>243</v>
      </c>
      <c r="D261" s="1" t="n">
        <v>785</v>
      </c>
      <c r="E261" s="1" t="s">
        <v>244</v>
      </c>
      <c r="F261" s="1" t="s">
        <v>15</v>
      </c>
    </row>
    <row r="262" customFormat="false" ht="13.8" hidden="false" customHeight="false" outlineLevel="0" collapsed="false">
      <c r="A262" s="1" t="s">
        <v>530</v>
      </c>
      <c r="B262" s="1" t="s">
        <v>245</v>
      </c>
      <c r="C262" s="1" t="s">
        <v>27</v>
      </c>
      <c r="D262" s="1" t="s">
        <v>9</v>
      </c>
      <c r="E262" s="1" t="s">
        <v>246</v>
      </c>
      <c r="F262" s="1" t="s">
        <v>15</v>
      </c>
    </row>
    <row r="263" customFormat="false" ht="13.8" hidden="false" customHeight="false" outlineLevel="0" collapsed="false">
      <c r="A263" s="1" t="s">
        <v>531</v>
      </c>
      <c r="B263" s="1" t="s">
        <v>247</v>
      </c>
      <c r="C263" s="1" t="s">
        <v>80</v>
      </c>
      <c r="D263" s="3" t="s">
        <v>248</v>
      </c>
      <c r="E263" s="1" t="s">
        <v>249</v>
      </c>
      <c r="F263" s="1" t="s">
        <v>15</v>
      </c>
    </row>
    <row r="264" customFormat="false" ht="13.8" hidden="false" customHeight="false" outlineLevel="0" collapsed="false">
      <c r="A264" s="1" t="s">
        <v>532</v>
      </c>
      <c r="B264" s="1" t="s">
        <v>250</v>
      </c>
      <c r="C264" s="1" t="s">
        <v>84</v>
      </c>
      <c r="D264" s="1" t="n">
        <v>2019</v>
      </c>
      <c r="E264" s="1" t="s">
        <v>251</v>
      </c>
      <c r="F264" s="1" t="s">
        <v>15</v>
      </c>
    </row>
    <row r="265" customFormat="false" ht="13.8" hidden="false" customHeight="false" outlineLevel="0" collapsed="false">
      <c r="A265" s="1" t="s">
        <v>533</v>
      </c>
      <c r="B265" s="1" t="s">
        <v>76</v>
      </c>
      <c r="C265" s="1" t="s">
        <v>27</v>
      </c>
      <c r="D265" s="1" t="s">
        <v>9</v>
      </c>
      <c r="E265" s="1" t="s">
        <v>252</v>
      </c>
      <c r="F265" s="1" t="s">
        <v>15</v>
      </c>
    </row>
    <row r="266" customFormat="false" ht="13.8" hidden="false" customHeight="false" outlineLevel="0" collapsed="false">
      <c r="A266" s="1" t="s">
        <v>534</v>
      </c>
      <c r="B266" s="6" t="s">
        <v>253</v>
      </c>
      <c r="C266" s="1" t="s">
        <v>18</v>
      </c>
      <c r="D266" s="1" t="s">
        <v>535</v>
      </c>
      <c r="E266" s="1" t="s">
        <v>255</v>
      </c>
      <c r="F266" s="1" t="s">
        <v>15</v>
      </c>
    </row>
    <row r="267" customFormat="false" ht="13.8" hidden="false" customHeight="false" outlineLevel="0" collapsed="false">
      <c r="A267" s="1" t="s">
        <v>536</v>
      </c>
      <c r="B267" s="1" t="s">
        <v>256</v>
      </c>
      <c r="C267" s="1" t="s">
        <v>27</v>
      </c>
      <c r="D267" s="1" t="s">
        <v>9</v>
      </c>
      <c r="E267" s="1" t="s">
        <v>257</v>
      </c>
      <c r="F267" s="1" t="s">
        <v>15</v>
      </c>
    </row>
    <row r="268" customFormat="false" ht="13.8" hidden="false" customHeight="false" outlineLevel="0" collapsed="false">
      <c r="A268" s="1" t="s">
        <v>537</v>
      </c>
      <c r="B268" s="1" t="s">
        <v>30</v>
      </c>
      <c r="C268" s="1" t="s">
        <v>31</v>
      </c>
      <c r="D268" s="1" t="n">
        <v>2000</v>
      </c>
      <c r="E268" s="1" t="s">
        <v>9</v>
      </c>
      <c r="F268" s="1" t="s">
        <v>15</v>
      </c>
    </row>
    <row r="269" customFormat="false" ht="13.8" hidden="false" customHeight="false" outlineLevel="0" collapsed="false">
      <c r="A269" s="1" t="s">
        <v>538</v>
      </c>
      <c r="B269" s="1" t="s">
        <v>79</v>
      </c>
      <c r="C269" s="1" t="s">
        <v>80</v>
      </c>
      <c r="D269" s="3" t="s">
        <v>258</v>
      </c>
      <c r="E269" s="1" t="s">
        <v>259</v>
      </c>
      <c r="F269" s="1" t="s">
        <v>15</v>
      </c>
    </row>
    <row r="270" customFormat="false" ht="13.8" hidden="false" customHeight="false" outlineLevel="0" collapsed="false">
      <c r="A270" s="1" t="s">
        <v>539</v>
      </c>
      <c r="B270" s="1" t="s">
        <v>83</v>
      </c>
      <c r="C270" s="1" t="s">
        <v>84</v>
      </c>
      <c r="D270" s="1" t="n">
        <v>2017</v>
      </c>
      <c r="E270" s="7" t="s">
        <v>260</v>
      </c>
      <c r="F270" s="1" t="s">
        <v>15</v>
      </c>
    </row>
    <row r="271" customFormat="false" ht="13.8" hidden="false" customHeight="false" outlineLevel="0" collapsed="false">
      <c r="A271" s="1" t="s">
        <v>540</v>
      </c>
      <c r="B271" s="1" t="s">
        <v>76</v>
      </c>
      <c r="C271" s="1" t="s">
        <v>27</v>
      </c>
      <c r="D271" s="1" t="s">
        <v>9</v>
      </c>
      <c r="E271" s="1" t="s">
        <v>261</v>
      </c>
      <c r="F271" s="1" t="s">
        <v>15</v>
      </c>
    </row>
    <row r="272" customFormat="false" ht="13.8" hidden="false" customHeight="false" outlineLevel="0" collapsed="false">
      <c r="A272" s="1" t="s">
        <v>541</v>
      </c>
      <c r="B272" s="1" t="s">
        <v>30</v>
      </c>
      <c r="C272" s="1" t="s">
        <v>31</v>
      </c>
      <c r="D272" s="1" t="n">
        <v>2000</v>
      </c>
      <c r="E272" s="1" t="s">
        <v>9</v>
      </c>
      <c r="F272" s="1" t="s">
        <v>15</v>
      </c>
    </row>
    <row r="273" customFormat="false" ht="13.8" hidden="false" customHeight="false" outlineLevel="0" collapsed="false">
      <c r="A273" s="1" t="s">
        <v>542</v>
      </c>
      <c r="B273" s="1" t="s">
        <v>262</v>
      </c>
      <c r="C273" s="1" t="s">
        <v>27</v>
      </c>
      <c r="D273" s="1" t="s">
        <v>9</v>
      </c>
      <c r="E273" s="1" t="s">
        <v>263</v>
      </c>
      <c r="F273" s="1" t="s">
        <v>15</v>
      </c>
    </row>
    <row r="274" customFormat="false" ht="13.8" hidden="false" customHeight="false" outlineLevel="0" collapsed="false">
      <c r="A274" s="1" t="s">
        <v>543</v>
      </c>
      <c r="B274" s="1" t="s">
        <v>264</v>
      </c>
      <c r="C274" s="1" t="s">
        <v>208</v>
      </c>
      <c r="D274" s="1" t="n">
        <v>4</v>
      </c>
      <c r="E274" s="1" t="s">
        <v>265</v>
      </c>
      <c r="F274" s="1" t="s">
        <v>15</v>
      </c>
    </row>
    <row r="275" customFormat="false" ht="14.9" hidden="false" customHeight="false" outlineLevel="0" collapsed="false">
      <c r="A275" s="1" t="s">
        <v>544</v>
      </c>
      <c r="B275" s="1" t="s">
        <v>266</v>
      </c>
      <c r="C275" s="1" t="s">
        <v>80</v>
      </c>
      <c r="D275" s="4" t="s">
        <v>267</v>
      </c>
      <c r="E275" s="1" t="s">
        <v>268</v>
      </c>
      <c r="F275" s="1" t="s">
        <v>15</v>
      </c>
    </row>
    <row r="276" customFormat="false" ht="14.9" hidden="false" customHeight="false" outlineLevel="0" collapsed="false">
      <c r="A276" s="1" t="s">
        <v>545</v>
      </c>
      <c r="B276" s="1" t="s">
        <v>269</v>
      </c>
      <c r="C276" s="1" t="s">
        <v>18</v>
      </c>
      <c r="D276" s="4" t="s">
        <v>270</v>
      </c>
      <c r="E276" s="1" t="s">
        <v>271</v>
      </c>
      <c r="F276" s="1" t="s">
        <v>15</v>
      </c>
    </row>
    <row r="277" customFormat="false" ht="13.8" hidden="false" customHeight="false" outlineLevel="0" collapsed="false">
      <c r="A277" s="1" t="s">
        <v>546</v>
      </c>
      <c r="B277" s="1" t="s">
        <v>272</v>
      </c>
      <c r="C277" s="1" t="s">
        <v>208</v>
      </c>
      <c r="D277" s="1" t="n">
        <v>1</v>
      </c>
      <c r="E277" s="1" t="s">
        <v>273</v>
      </c>
      <c r="F277" s="1" t="s">
        <v>15</v>
      </c>
    </row>
    <row r="278" customFormat="false" ht="13.8" hidden="false" customHeight="false" outlineLevel="0" collapsed="false">
      <c r="A278" s="1" t="s">
        <v>547</v>
      </c>
      <c r="B278" s="1" t="s">
        <v>274</v>
      </c>
      <c r="C278" s="1" t="s">
        <v>27</v>
      </c>
      <c r="D278" s="1" t="s">
        <v>9</v>
      </c>
      <c r="E278" s="1" t="s">
        <v>275</v>
      </c>
      <c r="F278" s="1" t="s">
        <v>15</v>
      </c>
    </row>
    <row r="279" customFormat="false" ht="14.9" hidden="false" customHeight="false" outlineLevel="0" collapsed="false">
      <c r="A279" s="1" t="s">
        <v>548</v>
      </c>
      <c r="B279" s="1" t="s">
        <v>276</v>
      </c>
      <c r="C279" s="1" t="s">
        <v>18</v>
      </c>
      <c r="D279" s="4" t="s">
        <v>277</v>
      </c>
      <c r="E279" s="1" t="s">
        <v>278</v>
      </c>
      <c r="F279" s="1" t="s">
        <v>15</v>
      </c>
    </row>
    <row r="280" customFormat="false" ht="14.9" hidden="false" customHeight="false" outlineLevel="0" collapsed="false">
      <c r="A280" s="1" t="s">
        <v>549</v>
      </c>
      <c r="B280" s="1" t="s">
        <v>279</v>
      </c>
      <c r="C280" s="1" t="s">
        <v>18</v>
      </c>
      <c r="D280" s="4" t="s">
        <v>280</v>
      </c>
      <c r="E280" s="1" t="s">
        <v>281</v>
      </c>
      <c r="F280" s="1" t="s">
        <v>15</v>
      </c>
    </row>
    <row r="281" customFormat="false" ht="14.9" hidden="false" customHeight="false" outlineLevel="0" collapsed="false">
      <c r="A281" s="1" t="s">
        <v>550</v>
      </c>
      <c r="B281" s="1" t="s">
        <v>282</v>
      </c>
      <c r="C281" s="1" t="s">
        <v>18</v>
      </c>
      <c r="D281" s="4" t="str">
        <f aca="false">CONCATENATE("+91","9876542310")</f>
        <v>+919876542310</v>
      </c>
      <c r="E281" s="1" t="s">
        <v>283</v>
      </c>
      <c r="F281" s="1" t="s">
        <v>15</v>
      </c>
    </row>
    <row r="282" customFormat="false" ht="14.9" hidden="false" customHeight="false" outlineLevel="0" collapsed="false">
      <c r="A282" s="1" t="s">
        <v>551</v>
      </c>
      <c r="B282" s="1" t="s">
        <v>284</v>
      </c>
      <c r="C282" s="1" t="s">
        <v>18</v>
      </c>
      <c r="D282" s="4" t="s">
        <v>552</v>
      </c>
      <c r="E282" s="1" t="s">
        <v>285</v>
      </c>
      <c r="F282" s="1" t="s">
        <v>15</v>
      </c>
    </row>
    <row r="283" customFormat="false" ht="14.9" hidden="false" customHeight="false" outlineLevel="0" collapsed="false">
      <c r="A283" s="1" t="s">
        <v>553</v>
      </c>
      <c r="B283" s="6" t="s">
        <v>286</v>
      </c>
      <c r="C283" s="1" t="s">
        <v>80</v>
      </c>
      <c r="D283" s="4" t="s">
        <v>135</v>
      </c>
      <c r="E283" s="1" t="s">
        <v>287</v>
      </c>
      <c r="F283" s="1" t="s">
        <v>15</v>
      </c>
    </row>
    <row r="284" customFormat="false" ht="13.8" hidden="false" customHeight="false" outlineLevel="0" collapsed="false">
      <c r="A284" s="1" t="s">
        <v>554</v>
      </c>
      <c r="B284" s="1" t="s">
        <v>30</v>
      </c>
      <c r="C284" s="1" t="s">
        <v>31</v>
      </c>
      <c r="D284" s="1" t="n">
        <v>2000</v>
      </c>
      <c r="E284" s="1" t="s">
        <v>9</v>
      </c>
      <c r="F284" s="1" t="s">
        <v>15</v>
      </c>
    </row>
    <row r="285" customFormat="false" ht="14.9" hidden="false" customHeight="false" outlineLevel="0" collapsed="false">
      <c r="A285" s="1" t="s">
        <v>555</v>
      </c>
      <c r="B285" s="6" t="s">
        <v>288</v>
      </c>
      <c r="C285" s="1" t="s">
        <v>80</v>
      </c>
      <c r="D285" s="4" t="s">
        <v>147</v>
      </c>
      <c r="E285" s="1" t="s">
        <v>289</v>
      </c>
      <c r="F285" s="1" t="s">
        <v>15</v>
      </c>
    </row>
    <row r="286" customFormat="false" ht="13.8" hidden="false" customHeight="false" outlineLevel="0" collapsed="false">
      <c r="A286" s="1" t="s">
        <v>556</v>
      </c>
      <c r="B286" s="1" t="s">
        <v>30</v>
      </c>
      <c r="C286" s="1" t="s">
        <v>31</v>
      </c>
      <c r="D286" s="1" t="n">
        <v>2000</v>
      </c>
      <c r="E286" s="1" t="s">
        <v>9</v>
      </c>
      <c r="F286" s="1" t="s">
        <v>15</v>
      </c>
    </row>
    <row r="287" customFormat="false" ht="14.9" hidden="false" customHeight="false" outlineLevel="0" collapsed="false">
      <c r="A287" s="1" t="s">
        <v>557</v>
      </c>
      <c r="B287" s="6" t="s">
        <v>290</v>
      </c>
      <c r="C287" s="1" t="s">
        <v>80</v>
      </c>
      <c r="D287" s="4" t="s">
        <v>291</v>
      </c>
      <c r="E287" s="1" t="s">
        <v>292</v>
      </c>
      <c r="F287" s="1" t="s">
        <v>15</v>
      </c>
    </row>
    <row r="288" customFormat="false" ht="13.8" hidden="false" customHeight="false" outlineLevel="0" collapsed="false">
      <c r="A288" s="1" t="s">
        <v>558</v>
      </c>
      <c r="B288" s="1" t="s">
        <v>30</v>
      </c>
      <c r="C288" s="1" t="s">
        <v>31</v>
      </c>
      <c r="D288" s="1" t="n">
        <v>2000</v>
      </c>
      <c r="E288" s="1" t="s">
        <v>9</v>
      </c>
      <c r="F288" s="1" t="s">
        <v>15</v>
      </c>
    </row>
    <row r="289" customFormat="false" ht="13.8" hidden="false" customHeight="false" outlineLevel="0" collapsed="false">
      <c r="A289" s="1" t="s">
        <v>559</v>
      </c>
      <c r="B289" s="1" t="s">
        <v>293</v>
      </c>
      <c r="C289" s="1" t="s">
        <v>27</v>
      </c>
      <c r="D289" s="1" t="s">
        <v>9</v>
      </c>
      <c r="E289" s="1" t="s">
        <v>294</v>
      </c>
      <c r="F289" s="1" t="s">
        <v>15</v>
      </c>
    </row>
    <row r="290" customFormat="false" ht="13.8" hidden="false" customHeight="false" outlineLevel="0" collapsed="false">
      <c r="A290" s="1" t="s">
        <v>560</v>
      </c>
      <c r="B290" s="1" t="s">
        <v>295</v>
      </c>
      <c r="C290" s="1" t="s">
        <v>27</v>
      </c>
      <c r="D290" s="1" t="s">
        <v>9</v>
      </c>
      <c r="E290" s="1" t="s">
        <v>296</v>
      </c>
      <c r="F290" s="1" t="s">
        <v>15</v>
      </c>
    </row>
    <row r="291" customFormat="false" ht="14.9" hidden="false" customHeight="false" outlineLevel="0" collapsed="false">
      <c r="A291" s="1" t="s">
        <v>561</v>
      </c>
      <c r="B291" s="1" t="s">
        <v>297</v>
      </c>
      <c r="C291" s="1" t="s">
        <v>18</v>
      </c>
      <c r="D291" s="4" t="s">
        <v>298</v>
      </c>
      <c r="E291" s="1" t="s">
        <v>299</v>
      </c>
      <c r="F291" s="1" t="s">
        <v>15</v>
      </c>
    </row>
    <row r="292" customFormat="false" ht="13.8" hidden="false" customHeight="false" outlineLevel="0" collapsed="false">
      <c r="A292" s="1" t="s">
        <v>562</v>
      </c>
      <c r="B292" s="1" t="s">
        <v>30</v>
      </c>
      <c r="C292" s="1" t="s">
        <v>31</v>
      </c>
      <c r="D292" s="1" t="n">
        <v>2000</v>
      </c>
      <c r="E292" s="1" t="s">
        <v>9</v>
      </c>
      <c r="F292" s="1" t="s">
        <v>15</v>
      </c>
    </row>
    <row r="293" customFormat="false" ht="13.8" hidden="false" customHeight="false" outlineLevel="0" collapsed="false">
      <c r="A293" s="1" t="s">
        <v>563</v>
      </c>
      <c r="B293" s="6" t="s">
        <v>300</v>
      </c>
      <c r="C293" s="1" t="s">
        <v>80</v>
      </c>
      <c r="D293" s="1" t="s">
        <v>301</v>
      </c>
      <c r="E293" s="1" t="s">
        <v>302</v>
      </c>
      <c r="F293" s="1" t="s">
        <v>15</v>
      </c>
    </row>
    <row r="294" customFormat="false" ht="13.8" hidden="false" customHeight="false" outlineLevel="0" collapsed="false">
      <c r="A294" s="1" t="s">
        <v>564</v>
      </c>
      <c r="B294" s="1" t="s">
        <v>90</v>
      </c>
      <c r="C294" s="1" t="s">
        <v>27</v>
      </c>
      <c r="D294" s="1" t="s">
        <v>9</v>
      </c>
      <c r="E294" s="1" t="s">
        <v>28</v>
      </c>
      <c r="F294" s="1" t="s">
        <v>15</v>
      </c>
    </row>
    <row r="295" customFormat="false" ht="13.8" hidden="false" customHeight="false" outlineLevel="0" collapsed="false">
      <c r="A295" s="1" t="s">
        <v>565</v>
      </c>
      <c r="B295" s="6" t="s">
        <v>303</v>
      </c>
      <c r="C295" s="1" t="s">
        <v>18</v>
      </c>
      <c r="D295" s="1" t="s">
        <v>566</v>
      </c>
      <c r="E295" s="1" t="s">
        <v>305</v>
      </c>
      <c r="F295" s="1" t="s">
        <v>15</v>
      </c>
    </row>
    <row r="296" customFormat="false" ht="13.8" hidden="false" customHeight="false" outlineLevel="0" collapsed="false">
      <c r="A296" s="1" t="s">
        <v>567</v>
      </c>
      <c r="B296" s="1" t="s">
        <v>306</v>
      </c>
      <c r="C296" s="1" t="s">
        <v>27</v>
      </c>
      <c r="D296" s="1" t="s">
        <v>9</v>
      </c>
      <c r="E296" s="1" t="s">
        <v>28</v>
      </c>
      <c r="F296" s="1" t="s">
        <v>15</v>
      </c>
    </row>
    <row r="297" customFormat="false" ht="13.8" hidden="false" customHeight="false" outlineLevel="0" collapsed="false">
      <c r="A297" s="1" t="s">
        <v>568</v>
      </c>
      <c r="B297" s="1" t="s">
        <v>307</v>
      </c>
      <c r="C297" s="1" t="s">
        <v>27</v>
      </c>
      <c r="D297" s="1" t="s">
        <v>9</v>
      </c>
      <c r="E297" s="1" t="s">
        <v>308</v>
      </c>
      <c r="F297" s="1" t="s">
        <v>15</v>
      </c>
    </row>
    <row r="298" customFormat="false" ht="13.8" hidden="false" customHeight="false" outlineLevel="0" collapsed="false">
      <c r="A298" s="1" t="s">
        <v>569</v>
      </c>
      <c r="B298" s="1" t="s">
        <v>309</v>
      </c>
      <c r="C298" s="1" t="s">
        <v>27</v>
      </c>
      <c r="D298" s="1" t="s">
        <v>9</v>
      </c>
      <c r="E298" s="1" t="s">
        <v>310</v>
      </c>
      <c r="F298" s="1" t="s">
        <v>15</v>
      </c>
    </row>
    <row r="299" customFormat="false" ht="13.8" hidden="false" customHeight="false" outlineLevel="0" collapsed="false">
      <c r="A299" s="1" t="s">
        <v>570</v>
      </c>
      <c r="B299" s="1" t="s">
        <v>311</v>
      </c>
      <c r="C299" s="1" t="s">
        <v>27</v>
      </c>
      <c r="D299" s="1" t="s">
        <v>9</v>
      </c>
      <c r="E299" s="1" t="s">
        <v>311</v>
      </c>
      <c r="F299" s="1" t="s">
        <v>15</v>
      </c>
    </row>
    <row r="300" customFormat="false" ht="13.8" hidden="false" customHeight="false" outlineLevel="0" collapsed="false">
      <c r="A300" s="1" t="s">
        <v>571</v>
      </c>
      <c r="B300" s="1" t="s">
        <v>30</v>
      </c>
      <c r="C300" s="1" t="s">
        <v>31</v>
      </c>
      <c r="D300" s="1" t="n">
        <v>2000</v>
      </c>
      <c r="E300" s="1" t="s">
        <v>9</v>
      </c>
      <c r="F300" s="1" t="s">
        <v>15</v>
      </c>
    </row>
    <row r="301" customFormat="false" ht="13.8" hidden="false" customHeight="false" outlineLevel="0" collapsed="false">
      <c r="A301" s="1" t="s">
        <v>572</v>
      </c>
      <c r="B301" s="1" t="s">
        <v>312</v>
      </c>
      <c r="C301" s="1" t="s">
        <v>27</v>
      </c>
      <c r="D301" s="1" t="s">
        <v>9</v>
      </c>
      <c r="E301" s="1" t="s">
        <v>313</v>
      </c>
      <c r="F301" s="1" t="s">
        <v>15</v>
      </c>
    </row>
    <row r="302" customFormat="false" ht="13.8" hidden="false" customHeight="false" outlineLevel="0" collapsed="false">
      <c r="A302" s="1" t="s">
        <v>573</v>
      </c>
      <c r="B302" s="1" t="s">
        <v>314</v>
      </c>
      <c r="C302" s="1" t="s">
        <v>18</v>
      </c>
      <c r="D302" s="1" t="s">
        <v>19</v>
      </c>
      <c r="E302" s="1" t="s">
        <v>315</v>
      </c>
      <c r="F302" s="1" t="s">
        <v>15</v>
      </c>
    </row>
    <row r="303" customFormat="false" ht="13.8" hidden="false" customHeight="false" outlineLevel="0" collapsed="false">
      <c r="A303" s="1" t="s">
        <v>574</v>
      </c>
      <c r="B303" s="1" t="s">
        <v>30</v>
      </c>
      <c r="C303" s="1" t="s">
        <v>31</v>
      </c>
      <c r="D303" s="1" t="n">
        <v>3000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575</v>
      </c>
      <c r="B304" s="1" t="s">
        <v>316</v>
      </c>
      <c r="C304" s="1" t="s">
        <v>27</v>
      </c>
      <c r="D304" s="1" t="s">
        <v>9</v>
      </c>
      <c r="E304" s="1" t="s">
        <v>317</v>
      </c>
      <c r="F304" s="1" t="s">
        <v>15</v>
      </c>
    </row>
    <row r="305" customFormat="false" ht="13.8" hidden="false" customHeight="false" outlineLevel="0" collapsed="false">
      <c r="A305" s="1" t="s">
        <v>576</v>
      </c>
      <c r="B305" s="1" t="s">
        <v>30</v>
      </c>
      <c r="C305" s="1" t="s">
        <v>31</v>
      </c>
      <c r="D305" s="1" t="n">
        <v>2500</v>
      </c>
      <c r="E305" s="1" t="s">
        <v>9</v>
      </c>
      <c r="F305" s="1" t="s">
        <v>15</v>
      </c>
    </row>
    <row r="306" customFormat="false" ht="13.8" hidden="false" customHeight="false" outlineLevel="0" collapsed="false">
      <c r="A306" s="1" t="s">
        <v>577</v>
      </c>
      <c r="B306" s="1" t="s">
        <v>318</v>
      </c>
      <c r="C306" s="1" t="s">
        <v>27</v>
      </c>
      <c r="D306" s="1" t="s">
        <v>9</v>
      </c>
      <c r="E306" s="1" t="s">
        <v>28</v>
      </c>
      <c r="F306" s="1" t="s">
        <v>15</v>
      </c>
    </row>
    <row r="307" customFormat="false" ht="13.8" hidden="false" customHeight="false" outlineLevel="0" collapsed="false">
      <c r="A307" s="1" t="s">
        <v>578</v>
      </c>
      <c r="B307" s="1" t="s">
        <v>30</v>
      </c>
      <c r="C307" s="1" t="s">
        <v>31</v>
      </c>
      <c r="D307" s="1" t="n">
        <v>2500</v>
      </c>
      <c r="E307" s="1" t="s">
        <v>9</v>
      </c>
      <c r="F307" s="1" t="s">
        <v>10</v>
      </c>
    </row>
    <row r="308" customFormat="false" ht="13.8" hidden="false" customHeight="false" outlineLevel="0" collapsed="false">
      <c r="A308" s="1" t="s">
        <v>579</v>
      </c>
      <c r="B308" s="1" t="s">
        <v>12</v>
      </c>
      <c r="C308" s="1" t="s">
        <v>13</v>
      </c>
      <c r="D308" s="1" t="s">
        <v>9</v>
      </c>
      <c r="E308" s="1" t="s">
        <v>241</v>
      </c>
      <c r="F308" s="1" t="s">
        <v>15</v>
      </c>
    </row>
    <row r="311" customFormat="false" ht="14.15" hidden="false" customHeight="false" outlineLevel="0" collapsed="false">
      <c r="A311" s="8" t="s">
        <v>580</v>
      </c>
      <c r="B311" s="8"/>
      <c r="C311" s="8"/>
      <c r="D311" s="8"/>
      <c r="E311" s="8"/>
      <c r="F311" s="8"/>
    </row>
    <row r="312" customFormat="false" ht="13.8" hidden="false" customHeight="false" outlineLevel="0" collapsed="false">
      <c r="A312" s="1" t="s">
        <v>581</v>
      </c>
      <c r="B312" s="1" t="s">
        <v>30</v>
      </c>
      <c r="C312" s="1" t="s">
        <v>31</v>
      </c>
      <c r="D312" s="1" t="n">
        <v>2000</v>
      </c>
      <c r="E312" s="1" t="s">
        <v>9</v>
      </c>
      <c r="F312" s="1" t="s">
        <v>15</v>
      </c>
    </row>
    <row r="313" customFormat="false" ht="13.8" hidden="false" customHeight="false" outlineLevel="0" collapsed="false">
      <c r="A313" s="1" t="s">
        <v>582</v>
      </c>
      <c r="B313" s="1" t="s">
        <v>242</v>
      </c>
      <c r="C313" s="1" t="s">
        <v>243</v>
      </c>
      <c r="D313" s="1" t="n">
        <v>567</v>
      </c>
      <c r="E313" s="1" t="s">
        <v>244</v>
      </c>
      <c r="F313" s="1" t="s">
        <v>15</v>
      </c>
    </row>
    <row r="314" customFormat="false" ht="13.8" hidden="false" customHeight="false" outlineLevel="0" collapsed="false">
      <c r="A314" s="1" t="s">
        <v>583</v>
      </c>
      <c r="B314" s="1" t="s">
        <v>245</v>
      </c>
      <c r="C314" s="1" t="s">
        <v>27</v>
      </c>
      <c r="D314" s="1" t="s">
        <v>9</v>
      </c>
      <c r="E314" s="1" t="s">
        <v>246</v>
      </c>
      <c r="F314" s="1" t="s">
        <v>15</v>
      </c>
    </row>
    <row r="315" customFormat="false" ht="13.8" hidden="false" customHeight="false" outlineLevel="0" collapsed="false">
      <c r="A315" s="1" t="s">
        <v>584</v>
      </c>
      <c r="B315" s="1" t="s">
        <v>247</v>
      </c>
      <c r="C315" s="1" t="s">
        <v>80</v>
      </c>
      <c r="D315" s="3" t="s">
        <v>248</v>
      </c>
      <c r="E315" s="1" t="s">
        <v>249</v>
      </c>
      <c r="F315" s="1" t="s">
        <v>15</v>
      </c>
    </row>
    <row r="316" customFormat="false" ht="13.8" hidden="false" customHeight="false" outlineLevel="0" collapsed="false">
      <c r="A316" s="1" t="s">
        <v>585</v>
      </c>
      <c r="B316" s="1" t="s">
        <v>250</v>
      </c>
      <c r="C316" s="1" t="s">
        <v>84</v>
      </c>
      <c r="D316" s="1" t="n">
        <v>2019</v>
      </c>
      <c r="E316" s="1" t="s">
        <v>251</v>
      </c>
      <c r="F316" s="1" t="s">
        <v>15</v>
      </c>
    </row>
    <row r="317" customFormat="false" ht="13.8" hidden="false" customHeight="false" outlineLevel="0" collapsed="false">
      <c r="A317" s="1" t="s">
        <v>586</v>
      </c>
      <c r="B317" s="1" t="s">
        <v>76</v>
      </c>
      <c r="C317" s="1" t="s">
        <v>27</v>
      </c>
      <c r="D317" s="1" t="s">
        <v>9</v>
      </c>
      <c r="E317" s="1" t="s">
        <v>252</v>
      </c>
      <c r="F317" s="1" t="s">
        <v>15</v>
      </c>
    </row>
    <row r="318" customFormat="false" ht="13.8" hidden="false" customHeight="false" outlineLevel="0" collapsed="false">
      <c r="A318" s="1" t="s">
        <v>587</v>
      </c>
      <c r="B318" s="6" t="s">
        <v>253</v>
      </c>
      <c r="C318" s="1" t="s">
        <v>18</v>
      </c>
      <c r="D318" s="1" t="s">
        <v>588</v>
      </c>
      <c r="E318" s="1" t="s">
        <v>255</v>
      </c>
      <c r="F318" s="1" t="s">
        <v>15</v>
      </c>
    </row>
    <row r="319" customFormat="false" ht="13.8" hidden="false" customHeight="false" outlineLevel="0" collapsed="false">
      <c r="A319" s="1" t="s">
        <v>589</v>
      </c>
      <c r="B319" s="1" t="s">
        <v>256</v>
      </c>
      <c r="C319" s="1" t="s">
        <v>27</v>
      </c>
      <c r="D319" s="1" t="s">
        <v>9</v>
      </c>
      <c r="E319" s="1" t="s">
        <v>257</v>
      </c>
      <c r="F319" s="1" t="s">
        <v>15</v>
      </c>
    </row>
    <row r="320" customFormat="false" ht="13.8" hidden="false" customHeight="false" outlineLevel="0" collapsed="false">
      <c r="A320" s="1" t="s">
        <v>590</v>
      </c>
      <c r="B320" s="1" t="s">
        <v>30</v>
      </c>
      <c r="C320" s="1" t="s">
        <v>31</v>
      </c>
      <c r="D320" s="1" t="n">
        <v>2000</v>
      </c>
      <c r="E320" s="1" t="s">
        <v>9</v>
      </c>
      <c r="F320" s="1" t="s">
        <v>15</v>
      </c>
    </row>
    <row r="321" customFormat="false" ht="13.8" hidden="false" customHeight="false" outlineLevel="0" collapsed="false">
      <c r="A321" s="1" t="s">
        <v>591</v>
      </c>
      <c r="B321" s="1" t="s">
        <v>79</v>
      </c>
      <c r="C321" s="1" t="s">
        <v>80</v>
      </c>
      <c r="D321" s="3" t="s">
        <v>258</v>
      </c>
      <c r="E321" s="1" t="s">
        <v>259</v>
      </c>
      <c r="F321" s="1" t="s">
        <v>15</v>
      </c>
    </row>
    <row r="322" customFormat="false" ht="13.8" hidden="false" customHeight="false" outlineLevel="0" collapsed="false">
      <c r="A322" s="1" t="s">
        <v>592</v>
      </c>
      <c r="B322" s="1" t="s">
        <v>83</v>
      </c>
      <c r="C322" s="1" t="s">
        <v>84</v>
      </c>
      <c r="D322" s="1" t="n">
        <v>2017</v>
      </c>
      <c r="E322" s="7" t="s">
        <v>260</v>
      </c>
      <c r="F322" s="1" t="s">
        <v>15</v>
      </c>
    </row>
    <row r="323" customFormat="false" ht="13.8" hidden="false" customHeight="false" outlineLevel="0" collapsed="false">
      <c r="A323" s="1" t="s">
        <v>593</v>
      </c>
      <c r="B323" s="1" t="s">
        <v>76</v>
      </c>
      <c r="C323" s="1" t="s">
        <v>27</v>
      </c>
      <c r="D323" s="1" t="s">
        <v>9</v>
      </c>
      <c r="E323" s="1" t="s">
        <v>261</v>
      </c>
      <c r="F323" s="1" t="s">
        <v>15</v>
      </c>
    </row>
    <row r="324" customFormat="false" ht="13.8" hidden="false" customHeight="false" outlineLevel="0" collapsed="false">
      <c r="A324" s="1" t="s">
        <v>594</v>
      </c>
      <c r="B324" s="1" t="s">
        <v>30</v>
      </c>
      <c r="C324" s="1" t="s">
        <v>31</v>
      </c>
      <c r="D324" s="1" t="n">
        <v>2000</v>
      </c>
      <c r="E324" s="1" t="s">
        <v>9</v>
      </c>
      <c r="F324" s="1" t="s">
        <v>15</v>
      </c>
    </row>
    <row r="325" customFormat="false" ht="13.8" hidden="false" customHeight="false" outlineLevel="0" collapsed="false">
      <c r="A325" s="1" t="s">
        <v>595</v>
      </c>
      <c r="B325" s="1" t="s">
        <v>262</v>
      </c>
      <c r="C325" s="1" t="s">
        <v>27</v>
      </c>
      <c r="D325" s="1" t="s">
        <v>9</v>
      </c>
      <c r="E325" s="1" t="s">
        <v>263</v>
      </c>
      <c r="F325" s="1" t="s">
        <v>15</v>
      </c>
    </row>
    <row r="326" customFormat="false" ht="13.8" hidden="false" customHeight="false" outlineLevel="0" collapsed="false">
      <c r="A326" s="1" t="s">
        <v>596</v>
      </c>
      <c r="B326" s="1" t="s">
        <v>264</v>
      </c>
      <c r="C326" s="1" t="s">
        <v>208</v>
      </c>
      <c r="D326" s="1" t="n">
        <v>4</v>
      </c>
      <c r="E326" s="1" t="s">
        <v>265</v>
      </c>
      <c r="F326" s="1" t="s">
        <v>15</v>
      </c>
    </row>
    <row r="327" customFormat="false" ht="14.9" hidden="false" customHeight="false" outlineLevel="0" collapsed="false">
      <c r="A327" s="1" t="s">
        <v>597</v>
      </c>
      <c r="B327" s="1" t="s">
        <v>266</v>
      </c>
      <c r="C327" s="1" t="s">
        <v>80</v>
      </c>
      <c r="D327" s="4" t="s">
        <v>267</v>
      </c>
      <c r="E327" s="1" t="s">
        <v>268</v>
      </c>
      <c r="F327" s="1" t="s">
        <v>15</v>
      </c>
    </row>
    <row r="328" customFormat="false" ht="14.9" hidden="false" customHeight="false" outlineLevel="0" collapsed="false">
      <c r="A328" s="1" t="s">
        <v>598</v>
      </c>
      <c r="B328" s="1" t="s">
        <v>269</v>
      </c>
      <c r="C328" s="1" t="s">
        <v>18</v>
      </c>
      <c r="D328" s="4" t="s">
        <v>270</v>
      </c>
      <c r="E328" s="1" t="s">
        <v>271</v>
      </c>
      <c r="F328" s="1" t="s">
        <v>15</v>
      </c>
    </row>
    <row r="329" customFormat="false" ht="13.8" hidden="false" customHeight="false" outlineLevel="0" collapsed="false">
      <c r="A329" s="1" t="s">
        <v>599</v>
      </c>
      <c r="B329" s="1" t="s">
        <v>272</v>
      </c>
      <c r="C329" s="1" t="s">
        <v>208</v>
      </c>
      <c r="D329" s="1" t="n">
        <v>1</v>
      </c>
      <c r="E329" s="1" t="s">
        <v>273</v>
      </c>
      <c r="F329" s="1" t="s">
        <v>15</v>
      </c>
    </row>
    <row r="330" customFormat="false" ht="13.8" hidden="false" customHeight="false" outlineLevel="0" collapsed="false">
      <c r="A330" s="1" t="s">
        <v>600</v>
      </c>
      <c r="B330" s="1" t="s">
        <v>274</v>
      </c>
      <c r="C330" s="1" t="s">
        <v>27</v>
      </c>
      <c r="D330" s="1" t="s">
        <v>9</v>
      </c>
      <c r="E330" s="1" t="s">
        <v>275</v>
      </c>
      <c r="F330" s="1" t="s">
        <v>15</v>
      </c>
    </row>
    <row r="331" customFormat="false" ht="14.9" hidden="false" customHeight="false" outlineLevel="0" collapsed="false">
      <c r="A331" s="1" t="s">
        <v>601</v>
      </c>
      <c r="B331" s="1" t="s">
        <v>276</v>
      </c>
      <c r="C331" s="1" t="s">
        <v>18</v>
      </c>
      <c r="D331" s="4" t="s">
        <v>277</v>
      </c>
      <c r="E331" s="1" t="s">
        <v>278</v>
      </c>
      <c r="F331" s="1" t="s">
        <v>15</v>
      </c>
    </row>
    <row r="332" customFormat="false" ht="14.9" hidden="false" customHeight="false" outlineLevel="0" collapsed="false">
      <c r="A332" s="1" t="s">
        <v>602</v>
      </c>
      <c r="B332" s="1" t="s">
        <v>279</v>
      </c>
      <c r="C332" s="1" t="s">
        <v>18</v>
      </c>
      <c r="D332" s="4" t="s">
        <v>280</v>
      </c>
      <c r="E332" s="1" t="s">
        <v>281</v>
      </c>
      <c r="F332" s="1" t="s">
        <v>15</v>
      </c>
    </row>
    <row r="333" customFormat="false" ht="14.9" hidden="false" customHeight="false" outlineLevel="0" collapsed="false">
      <c r="A333" s="1" t="s">
        <v>603</v>
      </c>
      <c r="B333" s="1" t="s">
        <v>282</v>
      </c>
      <c r="C333" s="1" t="s">
        <v>18</v>
      </c>
      <c r="D333" s="4" t="str">
        <f aca="false">CONCATENATE("+91","9876542310")</f>
        <v>+919876542310</v>
      </c>
      <c r="E333" s="1" t="s">
        <v>283</v>
      </c>
      <c r="F333" s="1" t="s">
        <v>15</v>
      </c>
    </row>
    <row r="334" customFormat="false" ht="14.3" hidden="false" customHeight="false" outlineLevel="0" collapsed="false">
      <c r="A334" s="1" t="s">
        <v>604</v>
      </c>
      <c r="B334" s="1" t="s">
        <v>284</v>
      </c>
      <c r="C334" s="1" t="s">
        <v>18</v>
      </c>
      <c r="D334" s="4" t="s">
        <v>605</v>
      </c>
      <c r="E334" s="1" t="s">
        <v>285</v>
      </c>
      <c r="F334" s="1" t="s">
        <v>15</v>
      </c>
    </row>
    <row r="335" customFormat="false" ht="14.9" hidden="false" customHeight="false" outlineLevel="0" collapsed="false">
      <c r="A335" s="1" t="s">
        <v>606</v>
      </c>
      <c r="B335" s="6" t="s">
        <v>286</v>
      </c>
      <c r="C335" s="1" t="s">
        <v>80</v>
      </c>
      <c r="D335" s="4" t="s">
        <v>135</v>
      </c>
      <c r="E335" s="1" t="s">
        <v>287</v>
      </c>
      <c r="F335" s="1" t="s">
        <v>15</v>
      </c>
    </row>
    <row r="336" customFormat="false" ht="13.8" hidden="false" customHeight="false" outlineLevel="0" collapsed="false">
      <c r="A336" s="1" t="s">
        <v>607</v>
      </c>
      <c r="B336" s="1" t="s">
        <v>30</v>
      </c>
      <c r="C336" s="1" t="s">
        <v>31</v>
      </c>
      <c r="D336" s="1" t="n">
        <v>2000</v>
      </c>
      <c r="E336" s="1" t="s">
        <v>9</v>
      </c>
      <c r="F336" s="1" t="s">
        <v>15</v>
      </c>
    </row>
    <row r="337" customFormat="false" ht="14.9" hidden="false" customHeight="false" outlineLevel="0" collapsed="false">
      <c r="A337" s="1" t="s">
        <v>608</v>
      </c>
      <c r="B337" s="6" t="s">
        <v>288</v>
      </c>
      <c r="C337" s="1" t="s">
        <v>80</v>
      </c>
      <c r="D337" s="4" t="s">
        <v>147</v>
      </c>
      <c r="E337" s="1" t="s">
        <v>289</v>
      </c>
      <c r="F337" s="1" t="s">
        <v>15</v>
      </c>
    </row>
    <row r="338" customFormat="false" ht="13.8" hidden="false" customHeight="false" outlineLevel="0" collapsed="false">
      <c r="A338" s="1" t="s">
        <v>609</v>
      </c>
      <c r="B338" s="1" t="s">
        <v>30</v>
      </c>
      <c r="C338" s="1" t="s">
        <v>31</v>
      </c>
      <c r="D338" s="1" t="n">
        <v>2000</v>
      </c>
      <c r="E338" s="1" t="s">
        <v>9</v>
      </c>
      <c r="F338" s="1" t="s">
        <v>15</v>
      </c>
    </row>
    <row r="339" customFormat="false" ht="14.9" hidden="false" customHeight="false" outlineLevel="0" collapsed="false">
      <c r="A339" s="1" t="s">
        <v>610</v>
      </c>
      <c r="B339" s="6" t="s">
        <v>290</v>
      </c>
      <c r="C339" s="1" t="s">
        <v>80</v>
      </c>
      <c r="D339" s="4" t="s">
        <v>291</v>
      </c>
      <c r="E339" s="1" t="s">
        <v>292</v>
      </c>
      <c r="F339" s="1" t="s">
        <v>15</v>
      </c>
    </row>
    <row r="340" customFormat="false" ht="13.8" hidden="false" customHeight="false" outlineLevel="0" collapsed="false">
      <c r="A340" s="1" t="s">
        <v>611</v>
      </c>
      <c r="B340" s="1" t="s">
        <v>30</v>
      </c>
      <c r="C340" s="1" t="s">
        <v>31</v>
      </c>
      <c r="D340" s="1" t="n">
        <v>2000</v>
      </c>
      <c r="E340" s="1" t="s">
        <v>9</v>
      </c>
      <c r="F340" s="1" t="s">
        <v>15</v>
      </c>
    </row>
    <row r="341" customFormat="false" ht="13.8" hidden="false" customHeight="false" outlineLevel="0" collapsed="false">
      <c r="A341" s="1" t="s">
        <v>612</v>
      </c>
      <c r="B341" s="1" t="s">
        <v>293</v>
      </c>
      <c r="C341" s="1" t="s">
        <v>27</v>
      </c>
      <c r="D341" s="1" t="s">
        <v>9</v>
      </c>
      <c r="E341" s="1" t="s">
        <v>294</v>
      </c>
      <c r="F341" s="1" t="s">
        <v>15</v>
      </c>
    </row>
    <row r="342" customFormat="false" ht="13.8" hidden="false" customHeight="false" outlineLevel="0" collapsed="false">
      <c r="A342" s="1" t="s">
        <v>613</v>
      </c>
      <c r="B342" s="1" t="s">
        <v>295</v>
      </c>
      <c r="C342" s="1" t="s">
        <v>27</v>
      </c>
      <c r="D342" s="1" t="s">
        <v>9</v>
      </c>
      <c r="E342" s="1" t="s">
        <v>296</v>
      </c>
      <c r="F342" s="1" t="s">
        <v>15</v>
      </c>
    </row>
    <row r="343" customFormat="false" ht="14.9" hidden="false" customHeight="false" outlineLevel="0" collapsed="false">
      <c r="A343" s="1" t="s">
        <v>614</v>
      </c>
      <c r="B343" s="1" t="s">
        <v>297</v>
      </c>
      <c r="C343" s="1" t="s">
        <v>18</v>
      </c>
      <c r="D343" s="4" t="s">
        <v>298</v>
      </c>
      <c r="E343" s="1" t="s">
        <v>299</v>
      </c>
      <c r="F343" s="1" t="s">
        <v>15</v>
      </c>
    </row>
    <row r="344" customFormat="false" ht="13.8" hidden="false" customHeight="false" outlineLevel="0" collapsed="false">
      <c r="A344" s="1" t="s">
        <v>615</v>
      </c>
      <c r="B344" s="1" t="s">
        <v>30</v>
      </c>
      <c r="C344" s="1" t="s">
        <v>31</v>
      </c>
      <c r="D344" s="1" t="n">
        <v>2000</v>
      </c>
      <c r="E344" s="1" t="s">
        <v>9</v>
      </c>
      <c r="F344" s="1" t="s">
        <v>15</v>
      </c>
    </row>
    <row r="345" customFormat="false" ht="13.8" hidden="false" customHeight="false" outlineLevel="0" collapsed="false">
      <c r="A345" s="1" t="s">
        <v>616</v>
      </c>
      <c r="B345" s="6" t="s">
        <v>300</v>
      </c>
      <c r="C345" s="1" t="s">
        <v>80</v>
      </c>
      <c r="D345" s="1" t="s">
        <v>301</v>
      </c>
      <c r="E345" s="1" t="s">
        <v>302</v>
      </c>
      <c r="F345" s="1" t="s">
        <v>15</v>
      </c>
    </row>
    <row r="346" customFormat="false" ht="13.8" hidden="false" customHeight="false" outlineLevel="0" collapsed="false">
      <c r="A346" s="1" t="s">
        <v>617</v>
      </c>
      <c r="B346" s="1" t="s">
        <v>90</v>
      </c>
      <c r="C346" s="1" t="s">
        <v>27</v>
      </c>
      <c r="D346" s="1" t="s">
        <v>9</v>
      </c>
      <c r="E346" s="1" t="s">
        <v>28</v>
      </c>
      <c r="F346" s="1" t="s">
        <v>15</v>
      </c>
    </row>
    <row r="347" customFormat="false" ht="13.8" hidden="false" customHeight="false" outlineLevel="0" collapsed="false">
      <c r="A347" s="1" t="s">
        <v>618</v>
      </c>
      <c r="B347" s="6" t="s">
        <v>303</v>
      </c>
      <c r="C347" s="1" t="s">
        <v>18</v>
      </c>
      <c r="D347" s="1" t="s">
        <v>619</v>
      </c>
      <c r="E347" s="1" t="s">
        <v>305</v>
      </c>
      <c r="F347" s="1" t="s">
        <v>15</v>
      </c>
    </row>
    <row r="348" customFormat="false" ht="13.8" hidden="false" customHeight="false" outlineLevel="0" collapsed="false">
      <c r="A348" s="1" t="s">
        <v>620</v>
      </c>
      <c r="B348" s="1" t="s">
        <v>306</v>
      </c>
      <c r="C348" s="1" t="s">
        <v>27</v>
      </c>
      <c r="D348" s="1" t="s">
        <v>9</v>
      </c>
      <c r="E348" s="1" t="s">
        <v>28</v>
      </c>
      <c r="F348" s="1" t="s">
        <v>15</v>
      </c>
    </row>
    <row r="349" customFormat="false" ht="13.8" hidden="false" customHeight="false" outlineLevel="0" collapsed="false">
      <c r="A349" s="1" t="s">
        <v>621</v>
      </c>
      <c r="B349" s="1" t="s">
        <v>307</v>
      </c>
      <c r="C349" s="1" t="s">
        <v>27</v>
      </c>
      <c r="D349" s="1" t="s">
        <v>9</v>
      </c>
      <c r="E349" s="1" t="s">
        <v>308</v>
      </c>
      <c r="F349" s="1" t="s">
        <v>15</v>
      </c>
    </row>
    <row r="350" customFormat="false" ht="13.8" hidden="false" customHeight="false" outlineLevel="0" collapsed="false">
      <c r="A350" s="1" t="s">
        <v>622</v>
      </c>
      <c r="B350" s="1" t="s">
        <v>309</v>
      </c>
      <c r="C350" s="1" t="s">
        <v>27</v>
      </c>
      <c r="D350" s="1" t="s">
        <v>9</v>
      </c>
      <c r="E350" s="1" t="s">
        <v>310</v>
      </c>
      <c r="F350" s="1" t="s">
        <v>15</v>
      </c>
    </row>
    <row r="351" customFormat="false" ht="13.8" hidden="false" customHeight="false" outlineLevel="0" collapsed="false">
      <c r="A351" s="1" t="s">
        <v>623</v>
      </c>
      <c r="B351" s="1" t="s">
        <v>311</v>
      </c>
      <c r="C351" s="1" t="s">
        <v>27</v>
      </c>
      <c r="D351" s="1" t="s">
        <v>9</v>
      </c>
      <c r="E351" s="1" t="s">
        <v>311</v>
      </c>
      <c r="F351" s="1" t="s">
        <v>15</v>
      </c>
    </row>
    <row r="352" customFormat="false" ht="13.8" hidden="false" customHeight="false" outlineLevel="0" collapsed="false">
      <c r="A352" s="1" t="s">
        <v>624</v>
      </c>
      <c r="B352" s="1" t="s">
        <v>30</v>
      </c>
      <c r="C352" s="1" t="s">
        <v>31</v>
      </c>
      <c r="D352" s="1" t="n">
        <v>2000</v>
      </c>
      <c r="E352" s="1" t="s">
        <v>9</v>
      </c>
      <c r="F352" s="1" t="s">
        <v>15</v>
      </c>
    </row>
    <row r="353" customFormat="false" ht="13.8" hidden="false" customHeight="false" outlineLevel="0" collapsed="false">
      <c r="A353" s="1" t="s">
        <v>625</v>
      </c>
      <c r="B353" s="1" t="s">
        <v>312</v>
      </c>
      <c r="C353" s="1" t="s">
        <v>27</v>
      </c>
      <c r="D353" s="1" t="s">
        <v>9</v>
      </c>
      <c r="E353" s="1" t="s">
        <v>313</v>
      </c>
      <c r="F353" s="1" t="s">
        <v>15</v>
      </c>
    </row>
    <row r="354" customFormat="false" ht="13.8" hidden="false" customHeight="false" outlineLevel="0" collapsed="false">
      <c r="A354" s="1" t="s">
        <v>626</v>
      </c>
      <c r="B354" s="1" t="s">
        <v>314</v>
      </c>
      <c r="C354" s="1" t="s">
        <v>18</v>
      </c>
      <c r="D354" s="1" t="s">
        <v>19</v>
      </c>
      <c r="E354" s="1" t="s">
        <v>315</v>
      </c>
      <c r="F354" s="1" t="s">
        <v>15</v>
      </c>
    </row>
    <row r="355" customFormat="false" ht="13.8" hidden="false" customHeight="false" outlineLevel="0" collapsed="false">
      <c r="A355" s="1" t="s">
        <v>627</v>
      </c>
      <c r="B355" s="1" t="s">
        <v>30</v>
      </c>
      <c r="C355" s="1" t="s">
        <v>31</v>
      </c>
      <c r="D355" s="1" t="n">
        <v>3000</v>
      </c>
      <c r="E355" s="1" t="s">
        <v>9</v>
      </c>
      <c r="F355" s="1" t="s">
        <v>15</v>
      </c>
    </row>
    <row r="356" customFormat="false" ht="13.8" hidden="false" customHeight="false" outlineLevel="0" collapsed="false">
      <c r="A356" s="1" t="s">
        <v>628</v>
      </c>
      <c r="B356" s="1" t="s">
        <v>316</v>
      </c>
      <c r="C356" s="1" t="s">
        <v>27</v>
      </c>
      <c r="D356" s="1" t="s">
        <v>9</v>
      </c>
      <c r="E356" s="1" t="s">
        <v>317</v>
      </c>
      <c r="F356" s="1" t="s">
        <v>15</v>
      </c>
    </row>
    <row r="357" customFormat="false" ht="13.8" hidden="false" customHeight="false" outlineLevel="0" collapsed="false">
      <c r="A357" s="1" t="s">
        <v>629</v>
      </c>
      <c r="B357" s="1" t="s">
        <v>30</v>
      </c>
      <c r="C357" s="1" t="s">
        <v>31</v>
      </c>
      <c r="D357" s="1" t="n">
        <v>2500</v>
      </c>
      <c r="E357" s="1" t="s">
        <v>9</v>
      </c>
      <c r="F357" s="1" t="s">
        <v>15</v>
      </c>
    </row>
    <row r="358" customFormat="false" ht="13.8" hidden="false" customHeight="false" outlineLevel="0" collapsed="false">
      <c r="A358" s="1" t="s">
        <v>630</v>
      </c>
      <c r="B358" s="1" t="s">
        <v>318</v>
      </c>
      <c r="C358" s="1" t="s">
        <v>27</v>
      </c>
      <c r="D358" s="1" t="s">
        <v>9</v>
      </c>
      <c r="E358" s="1" t="s">
        <v>28</v>
      </c>
      <c r="F358" s="1" t="s">
        <v>15</v>
      </c>
    </row>
    <row r="359" customFormat="false" ht="13.8" hidden="false" customHeight="false" outlineLevel="0" collapsed="false">
      <c r="A359" s="1" t="s">
        <v>631</v>
      </c>
      <c r="B359" s="1" t="s">
        <v>30</v>
      </c>
      <c r="C359" s="1" t="s">
        <v>31</v>
      </c>
      <c r="D359" s="1" t="n">
        <v>2500</v>
      </c>
      <c r="E359" s="1" t="s">
        <v>9</v>
      </c>
      <c r="F359" s="1" t="s">
        <v>10</v>
      </c>
    </row>
    <row r="360" customFormat="false" ht="13.8" hidden="false" customHeight="false" outlineLevel="0" collapsed="false">
      <c r="A360" s="1" t="s">
        <v>632</v>
      </c>
      <c r="B360" s="1" t="s">
        <v>12</v>
      </c>
      <c r="C360" s="1" t="s">
        <v>13</v>
      </c>
      <c r="D360" s="1" t="s">
        <v>9</v>
      </c>
      <c r="E360" s="1" t="s">
        <v>241</v>
      </c>
      <c r="F360" s="1" t="s">
        <v>15</v>
      </c>
    </row>
    <row r="362" customFormat="false" ht="14.15" hidden="false" customHeight="false" outlineLevel="0" collapsed="false">
      <c r="A362" s="8" t="s">
        <v>633</v>
      </c>
      <c r="B362" s="8"/>
      <c r="C362" s="8"/>
      <c r="D362" s="8"/>
      <c r="E362" s="8"/>
      <c r="F362" s="8"/>
    </row>
    <row r="363" customFormat="false" ht="13.8" hidden="false" customHeight="false" outlineLevel="0" collapsed="false">
      <c r="A363" s="1" t="s">
        <v>581</v>
      </c>
      <c r="B363" s="1" t="s">
        <v>30</v>
      </c>
      <c r="C363" s="1" t="s">
        <v>31</v>
      </c>
      <c r="D363" s="1" t="n">
        <v>2000</v>
      </c>
      <c r="E363" s="1" t="s">
        <v>9</v>
      </c>
      <c r="F363" s="1" t="s">
        <v>15</v>
      </c>
    </row>
    <row r="364" customFormat="false" ht="13.8" hidden="false" customHeight="false" outlineLevel="0" collapsed="false">
      <c r="A364" s="1" t="s">
        <v>582</v>
      </c>
      <c r="B364" s="1" t="s">
        <v>242</v>
      </c>
      <c r="C364" s="1" t="s">
        <v>243</v>
      </c>
      <c r="D364" s="1" t="n">
        <v>321</v>
      </c>
      <c r="E364" s="1" t="s">
        <v>244</v>
      </c>
      <c r="F364" s="1" t="s">
        <v>15</v>
      </c>
    </row>
    <row r="365" customFormat="false" ht="13.8" hidden="false" customHeight="false" outlineLevel="0" collapsed="false">
      <c r="A365" s="1" t="s">
        <v>583</v>
      </c>
      <c r="B365" s="1" t="s">
        <v>245</v>
      </c>
      <c r="C365" s="1" t="s">
        <v>27</v>
      </c>
      <c r="D365" s="1" t="s">
        <v>9</v>
      </c>
      <c r="E365" s="1" t="s">
        <v>246</v>
      </c>
      <c r="F365" s="1" t="s">
        <v>15</v>
      </c>
    </row>
    <row r="366" customFormat="false" ht="13.8" hidden="false" customHeight="false" outlineLevel="0" collapsed="false">
      <c r="A366" s="1" t="s">
        <v>584</v>
      </c>
      <c r="B366" s="1" t="s">
        <v>247</v>
      </c>
      <c r="C366" s="1" t="s">
        <v>80</v>
      </c>
      <c r="D366" s="3" t="s">
        <v>248</v>
      </c>
      <c r="E366" s="1" t="s">
        <v>249</v>
      </c>
      <c r="F366" s="1" t="s">
        <v>15</v>
      </c>
    </row>
    <row r="367" customFormat="false" ht="13.8" hidden="false" customHeight="false" outlineLevel="0" collapsed="false">
      <c r="A367" s="1" t="s">
        <v>585</v>
      </c>
      <c r="B367" s="1" t="s">
        <v>250</v>
      </c>
      <c r="C367" s="1" t="s">
        <v>84</v>
      </c>
      <c r="D367" s="1" t="n">
        <v>2019</v>
      </c>
      <c r="E367" s="1" t="s">
        <v>251</v>
      </c>
      <c r="F367" s="1" t="s">
        <v>15</v>
      </c>
    </row>
    <row r="368" customFormat="false" ht="13.8" hidden="false" customHeight="false" outlineLevel="0" collapsed="false">
      <c r="A368" s="1" t="s">
        <v>586</v>
      </c>
      <c r="B368" s="1" t="s">
        <v>76</v>
      </c>
      <c r="C368" s="1" t="s">
        <v>27</v>
      </c>
      <c r="D368" s="1" t="s">
        <v>9</v>
      </c>
      <c r="E368" s="1" t="s">
        <v>252</v>
      </c>
      <c r="F368" s="1" t="s">
        <v>15</v>
      </c>
    </row>
    <row r="369" customFormat="false" ht="13.8" hidden="false" customHeight="false" outlineLevel="0" collapsed="false">
      <c r="A369" s="1" t="s">
        <v>587</v>
      </c>
      <c r="B369" s="6" t="s">
        <v>253</v>
      </c>
      <c r="C369" s="1" t="s">
        <v>18</v>
      </c>
      <c r="D369" s="1" t="s">
        <v>634</v>
      </c>
      <c r="E369" s="1" t="s">
        <v>255</v>
      </c>
      <c r="F369" s="1" t="s">
        <v>15</v>
      </c>
    </row>
    <row r="370" customFormat="false" ht="13.8" hidden="false" customHeight="false" outlineLevel="0" collapsed="false">
      <c r="A370" s="1" t="s">
        <v>589</v>
      </c>
      <c r="B370" s="1" t="s">
        <v>256</v>
      </c>
      <c r="C370" s="1" t="s">
        <v>27</v>
      </c>
      <c r="D370" s="1" t="s">
        <v>9</v>
      </c>
      <c r="E370" s="1" t="s">
        <v>257</v>
      </c>
      <c r="F370" s="1" t="s">
        <v>15</v>
      </c>
    </row>
    <row r="371" customFormat="false" ht="13.8" hidden="false" customHeight="false" outlineLevel="0" collapsed="false">
      <c r="A371" s="1" t="s">
        <v>590</v>
      </c>
      <c r="B371" s="1" t="s">
        <v>30</v>
      </c>
      <c r="C371" s="1" t="s">
        <v>31</v>
      </c>
      <c r="D371" s="1" t="n">
        <v>2000</v>
      </c>
      <c r="E371" s="1" t="s">
        <v>9</v>
      </c>
      <c r="F371" s="1" t="s">
        <v>15</v>
      </c>
    </row>
    <row r="372" customFormat="false" ht="13.8" hidden="false" customHeight="false" outlineLevel="0" collapsed="false">
      <c r="A372" s="1" t="s">
        <v>591</v>
      </c>
      <c r="B372" s="1" t="s">
        <v>79</v>
      </c>
      <c r="C372" s="1" t="s">
        <v>80</v>
      </c>
      <c r="D372" s="3" t="s">
        <v>258</v>
      </c>
      <c r="E372" s="1" t="s">
        <v>259</v>
      </c>
      <c r="F372" s="1" t="s">
        <v>15</v>
      </c>
    </row>
    <row r="373" customFormat="false" ht="13.8" hidden="false" customHeight="false" outlineLevel="0" collapsed="false">
      <c r="A373" s="1" t="s">
        <v>592</v>
      </c>
      <c r="B373" s="1" t="s">
        <v>83</v>
      </c>
      <c r="C373" s="1" t="s">
        <v>84</v>
      </c>
      <c r="D373" s="1" t="n">
        <v>2017</v>
      </c>
      <c r="E373" s="7" t="s">
        <v>260</v>
      </c>
      <c r="F373" s="1" t="s">
        <v>15</v>
      </c>
    </row>
    <row r="374" customFormat="false" ht="13.8" hidden="false" customHeight="false" outlineLevel="0" collapsed="false">
      <c r="A374" s="1" t="s">
        <v>593</v>
      </c>
      <c r="B374" s="1" t="s">
        <v>76</v>
      </c>
      <c r="C374" s="1" t="s">
        <v>27</v>
      </c>
      <c r="D374" s="1" t="s">
        <v>9</v>
      </c>
      <c r="E374" s="1" t="s">
        <v>261</v>
      </c>
      <c r="F374" s="1" t="s">
        <v>15</v>
      </c>
    </row>
    <row r="375" customFormat="false" ht="13.8" hidden="false" customHeight="false" outlineLevel="0" collapsed="false">
      <c r="A375" s="1" t="s">
        <v>594</v>
      </c>
      <c r="B375" s="1" t="s">
        <v>30</v>
      </c>
      <c r="C375" s="1" t="s">
        <v>31</v>
      </c>
      <c r="D375" s="1" t="n">
        <v>2000</v>
      </c>
      <c r="E375" s="1" t="s">
        <v>9</v>
      </c>
      <c r="F375" s="1" t="s">
        <v>15</v>
      </c>
    </row>
    <row r="376" customFormat="false" ht="13.8" hidden="false" customHeight="false" outlineLevel="0" collapsed="false">
      <c r="A376" s="1" t="s">
        <v>595</v>
      </c>
      <c r="B376" s="1" t="s">
        <v>262</v>
      </c>
      <c r="C376" s="1" t="s">
        <v>27</v>
      </c>
      <c r="D376" s="1" t="s">
        <v>9</v>
      </c>
      <c r="E376" s="1" t="s">
        <v>263</v>
      </c>
      <c r="F376" s="1" t="s">
        <v>15</v>
      </c>
    </row>
    <row r="377" customFormat="false" ht="13.8" hidden="false" customHeight="false" outlineLevel="0" collapsed="false">
      <c r="A377" s="1" t="s">
        <v>596</v>
      </c>
      <c r="B377" s="1" t="s">
        <v>264</v>
      </c>
      <c r="C377" s="1" t="s">
        <v>208</v>
      </c>
      <c r="D377" s="1" t="n">
        <v>4</v>
      </c>
      <c r="E377" s="1" t="s">
        <v>265</v>
      </c>
      <c r="F377" s="1" t="s">
        <v>15</v>
      </c>
    </row>
    <row r="378" customFormat="false" ht="14.15" hidden="false" customHeight="false" outlineLevel="0" collapsed="false">
      <c r="A378" s="1" t="s">
        <v>597</v>
      </c>
      <c r="B378" s="1" t="s">
        <v>266</v>
      </c>
      <c r="C378" s="1" t="s">
        <v>80</v>
      </c>
      <c r="D378" s="4" t="s">
        <v>267</v>
      </c>
      <c r="E378" s="1" t="s">
        <v>268</v>
      </c>
      <c r="F378" s="1" t="s">
        <v>15</v>
      </c>
    </row>
    <row r="379" customFormat="false" ht="14.15" hidden="false" customHeight="false" outlineLevel="0" collapsed="false">
      <c r="A379" s="1" t="s">
        <v>598</v>
      </c>
      <c r="B379" s="1" t="s">
        <v>269</v>
      </c>
      <c r="C379" s="1" t="s">
        <v>18</v>
      </c>
      <c r="D379" s="4" t="s">
        <v>270</v>
      </c>
      <c r="E379" s="1" t="s">
        <v>271</v>
      </c>
      <c r="F379" s="1" t="s">
        <v>15</v>
      </c>
    </row>
    <row r="380" customFormat="false" ht="13.8" hidden="false" customHeight="false" outlineLevel="0" collapsed="false">
      <c r="A380" s="1" t="s">
        <v>599</v>
      </c>
      <c r="B380" s="1" t="s">
        <v>272</v>
      </c>
      <c r="C380" s="1" t="s">
        <v>208</v>
      </c>
      <c r="D380" s="1" t="n">
        <v>1</v>
      </c>
      <c r="E380" s="1" t="s">
        <v>273</v>
      </c>
      <c r="F380" s="1" t="s">
        <v>15</v>
      </c>
    </row>
    <row r="381" customFormat="false" ht="13.8" hidden="false" customHeight="false" outlineLevel="0" collapsed="false">
      <c r="A381" s="1" t="s">
        <v>600</v>
      </c>
      <c r="B381" s="1" t="s">
        <v>274</v>
      </c>
      <c r="C381" s="1" t="s">
        <v>27</v>
      </c>
      <c r="D381" s="1" t="s">
        <v>9</v>
      </c>
      <c r="E381" s="1" t="s">
        <v>275</v>
      </c>
      <c r="F381" s="1" t="s">
        <v>15</v>
      </c>
    </row>
    <row r="382" customFormat="false" ht="14.15" hidden="false" customHeight="false" outlineLevel="0" collapsed="false">
      <c r="A382" s="1" t="s">
        <v>601</v>
      </c>
      <c r="B382" s="1" t="s">
        <v>276</v>
      </c>
      <c r="C382" s="1" t="s">
        <v>18</v>
      </c>
      <c r="D382" s="4" t="s">
        <v>277</v>
      </c>
      <c r="E382" s="1" t="s">
        <v>278</v>
      </c>
      <c r="F382" s="1" t="s">
        <v>15</v>
      </c>
    </row>
    <row r="383" customFormat="false" ht="14.15" hidden="false" customHeight="false" outlineLevel="0" collapsed="false">
      <c r="A383" s="1" t="s">
        <v>602</v>
      </c>
      <c r="B383" s="1" t="s">
        <v>279</v>
      </c>
      <c r="C383" s="1" t="s">
        <v>18</v>
      </c>
      <c r="D383" s="4" t="s">
        <v>280</v>
      </c>
      <c r="E383" s="1" t="s">
        <v>281</v>
      </c>
      <c r="F383" s="1" t="s">
        <v>15</v>
      </c>
    </row>
    <row r="384" customFormat="false" ht="14.9" hidden="false" customHeight="false" outlineLevel="0" collapsed="false">
      <c r="A384" s="1" t="s">
        <v>603</v>
      </c>
      <c r="B384" s="1" t="s">
        <v>282</v>
      </c>
      <c r="C384" s="1" t="s">
        <v>18</v>
      </c>
      <c r="D384" s="4" t="str">
        <f aca="false">CONCATENATE("+91","9876682310")</f>
        <v>+919876682310</v>
      </c>
      <c r="E384" s="1" t="s">
        <v>283</v>
      </c>
      <c r="F384" s="1" t="s">
        <v>15</v>
      </c>
    </row>
    <row r="385" customFormat="false" ht="14.15" hidden="false" customHeight="false" outlineLevel="0" collapsed="false">
      <c r="A385" s="1" t="s">
        <v>604</v>
      </c>
      <c r="B385" s="1" t="s">
        <v>284</v>
      </c>
      <c r="C385" s="1" t="s">
        <v>18</v>
      </c>
      <c r="D385" s="4" t="s">
        <v>635</v>
      </c>
      <c r="E385" s="1" t="s">
        <v>285</v>
      </c>
      <c r="F385" s="1" t="s">
        <v>15</v>
      </c>
    </row>
    <row r="386" customFormat="false" ht="14.15" hidden="false" customHeight="false" outlineLevel="0" collapsed="false">
      <c r="A386" s="1" t="s">
        <v>606</v>
      </c>
      <c r="B386" s="6" t="s">
        <v>286</v>
      </c>
      <c r="C386" s="1" t="s">
        <v>80</v>
      </c>
      <c r="D386" s="4" t="s">
        <v>135</v>
      </c>
      <c r="E386" s="1" t="s">
        <v>287</v>
      </c>
      <c r="F386" s="1" t="s">
        <v>15</v>
      </c>
    </row>
    <row r="387" customFormat="false" ht="13.8" hidden="false" customHeight="false" outlineLevel="0" collapsed="false">
      <c r="A387" s="1" t="s">
        <v>607</v>
      </c>
      <c r="B387" s="1" t="s">
        <v>30</v>
      </c>
      <c r="C387" s="1" t="s">
        <v>31</v>
      </c>
      <c r="D387" s="1" t="n">
        <v>2000</v>
      </c>
      <c r="E387" s="1" t="s">
        <v>9</v>
      </c>
      <c r="F387" s="1" t="s">
        <v>15</v>
      </c>
    </row>
    <row r="388" customFormat="false" ht="14.15" hidden="false" customHeight="false" outlineLevel="0" collapsed="false">
      <c r="A388" s="1" t="s">
        <v>608</v>
      </c>
      <c r="B388" s="6" t="s">
        <v>288</v>
      </c>
      <c r="C388" s="1" t="s">
        <v>80</v>
      </c>
      <c r="D388" s="4" t="s">
        <v>147</v>
      </c>
      <c r="E388" s="1" t="s">
        <v>289</v>
      </c>
      <c r="F388" s="1" t="s">
        <v>15</v>
      </c>
    </row>
    <row r="389" customFormat="false" ht="13.8" hidden="false" customHeight="false" outlineLevel="0" collapsed="false">
      <c r="A389" s="1" t="s">
        <v>609</v>
      </c>
      <c r="B389" s="1" t="s">
        <v>30</v>
      </c>
      <c r="C389" s="1" t="s">
        <v>31</v>
      </c>
      <c r="D389" s="1" t="n">
        <v>2000</v>
      </c>
      <c r="E389" s="1" t="s">
        <v>9</v>
      </c>
      <c r="F389" s="1" t="s">
        <v>15</v>
      </c>
    </row>
    <row r="390" customFormat="false" ht="14.15" hidden="false" customHeight="false" outlineLevel="0" collapsed="false">
      <c r="A390" s="1" t="s">
        <v>610</v>
      </c>
      <c r="B390" s="6" t="s">
        <v>290</v>
      </c>
      <c r="C390" s="1" t="s">
        <v>80</v>
      </c>
      <c r="D390" s="4" t="s">
        <v>291</v>
      </c>
      <c r="E390" s="1" t="s">
        <v>292</v>
      </c>
      <c r="F390" s="1" t="s">
        <v>15</v>
      </c>
    </row>
    <row r="391" customFormat="false" ht="13.8" hidden="false" customHeight="false" outlineLevel="0" collapsed="false">
      <c r="A391" s="1" t="s">
        <v>611</v>
      </c>
      <c r="B391" s="1" t="s">
        <v>30</v>
      </c>
      <c r="C391" s="1" t="s">
        <v>31</v>
      </c>
      <c r="D391" s="1" t="n">
        <v>2000</v>
      </c>
      <c r="E391" s="1" t="s">
        <v>9</v>
      </c>
      <c r="F391" s="1" t="s">
        <v>15</v>
      </c>
    </row>
    <row r="392" customFormat="false" ht="13.8" hidden="false" customHeight="false" outlineLevel="0" collapsed="false">
      <c r="A392" s="1" t="s">
        <v>612</v>
      </c>
      <c r="B392" s="1" t="s">
        <v>293</v>
      </c>
      <c r="C392" s="1" t="s">
        <v>27</v>
      </c>
      <c r="D392" s="1" t="s">
        <v>9</v>
      </c>
      <c r="E392" s="1" t="s">
        <v>294</v>
      </c>
      <c r="F392" s="1" t="s">
        <v>15</v>
      </c>
    </row>
    <row r="393" customFormat="false" ht="13.8" hidden="false" customHeight="false" outlineLevel="0" collapsed="false">
      <c r="A393" s="1" t="s">
        <v>613</v>
      </c>
      <c r="B393" s="1" t="s">
        <v>295</v>
      </c>
      <c r="C393" s="1" t="s">
        <v>27</v>
      </c>
      <c r="D393" s="1" t="s">
        <v>9</v>
      </c>
      <c r="E393" s="1" t="s">
        <v>296</v>
      </c>
      <c r="F393" s="1" t="s">
        <v>15</v>
      </c>
    </row>
    <row r="394" customFormat="false" ht="14.15" hidden="false" customHeight="false" outlineLevel="0" collapsed="false">
      <c r="A394" s="1" t="s">
        <v>614</v>
      </c>
      <c r="B394" s="1" t="s">
        <v>297</v>
      </c>
      <c r="C394" s="1" t="s">
        <v>18</v>
      </c>
      <c r="D394" s="4" t="s">
        <v>298</v>
      </c>
      <c r="E394" s="1" t="s">
        <v>299</v>
      </c>
      <c r="F394" s="1" t="s">
        <v>15</v>
      </c>
    </row>
    <row r="395" customFormat="false" ht="13.8" hidden="false" customHeight="false" outlineLevel="0" collapsed="false">
      <c r="A395" s="1" t="s">
        <v>615</v>
      </c>
      <c r="B395" s="1" t="s">
        <v>30</v>
      </c>
      <c r="C395" s="1" t="s">
        <v>31</v>
      </c>
      <c r="D395" s="1" t="n">
        <v>2000</v>
      </c>
      <c r="E395" s="1" t="s">
        <v>9</v>
      </c>
      <c r="F395" s="1" t="s">
        <v>15</v>
      </c>
    </row>
    <row r="396" customFormat="false" ht="13.8" hidden="false" customHeight="false" outlineLevel="0" collapsed="false">
      <c r="A396" s="1" t="s">
        <v>616</v>
      </c>
      <c r="B396" s="6" t="s">
        <v>300</v>
      </c>
      <c r="C396" s="1" t="s">
        <v>80</v>
      </c>
      <c r="D396" s="1" t="s">
        <v>301</v>
      </c>
      <c r="E396" s="1" t="s">
        <v>302</v>
      </c>
      <c r="F396" s="1" t="s">
        <v>15</v>
      </c>
    </row>
    <row r="397" customFormat="false" ht="13.8" hidden="false" customHeight="false" outlineLevel="0" collapsed="false">
      <c r="A397" s="1" t="s">
        <v>617</v>
      </c>
      <c r="B397" s="1" t="s">
        <v>90</v>
      </c>
      <c r="C397" s="1" t="s">
        <v>27</v>
      </c>
      <c r="D397" s="1" t="s">
        <v>9</v>
      </c>
      <c r="E397" s="1" t="s">
        <v>28</v>
      </c>
      <c r="F397" s="1" t="s">
        <v>15</v>
      </c>
    </row>
    <row r="398" customFormat="false" ht="13.8" hidden="false" customHeight="false" outlineLevel="0" collapsed="false">
      <c r="A398" s="1" t="s">
        <v>618</v>
      </c>
      <c r="B398" s="6" t="s">
        <v>303</v>
      </c>
      <c r="C398" s="1" t="s">
        <v>18</v>
      </c>
      <c r="D398" s="1" t="s">
        <v>636</v>
      </c>
      <c r="E398" s="1" t="s">
        <v>305</v>
      </c>
      <c r="F398" s="1" t="s">
        <v>15</v>
      </c>
    </row>
    <row r="399" customFormat="false" ht="13.8" hidden="false" customHeight="false" outlineLevel="0" collapsed="false">
      <c r="A399" s="1" t="s">
        <v>620</v>
      </c>
      <c r="B399" s="1" t="s">
        <v>306</v>
      </c>
      <c r="C399" s="1" t="s">
        <v>27</v>
      </c>
      <c r="D399" s="1" t="s">
        <v>9</v>
      </c>
      <c r="E399" s="1" t="s">
        <v>28</v>
      </c>
      <c r="F399" s="1" t="s">
        <v>15</v>
      </c>
    </row>
    <row r="400" customFormat="false" ht="13.8" hidden="false" customHeight="false" outlineLevel="0" collapsed="false">
      <c r="A400" s="1" t="s">
        <v>621</v>
      </c>
      <c r="B400" s="1" t="s">
        <v>307</v>
      </c>
      <c r="C400" s="1" t="s">
        <v>27</v>
      </c>
      <c r="D400" s="1" t="s">
        <v>9</v>
      </c>
      <c r="E400" s="1" t="s">
        <v>308</v>
      </c>
      <c r="F400" s="1" t="s">
        <v>15</v>
      </c>
    </row>
    <row r="401" customFormat="false" ht="13.8" hidden="false" customHeight="false" outlineLevel="0" collapsed="false">
      <c r="A401" s="1" t="s">
        <v>622</v>
      </c>
      <c r="B401" s="1" t="s">
        <v>309</v>
      </c>
      <c r="C401" s="1" t="s">
        <v>27</v>
      </c>
      <c r="D401" s="1" t="s">
        <v>9</v>
      </c>
      <c r="E401" s="1" t="s">
        <v>310</v>
      </c>
      <c r="F401" s="1" t="s">
        <v>15</v>
      </c>
    </row>
    <row r="402" customFormat="false" ht="13.8" hidden="false" customHeight="false" outlineLevel="0" collapsed="false">
      <c r="A402" s="1" t="s">
        <v>623</v>
      </c>
      <c r="B402" s="1" t="s">
        <v>311</v>
      </c>
      <c r="C402" s="1" t="s">
        <v>27</v>
      </c>
      <c r="D402" s="1" t="s">
        <v>9</v>
      </c>
      <c r="E402" s="1" t="s">
        <v>311</v>
      </c>
      <c r="F402" s="1" t="s">
        <v>15</v>
      </c>
    </row>
    <row r="403" customFormat="false" ht="13.8" hidden="false" customHeight="false" outlineLevel="0" collapsed="false">
      <c r="A403" s="1" t="s">
        <v>624</v>
      </c>
      <c r="B403" s="1" t="s">
        <v>30</v>
      </c>
      <c r="C403" s="1" t="s">
        <v>31</v>
      </c>
      <c r="D403" s="1" t="n">
        <v>2000</v>
      </c>
      <c r="E403" s="1" t="s">
        <v>9</v>
      </c>
      <c r="F403" s="1" t="s">
        <v>15</v>
      </c>
    </row>
    <row r="404" customFormat="false" ht="13.8" hidden="false" customHeight="false" outlineLevel="0" collapsed="false">
      <c r="A404" s="1" t="s">
        <v>625</v>
      </c>
      <c r="B404" s="1" t="s">
        <v>312</v>
      </c>
      <c r="C404" s="1" t="s">
        <v>27</v>
      </c>
      <c r="D404" s="1" t="s">
        <v>9</v>
      </c>
      <c r="E404" s="1" t="s">
        <v>313</v>
      </c>
      <c r="F404" s="1" t="s">
        <v>15</v>
      </c>
    </row>
    <row r="405" customFormat="false" ht="13.8" hidden="false" customHeight="false" outlineLevel="0" collapsed="false">
      <c r="A405" s="1" t="s">
        <v>626</v>
      </c>
      <c r="B405" s="1" t="s">
        <v>314</v>
      </c>
      <c r="C405" s="1" t="s">
        <v>18</v>
      </c>
      <c r="D405" s="1" t="s">
        <v>19</v>
      </c>
      <c r="E405" s="1" t="s">
        <v>315</v>
      </c>
      <c r="F405" s="1" t="s">
        <v>15</v>
      </c>
    </row>
    <row r="406" customFormat="false" ht="13.8" hidden="false" customHeight="false" outlineLevel="0" collapsed="false">
      <c r="A406" s="1" t="s">
        <v>627</v>
      </c>
      <c r="B406" s="1" t="s">
        <v>30</v>
      </c>
      <c r="C406" s="1" t="s">
        <v>31</v>
      </c>
      <c r="D406" s="1" t="n">
        <v>3000</v>
      </c>
      <c r="E406" s="1" t="s">
        <v>9</v>
      </c>
      <c r="F406" s="1" t="s">
        <v>15</v>
      </c>
    </row>
    <row r="407" customFormat="false" ht="13.8" hidden="false" customHeight="false" outlineLevel="0" collapsed="false">
      <c r="A407" s="1" t="s">
        <v>628</v>
      </c>
      <c r="B407" s="1" t="s">
        <v>316</v>
      </c>
      <c r="C407" s="1" t="s">
        <v>27</v>
      </c>
      <c r="D407" s="1" t="s">
        <v>9</v>
      </c>
      <c r="E407" s="1" t="s">
        <v>317</v>
      </c>
      <c r="F407" s="1" t="s">
        <v>15</v>
      </c>
    </row>
    <row r="408" customFormat="false" ht="13.8" hidden="false" customHeight="false" outlineLevel="0" collapsed="false">
      <c r="A408" s="1" t="s">
        <v>629</v>
      </c>
      <c r="B408" s="1" t="s">
        <v>30</v>
      </c>
      <c r="C408" s="1" t="s">
        <v>31</v>
      </c>
      <c r="D408" s="1" t="n">
        <v>2500</v>
      </c>
      <c r="E408" s="1" t="s">
        <v>9</v>
      </c>
      <c r="F408" s="1" t="s">
        <v>15</v>
      </c>
    </row>
    <row r="409" customFormat="false" ht="13.8" hidden="false" customHeight="false" outlineLevel="0" collapsed="false">
      <c r="A409" s="1" t="s">
        <v>630</v>
      </c>
      <c r="B409" s="1" t="s">
        <v>318</v>
      </c>
      <c r="C409" s="1" t="s">
        <v>27</v>
      </c>
      <c r="D409" s="1" t="s">
        <v>9</v>
      </c>
      <c r="E409" s="1" t="s">
        <v>28</v>
      </c>
      <c r="F409" s="1" t="s">
        <v>15</v>
      </c>
    </row>
    <row r="410" customFormat="false" ht="13.8" hidden="false" customHeight="false" outlineLevel="0" collapsed="false">
      <c r="A410" s="1" t="s">
        <v>631</v>
      </c>
      <c r="B410" s="1" t="s">
        <v>30</v>
      </c>
      <c r="C410" s="1" t="s">
        <v>31</v>
      </c>
      <c r="D410" s="1" t="n">
        <v>2500</v>
      </c>
      <c r="E410" s="1" t="s">
        <v>9</v>
      </c>
      <c r="F410" s="1" t="s">
        <v>10</v>
      </c>
    </row>
    <row r="411" customFormat="false" ht="13.8" hidden="false" customHeight="false" outlineLevel="0" collapsed="false">
      <c r="A411" s="1" t="s">
        <v>632</v>
      </c>
      <c r="B411" s="1" t="s">
        <v>12</v>
      </c>
      <c r="C411" s="1" t="s">
        <v>13</v>
      </c>
      <c r="D411" s="1" t="s">
        <v>9</v>
      </c>
      <c r="E411" s="1" t="s">
        <v>241</v>
      </c>
      <c r="F411" s="1" t="s">
        <v>15</v>
      </c>
    </row>
    <row r="412" customFormat="false" ht="13.8" hidden="false" customHeight="false" outlineLevel="0" collapsed="false">
      <c r="A412" s="1" t="s">
        <v>637</v>
      </c>
      <c r="B412" s="1" t="s">
        <v>30</v>
      </c>
      <c r="C412" s="1" t="s">
        <v>31</v>
      </c>
      <c r="D412" s="1" t="n">
        <v>1500</v>
      </c>
      <c r="E412" s="1" t="s">
        <v>9</v>
      </c>
      <c r="F412" s="0" t="s">
        <v>15</v>
      </c>
    </row>
    <row r="413" customFormat="false" ht="13.8" hidden="false" customHeight="false" outlineLevel="0" collapsed="false">
      <c r="A413" s="1" t="s">
        <v>638</v>
      </c>
      <c r="B413" s="0" t="s">
        <v>71</v>
      </c>
      <c r="C413" s="0" t="s">
        <v>72</v>
      </c>
      <c r="D413" s="0" t="s">
        <v>9</v>
      </c>
      <c r="E413" s="0" t="s">
        <v>9</v>
      </c>
      <c r="F413" s="0" t="s">
        <v>15</v>
      </c>
    </row>
  </sheetData>
  <mergeCells count="7">
    <mergeCell ref="A56:F56"/>
    <mergeCell ref="A106:F106"/>
    <mergeCell ref="A157:F157"/>
    <mergeCell ref="A208:F208"/>
    <mergeCell ref="A259:F259"/>
    <mergeCell ref="A311:F311"/>
    <mergeCell ref="A362:F362"/>
  </mergeCells>
  <hyperlinks>
    <hyperlink ref="D29" r:id="rId1" display="abhishekalva@foradian.com"/>
    <hyperlink ref="D79" r:id="rId2" display="shubhamverma1805@gmail.com"/>
    <hyperlink ref="D129" r:id="rId3" display="shubhamverma1805@gmail.com"/>
    <hyperlink ref="D180" r:id="rId4" display="shubhamverma1805@gmail.com"/>
    <hyperlink ref="D231" r:id="rId5" display="porsche@porcheporche.com"/>
    <hyperlink ref="D282" r:id="rId6" display="rone@rone.com"/>
    <hyperlink ref="D334" r:id="rId7" display="maya@nk.com"/>
    <hyperlink ref="D385" r:id="rId8" display="riz@wa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5"/>
  <sheetViews>
    <sheetView windowProtection="false" showFormulas="false" showGridLines="true" showRowColHeaders="true" showZeros="true" rightToLeft="false" tabSelected="false" showOutlineSymbols="true" defaultGridColor="true" view="normal" topLeftCell="A256" colorId="64" zoomScale="110" zoomScaleNormal="11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16.3886639676113"/>
    <col collapsed="false" hidden="false" max="2" min="2" style="0" width="38.668016194332"/>
    <col collapsed="false" hidden="false" max="3" min="3" style="0" width="33.2064777327935"/>
    <col collapsed="false" hidden="false" max="4" min="4" style="0" width="46.7044534412956"/>
    <col collapsed="false" hidden="false" max="5" min="5" style="0" width="38.9919028340081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241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1000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1" t="s">
        <v>242</v>
      </c>
      <c r="C8" s="1" t="s">
        <v>243</v>
      </c>
      <c r="D8" s="1" t="n">
        <v>5445</v>
      </c>
      <c r="E8" s="1" t="s">
        <v>244</v>
      </c>
      <c r="F8" s="1" t="s">
        <v>10</v>
      </c>
    </row>
    <row r="9" customFormat="false" ht="13.8" hidden="false" customHeight="false" outlineLevel="0" collapsed="false">
      <c r="A9" s="1" t="s">
        <v>35</v>
      </c>
      <c r="B9" s="1" t="s">
        <v>245</v>
      </c>
      <c r="C9" s="1" t="s">
        <v>27</v>
      </c>
      <c r="D9" s="1" t="s">
        <v>9</v>
      </c>
      <c r="E9" s="1" t="s">
        <v>246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1" t="s">
        <v>247</v>
      </c>
      <c r="C10" s="1" t="s">
        <v>80</v>
      </c>
      <c r="D10" s="3" t="s">
        <v>248</v>
      </c>
      <c r="E10" s="1" t="s">
        <v>249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250</v>
      </c>
      <c r="C11" s="1" t="s">
        <v>84</v>
      </c>
      <c r="D11" s="1" t="n">
        <v>2019</v>
      </c>
      <c r="E11" s="1" t="s">
        <v>251</v>
      </c>
      <c r="F11" s="1" t="s">
        <v>15</v>
      </c>
    </row>
    <row r="12" customFormat="false" ht="13.8" hidden="false" customHeight="false" outlineLevel="0" collapsed="false">
      <c r="A12" s="1" t="s">
        <v>42</v>
      </c>
      <c r="B12" s="1" t="s">
        <v>76</v>
      </c>
      <c r="C12" s="1" t="s">
        <v>27</v>
      </c>
      <c r="D12" s="1" t="s">
        <v>9</v>
      </c>
      <c r="E12" s="1" t="s">
        <v>252</v>
      </c>
      <c r="F12" s="1" t="s">
        <v>15</v>
      </c>
    </row>
    <row r="13" customFormat="false" ht="13.8" hidden="false" customHeight="false" outlineLevel="0" collapsed="false">
      <c r="A13" s="1" t="s">
        <v>46</v>
      </c>
      <c r="B13" s="6" t="s">
        <v>253</v>
      </c>
      <c r="C13" s="1" t="s">
        <v>18</v>
      </c>
      <c r="D13" s="1" t="s">
        <v>2387</v>
      </c>
      <c r="E13" s="1" t="s">
        <v>255</v>
      </c>
      <c r="F13" s="1" t="s">
        <v>15</v>
      </c>
    </row>
    <row r="14" customFormat="false" ht="13.8" hidden="false" customHeight="false" outlineLevel="0" collapsed="false">
      <c r="A14" s="1" t="s">
        <v>47</v>
      </c>
      <c r="B14" s="1" t="s">
        <v>256</v>
      </c>
      <c r="C14" s="1" t="s">
        <v>27</v>
      </c>
      <c r="D14" s="1" t="s">
        <v>9</v>
      </c>
      <c r="E14" s="1" t="s">
        <v>257</v>
      </c>
      <c r="F14" s="1" t="s">
        <v>15</v>
      </c>
    </row>
    <row r="15" customFormat="false" ht="13.8" hidden="false" customHeight="false" outlineLevel="0" collapsed="false">
      <c r="A15" s="1" t="s">
        <v>51</v>
      </c>
      <c r="B15" s="1" t="s">
        <v>30</v>
      </c>
      <c r="C15" s="1" t="s">
        <v>31</v>
      </c>
      <c r="D15" s="1" t="n">
        <v>1000</v>
      </c>
      <c r="E15" s="1" t="s">
        <v>9</v>
      </c>
      <c r="F15" s="1" t="s">
        <v>10</v>
      </c>
    </row>
    <row r="16" customFormat="false" ht="13.8" hidden="false" customHeight="false" outlineLevel="0" collapsed="false">
      <c r="A16" s="1" t="s">
        <v>52</v>
      </c>
      <c r="B16" s="1" t="s">
        <v>79</v>
      </c>
      <c r="C16" s="1" t="s">
        <v>80</v>
      </c>
      <c r="D16" s="3" t="s">
        <v>258</v>
      </c>
      <c r="E16" s="1" t="s">
        <v>259</v>
      </c>
      <c r="F16" s="1" t="s">
        <v>15</v>
      </c>
    </row>
    <row r="17" customFormat="false" ht="13.8" hidden="false" customHeight="false" outlineLevel="0" collapsed="false">
      <c r="A17" s="1" t="s">
        <v>56</v>
      </c>
      <c r="B17" s="1" t="s">
        <v>83</v>
      </c>
      <c r="C17" s="1" t="s">
        <v>84</v>
      </c>
      <c r="D17" s="1" t="n">
        <v>2017</v>
      </c>
      <c r="E17" s="7" t="s">
        <v>260</v>
      </c>
      <c r="F17" s="1" t="s">
        <v>15</v>
      </c>
    </row>
    <row r="18" customFormat="false" ht="13.8" hidden="false" customHeight="false" outlineLevel="0" collapsed="false">
      <c r="A18" s="1" t="s">
        <v>57</v>
      </c>
      <c r="B18" s="1" t="s">
        <v>76</v>
      </c>
      <c r="C18" s="1" t="s">
        <v>27</v>
      </c>
      <c r="D18" s="1" t="s">
        <v>9</v>
      </c>
      <c r="E18" s="1" t="s">
        <v>261</v>
      </c>
      <c r="F18" s="1" t="s">
        <v>15</v>
      </c>
    </row>
    <row r="19" customFormat="false" ht="13.8" hidden="false" customHeight="false" outlineLevel="0" collapsed="false">
      <c r="A19" s="1" t="s">
        <v>61</v>
      </c>
      <c r="B19" s="1" t="s">
        <v>30</v>
      </c>
      <c r="C19" s="1" t="s">
        <v>31</v>
      </c>
      <c r="D19" s="1" t="n">
        <v>1000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62</v>
      </c>
      <c r="B20" s="1" t="s">
        <v>262</v>
      </c>
      <c r="C20" s="1" t="s">
        <v>27</v>
      </c>
      <c r="D20" s="1" t="s">
        <v>9</v>
      </c>
      <c r="E20" s="1" t="s">
        <v>263</v>
      </c>
      <c r="F20" s="1" t="s">
        <v>15</v>
      </c>
    </row>
    <row r="21" customFormat="false" ht="13.8" hidden="false" customHeight="false" outlineLevel="0" collapsed="false">
      <c r="A21" s="1" t="s">
        <v>66</v>
      </c>
      <c r="B21" s="1" t="s">
        <v>264</v>
      </c>
      <c r="C21" s="1" t="s">
        <v>208</v>
      </c>
      <c r="D21" s="1" t="n">
        <v>4</v>
      </c>
      <c r="E21" s="1" t="s">
        <v>265</v>
      </c>
      <c r="F21" s="1" t="s">
        <v>15</v>
      </c>
    </row>
    <row r="22" customFormat="false" ht="14.3" hidden="false" customHeight="false" outlineLevel="0" collapsed="false">
      <c r="A22" s="1" t="s">
        <v>67</v>
      </c>
      <c r="B22" s="1" t="s">
        <v>266</v>
      </c>
      <c r="C22" s="1" t="s">
        <v>80</v>
      </c>
      <c r="D22" s="4" t="s">
        <v>267</v>
      </c>
      <c r="E22" s="1" t="s">
        <v>268</v>
      </c>
      <c r="F22" s="1" t="s">
        <v>15</v>
      </c>
    </row>
    <row r="23" customFormat="false" ht="14.3" hidden="false" customHeight="false" outlineLevel="0" collapsed="false">
      <c r="A23" s="1" t="s">
        <v>69</v>
      </c>
      <c r="B23" s="1" t="s">
        <v>269</v>
      </c>
      <c r="C23" s="1" t="s">
        <v>18</v>
      </c>
      <c r="D23" s="4" t="s">
        <v>270</v>
      </c>
      <c r="E23" s="1" t="s">
        <v>271</v>
      </c>
      <c r="F23" s="1" t="s">
        <v>15</v>
      </c>
    </row>
    <row r="24" customFormat="false" ht="13.8" hidden="false" customHeight="false" outlineLevel="0" collapsed="false">
      <c r="A24" s="1" t="s">
        <v>70</v>
      </c>
      <c r="B24" s="1" t="s">
        <v>272</v>
      </c>
      <c r="C24" s="1" t="s">
        <v>208</v>
      </c>
      <c r="D24" s="1" t="n">
        <v>1</v>
      </c>
      <c r="E24" s="1" t="s">
        <v>273</v>
      </c>
      <c r="F24" s="1" t="s">
        <v>15</v>
      </c>
    </row>
    <row r="25" customFormat="false" ht="13.8" hidden="false" customHeight="false" outlineLevel="0" collapsed="false">
      <c r="A25" s="1" t="s">
        <v>118</v>
      </c>
      <c r="B25" s="1" t="s">
        <v>274</v>
      </c>
      <c r="C25" s="1" t="s">
        <v>27</v>
      </c>
      <c r="D25" s="1" t="s">
        <v>9</v>
      </c>
      <c r="E25" s="1" t="s">
        <v>275</v>
      </c>
      <c r="F25" s="1" t="s">
        <v>15</v>
      </c>
    </row>
    <row r="26" customFormat="false" ht="14.3" hidden="false" customHeight="false" outlineLevel="0" collapsed="false">
      <c r="A26" s="1" t="s">
        <v>122</v>
      </c>
      <c r="B26" s="1" t="s">
        <v>276</v>
      </c>
      <c r="C26" s="1" t="s">
        <v>18</v>
      </c>
      <c r="D26" s="4" t="s">
        <v>277</v>
      </c>
      <c r="E26" s="1" t="s">
        <v>278</v>
      </c>
      <c r="F26" s="1" t="s">
        <v>15</v>
      </c>
    </row>
    <row r="27" customFormat="false" ht="14.3" hidden="false" customHeight="false" outlineLevel="0" collapsed="false">
      <c r="A27" s="1" t="s">
        <v>123</v>
      </c>
      <c r="B27" s="1" t="s">
        <v>279</v>
      </c>
      <c r="C27" s="1" t="s">
        <v>18</v>
      </c>
      <c r="D27" s="4" t="s">
        <v>280</v>
      </c>
      <c r="E27" s="1" t="s">
        <v>281</v>
      </c>
      <c r="F27" s="1" t="s">
        <v>15</v>
      </c>
    </row>
    <row r="28" customFormat="false" ht="28.6" hidden="false" customHeight="false" outlineLevel="0" collapsed="false">
      <c r="A28" s="1" t="s">
        <v>126</v>
      </c>
      <c r="B28" s="6" t="s">
        <v>286</v>
      </c>
      <c r="C28" s="1" t="s">
        <v>80</v>
      </c>
      <c r="D28" s="4" t="s">
        <v>2340</v>
      </c>
      <c r="E28" s="1" t="s">
        <v>287</v>
      </c>
      <c r="F28" s="1" t="s">
        <v>15</v>
      </c>
    </row>
    <row r="29" customFormat="false" ht="13.8" hidden="false" customHeight="false" outlineLevel="0" collapsed="false">
      <c r="A29" s="1" t="s">
        <v>127</v>
      </c>
      <c r="B29" s="1" t="s">
        <v>30</v>
      </c>
      <c r="C29" s="1" t="s">
        <v>31</v>
      </c>
      <c r="D29" s="1" t="n">
        <v>1000</v>
      </c>
      <c r="E29" s="1" t="s">
        <v>9</v>
      </c>
      <c r="F29" s="1" t="s">
        <v>15</v>
      </c>
    </row>
    <row r="30" customFormat="false" ht="68.85" hidden="false" customHeight="false" outlineLevel="0" collapsed="false">
      <c r="A30" s="1" t="s">
        <v>128</v>
      </c>
      <c r="B30" s="6" t="s">
        <v>288</v>
      </c>
      <c r="C30" s="1" t="s">
        <v>80</v>
      </c>
      <c r="D30" s="4" t="s">
        <v>2341</v>
      </c>
      <c r="E30" s="1" t="s">
        <v>289</v>
      </c>
      <c r="F30" s="1" t="s">
        <v>15</v>
      </c>
    </row>
    <row r="31" customFormat="false" ht="13.8" hidden="false" customHeight="false" outlineLevel="0" collapsed="false">
      <c r="A31" s="1" t="s">
        <v>173</v>
      </c>
      <c r="B31" s="1" t="s">
        <v>30</v>
      </c>
      <c r="C31" s="1" t="s">
        <v>31</v>
      </c>
      <c r="D31" s="1" t="n">
        <v>1000</v>
      </c>
      <c r="E31" s="1" t="s">
        <v>9</v>
      </c>
      <c r="F31" s="1" t="s">
        <v>15</v>
      </c>
    </row>
    <row r="32" customFormat="false" ht="41.55" hidden="false" customHeight="false" outlineLevel="0" collapsed="false">
      <c r="A32" s="1" t="s">
        <v>174</v>
      </c>
      <c r="B32" s="6" t="s">
        <v>290</v>
      </c>
      <c r="C32" s="1" t="s">
        <v>80</v>
      </c>
      <c r="D32" s="4" t="s">
        <v>2388</v>
      </c>
      <c r="E32" s="1" t="s">
        <v>292</v>
      </c>
      <c r="F32" s="1" t="s">
        <v>15</v>
      </c>
    </row>
    <row r="33" customFormat="false" ht="13.8" hidden="false" customHeight="false" outlineLevel="0" collapsed="false">
      <c r="A33" s="1" t="s">
        <v>175</v>
      </c>
      <c r="B33" s="1" t="s">
        <v>30</v>
      </c>
      <c r="C33" s="1" t="s">
        <v>31</v>
      </c>
      <c r="D33" s="1" t="n">
        <v>1000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176</v>
      </c>
      <c r="B34" s="1" t="s">
        <v>293</v>
      </c>
      <c r="C34" s="1" t="s">
        <v>27</v>
      </c>
      <c r="D34" s="1" t="s">
        <v>9</v>
      </c>
      <c r="E34" s="1" t="s">
        <v>294</v>
      </c>
      <c r="F34" s="1" t="s">
        <v>15</v>
      </c>
    </row>
    <row r="35" customFormat="false" ht="13.8" hidden="false" customHeight="false" outlineLevel="0" collapsed="false">
      <c r="A35" s="1" t="s">
        <v>179</v>
      </c>
      <c r="B35" s="1" t="s">
        <v>295</v>
      </c>
      <c r="C35" s="1" t="s">
        <v>27</v>
      </c>
      <c r="D35" s="1" t="s">
        <v>9</v>
      </c>
      <c r="E35" s="1" t="s">
        <v>296</v>
      </c>
      <c r="F35" s="1" t="s">
        <v>15</v>
      </c>
    </row>
    <row r="36" customFormat="false" ht="28.6" hidden="false" customHeight="false" outlineLevel="0" collapsed="false">
      <c r="A36" s="1" t="s">
        <v>180</v>
      </c>
      <c r="B36" s="1" t="s">
        <v>297</v>
      </c>
      <c r="C36" s="1" t="s">
        <v>18</v>
      </c>
      <c r="D36" s="4" t="s">
        <v>298</v>
      </c>
      <c r="E36" s="1" t="s">
        <v>299</v>
      </c>
      <c r="F36" s="1" t="s">
        <v>15</v>
      </c>
    </row>
    <row r="37" customFormat="false" ht="13.8" hidden="false" customHeight="false" outlineLevel="0" collapsed="false">
      <c r="A37" s="1" t="s">
        <v>175</v>
      </c>
      <c r="B37" s="1" t="s">
        <v>30</v>
      </c>
      <c r="C37" s="1" t="s">
        <v>31</v>
      </c>
      <c r="D37" s="1" t="n">
        <v>1000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182</v>
      </c>
      <c r="B38" s="6" t="s">
        <v>300</v>
      </c>
      <c r="C38" s="1" t="s">
        <v>80</v>
      </c>
      <c r="D38" s="1" t="s">
        <v>2389</v>
      </c>
      <c r="E38" s="1" t="s">
        <v>302</v>
      </c>
      <c r="F38" s="1" t="s">
        <v>15</v>
      </c>
    </row>
    <row r="39" customFormat="false" ht="13.8" hidden="false" customHeight="false" outlineLevel="0" collapsed="false">
      <c r="A39" s="1" t="s">
        <v>182</v>
      </c>
      <c r="B39" s="1" t="s">
        <v>90</v>
      </c>
      <c r="C39" s="1" t="s">
        <v>27</v>
      </c>
      <c r="D39" s="1" t="s">
        <v>9</v>
      </c>
      <c r="E39" s="1" t="s">
        <v>28</v>
      </c>
      <c r="F39" s="1" t="s">
        <v>15</v>
      </c>
    </row>
    <row r="40" customFormat="false" ht="13.8" hidden="false" customHeight="false" outlineLevel="0" collapsed="false">
      <c r="A40" s="1" t="s">
        <v>185</v>
      </c>
      <c r="B40" s="6" t="s">
        <v>303</v>
      </c>
      <c r="C40" s="1" t="s">
        <v>18</v>
      </c>
      <c r="D40" s="1" t="s">
        <v>2390</v>
      </c>
      <c r="E40" s="1" t="s">
        <v>305</v>
      </c>
      <c r="F40" s="1" t="s">
        <v>15</v>
      </c>
    </row>
    <row r="41" customFormat="false" ht="13.8" hidden="false" customHeight="false" outlineLevel="0" collapsed="false">
      <c r="A41" s="1" t="s">
        <v>187</v>
      </c>
      <c r="B41" s="1" t="s">
        <v>306</v>
      </c>
      <c r="C41" s="1" t="s">
        <v>27</v>
      </c>
      <c r="D41" s="1" t="s">
        <v>9</v>
      </c>
      <c r="E41" s="1" t="s">
        <v>28</v>
      </c>
      <c r="F41" s="1" t="s">
        <v>15</v>
      </c>
    </row>
    <row r="42" customFormat="false" ht="13.8" hidden="false" customHeight="false" outlineLevel="0" collapsed="false">
      <c r="A42" s="1" t="s">
        <v>188</v>
      </c>
      <c r="B42" s="1" t="s">
        <v>307</v>
      </c>
      <c r="C42" s="1" t="s">
        <v>27</v>
      </c>
      <c r="D42" s="1" t="s">
        <v>9</v>
      </c>
      <c r="E42" s="1" t="s">
        <v>308</v>
      </c>
      <c r="F42" s="1" t="s">
        <v>15</v>
      </c>
    </row>
    <row r="43" customFormat="false" ht="13.8" hidden="false" customHeight="false" outlineLevel="0" collapsed="false">
      <c r="A43" s="1" t="s">
        <v>189</v>
      </c>
      <c r="B43" s="1" t="s">
        <v>309</v>
      </c>
      <c r="C43" s="1" t="s">
        <v>27</v>
      </c>
      <c r="D43" s="1" t="s">
        <v>9</v>
      </c>
      <c r="E43" s="1" t="s">
        <v>310</v>
      </c>
      <c r="F43" s="1" t="s">
        <v>15</v>
      </c>
    </row>
    <row r="44" customFormat="false" ht="13.8" hidden="false" customHeight="false" outlineLevel="0" collapsed="false">
      <c r="A44" s="1" t="s">
        <v>221</v>
      </c>
      <c r="B44" s="1" t="s">
        <v>311</v>
      </c>
      <c r="C44" s="1" t="s">
        <v>27</v>
      </c>
      <c r="D44" s="1" t="s">
        <v>9</v>
      </c>
      <c r="E44" s="1" t="s">
        <v>311</v>
      </c>
      <c r="F44" s="1" t="s">
        <v>15</v>
      </c>
    </row>
    <row r="45" customFormat="false" ht="13.8" hidden="false" customHeight="false" outlineLevel="0" collapsed="false">
      <c r="A45" s="1" t="s">
        <v>222</v>
      </c>
      <c r="B45" s="1" t="s">
        <v>12</v>
      </c>
      <c r="C45" s="1" t="s">
        <v>13</v>
      </c>
      <c r="D45" s="1" t="s">
        <v>9</v>
      </c>
      <c r="E45" s="1" t="s">
        <v>241</v>
      </c>
      <c r="F45" s="1" t="s">
        <v>15</v>
      </c>
    </row>
    <row r="46" customFormat="false" ht="14.3" hidden="false" customHeight="false" outlineLevel="0" collapsed="false">
      <c r="A46" s="8" t="s">
        <v>319</v>
      </c>
      <c r="B46" s="8"/>
      <c r="C46" s="8"/>
      <c r="D46" s="8"/>
      <c r="E46" s="8"/>
      <c r="F46" s="8"/>
    </row>
    <row r="47" customFormat="false" ht="13.8" hidden="false" customHeight="false" outlineLevel="0" collapsed="false">
      <c r="A47" s="1" t="s">
        <v>223</v>
      </c>
      <c r="B47" s="1" t="s">
        <v>30</v>
      </c>
      <c r="C47" s="1" t="s">
        <v>31</v>
      </c>
      <c r="D47" s="1" t="n">
        <v>1000</v>
      </c>
      <c r="E47" s="1" t="s">
        <v>9</v>
      </c>
      <c r="F47" s="1" t="s">
        <v>15</v>
      </c>
    </row>
    <row r="48" customFormat="false" ht="13.8" hidden="false" customHeight="false" outlineLevel="0" collapsed="false">
      <c r="A48" s="1" t="s">
        <v>225</v>
      </c>
      <c r="B48" s="1" t="s">
        <v>242</v>
      </c>
      <c r="C48" s="1" t="s">
        <v>243</v>
      </c>
      <c r="D48" s="1" t="n">
        <v>5445</v>
      </c>
      <c r="E48" s="1" t="s">
        <v>244</v>
      </c>
      <c r="F48" s="1" t="s">
        <v>10</v>
      </c>
    </row>
    <row r="49" customFormat="false" ht="13.8" hidden="false" customHeight="false" outlineLevel="0" collapsed="false">
      <c r="A49" s="1" t="s">
        <v>227</v>
      </c>
      <c r="B49" s="1" t="s">
        <v>245</v>
      </c>
      <c r="C49" s="1" t="s">
        <v>27</v>
      </c>
      <c r="D49" s="1" t="s">
        <v>9</v>
      </c>
      <c r="E49" s="1" t="s">
        <v>246</v>
      </c>
      <c r="F49" s="1" t="s">
        <v>15</v>
      </c>
    </row>
    <row r="50" customFormat="false" ht="13.8" hidden="false" customHeight="false" outlineLevel="0" collapsed="false">
      <c r="A50" s="1" t="s">
        <v>229</v>
      </c>
      <c r="B50" s="1" t="s">
        <v>247</v>
      </c>
      <c r="C50" s="1" t="s">
        <v>80</v>
      </c>
      <c r="D50" s="3" t="s">
        <v>248</v>
      </c>
      <c r="E50" s="1" t="s">
        <v>249</v>
      </c>
      <c r="F50" s="1" t="s">
        <v>15</v>
      </c>
    </row>
    <row r="51" customFormat="false" ht="13.8" hidden="false" customHeight="false" outlineLevel="0" collapsed="false">
      <c r="A51" s="1" t="s">
        <v>231</v>
      </c>
      <c r="B51" s="1" t="s">
        <v>250</v>
      </c>
      <c r="C51" s="1" t="s">
        <v>84</v>
      </c>
      <c r="D51" s="1" t="n">
        <v>2019</v>
      </c>
      <c r="E51" s="1" t="s">
        <v>251</v>
      </c>
      <c r="F51" s="1" t="s">
        <v>15</v>
      </c>
    </row>
    <row r="52" customFormat="false" ht="13.8" hidden="false" customHeight="false" outlineLevel="0" collapsed="false">
      <c r="A52" s="1" t="s">
        <v>232</v>
      </c>
      <c r="B52" s="1" t="s">
        <v>76</v>
      </c>
      <c r="C52" s="1" t="s">
        <v>27</v>
      </c>
      <c r="D52" s="1" t="s">
        <v>9</v>
      </c>
      <c r="E52" s="1" t="s">
        <v>252</v>
      </c>
      <c r="F52" s="1" t="s">
        <v>15</v>
      </c>
    </row>
    <row r="53" customFormat="false" ht="13.8" hidden="false" customHeight="false" outlineLevel="0" collapsed="false">
      <c r="A53" s="1" t="s">
        <v>233</v>
      </c>
      <c r="B53" s="6" t="s">
        <v>253</v>
      </c>
      <c r="C53" s="1" t="s">
        <v>18</v>
      </c>
      <c r="D53" s="1" t="s">
        <v>2391</v>
      </c>
      <c r="E53" s="1" t="s">
        <v>255</v>
      </c>
      <c r="F53" s="1" t="s">
        <v>15</v>
      </c>
    </row>
    <row r="54" customFormat="false" ht="13.8" hidden="false" customHeight="false" outlineLevel="0" collapsed="false">
      <c r="A54" s="1" t="s">
        <v>234</v>
      </c>
      <c r="B54" s="1" t="s">
        <v>256</v>
      </c>
      <c r="C54" s="1" t="s">
        <v>27</v>
      </c>
      <c r="D54" s="1" t="s">
        <v>9</v>
      </c>
      <c r="E54" s="1" t="s">
        <v>257</v>
      </c>
      <c r="F54" s="1" t="s">
        <v>15</v>
      </c>
    </row>
    <row r="55" customFormat="false" ht="13.8" hidden="false" customHeight="false" outlineLevel="0" collapsed="false">
      <c r="A55" s="1" t="s">
        <v>235</v>
      </c>
      <c r="B55" s="1" t="s">
        <v>30</v>
      </c>
      <c r="C55" s="1" t="s">
        <v>31</v>
      </c>
      <c r="D55" s="1" t="n">
        <v>1000</v>
      </c>
      <c r="E55" s="1" t="s">
        <v>9</v>
      </c>
      <c r="F55" s="1" t="s">
        <v>10</v>
      </c>
    </row>
    <row r="56" customFormat="false" ht="13.8" hidden="false" customHeight="false" outlineLevel="0" collapsed="false">
      <c r="A56" s="1" t="s">
        <v>236</v>
      </c>
      <c r="B56" s="1" t="s">
        <v>79</v>
      </c>
      <c r="C56" s="1" t="s">
        <v>80</v>
      </c>
      <c r="D56" s="3" t="s">
        <v>258</v>
      </c>
      <c r="E56" s="1" t="s">
        <v>259</v>
      </c>
      <c r="F56" s="1" t="s">
        <v>15</v>
      </c>
    </row>
    <row r="57" customFormat="false" ht="13.8" hidden="false" customHeight="false" outlineLevel="0" collapsed="false">
      <c r="A57" s="1" t="s">
        <v>237</v>
      </c>
      <c r="B57" s="1" t="s">
        <v>83</v>
      </c>
      <c r="C57" s="1" t="s">
        <v>84</v>
      </c>
      <c r="D57" s="1" t="n">
        <v>2017</v>
      </c>
      <c r="E57" s="7" t="s">
        <v>260</v>
      </c>
      <c r="F57" s="1" t="s">
        <v>15</v>
      </c>
    </row>
    <row r="58" customFormat="false" ht="13.8" hidden="false" customHeight="false" outlineLevel="0" collapsed="false">
      <c r="A58" s="1" t="s">
        <v>238</v>
      </c>
      <c r="B58" s="1" t="s">
        <v>76</v>
      </c>
      <c r="C58" s="1" t="s">
        <v>27</v>
      </c>
      <c r="D58" s="1" t="s">
        <v>9</v>
      </c>
      <c r="E58" s="1" t="s">
        <v>261</v>
      </c>
      <c r="F58" s="1" t="s">
        <v>15</v>
      </c>
    </row>
    <row r="59" customFormat="false" ht="13.8" hidden="false" customHeight="false" outlineLevel="0" collapsed="false">
      <c r="A59" s="1" t="s">
        <v>239</v>
      </c>
      <c r="B59" s="1" t="s">
        <v>30</v>
      </c>
      <c r="C59" s="1" t="s">
        <v>31</v>
      </c>
      <c r="D59" s="1" t="n">
        <v>1000</v>
      </c>
      <c r="E59" s="1" t="s">
        <v>9</v>
      </c>
      <c r="F59" s="1" t="s">
        <v>15</v>
      </c>
    </row>
    <row r="60" customFormat="false" ht="13.8" hidden="false" customHeight="false" outlineLevel="0" collapsed="false">
      <c r="A60" s="1" t="s">
        <v>240</v>
      </c>
      <c r="B60" s="1" t="s">
        <v>262</v>
      </c>
      <c r="C60" s="1" t="s">
        <v>27</v>
      </c>
      <c r="D60" s="1" t="s">
        <v>9</v>
      </c>
      <c r="E60" s="1" t="s">
        <v>263</v>
      </c>
      <c r="F60" s="1" t="s">
        <v>15</v>
      </c>
    </row>
    <row r="61" customFormat="false" ht="13.8" hidden="false" customHeight="false" outlineLevel="0" collapsed="false">
      <c r="A61" s="1" t="s">
        <v>320</v>
      </c>
      <c r="B61" s="1" t="s">
        <v>264</v>
      </c>
      <c r="C61" s="1" t="s">
        <v>208</v>
      </c>
      <c r="D61" s="1" t="n">
        <v>4</v>
      </c>
      <c r="E61" s="1" t="s">
        <v>265</v>
      </c>
      <c r="F61" s="1" t="s">
        <v>15</v>
      </c>
    </row>
    <row r="62" customFormat="false" ht="14.3" hidden="false" customHeight="false" outlineLevel="0" collapsed="false">
      <c r="A62" s="1" t="s">
        <v>321</v>
      </c>
      <c r="B62" s="1" t="s">
        <v>266</v>
      </c>
      <c r="C62" s="1" t="s">
        <v>80</v>
      </c>
      <c r="D62" s="4" t="s">
        <v>267</v>
      </c>
      <c r="E62" s="1" t="s">
        <v>268</v>
      </c>
      <c r="F62" s="1" t="s">
        <v>15</v>
      </c>
    </row>
    <row r="63" customFormat="false" ht="14.3" hidden="false" customHeight="false" outlineLevel="0" collapsed="false">
      <c r="A63" s="1" t="s">
        <v>322</v>
      </c>
      <c r="B63" s="1" t="s">
        <v>269</v>
      </c>
      <c r="C63" s="1" t="s">
        <v>18</v>
      </c>
      <c r="D63" s="4" t="s">
        <v>270</v>
      </c>
      <c r="E63" s="1" t="s">
        <v>271</v>
      </c>
      <c r="F63" s="1" t="s">
        <v>15</v>
      </c>
    </row>
    <row r="64" customFormat="false" ht="13.8" hidden="false" customHeight="false" outlineLevel="0" collapsed="false">
      <c r="A64" s="1" t="s">
        <v>323</v>
      </c>
      <c r="B64" s="1" t="s">
        <v>272</v>
      </c>
      <c r="C64" s="1" t="s">
        <v>208</v>
      </c>
      <c r="D64" s="1" t="n">
        <v>1</v>
      </c>
      <c r="E64" s="1" t="s">
        <v>273</v>
      </c>
      <c r="F64" s="1" t="s">
        <v>15</v>
      </c>
    </row>
    <row r="65" customFormat="false" ht="13.8" hidden="false" customHeight="false" outlineLevel="0" collapsed="false">
      <c r="A65" s="1" t="s">
        <v>324</v>
      </c>
      <c r="B65" s="1" t="s">
        <v>274</v>
      </c>
      <c r="C65" s="1" t="s">
        <v>27</v>
      </c>
      <c r="D65" s="1" t="s">
        <v>9</v>
      </c>
      <c r="E65" s="1" t="s">
        <v>275</v>
      </c>
      <c r="F65" s="1" t="s">
        <v>15</v>
      </c>
    </row>
    <row r="66" customFormat="false" ht="14.3" hidden="false" customHeight="false" outlineLevel="0" collapsed="false">
      <c r="A66" s="1" t="s">
        <v>326</v>
      </c>
      <c r="B66" s="1" t="s">
        <v>276</v>
      </c>
      <c r="C66" s="1" t="s">
        <v>18</v>
      </c>
      <c r="D66" s="4" t="s">
        <v>277</v>
      </c>
      <c r="E66" s="1" t="s">
        <v>278</v>
      </c>
      <c r="F66" s="1" t="s">
        <v>15</v>
      </c>
    </row>
    <row r="67" customFormat="false" ht="14.3" hidden="false" customHeight="false" outlineLevel="0" collapsed="false">
      <c r="A67" s="1" t="s">
        <v>327</v>
      </c>
      <c r="B67" s="1" t="s">
        <v>279</v>
      </c>
      <c r="C67" s="1" t="s">
        <v>18</v>
      </c>
      <c r="D67" s="4" t="s">
        <v>280</v>
      </c>
      <c r="E67" s="1" t="s">
        <v>281</v>
      </c>
      <c r="F67" s="1" t="s">
        <v>15</v>
      </c>
    </row>
    <row r="68" customFormat="false" ht="28.6" hidden="false" customHeight="false" outlineLevel="0" collapsed="false">
      <c r="A68" s="1" t="s">
        <v>328</v>
      </c>
      <c r="B68" s="6" t="s">
        <v>286</v>
      </c>
      <c r="C68" s="1" t="s">
        <v>80</v>
      </c>
      <c r="D68" s="4" t="s">
        <v>2340</v>
      </c>
      <c r="E68" s="1" t="s">
        <v>287</v>
      </c>
      <c r="F68" s="1" t="s">
        <v>15</v>
      </c>
    </row>
    <row r="69" customFormat="false" ht="13.8" hidden="false" customHeight="false" outlineLevel="0" collapsed="false">
      <c r="A69" s="1" t="s">
        <v>329</v>
      </c>
      <c r="B69" s="1" t="s">
        <v>30</v>
      </c>
      <c r="C69" s="1" t="s">
        <v>31</v>
      </c>
      <c r="D69" s="1" t="n">
        <v>1000</v>
      </c>
      <c r="E69" s="1" t="s">
        <v>9</v>
      </c>
      <c r="F69" s="1" t="s">
        <v>15</v>
      </c>
    </row>
    <row r="70" customFormat="false" ht="68.85" hidden="false" customHeight="false" outlineLevel="0" collapsed="false">
      <c r="A70" s="1" t="s">
        <v>330</v>
      </c>
      <c r="B70" s="6" t="s">
        <v>288</v>
      </c>
      <c r="C70" s="1" t="s">
        <v>80</v>
      </c>
      <c r="D70" s="4" t="s">
        <v>2341</v>
      </c>
      <c r="E70" s="1" t="s">
        <v>289</v>
      </c>
      <c r="F70" s="1" t="s">
        <v>15</v>
      </c>
    </row>
    <row r="71" customFormat="false" ht="13.8" hidden="false" customHeight="false" outlineLevel="0" collapsed="false">
      <c r="A71" s="1" t="s">
        <v>331</v>
      </c>
      <c r="B71" s="1" t="s">
        <v>30</v>
      </c>
      <c r="C71" s="1" t="s">
        <v>31</v>
      </c>
      <c r="D71" s="1" t="n">
        <v>1000</v>
      </c>
      <c r="E71" s="1" t="s">
        <v>9</v>
      </c>
      <c r="F71" s="1" t="s">
        <v>15</v>
      </c>
    </row>
    <row r="72" customFormat="false" ht="41.55" hidden="false" customHeight="false" outlineLevel="0" collapsed="false">
      <c r="A72" s="1" t="s">
        <v>332</v>
      </c>
      <c r="B72" s="6" t="s">
        <v>290</v>
      </c>
      <c r="C72" s="1" t="s">
        <v>80</v>
      </c>
      <c r="D72" s="4" t="s">
        <v>2388</v>
      </c>
      <c r="E72" s="1" t="s">
        <v>292</v>
      </c>
      <c r="F72" s="1" t="s">
        <v>15</v>
      </c>
    </row>
    <row r="73" customFormat="false" ht="13.8" hidden="false" customHeight="false" outlineLevel="0" collapsed="false">
      <c r="A73" s="1" t="s">
        <v>333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334</v>
      </c>
      <c r="B74" s="1" t="s">
        <v>293</v>
      </c>
      <c r="C74" s="1" t="s">
        <v>27</v>
      </c>
      <c r="D74" s="1" t="s">
        <v>9</v>
      </c>
      <c r="E74" s="1" t="s">
        <v>294</v>
      </c>
      <c r="F74" s="1" t="s">
        <v>15</v>
      </c>
    </row>
    <row r="75" customFormat="false" ht="13.8" hidden="false" customHeight="false" outlineLevel="0" collapsed="false">
      <c r="A75" s="1" t="s">
        <v>335</v>
      </c>
      <c r="B75" s="1" t="s">
        <v>295</v>
      </c>
      <c r="C75" s="1" t="s">
        <v>27</v>
      </c>
      <c r="D75" s="1" t="s">
        <v>9</v>
      </c>
      <c r="E75" s="1" t="s">
        <v>296</v>
      </c>
      <c r="F75" s="1" t="s">
        <v>15</v>
      </c>
    </row>
    <row r="76" customFormat="false" ht="28.6" hidden="false" customHeight="false" outlineLevel="0" collapsed="false">
      <c r="A76" s="1" t="s">
        <v>336</v>
      </c>
      <c r="B76" s="1" t="s">
        <v>297</v>
      </c>
      <c r="C76" s="1" t="s">
        <v>18</v>
      </c>
      <c r="D76" s="4" t="s">
        <v>298</v>
      </c>
      <c r="E76" s="1" t="s">
        <v>299</v>
      </c>
      <c r="F76" s="1" t="s">
        <v>15</v>
      </c>
    </row>
    <row r="77" customFormat="false" ht="13.8" hidden="false" customHeight="false" outlineLevel="0" collapsed="false">
      <c r="A77" s="1" t="s">
        <v>337</v>
      </c>
      <c r="B77" s="1" t="s">
        <v>30</v>
      </c>
      <c r="C77" s="1" t="s">
        <v>31</v>
      </c>
      <c r="D77" s="1" t="n">
        <v>1000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338</v>
      </c>
      <c r="B78" s="6" t="s">
        <v>300</v>
      </c>
      <c r="C78" s="1" t="s">
        <v>80</v>
      </c>
      <c r="D78" s="1" t="s">
        <v>2389</v>
      </c>
      <c r="E78" s="1" t="s">
        <v>302</v>
      </c>
      <c r="F78" s="1" t="s">
        <v>15</v>
      </c>
    </row>
    <row r="79" customFormat="false" ht="13.8" hidden="false" customHeight="false" outlineLevel="0" collapsed="false">
      <c r="A79" s="1" t="s">
        <v>339</v>
      </c>
      <c r="B79" s="1" t="s">
        <v>90</v>
      </c>
      <c r="C79" s="1" t="s">
        <v>27</v>
      </c>
      <c r="D79" s="1" t="s">
        <v>9</v>
      </c>
      <c r="E79" s="1" t="s">
        <v>28</v>
      </c>
      <c r="F79" s="1" t="s">
        <v>15</v>
      </c>
    </row>
    <row r="80" customFormat="false" ht="13.8" hidden="false" customHeight="false" outlineLevel="0" collapsed="false">
      <c r="A80" s="1" t="s">
        <v>340</v>
      </c>
      <c r="B80" s="6" t="s">
        <v>303</v>
      </c>
      <c r="C80" s="1" t="s">
        <v>18</v>
      </c>
      <c r="D80" s="1" t="s">
        <v>2392</v>
      </c>
      <c r="E80" s="1" t="s">
        <v>305</v>
      </c>
      <c r="F80" s="1" t="s">
        <v>15</v>
      </c>
    </row>
    <row r="81" customFormat="false" ht="13.8" hidden="false" customHeight="false" outlineLevel="0" collapsed="false">
      <c r="A81" s="1" t="s">
        <v>341</v>
      </c>
      <c r="B81" s="1" t="s">
        <v>306</v>
      </c>
      <c r="C81" s="1" t="s">
        <v>27</v>
      </c>
      <c r="D81" s="1" t="s">
        <v>9</v>
      </c>
      <c r="E81" s="1" t="s">
        <v>28</v>
      </c>
      <c r="F81" s="1" t="s">
        <v>15</v>
      </c>
    </row>
    <row r="82" customFormat="false" ht="13.8" hidden="false" customHeight="false" outlineLevel="0" collapsed="false">
      <c r="A82" s="1" t="s">
        <v>343</v>
      </c>
      <c r="B82" s="1" t="s">
        <v>307</v>
      </c>
      <c r="C82" s="1" t="s">
        <v>27</v>
      </c>
      <c r="D82" s="1" t="s">
        <v>9</v>
      </c>
      <c r="E82" s="1" t="s">
        <v>308</v>
      </c>
      <c r="F82" s="1" t="s">
        <v>15</v>
      </c>
    </row>
    <row r="83" customFormat="false" ht="13.8" hidden="false" customHeight="false" outlineLevel="0" collapsed="false">
      <c r="A83" s="1" t="s">
        <v>344</v>
      </c>
      <c r="B83" s="1" t="s">
        <v>309</v>
      </c>
      <c r="C83" s="1" t="s">
        <v>27</v>
      </c>
      <c r="D83" s="1" t="s">
        <v>9</v>
      </c>
      <c r="E83" s="1" t="s">
        <v>310</v>
      </c>
      <c r="F83" s="1" t="s">
        <v>15</v>
      </c>
    </row>
    <row r="84" customFormat="false" ht="13.8" hidden="false" customHeight="false" outlineLevel="0" collapsed="false">
      <c r="A84" s="1" t="s">
        <v>345</v>
      </c>
      <c r="B84" s="1" t="s">
        <v>311</v>
      </c>
      <c r="C84" s="1" t="s">
        <v>27</v>
      </c>
      <c r="D84" s="1" t="s">
        <v>9</v>
      </c>
      <c r="E84" s="1" t="s">
        <v>311</v>
      </c>
      <c r="F84" s="1" t="s">
        <v>15</v>
      </c>
    </row>
    <row r="85" customFormat="false" ht="13.8" hidden="false" customHeight="false" outlineLevel="0" collapsed="false">
      <c r="A85" s="1" t="s">
        <v>346</v>
      </c>
      <c r="B85" s="1" t="s">
        <v>12</v>
      </c>
      <c r="C85" s="1" t="s">
        <v>13</v>
      </c>
      <c r="D85" s="1" t="s">
        <v>9</v>
      </c>
      <c r="E85" s="1" t="s">
        <v>241</v>
      </c>
      <c r="F85" s="1" t="s">
        <v>15</v>
      </c>
    </row>
    <row r="86" customFormat="false" ht="14.3" hidden="false" customHeight="false" outlineLevel="0" collapsed="false">
      <c r="A86" s="8" t="s">
        <v>370</v>
      </c>
      <c r="B86" s="8"/>
      <c r="C86" s="8"/>
      <c r="D86" s="8"/>
      <c r="E86" s="8"/>
      <c r="F86" s="8"/>
    </row>
    <row r="87" customFormat="false" ht="13.8" hidden="false" customHeight="false" outlineLevel="0" collapsed="false">
      <c r="A87" s="1" t="s">
        <v>347</v>
      </c>
      <c r="B87" s="1" t="s">
        <v>30</v>
      </c>
      <c r="C87" s="1" t="s">
        <v>31</v>
      </c>
      <c r="D87" s="1" t="n">
        <v>1000</v>
      </c>
      <c r="E87" s="1" t="s">
        <v>9</v>
      </c>
      <c r="F87" s="1" t="s">
        <v>15</v>
      </c>
    </row>
    <row r="88" customFormat="false" ht="13.8" hidden="false" customHeight="false" outlineLevel="0" collapsed="false">
      <c r="A88" s="1" t="s">
        <v>348</v>
      </c>
      <c r="B88" s="1" t="s">
        <v>242</v>
      </c>
      <c r="C88" s="1" t="s">
        <v>243</v>
      </c>
      <c r="D88" s="1" t="n">
        <v>5445</v>
      </c>
      <c r="E88" s="1" t="s">
        <v>244</v>
      </c>
      <c r="F88" s="1" t="s">
        <v>10</v>
      </c>
    </row>
    <row r="89" customFormat="false" ht="13.8" hidden="false" customHeight="false" outlineLevel="0" collapsed="false">
      <c r="A89" s="1" t="s">
        <v>349</v>
      </c>
      <c r="B89" s="1" t="s">
        <v>245</v>
      </c>
      <c r="C89" s="1" t="s">
        <v>27</v>
      </c>
      <c r="D89" s="1" t="s">
        <v>9</v>
      </c>
      <c r="E89" s="1" t="s">
        <v>246</v>
      </c>
      <c r="F89" s="1" t="s">
        <v>15</v>
      </c>
    </row>
    <row r="90" customFormat="false" ht="13.8" hidden="false" customHeight="false" outlineLevel="0" collapsed="false">
      <c r="A90" s="1" t="s">
        <v>350</v>
      </c>
      <c r="B90" s="1" t="s">
        <v>247</v>
      </c>
      <c r="C90" s="1" t="s">
        <v>80</v>
      </c>
      <c r="D90" s="3" t="s">
        <v>248</v>
      </c>
      <c r="E90" s="1" t="s">
        <v>249</v>
      </c>
      <c r="F90" s="1" t="s">
        <v>15</v>
      </c>
    </row>
    <row r="91" customFormat="false" ht="13.8" hidden="false" customHeight="false" outlineLevel="0" collapsed="false">
      <c r="A91" s="1" t="s">
        <v>351</v>
      </c>
      <c r="B91" s="1" t="s">
        <v>250</v>
      </c>
      <c r="C91" s="1" t="s">
        <v>84</v>
      </c>
      <c r="D91" s="1" t="n">
        <v>2019</v>
      </c>
      <c r="E91" s="1" t="s">
        <v>251</v>
      </c>
      <c r="F91" s="1" t="s">
        <v>15</v>
      </c>
    </row>
    <row r="92" customFormat="false" ht="13.8" hidden="false" customHeight="false" outlineLevel="0" collapsed="false">
      <c r="A92" s="1" t="s">
        <v>352</v>
      </c>
      <c r="B92" s="1" t="s">
        <v>76</v>
      </c>
      <c r="C92" s="1" t="s">
        <v>27</v>
      </c>
      <c r="D92" s="1" t="s">
        <v>9</v>
      </c>
      <c r="E92" s="1" t="s">
        <v>252</v>
      </c>
      <c r="F92" s="1" t="s">
        <v>15</v>
      </c>
    </row>
    <row r="93" customFormat="false" ht="13.8" hidden="false" customHeight="false" outlineLevel="0" collapsed="false">
      <c r="A93" s="1" t="s">
        <v>353</v>
      </c>
      <c r="B93" s="6" t="s">
        <v>253</v>
      </c>
      <c r="C93" s="1" t="s">
        <v>18</v>
      </c>
      <c r="D93" s="1" t="s">
        <v>2393</v>
      </c>
      <c r="E93" s="1" t="s">
        <v>255</v>
      </c>
      <c r="F93" s="1" t="s">
        <v>15</v>
      </c>
    </row>
    <row r="94" customFormat="false" ht="13.8" hidden="false" customHeight="false" outlineLevel="0" collapsed="false">
      <c r="A94" s="1" t="s">
        <v>354</v>
      </c>
      <c r="B94" s="1" t="s">
        <v>256</v>
      </c>
      <c r="C94" s="1" t="s">
        <v>27</v>
      </c>
      <c r="D94" s="1" t="s">
        <v>9</v>
      </c>
      <c r="E94" s="1" t="s">
        <v>257</v>
      </c>
      <c r="F94" s="1" t="s">
        <v>15</v>
      </c>
    </row>
    <row r="95" customFormat="false" ht="13.8" hidden="false" customHeight="false" outlineLevel="0" collapsed="false">
      <c r="A95" s="1" t="s">
        <v>355</v>
      </c>
      <c r="B95" s="1" t="s">
        <v>30</v>
      </c>
      <c r="C95" s="1" t="s">
        <v>31</v>
      </c>
      <c r="D95" s="1" t="n">
        <v>1000</v>
      </c>
      <c r="E95" s="1" t="s">
        <v>9</v>
      </c>
      <c r="F95" s="1" t="s">
        <v>10</v>
      </c>
    </row>
    <row r="96" customFormat="false" ht="13.8" hidden="false" customHeight="false" outlineLevel="0" collapsed="false">
      <c r="A96" s="1" t="s">
        <v>357</v>
      </c>
      <c r="B96" s="1" t="s">
        <v>79</v>
      </c>
      <c r="C96" s="1" t="s">
        <v>80</v>
      </c>
      <c r="D96" s="3" t="s">
        <v>258</v>
      </c>
      <c r="E96" s="1" t="s">
        <v>259</v>
      </c>
      <c r="F96" s="1" t="s">
        <v>15</v>
      </c>
    </row>
    <row r="97" customFormat="false" ht="13.8" hidden="false" customHeight="false" outlineLevel="0" collapsed="false">
      <c r="A97" s="1" t="s">
        <v>358</v>
      </c>
      <c r="B97" s="1" t="s">
        <v>83</v>
      </c>
      <c r="C97" s="1" t="s">
        <v>84</v>
      </c>
      <c r="D97" s="1" t="n">
        <v>2017</v>
      </c>
      <c r="E97" s="7" t="s">
        <v>260</v>
      </c>
      <c r="F97" s="1" t="s">
        <v>15</v>
      </c>
    </row>
    <row r="98" customFormat="false" ht="13.8" hidden="false" customHeight="false" outlineLevel="0" collapsed="false">
      <c r="A98" s="1" t="s">
        <v>359</v>
      </c>
      <c r="B98" s="1" t="s">
        <v>76</v>
      </c>
      <c r="C98" s="1" t="s">
        <v>27</v>
      </c>
      <c r="D98" s="1" t="s">
        <v>9</v>
      </c>
      <c r="E98" s="1" t="s">
        <v>261</v>
      </c>
      <c r="F98" s="1" t="s">
        <v>15</v>
      </c>
    </row>
    <row r="99" customFormat="false" ht="13.8" hidden="false" customHeight="false" outlineLevel="0" collapsed="false">
      <c r="A99" s="1" t="s">
        <v>360</v>
      </c>
      <c r="B99" s="1" t="s">
        <v>30</v>
      </c>
      <c r="C99" s="1" t="s">
        <v>31</v>
      </c>
      <c r="D99" s="1" t="n">
        <v>1000</v>
      </c>
      <c r="E99" s="1" t="s">
        <v>9</v>
      </c>
      <c r="F99" s="1" t="s">
        <v>15</v>
      </c>
    </row>
    <row r="100" customFormat="false" ht="13.8" hidden="false" customHeight="false" outlineLevel="0" collapsed="false">
      <c r="A100" s="1" t="s">
        <v>361</v>
      </c>
      <c r="B100" s="1" t="s">
        <v>262</v>
      </c>
      <c r="C100" s="1" t="s">
        <v>27</v>
      </c>
      <c r="D100" s="1" t="s">
        <v>9</v>
      </c>
      <c r="E100" s="1" t="s">
        <v>263</v>
      </c>
      <c r="F100" s="1" t="s">
        <v>15</v>
      </c>
    </row>
    <row r="101" customFormat="false" ht="13.8" hidden="false" customHeight="false" outlineLevel="0" collapsed="false">
      <c r="A101" s="1" t="s">
        <v>362</v>
      </c>
      <c r="B101" s="1" t="s">
        <v>264</v>
      </c>
      <c r="C101" s="1" t="s">
        <v>208</v>
      </c>
      <c r="D101" s="1" t="n">
        <v>4</v>
      </c>
      <c r="E101" s="1" t="s">
        <v>265</v>
      </c>
      <c r="F101" s="1" t="s">
        <v>15</v>
      </c>
    </row>
    <row r="102" customFormat="false" ht="14.3" hidden="false" customHeight="false" outlineLevel="0" collapsed="false">
      <c r="A102" s="1" t="s">
        <v>363</v>
      </c>
      <c r="B102" s="1" t="s">
        <v>266</v>
      </c>
      <c r="C102" s="1" t="s">
        <v>80</v>
      </c>
      <c r="D102" s="4" t="s">
        <v>267</v>
      </c>
      <c r="E102" s="1" t="s">
        <v>268</v>
      </c>
      <c r="F102" s="1" t="s">
        <v>15</v>
      </c>
    </row>
    <row r="103" customFormat="false" ht="14.3" hidden="false" customHeight="false" outlineLevel="0" collapsed="false">
      <c r="A103" s="1" t="s">
        <v>364</v>
      </c>
      <c r="B103" s="1" t="s">
        <v>269</v>
      </c>
      <c r="C103" s="1" t="s">
        <v>18</v>
      </c>
      <c r="D103" s="4" t="s">
        <v>270</v>
      </c>
      <c r="E103" s="1" t="s">
        <v>271</v>
      </c>
      <c r="F103" s="1" t="s">
        <v>15</v>
      </c>
    </row>
    <row r="104" customFormat="false" ht="13.8" hidden="false" customHeight="false" outlineLevel="0" collapsed="false">
      <c r="A104" s="1" t="s">
        <v>365</v>
      </c>
      <c r="B104" s="1" t="s">
        <v>272</v>
      </c>
      <c r="C104" s="1" t="s">
        <v>208</v>
      </c>
      <c r="D104" s="1" t="n">
        <v>1</v>
      </c>
      <c r="E104" s="1" t="s">
        <v>273</v>
      </c>
      <c r="F104" s="1" t="s">
        <v>15</v>
      </c>
    </row>
    <row r="105" customFormat="false" ht="13.8" hidden="false" customHeight="false" outlineLevel="0" collapsed="false">
      <c r="A105" s="1" t="s">
        <v>366</v>
      </c>
      <c r="B105" s="1" t="s">
        <v>274</v>
      </c>
      <c r="C105" s="1" t="s">
        <v>27</v>
      </c>
      <c r="D105" s="1" t="s">
        <v>9</v>
      </c>
      <c r="E105" s="1" t="s">
        <v>275</v>
      </c>
      <c r="F105" s="1" t="s">
        <v>15</v>
      </c>
    </row>
    <row r="106" customFormat="false" ht="14.3" hidden="false" customHeight="false" outlineLevel="0" collapsed="false">
      <c r="A106" s="1" t="s">
        <v>367</v>
      </c>
      <c r="B106" s="1" t="s">
        <v>276</v>
      </c>
      <c r="C106" s="1" t="s">
        <v>18</v>
      </c>
      <c r="D106" s="4" t="s">
        <v>277</v>
      </c>
      <c r="E106" s="1" t="s">
        <v>278</v>
      </c>
      <c r="F106" s="1" t="s">
        <v>15</v>
      </c>
    </row>
    <row r="107" customFormat="false" ht="14.3" hidden="false" customHeight="false" outlineLevel="0" collapsed="false">
      <c r="A107" s="1" t="s">
        <v>368</v>
      </c>
      <c r="B107" s="1" t="s">
        <v>279</v>
      </c>
      <c r="C107" s="1" t="s">
        <v>18</v>
      </c>
      <c r="D107" s="4" t="s">
        <v>280</v>
      </c>
      <c r="E107" s="1" t="s">
        <v>281</v>
      </c>
      <c r="F107" s="1" t="s">
        <v>15</v>
      </c>
    </row>
    <row r="108" customFormat="false" ht="28.6" hidden="false" customHeight="false" outlineLevel="0" collapsed="false">
      <c r="A108" s="1" t="s">
        <v>369</v>
      </c>
      <c r="B108" s="6" t="s">
        <v>286</v>
      </c>
      <c r="C108" s="1" t="s">
        <v>80</v>
      </c>
      <c r="D108" s="4" t="s">
        <v>2340</v>
      </c>
      <c r="E108" s="1" t="s">
        <v>287</v>
      </c>
      <c r="F108" s="1" t="s">
        <v>15</v>
      </c>
    </row>
    <row r="109" customFormat="false" ht="13.8" hidden="false" customHeight="false" outlineLevel="0" collapsed="false">
      <c r="A109" s="1" t="s">
        <v>371</v>
      </c>
      <c r="B109" s="1" t="s">
        <v>30</v>
      </c>
      <c r="C109" s="1" t="s">
        <v>31</v>
      </c>
      <c r="D109" s="1" t="n">
        <v>1000</v>
      </c>
      <c r="E109" s="1" t="s">
        <v>9</v>
      </c>
      <c r="F109" s="1" t="s">
        <v>15</v>
      </c>
    </row>
    <row r="110" customFormat="false" ht="68.85" hidden="false" customHeight="false" outlineLevel="0" collapsed="false">
      <c r="A110" s="1" t="s">
        <v>372</v>
      </c>
      <c r="B110" s="6" t="s">
        <v>288</v>
      </c>
      <c r="C110" s="1" t="s">
        <v>80</v>
      </c>
      <c r="D110" s="4" t="s">
        <v>2341</v>
      </c>
      <c r="E110" s="1" t="s">
        <v>289</v>
      </c>
      <c r="F110" s="1" t="s">
        <v>15</v>
      </c>
    </row>
    <row r="111" customFormat="false" ht="13.8" hidden="false" customHeight="false" outlineLevel="0" collapsed="false">
      <c r="A111" s="1" t="s">
        <v>373</v>
      </c>
      <c r="B111" s="1" t="s">
        <v>30</v>
      </c>
      <c r="C111" s="1" t="s">
        <v>31</v>
      </c>
      <c r="D111" s="1" t="n">
        <v>1000</v>
      </c>
      <c r="E111" s="1" t="s">
        <v>9</v>
      </c>
      <c r="F111" s="1" t="s">
        <v>15</v>
      </c>
    </row>
    <row r="112" customFormat="false" ht="41.55" hidden="false" customHeight="false" outlineLevel="0" collapsed="false">
      <c r="A112" s="1" t="s">
        <v>374</v>
      </c>
      <c r="B112" s="6" t="s">
        <v>290</v>
      </c>
      <c r="C112" s="1" t="s">
        <v>80</v>
      </c>
      <c r="D112" s="4" t="s">
        <v>2388</v>
      </c>
      <c r="E112" s="1" t="s">
        <v>292</v>
      </c>
      <c r="F112" s="1" t="s">
        <v>15</v>
      </c>
    </row>
    <row r="113" customFormat="false" ht="13.8" hidden="false" customHeight="false" outlineLevel="0" collapsed="false">
      <c r="A113" s="1" t="s">
        <v>375</v>
      </c>
      <c r="B113" s="1" t="s">
        <v>30</v>
      </c>
      <c r="C113" s="1" t="s">
        <v>31</v>
      </c>
      <c r="D113" s="1" t="n">
        <v>1000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376</v>
      </c>
      <c r="B114" s="1" t="s">
        <v>293</v>
      </c>
      <c r="C114" s="1" t="s">
        <v>27</v>
      </c>
      <c r="D114" s="1" t="s">
        <v>9</v>
      </c>
      <c r="E114" s="1" t="s">
        <v>294</v>
      </c>
      <c r="F114" s="1" t="s">
        <v>15</v>
      </c>
    </row>
    <row r="115" customFormat="false" ht="13.8" hidden="false" customHeight="false" outlineLevel="0" collapsed="false">
      <c r="A115" s="1" t="s">
        <v>377</v>
      </c>
      <c r="B115" s="1" t="s">
        <v>295</v>
      </c>
      <c r="C115" s="1" t="s">
        <v>27</v>
      </c>
      <c r="D115" s="1" t="s">
        <v>9</v>
      </c>
      <c r="E115" s="1" t="s">
        <v>296</v>
      </c>
      <c r="F115" s="1" t="s">
        <v>15</v>
      </c>
    </row>
    <row r="116" customFormat="false" ht="28.6" hidden="false" customHeight="false" outlineLevel="0" collapsed="false">
      <c r="A116" s="1" t="s">
        <v>379</v>
      </c>
      <c r="B116" s="1" t="s">
        <v>297</v>
      </c>
      <c r="C116" s="1" t="s">
        <v>18</v>
      </c>
      <c r="D116" s="4" t="s">
        <v>298</v>
      </c>
      <c r="E116" s="1" t="s">
        <v>299</v>
      </c>
      <c r="F116" s="1" t="s">
        <v>15</v>
      </c>
    </row>
    <row r="117" customFormat="false" ht="13.8" hidden="false" customHeight="false" outlineLevel="0" collapsed="false">
      <c r="A117" s="1" t="s">
        <v>380</v>
      </c>
      <c r="B117" s="1" t="s">
        <v>30</v>
      </c>
      <c r="C117" s="1" t="s">
        <v>31</v>
      </c>
      <c r="D117" s="1" t="n">
        <v>1000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381</v>
      </c>
      <c r="B118" s="6" t="s">
        <v>300</v>
      </c>
      <c r="C118" s="1" t="s">
        <v>80</v>
      </c>
      <c r="D118" s="1" t="s">
        <v>2389</v>
      </c>
      <c r="E118" s="1" t="s">
        <v>302</v>
      </c>
      <c r="F118" s="1" t="s">
        <v>15</v>
      </c>
    </row>
    <row r="119" customFormat="false" ht="13.8" hidden="false" customHeight="false" outlineLevel="0" collapsed="false">
      <c r="A119" s="1" t="s">
        <v>382</v>
      </c>
      <c r="B119" s="1" t="s">
        <v>90</v>
      </c>
      <c r="C119" s="1" t="s">
        <v>27</v>
      </c>
      <c r="D119" s="1" t="s">
        <v>9</v>
      </c>
      <c r="E119" s="1" t="s">
        <v>28</v>
      </c>
      <c r="F119" s="1" t="s">
        <v>15</v>
      </c>
    </row>
    <row r="120" customFormat="false" ht="13.8" hidden="false" customHeight="false" outlineLevel="0" collapsed="false">
      <c r="A120" s="1" t="s">
        <v>383</v>
      </c>
      <c r="B120" s="6" t="s">
        <v>303</v>
      </c>
      <c r="C120" s="1" t="s">
        <v>18</v>
      </c>
      <c r="D120" s="1" t="s">
        <v>2394</v>
      </c>
      <c r="E120" s="1" t="s">
        <v>305</v>
      </c>
      <c r="F120" s="1" t="s">
        <v>15</v>
      </c>
    </row>
    <row r="121" customFormat="false" ht="13.8" hidden="false" customHeight="false" outlineLevel="0" collapsed="false">
      <c r="A121" s="1" t="s">
        <v>384</v>
      </c>
      <c r="B121" s="1" t="s">
        <v>306</v>
      </c>
      <c r="C121" s="1" t="s">
        <v>27</v>
      </c>
      <c r="D121" s="1" t="s">
        <v>9</v>
      </c>
      <c r="E121" s="1" t="s">
        <v>28</v>
      </c>
      <c r="F121" s="1" t="s">
        <v>15</v>
      </c>
    </row>
    <row r="122" customFormat="false" ht="13.8" hidden="false" customHeight="false" outlineLevel="0" collapsed="false">
      <c r="A122" s="1" t="s">
        <v>385</v>
      </c>
      <c r="B122" s="1" t="s">
        <v>307</v>
      </c>
      <c r="C122" s="1" t="s">
        <v>27</v>
      </c>
      <c r="D122" s="1" t="s">
        <v>9</v>
      </c>
      <c r="E122" s="1" t="s">
        <v>308</v>
      </c>
      <c r="F122" s="1" t="s">
        <v>15</v>
      </c>
    </row>
    <row r="123" customFormat="false" ht="13.8" hidden="false" customHeight="false" outlineLevel="0" collapsed="false">
      <c r="A123" s="1" t="s">
        <v>386</v>
      </c>
      <c r="B123" s="1" t="s">
        <v>309</v>
      </c>
      <c r="C123" s="1" t="s">
        <v>27</v>
      </c>
      <c r="D123" s="1" t="s">
        <v>9</v>
      </c>
      <c r="E123" s="1" t="s">
        <v>310</v>
      </c>
      <c r="F123" s="1" t="s">
        <v>15</v>
      </c>
    </row>
    <row r="124" customFormat="false" ht="13.8" hidden="false" customHeight="false" outlineLevel="0" collapsed="false">
      <c r="A124" s="1" t="s">
        <v>387</v>
      </c>
      <c r="B124" s="1" t="s">
        <v>311</v>
      </c>
      <c r="C124" s="1" t="s">
        <v>27</v>
      </c>
      <c r="D124" s="1" t="s">
        <v>9</v>
      </c>
      <c r="E124" s="1" t="s">
        <v>311</v>
      </c>
      <c r="F124" s="1" t="s">
        <v>15</v>
      </c>
    </row>
    <row r="125" customFormat="false" ht="13.8" hidden="false" customHeight="false" outlineLevel="0" collapsed="false">
      <c r="A125" s="1" t="s">
        <v>388</v>
      </c>
      <c r="B125" s="1" t="s">
        <v>12</v>
      </c>
      <c r="C125" s="1" t="s">
        <v>13</v>
      </c>
      <c r="D125" s="1" t="s">
        <v>9</v>
      </c>
      <c r="E125" s="1" t="s">
        <v>241</v>
      </c>
      <c r="F125" s="1" t="s">
        <v>15</v>
      </c>
    </row>
    <row r="126" customFormat="false" ht="14.3" hidden="false" customHeight="false" outlineLevel="0" collapsed="false">
      <c r="A126" s="8" t="s">
        <v>422</v>
      </c>
      <c r="B126" s="8"/>
      <c r="C126" s="8"/>
      <c r="D126" s="8"/>
      <c r="E126" s="8"/>
      <c r="F126" s="8"/>
    </row>
    <row r="127" customFormat="false" ht="13.8" hidden="false" customHeight="false" outlineLevel="0" collapsed="false">
      <c r="A127" s="1" t="s">
        <v>389</v>
      </c>
      <c r="B127" s="1" t="s">
        <v>30</v>
      </c>
      <c r="C127" s="1" t="s">
        <v>31</v>
      </c>
      <c r="D127" s="1" t="n">
        <v>1000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390</v>
      </c>
      <c r="B128" s="1" t="s">
        <v>242</v>
      </c>
      <c r="C128" s="1" t="s">
        <v>243</v>
      </c>
      <c r="D128" s="1" t="n">
        <v>5445</v>
      </c>
      <c r="E128" s="1" t="s">
        <v>244</v>
      </c>
      <c r="F128" s="1" t="s">
        <v>10</v>
      </c>
    </row>
    <row r="129" customFormat="false" ht="13.8" hidden="false" customHeight="false" outlineLevel="0" collapsed="false">
      <c r="A129" s="1" t="s">
        <v>391</v>
      </c>
      <c r="B129" s="1" t="s">
        <v>245</v>
      </c>
      <c r="C129" s="1" t="s">
        <v>27</v>
      </c>
      <c r="D129" s="1" t="s">
        <v>9</v>
      </c>
      <c r="E129" s="1" t="s">
        <v>246</v>
      </c>
      <c r="F129" s="1" t="s">
        <v>15</v>
      </c>
    </row>
    <row r="130" customFormat="false" ht="13.8" hidden="false" customHeight="false" outlineLevel="0" collapsed="false">
      <c r="A130" s="1" t="s">
        <v>392</v>
      </c>
      <c r="B130" s="1" t="s">
        <v>247</v>
      </c>
      <c r="C130" s="1" t="s">
        <v>80</v>
      </c>
      <c r="D130" s="3" t="s">
        <v>248</v>
      </c>
      <c r="E130" s="1" t="s">
        <v>249</v>
      </c>
      <c r="F130" s="1" t="s">
        <v>15</v>
      </c>
    </row>
    <row r="131" customFormat="false" ht="13.8" hidden="false" customHeight="false" outlineLevel="0" collapsed="false">
      <c r="A131" s="1" t="s">
        <v>393</v>
      </c>
      <c r="B131" s="1" t="s">
        <v>250</v>
      </c>
      <c r="C131" s="1" t="s">
        <v>84</v>
      </c>
      <c r="D131" s="1" t="n">
        <v>2019</v>
      </c>
      <c r="E131" s="1" t="s">
        <v>251</v>
      </c>
      <c r="F131" s="1" t="s">
        <v>15</v>
      </c>
    </row>
    <row r="132" customFormat="false" ht="13.8" hidden="false" customHeight="false" outlineLevel="0" collapsed="false">
      <c r="A132" s="1" t="s">
        <v>394</v>
      </c>
      <c r="B132" s="1" t="s">
        <v>76</v>
      </c>
      <c r="C132" s="1" t="s">
        <v>27</v>
      </c>
      <c r="D132" s="1" t="s">
        <v>9</v>
      </c>
      <c r="E132" s="1" t="s">
        <v>252</v>
      </c>
      <c r="F132" s="1" t="s">
        <v>15</v>
      </c>
    </row>
    <row r="133" customFormat="false" ht="13.8" hidden="false" customHeight="false" outlineLevel="0" collapsed="false">
      <c r="A133" s="1" t="s">
        <v>395</v>
      </c>
      <c r="B133" s="6" t="s">
        <v>253</v>
      </c>
      <c r="C133" s="1" t="s">
        <v>18</v>
      </c>
      <c r="D133" s="1" t="s">
        <v>2395</v>
      </c>
      <c r="E133" s="1" t="s">
        <v>255</v>
      </c>
      <c r="F133" s="1" t="s">
        <v>15</v>
      </c>
    </row>
    <row r="134" customFormat="false" ht="13.8" hidden="false" customHeight="false" outlineLevel="0" collapsed="false">
      <c r="A134" s="1" t="s">
        <v>396</v>
      </c>
      <c r="B134" s="1" t="s">
        <v>256</v>
      </c>
      <c r="C134" s="1" t="s">
        <v>27</v>
      </c>
      <c r="D134" s="1" t="s">
        <v>9</v>
      </c>
      <c r="E134" s="1" t="s">
        <v>257</v>
      </c>
      <c r="F134" s="1" t="s">
        <v>15</v>
      </c>
    </row>
    <row r="135" customFormat="false" ht="13.8" hidden="false" customHeight="false" outlineLevel="0" collapsed="false">
      <c r="A135" s="1" t="s">
        <v>397</v>
      </c>
      <c r="B135" s="1" t="s">
        <v>30</v>
      </c>
      <c r="C135" s="1" t="s">
        <v>31</v>
      </c>
      <c r="D135" s="1" t="n">
        <v>1000</v>
      </c>
      <c r="E135" s="1" t="s">
        <v>9</v>
      </c>
      <c r="F135" s="1" t="s">
        <v>10</v>
      </c>
    </row>
    <row r="136" customFormat="false" ht="13.8" hidden="false" customHeight="false" outlineLevel="0" collapsed="false">
      <c r="A136" s="1" t="s">
        <v>398</v>
      </c>
      <c r="B136" s="1" t="s">
        <v>79</v>
      </c>
      <c r="C136" s="1" t="s">
        <v>80</v>
      </c>
      <c r="D136" s="3" t="s">
        <v>258</v>
      </c>
      <c r="E136" s="1" t="s">
        <v>259</v>
      </c>
      <c r="F136" s="1" t="s">
        <v>15</v>
      </c>
    </row>
    <row r="137" customFormat="false" ht="13.8" hidden="false" customHeight="false" outlineLevel="0" collapsed="false">
      <c r="A137" s="1" t="s">
        <v>399</v>
      </c>
      <c r="B137" s="1" t="s">
        <v>83</v>
      </c>
      <c r="C137" s="1" t="s">
        <v>84</v>
      </c>
      <c r="D137" s="1" t="n">
        <v>2017</v>
      </c>
      <c r="E137" s="7" t="s">
        <v>260</v>
      </c>
      <c r="F137" s="1" t="s">
        <v>15</v>
      </c>
    </row>
    <row r="138" customFormat="false" ht="13.8" hidden="false" customHeight="false" outlineLevel="0" collapsed="false">
      <c r="A138" s="1" t="s">
        <v>400</v>
      </c>
      <c r="B138" s="1" t="s">
        <v>76</v>
      </c>
      <c r="C138" s="1" t="s">
        <v>27</v>
      </c>
      <c r="D138" s="1" t="s">
        <v>9</v>
      </c>
      <c r="E138" s="1" t="s">
        <v>261</v>
      </c>
      <c r="F138" s="1" t="s">
        <v>15</v>
      </c>
    </row>
    <row r="139" customFormat="false" ht="13.8" hidden="false" customHeight="false" outlineLevel="0" collapsed="false">
      <c r="A139" s="1" t="s">
        <v>401</v>
      </c>
      <c r="B139" s="1" t="s">
        <v>30</v>
      </c>
      <c r="C139" s="1" t="s">
        <v>31</v>
      </c>
      <c r="D139" s="1" t="n">
        <v>1000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402</v>
      </c>
      <c r="B140" s="1" t="s">
        <v>262</v>
      </c>
      <c r="C140" s="1" t="s">
        <v>27</v>
      </c>
      <c r="D140" s="1" t="s">
        <v>9</v>
      </c>
      <c r="E140" s="1" t="s">
        <v>263</v>
      </c>
      <c r="F140" s="1" t="s">
        <v>15</v>
      </c>
    </row>
    <row r="141" customFormat="false" ht="13.8" hidden="false" customHeight="false" outlineLevel="0" collapsed="false">
      <c r="A141" s="1" t="s">
        <v>403</v>
      </c>
      <c r="B141" s="1" t="s">
        <v>264</v>
      </c>
      <c r="C141" s="1" t="s">
        <v>208</v>
      </c>
      <c r="D141" s="1" t="n">
        <v>4</v>
      </c>
      <c r="E141" s="1" t="s">
        <v>265</v>
      </c>
      <c r="F141" s="1" t="s">
        <v>15</v>
      </c>
    </row>
    <row r="142" customFormat="false" ht="14.3" hidden="false" customHeight="false" outlineLevel="0" collapsed="false">
      <c r="A142" s="1" t="s">
        <v>404</v>
      </c>
      <c r="B142" s="1" t="s">
        <v>266</v>
      </c>
      <c r="C142" s="1" t="s">
        <v>80</v>
      </c>
      <c r="D142" s="4" t="s">
        <v>267</v>
      </c>
      <c r="E142" s="1" t="s">
        <v>268</v>
      </c>
      <c r="F142" s="1" t="s">
        <v>15</v>
      </c>
    </row>
    <row r="143" customFormat="false" ht="14.3" hidden="false" customHeight="false" outlineLevel="0" collapsed="false">
      <c r="A143" s="1" t="s">
        <v>405</v>
      </c>
      <c r="B143" s="1" t="s">
        <v>269</v>
      </c>
      <c r="C143" s="1" t="s">
        <v>18</v>
      </c>
      <c r="D143" s="4" t="s">
        <v>270</v>
      </c>
      <c r="E143" s="1" t="s">
        <v>271</v>
      </c>
      <c r="F143" s="1" t="s">
        <v>15</v>
      </c>
    </row>
    <row r="144" customFormat="false" ht="13.8" hidden="false" customHeight="false" outlineLevel="0" collapsed="false">
      <c r="A144" s="1" t="s">
        <v>406</v>
      </c>
      <c r="B144" s="1" t="s">
        <v>272</v>
      </c>
      <c r="C144" s="1" t="s">
        <v>208</v>
      </c>
      <c r="D144" s="1" t="n">
        <v>1</v>
      </c>
      <c r="E144" s="1" t="s">
        <v>273</v>
      </c>
      <c r="F144" s="1" t="s">
        <v>15</v>
      </c>
    </row>
    <row r="145" customFormat="false" ht="13.8" hidden="false" customHeight="false" outlineLevel="0" collapsed="false">
      <c r="A145" s="1" t="s">
        <v>407</v>
      </c>
      <c r="B145" s="1" t="s">
        <v>274</v>
      </c>
      <c r="C145" s="1" t="s">
        <v>27</v>
      </c>
      <c r="D145" s="1" t="s">
        <v>9</v>
      </c>
      <c r="E145" s="1" t="s">
        <v>275</v>
      </c>
      <c r="F145" s="1" t="s">
        <v>15</v>
      </c>
    </row>
    <row r="146" customFormat="false" ht="14.3" hidden="false" customHeight="false" outlineLevel="0" collapsed="false">
      <c r="A146" s="1" t="s">
        <v>409</v>
      </c>
      <c r="B146" s="1" t="s">
        <v>276</v>
      </c>
      <c r="C146" s="1" t="s">
        <v>18</v>
      </c>
      <c r="D146" s="4" t="s">
        <v>277</v>
      </c>
      <c r="E146" s="1" t="s">
        <v>278</v>
      </c>
      <c r="F146" s="1" t="s">
        <v>15</v>
      </c>
    </row>
    <row r="147" customFormat="false" ht="14.3" hidden="false" customHeight="false" outlineLevel="0" collapsed="false">
      <c r="A147" s="1" t="s">
        <v>410</v>
      </c>
      <c r="B147" s="1" t="s">
        <v>279</v>
      </c>
      <c r="C147" s="1" t="s">
        <v>18</v>
      </c>
      <c r="D147" s="4" t="s">
        <v>280</v>
      </c>
      <c r="E147" s="1" t="s">
        <v>281</v>
      </c>
      <c r="F147" s="1" t="s">
        <v>15</v>
      </c>
    </row>
    <row r="148" customFormat="false" ht="28.6" hidden="false" customHeight="false" outlineLevel="0" collapsed="false">
      <c r="A148" s="1" t="s">
        <v>411</v>
      </c>
      <c r="B148" s="6" t="s">
        <v>286</v>
      </c>
      <c r="C148" s="1" t="s">
        <v>80</v>
      </c>
      <c r="D148" s="4" t="s">
        <v>2340</v>
      </c>
      <c r="E148" s="1" t="s">
        <v>287</v>
      </c>
      <c r="F148" s="1" t="s">
        <v>15</v>
      </c>
    </row>
    <row r="149" customFormat="false" ht="13.8" hidden="false" customHeight="false" outlineLevel="0" collapsed="false">
      <c r="A149" s="1" t="s">
        <v>412</v>
      </c>
      <c r="B149" s="1" t="s">
        <v>30</v>
      </c>
      <c r="C149" s="1" t="s">
        <v>31</v>
      </c>
      <c r="D149" s="1" t="n">
        <v>1000</v>
      </c>
      <c r="E149" s="1" t="s">
        <v>9</v>
      </c>
      <c r="F149" s="1" t="s">
        <v>15</v>
      </c>
    </row>
    <row r="150" customFormat="false" ht="68.85" hidden="false" customHeight="false" outlineLevel="0" collapsed="false">
      <c r="A150" s="1" t="s">
        <v>413</v>
      </c>
      <c r="B150" s="6" t="s">
        <v>288</v>
      </c>
      <c r="C150" s="1" t="s">
        <v>80</v>
      </c>
      <c r="D150" s="4" t="s">
        <v>2341</v>
      </c>
      <c r="E150" s="1" t="s">
        <v>289</v>
      </c>
      <c r="F150" s="1" t="s">
        <v>15</v>
      </c>
    </row>
    <row r="151" customFormat="false" ht="13.8" hidden="false" customHeight="false" outlineLevel="0" collapsed="false">
      <c r="A151" s="1" t="s">
        <v>414</v>
      </c>
      <c r="B151" s="1" t="s">
        <v>30</v>
      </c>
      <c r="C151" s="1" t="s">
        <v>31</v>
      </c>
      <c r="D151" s="1" t="n">
        <v>1000</v>
      </c>
      <c r="E151" s="1" t="s">
        <v>9</v>
      </c>
      <c r="F151" s="1" t="s">
        <v>15</v>
      </c>
    </row>
    <row r="152" customFormat="false" ht="41.55" hidden="false" customHeight="false" outlineLevel="0" collapsed="false">
      <c r="A152" s="1" t="s">
        <v>415</v>
      </c>
      <c r="B152" s="6" t="s">
        <v>290</v>
      </c>
      <c r="C152" s="1" t="s">
        <v>80</v>
      </c>
      <c r="D152" s="4" t="s">
        <v>2388</v>
      </c>
      <c r="E152" s="1" t="s">
        <v>292</v>
      </c>
      <c r="F152" s="1" t="s">
        <v>15</v>
      </c>
    </row>
    <row r="153" customFormat="false" ht="13.8" hidden="false" customHeight="false" outlineLevel="0" collapsed="false">
      <c r="A153" s="1" t="s">
        <v>416</v>
      </c>
      <c r="B153" s="1" t="s">
        <v>30</v>
      </c>
      <c r="C153" s="1" t="s">
        <v>31</v>
      </c>
      <c r="D153" s="1" t="n">
        <v>1000</v>
      </c>
      <c r="E153" s="1" t="s">
        <v>9</v>
      </c>
      <c r="F153" s="1" t="s">
        <v>15</v>
      </c>
    </row>
    <row r="154" customFormat="false" ht="13.8" hidden="false" customHeight="false" outlineLevel="0" collapsed="false">
      <c r="A154" s="1" t="s">
        <v>417</v>
      </c>
      <c r="B154" s="1" t="s">
        <v>293</v>
      </c>
      <c r="C154" s="1" t="s">
        <v>27</v>
      </c>
      <c r="D154" s="1" t="s">
        <v>9</v>
      </c>
      <c r="E154" s="1" t="s">
        <v>294</v>
      </c>
      <c r="F154" s="1" t="s">
        <v>15</v>
      </c>
    </row>
    <row r="155" customFormat="false" ht="13.8" hidden="false" customHeight="false" outlineLevel="0" collapsed="false">
      <c r="A155" s="1" t="s">
        <v>418</v>
      </c>
      <c r="B155" s="1" t="s">
        <v>295</v>
      </c>
      <c r="C155" s="1" t="s">
        <v>27</v>
      </c>
      <c r="D155" s="1" t="s">
        <v>9</v>
      </c>
      <c r="E155" s="1" t="s">
        <v>296</v>
      </c>
      <c r="F155" s="1" t="s">
        <v>15</v>
      </c>
    </row>
    <row r="156" customFormat="false" ht="28.6" hidden="false" customHeight="false" outlineLevel="0" collapsed="false">
      <c r="A156" s="1" t="s">
        <v>419</v>
      </c>
      <c r="B156" s="1" t="s">
        <v>297</v>
      </c>
      <c r="C156" s="1" t="s">
        <v>18</v>
      </c>
      <c r="D156" s="4" t="s">
        <v>298</v>
      </c>
      <c r="E156" s="1" t="s">
        <v>299</v>
      </c>
      <c r="F156" s="1" t="s">
        <v>15</v>
      </c>
    </row>
    <row r="157" customFormat="false" ht="13.8" hidden="false" customHeight="false" outlineLevel="0" collapsed="false">
      <c r="A157" s="1" t="s">
        <v>420</v>
      </c>
      <c r="B157" s="1" t="s">
        <v>30</v>
      </c>
      <c r="C157" s="1" t="s">
        <v>31</v>
      </c>
      <c r="D157" s="1" t="n">
        <v>1000</v>
      </c>
      <c r="E157" s="1" t="s">
        <v>9</v>
      </c>
      <c r="F157" s="1" t="s">
        <v>15</v>
      </c>
    </row>
    <row r="158" customFormat="false" ht="13.8" hidden="false" customHeight="false" outlineLevel="0" collapsed="false">
      <c r="A158" s="1" t="s">
        <v>421</v>
      </c>
      <c r="B158" s="6" t="s">
        <v>300</v>
      </c>
      <c r="C158" s="1" t="s">
        <v>80</v>
      </c>
      <c r="D158" s="1" t="s">
        <v>2389</v>
      </c>
      <c r="E158" s="1" t="s">
        <v>302</v>
      </c>
      <c r="F158" s="1" t="s">
        <v>15</v>
      </c>
    </row>
    <row r="159" customFormat="false" ht="13.8" hidden="false" customHeight="false" outlineLevel="0" collapsed="false">
      <c r="A159" s="1" t="s">
        <v>423</v>
      </c>
      <c r="B159" s="1" t="s">
        <v>90</v>
      </c>
      <c r="C159" s="1" t="s">
        <v>27</v>
      </c>
      <c r="D159" s="1" t="s">
        <v>9</v>
      </c>
      <c r="E159" s="1" t="s">
        <v>28</v>
      </c>
      <c r="F159" s="1" t="s">
        <v>15</v>
      </c>
    </row>
    <row r="160" customFormat="false" ht="13.8" hidden="false" customHeight="false" outlineLevel="0" collapsed="false">
      <c r="A160" s="1" t="s">
        <v>424</v>
      </c>
      <c r="B160" s="6" t="s">
        <v>303</v>
      </c>
      <c r="C160" s="1" t="s">
        <v>18</v>
      </c>
      <c r="D160" s="1" t="s">
        <v>2396</v>
      </c>
      <c r="E160" s="1" t="s">
        <v>305</v>
      </c>
      <c r="F160" s="1" t="s">
        <v>15</v>
      </c>
    </row>
    <row r="161" customFormat="false" ht="13.8" hidden="false" customHeight="false" outlineLevel="0" collapsed="false">
      <c r="A161" s="1" t="s">
        <v>425</v>
      </c>
      <c r="B161" s="1" t="s">
        <v>306</v>
      </c>
      <c r="C161" s="1" t="s">
        <v>27</v>
      </c>
      <c r="D161" s="1" t="s">
        <v>9</v>
      </c>
      <c r="E161" s="1" t="s">
        <v>28</v>
      </c>
      <c r="F161" s="1" t="s">
        <v>15</v>
      </c>
    </row>
    <row r="162" customFormat="false" ht="13.8" hidden="false" customHeight="false" outlineLevel="0" collapsed="false">
      <c r="A162" s="1" t="s">
        <v>426</v>
      </c>
      <c r="B162" s="1" t="s">
        <v>307</v>
      </c>
      <c r="C162" s="1" t="s">
        <v>27</v>
      </c>
      <c r="D162" s="1" t="s">
        <v>9</v>
      </c>
      <c r="E162" s="1" t="s">
        <v>308</v>
      </c>
      <c r="F162" s="1" t="s">
        <v>15</v>
      </c>
    </row>
    <row r="163" customFormat="false" ht="13.8" hidden="false" customHeight="false" outlineLevel="0" collapsed="false">
      <c r="A163" s="1" t="s">
        <v>427</v>
      </c>
      <c r="B163" s="1" t="s">
        <v>309</v>
      </c>
      <c r="C163" s="1" t="s">
        <v>27</v>
      </c>
      <c r="D163" s="1" t="s">
        <v>9</v>
      </c>
      <c r="E163" s="1" t="s">
        <v>310</v>
      </c>
      <c r="F163" s="1" t="s">
        <v>15</v>
      </c>
    </row>
    <row r="164" customFormat="false" ht="13.8" hidden="false" customHeight="false" outlineLevel="0" collapsed="false">
      <c r="A164" s="1" t="s">
        <v>428</v>
      </c>
      <c r="B164" s="1" t="s">
        <v>311</v>
      </c>
      <c r="C164" s="1" t="s">
        <v>27</v>
      </c>
      <c r="D164" s="1" t="s">
        <v>9</v>
      </c>
      <c r="E164" s="1" t="s">
        <v>311</v>
      </c>
      <c r="F164" s="1" t="s">
        <v>15</v>
      </c>
    </row>
    <row r="165" customFormat="false" ht="13.8" hidden="false" customHeight="false" outlineLevel="0" collapsed="false">
      <c r="A165" s="1" t="s">
        <v>429</v>
      </c>
      <c r="B165" s="1" t="s">
        <v>12</v>
      </c>
      <c r="C165" s="1" t="s">
        <v>13</v>
      </c>
      <c r="D165" s="1" t="s">
        <v>9</v>
      </c>
      <c r="E165" s="1" t="s">
        <v>241</v>
      </c>
      <c r="F165" s="1" t="s">
        <v>15</v>
      </c>
    </row>
    <row r="166" customFormat="false" ht="14.3" hidden="false" customHeight="false" outlineLevel="0" collapsed="false">
      <c r="A166" s="8" t="s">
        <v>474</v>
      </c>
      <c r="B166" s="8"/>
      <c r="C166" s="8"/>
      <c r="D166" s="8"/>
      <c r="E166" s="8"/>
      <c r="F166" s="8"/>
    </row>
    <row r="167" customFormat="false" ht="13.8" hidden="false" customHeight="false" outlineLevel="0" collapsed="false">
      <c r="A167" s="1" t="s">
        <v>431</v>
      </c>
      <c r="B167" s="1" t="s">
        <v>30</v>
      </c>
      <c r="C167" s="1" t="s">
        <v>31</v>
      </c>
      <c r="D167" s="1" t="n">
        <v>1000</v>
      </c>
      <c r="E167" s="1" t="s">
        <v>9</v>
      </c>
      <c r="F167" s="1" t="s">
        <v>15</v>
      </c>
    </row>
    <row r="168" customFormat="false" ht="13.8" hidden="false" customHeight="false" outlineLevel="0" collapsed="false">
      <c r="A168" s="1" t="s">
        <v>432</v>
      </c>
      <c r="B168" s="1" t="s">
        <v>242</v>
      </c>
      <c r="C168" s="1" t="s">
        <v>243</v>
      </c>
      <c r="D168" s="1" t="n">
        <v>5445</v>
      </c>
      <c r="E168" s="1" t="s">
        <v>244</v>
      </c>
      <c r="F168" s="1" t="s">
        <v>10</v>
      </c>
    </row>
    <row r="169" customFormat="false" ht="13.8" hidden="false" customHeight="false" outlineLevel="0" collapsed="false">
      <c r="A169" s="1" t="s">
        <v>433</v>
      </c>
      <c r="B169" s="1" t="s">
        <v>245</v>
      </c>
      <c r="C169" s="1" t="s">
        <v>27</v>
      </c>
      <c r="D169" s="1" t="s">
        <v>9</v>
      </c>
      <c r="E169" s="1" t="s">
        <v>246</v>
      </c>
      <c r="F169" s="1" t="s">
        <v>15</v>
      </c>
    </row>
    <row r="170" customFormat="false" ht="13.8" hidden="false" customHeight="false" outlineLevel="0" collapsed="false">
      <c r="A170" s="1" t="s">
        <v>434</v>
      </c>
      <c r="B170" s="1" t="s">
        <v>247</v>
      </c>
      <c r="C170" s="1" t="s">
        <v>80</v>
      </c>
      <c r="D170" s="3" t="s">
        <v>248</v>
      </c>
      <c r="E170" s="1" t="s">
        <v>249</v>
      </c>
      <c r="F170" s="1" t="s">
        <v>15</v>
      </c>
    </row>
    <row r="171" customFormat="false" ht="13.8" hidden="false" customHeight="false" outlineLevel="0" collapsed="false">
      <c r="A171" s="1" t="s">
        <v>435</v>
      </c>
      <c r="B171" s="1" t="s">
        <v>250</v>
      </c>
      <c r="C171" s="1" t="s">
        <v>84</v>
      </c>
      <c r="D171" s="1" t="n">
        <v>2019</v>
      </c>
      <c r="E171" s="1" t="s">
        <v>251</v>
      </c>
      <c r="F171" s="1" t="s">
        <v>15</v>
      </c>
    </row>
    <row r="172" customFormat="false" ht="13.8" hidden="false" customHeight="false" outlineLevel="0" collapsed="false">
      <c r="A172" s="1" t="s">
        <v>436</v>
      </c>
      <c r="B172" s="1" t="s">
        <v>76</v>
      </c>
      <c r="C172" s="1" t="s">
        <v>27</v>
      </c>
      <c r="D172" s="1" t="s">
        <v>9</v>
      </c>
      <c r="E172" s="1" t="s">
        <v>252</v>
      </c>
      <c r="F172" s="1" t="s">
        <v>15</v>
      </c>
    </row>
    <row r="173" customFormat="false" ht="13.8" hidden="false" customHeight="false" outlineLevel="0" collapsed="false">
      <c r="A173" s="1" t="s">
        <v>437</v>
      </c>
      <c r="B173" s="6" t="s">
        <v>253</v>
      </c>
      <c r="C173" s="1" t="s">
        <v>18</v>
      </c>
      <c r="D173" s="1" t="s">
        <v>2397</v>
      </c>
      <c r="E173" s="1" t="s">
        <v>255</v>
      </c>
      <c r="F173" s="1" t="s">
        <v>15</v>
      </c>
    </row>
    <row r="174" customFormat="false" ht="13.8" hidden="false" customHeight="false" outlineLevel="0" collapsed="false">
      <c r="A174" s="1" t="s">
        <v>438</v>
      </c>
      <c r="B174" s="1" t="s">
        <v>256</v>
      </c>
      <c r="C174" s="1" t="s">
        <v>27</v>
      </c>
      <c r="D174" s="1" t="s">
        <v>9</v>
      </c>
      <c r="E174" s="1" t="s">
        <v>257</v>
      </c>
      <c r="F174" s="1" t="s">
        <v>15</v>
      </c>
    </row>
    <row r="175" customFormat="false" ht="13.8" hidden="false" customHeight="false" outlineLevel="0" collapsed="false">
      <c r="A175" s="1" t="s">
        <v>439</v>
      </c>
      <c r="B175" s="1" t="s">
        <v>30</v>
      </c>
      <c r="C175" s="1" t="s">
        <v>31</v>
      </c>
      <c r="D175" s="1" t="n">
        <v>1000</v>
      </c>
      <c r="E175" s="1" t="s">
        <v>9</v>
      </c>
      <c r="F175" s="1" t="s">
        <v>10</v>
      </c>
    </row>
    <row r="176" customFormat="false" ht="13.8" hidden="false" customHeight="false" outlineLevel="0" collapsed="false">
      <c r="A176" s="1" t="s">
        <v>440</v>
      </c>
      <c r="B176" s="1" t="s">
        <v>79</v>
      </c>
      <c r="C176" s="1" t="s">
        <v>80</v>
      </c>
      <c r="D176" s="3" t="s">
        <v>258</v>
      </c>
      <c r="E176" s="1" t="s">
        <v>259</v>
      </c>
      <c r="F176" s="1" t="s">
        <v>15</v>
      </c>
    </row>
    <row r="177" customFormat="false" ht="13.8" hidden="false" customHeight="false" outlineLevel="0" collapsed="false">
      <c r="A177" s="1" t="s">
        <v>441</v>
      </c>
      <c r="B177" s="1" t="s">
        <v>83</v>
      </c>
      <c r="C177" s="1" t="s">
        <v>84</v>
      </c>
      <c r="D177" s="1" t="n">
        <v>2017</v>
      </c>
      <c r="E177" s="7" t="s">
        <v>260</v>
      </c>
      <c r="F177" s="1" t="s">
        <v>15</v>
      </c>
    </row>
    <row r="178" customFormat="false" ht="13.8" hidden="false" customHeight="false" outlineLevel="0" collapsed="false">
      <c r="A178" s="1" t="s">
        <v>442</v>
      </c>
      <c r="B178" s="1" t="s">
        <v>76</v>
      </c>
      <c r="C178" s="1" t="s">
        <v>27</v>
      </c>
      <c r="D178" s="1" t="s">
        <v>9</v>
      </c>
      <c r="E178" s="1" t="s">
        <v>261</v>
      </c>
      <c r="F178" s="1" t="s">
        <v>15</v>
      </c>
    </row>
    <row r="179" customFormat="false" ht="13.8" hidden="false" customHeight="false" outlineLevel="0" collapsed="false">
      <c r="A179" s="1" t="s">
        <v>443</v>
      </c>
      <c r="B179" s="1" t="s">
        <v>30</v>
      </c>
      <c r="C179" s="1" t="s">
        <v>31</v>
      </c>
      <c r="D179" s="1" t="n">
        <v>1000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444</v>
      </c>
      <c r="B180" s="1" t="s">
        <v>262</v>
      </c>
      <c r="C180" s="1" t="s">
        <v>27</v>
      </c>
      <c r="D180" s="1" t="s">
        <v>9</v>
      </c>
      <c r="E180" s="1" t="s">
        <v>263</v>
      </c>
      <c r="F180" s="1" t="s">
        <v>15</v>
      </c>
    </row>
    <row r="181" customFormat="false" ht="13.8" hidden="false" customHeight="false" outlineLevel="0" collapsed="false">
      <c r="A181" s="1" t="s">
        <v>445</v>
      </c>
      <c r="B181" s="1" t="s">
        <v>264</v>
      </c>
      <c r="C181" s="1" t="s">
        <v>208</v>
      </c>
      <c r="D181" s="1" t="n">
        <v>4</v>
      </c>
      <c r="E181" s="1" t="s">
        <v>265</v>
      </c>
      <c r="F181" s="1" t="s">
        <v>15</v>
      </c>
    </row>
    <row r="182" customFormat="false" ht="14.3" hidden="false" customHeight="false" outlineLevel="0" collapsed="false">
      <c r="A182" s="1" t="s">
        <v>446</v>
      </c>
      <c r="B182" s="1" t="s">
        <v>266</v>
      </c>
      <c r="C182" s="1" t="s">
        <v>80</v>
      </c>
      <c r="D182" s="4" t="s">
        <v>267</v>
      </c>
      <c r="E182" s="1" t="s">
        <v>268</v>
      </c>
      <c r="F182" s="1" t="s">
        <v>15</v>
      </c>
    </row>
    <row r="183" customFormat="false" ht="14.3" hidden="false" customHeight="false" outlineLevel="0" collapsed="false">
      <c r="A183" s="1" t="s">
        <v>447</v>
      </c>
      <c r="B183" s="1" t="s">
        <v>269</v>
      </c>
      <c r="C183" s="1" t="s">
        <v>18</v>
      </c>
      <c r="D183" s="4" t="s">
        <v>270</v>
      </c>
      <c r="E183" s="1" t="s">
        <v>271</v>
      </c>
      <c r="F183" s="1" t="s">
        <v>15</v>
      </c>
    </row>
    <row r="184" customFormat="false" ht="13.8" hidden="false" customHeight="false" outlineLevel="0" collapsed="false">
      <c r="A184" s="1" t="s">
        <v>448</v>
      </c>
      <c r="B184" s="1" t="s">
        <v>272</v>
      </c>
      <c r="C184" s="1" t="s">
        <v>208</v>
      </c>
      <c r="D184" s="1" t="n">
        <v>1</v>
      </c>
      <c r="E184" s="1" t="s">
        <v>273</v>
      </c>
      <c r="F184" s="1" t="s">
        <v>15</v>
      </c>
    </row>
    <row r="185" customFormat="false" ht="13.8" hidden="false" customHeight="false" outlineLevel="0" collapsed="false">
      <c r="A185" s="1" t="s">
        <v>449</v>
      </c>
      <c r="B185" s="1" t="s">
        <v>274</v>
      </c>
      <c r="C185" s="1" t="s">
        <v>27</v>
      </c>
      <c r="D185" s="1" t="s">
        <v>9</v>
      </c>
      <c r="E185" s="1" t="s">
        <v>275</v>
      </c>
      <c r="F185" s="1" t="s">
        <v>15</v>
      </c>
    </row>
    <row r="186" customFormat="false" ht="14.3" hidden="false" customHeight="false" outlineLevel="0" collapsed="false">
      <c r="A186" s="1" t="s">
        <v>450</v>
      </c>
      <c r="B186" s="1" t="s">
        <v>276</v>
      </c>
      <c r="C186" s="1" t="s">
        <v>18</v>
      </c>
      <c r="D186" s="4" t="s">
        <v>277</v>
      </c>
      <c r="E186" s="1" t="s">
        <v>278</v>
      </c>
      <c r="F186" s="1" t="s">
        <v>15</v>
      </c>
    </row>
    <row r="187" customFormat="false" ht="14.3" hidden="false" customHeight="false" outlineLevel="0" collapsed="false">
      <c r="A187" s="1" t="s">
        <v>451</v>
      </c>
      <c r="B187" s="1" t="s">
        <v>279</v>
      </c>
      <c r="C187" s="1" t="s">
        <v>18</v>
      </c>
      <c r="D187" s="4" t="s">
        <v>280</v>
      </c>
      <c r="E187" s="1" t="s">
        <v>281</v>
      </c>
      <c r="F187" s="1" t="s">
        <v>15</v>
      </c>
    </row>
    <row r="188" customFormat="false" ht="28.6" hidden="false" customHeight="false" outlineLevel="0" collapsed="false">
      <c r="A188" s="1" t="s">
        <v>452</v>
      </c>
      <c r="B188" s="6" t="s">
        <v>286</v>
      </c>
      <c r="C188" s="1" t="s">
        <v>80</v>
      </c>
      <c r="D188" s="4" t="s">
        <v>2340</v>
      </c>
      <c r="E188" s="1" t="s">
        <v>287</v>
      </c>
      <c r="F188" s="1" t="s">
        <v>15</v>
      </c>
    </row>
    <row r="189" customFormat="false" ht="13.8" hidden="false" customHeight="false" outlineLevel="0" collapsed="false">
      <c r="A189" s="1" t="s">
        <v>453</v>
      </c>
      <c r="B189" s="1" t="s">
        <v>30</v>
      </c>
      <c r="C189" s="1" t="s">
        <v>31</v>
      </c>
      <c r="D189" s="1" t="n">
        <v>1000</v>
      </c>
      <c r="E189" s="1" t="s">
        <v>9</v>
      </c>
      <c r="F189" s="1" t="s">
        <v>15</v>
      </c>
    </row>
    <row r="190" customFormat="false" ht="68.85" hidden="false" customHeight="false" outlineLevel="0" collapsed="false">
      <c r="A190" s="1" t="s">
        <v>454</v>
      </c>
      <c r="B190" s="6" t="s">
        <v>288</v>
      </c>
      <c r="C190" s="1" t="s">
        <v>80</v>
      </c>
      <c r="D190" s="4" t="s">
        <v>2341</v>
      </c>
      <c r="E190" s="1" t="s">
        <v>289</v>
      </c>
      <c r="F190" s="1" t="s">
        <v>15</v>
      </c>
    </row>
    <row r="191" customFormat="false" ht="13.8" hidden="false" customHeight="false" outlineLevel="0" collapsed="false">
      <c r="A191" s="1" t="s">
        <v>455</v>
      </c>
      <c r="B191" s="1" t="s">
        <v>30</v>
      </c>
      <c r="C191" s="1" t="s">
        <v>31</v>
      </c>
      <c r="D191" s="1" t="n">
        <v>1000</v>
      </c>
      <c r="E191" s="1" t="s">
        <v>9</v>
      </c>
      <c r="F191" s="1" t="s">
        <v>15</v>
      </c>
    </row>
    <row r="192" customFormat="false" ht="41.55" hidden="false" customHeight="false" outlineLevel="0" collapsed="false">
      <c r="A192" s="1" t="s">
        <v>456</v>
      </c>
      <c r="B192" s="6" t="s">
        <v>290</v>
      </c>
      <c r="C192" s="1" t="s">
        <v>80</v>
      </c>
      <c r="D192" s="4" t="s">
        <v>2388</v>
      </c>
      <c r="E192" s="1" t="s">
        <v>292</v>
      </c>
      <c r="F192" s="1" t="s">
        <v>15</v>
      </c>
    </row>
    <row r="193" customFormat="false" ht="13.8" hidden="false" customHeight="false" outlineLevel="0" collapsed="false">
      <c r="A193" s="1" t="s">
        <v>457</v>
      </c>
      <c r="B193" s="1" t="s">
        <v>30</v>
      </c>
      <c r="C193" s="1" t="s">
        <v>31</v>
      </c>
      <c r="D193" s="1" t="n">
        <v>1000</v>
      </c>
      <c r="E193" s="1" t="s">
        <v>9</v>
      </c>
      <c r="F193" s="1" t="s">
        <v>15</v>
      </c>
    </row>
    <row r="194" customFormat="false" ht="13.8" hidden="false" customHeight="false" outlineLevel="0" collapsed="false">
      <c r="A194" s="1" t="s">
        <v>458</v>
      </c>
      <c r="B194" s="1" t="s">
        <v>293</v>
      </c>
      <c r="C194" s="1" t="s">
        <v>27</v>
      </c>
      <c r="D194" s="1" t="s">
        <v>9</v>
      </c>
      <c r="E194" s="1" t="s">
        <v>294</v>
      </c>
      <c r="F194" s="1" t="s">
        <v>15</v>
      </c>
    </row>
    <row r="195" customFormat="false" ht="13.8" hidden="false" customHeight="false" outlineLevel="0" collapsed="false">
      <c r="A195" s="1" t="s">
        <v>459</v>
      </c>
      <c r="B195" s="1" t="s">
        <v>295</v>
      </c>
      <c r="C195" s="1" t="s">
        <v>27</v>
      </c>
      <c r="D195" s="1" t="s">
        <v>9</v>
      </c>
      <c r="E195" s="1" t="s">
        <v>296</v>
      </c>
      <c r="F195" s="1" t="s">
        <v>15</v>
      </c>
    </row>
    <row r="196" customFormat="false" ht="28.6" hidden="false" customHeight="false" outlineLevel="0" collapsed="false">
      <c r="A196" s="1" t="s">
        <v>461</v>
      </c>
      <c r="B196" s="1" t="s">
        <v>297</v>
      </c>
      <c r="C196" s="1" t="s">
        <v>18</v>
      </c>
      <c r="D196" s="4" t="s">
        <v>298</v>
      </c>
      <c r="E196" s="1" t="s">
        <v>299</v>
      </c>
      <c r="F196" s="1" t="s">
        <v>15</v>
      </c>
    </row>
    <row r="197" customFormat="false" ht="13.8" hidden="false" customHeight="false" outlineLevel="0" collapsed="false">
      <c r="A197" s="1" t="s">
        <v>462</v>
      </c>
      <c r="B197" s="1" t="s">
        <v>30</v>
      </c>
      <c r="C197" s="1" t="s">
        <v>31</v>
      </c>
      <c r="D197" s="1" t="n">
        <v>1000</v>
      </c>
      <c r="E197" s="1" t="s">
        <v>9</v>
      </c>
      <c r="F197" s="1" t="s">
        <v>15</v>
      </c>
    </row>
    <row r="198" customFormat="false" ht="13.8" hidden="false" customHeight="false" outlineLevel="0" collapsed="false">
      <c r="A198" s="1" t="s">
        <v>463</v>
      </c>
      <c r="B198" s="6" t="s">
        <v>300</v>
      </c>
      <c r="C198" s="1" t="s">
        <v>80</v>
      </c>
      <c r="D198" s="1" t="s">
        <v>2389</v>
      </c>
      <c r="E198" s="1" t="s">
        <v>302</v>
      </c>
      <c r="F198" s="1" t="s">
        <v>15</v>
      </c>
    </row>
    <row r="199" customFormat="false" ht="13.8" hidden="false" customHeight="false" outlineLevel="0" collapsed="false">
      <c r="A199" s="1" t="s">
        <v>464</v>
      </c>
      <c r="B199" s="1" t="s">
        <v>90</v>
      </c>
      <c r="C199" s="1" t="s">
        <v>27</v>
      </c>
      <c r="D199" s="1" t="s">
        <v>9</v>
      </c>
      <c r="E199" s="1" t="s">
        <v>28</v>
      </c>
      <c r="F199" s="1" t="s">
        <v>15</v>
      </c>
    </row>
    <row r="200" customFormat="false" ht="13.8" hidden="false" customHeight="false" outlineLevel="0" collapsed="false">
      <c r="A200" s="1" t="s">
        <v>465</v>
      </c>
      <c r="B200" s="6" t="s">
        <v>303</v>
      </c>
      <c r="C200" s="1" t="s">
        <v>18</v>
      </c>
      <c r="D200" s="1" t="s">
        <v>2398</v>
      </c>
      <c r="E200" s="1" t="s">
        <v>305</v>
      </c>
      <c r="F200" s="1" t="s">
        <v>15</v>
      </c>
    </row>
    <row r="201" customFormat="false" ht="13.8" hidden="false" customHeight="false" outlineLevel="0" collapsed="false">
      <c r="A201" s="1" t="s">
        <v>466</v>
      </c>
      <c r="B201" s="1" t="s">
        <v>306</v>
      </c>
      <c r="C201" s="1" t="s">
        <v>27</v>
      </c>
      <c r="D201" s="1" t="s">
        <v>9</v>
      </c>
      <c r="E201" s="1" t="s">
        <v>28</v>
      </c>
      <c r="F201" s="1" t="s">
        <v>15</v>
      </c>
    </row>
    <row r="202" customFormat="false" ht="13.8" hidden="false" customHeight="false" outlineLevel="0" collapsed="false">
      <c r="A202" s="1" t="s">
        <v>467</v>
      </c>
      <c r="B202" s="1" t="s">
        <v>307</v>
      </c>
      <c r="C202" s="1" t="s">
        <v>27</v>
      </c>
      <c r="D202" s="1" t="s">
        <v>9</v>
      </c>
      <c r="E202" s="1" t="s">
        <v>308</v>
      </c>
      <c r="F202" s="1" t="s">
        <v>15</v>
      </c>
    </row>
    <row r="203" customFormat="false" ht="13.8" hidden="false" customHeight="false" outlineLevel="0" collapsed="false">
      <c r="A203" s="1" t="s">
        <v>468</v>
      </c>
      <c r="B203" s="1" t="s">
        <v>309</v>
      </c>
      <c r="C203" s="1" t="s">
        <v>27</v>
      </c>
      <c r="D203" s="1" t="s">
        <v>9</v>
      </c>
      <c r="E203" s="1" t="s">
        <v>310</v>
      </c>
      <c r="F203" s="1" t="s">
        <v>15</v>
      </c>
    </row>
    <row r="204" customFormat="false" ht="13.8" hidden="false" customHeight="false" outlineLevel="0" collapsed="false">
      <c r="A204" s="1" t="s">
        <v>469</v>
      </c>
      <c r="B204" s="1" t="s">
        <v>311</v>
      </c>
      <c r="C204" s="1" t="s">
        <v>27</v>
      </c>
      <c r="D204" s="1" t="s">
        <v>9</v>
      </c>
      <c r="E204" s="1" t="s">
        <v>311</v>
      </c>
      <c r="F204" s="1" t="s">
        <v>15</v>
      </c>
    </row>
    <row r="205" customFormat="false" ht="13.8" hidden="false" customHeight="false" outlineLevel="0" collapsed="false">
      <c r="A205" s="1" t="s">
        <v>470</v>
      </c>
      <c r="B205" s="1" t="s">
        <v>12</v>
      </c>
      <c r="C205" s="1" t="s">
        <v>13</v>
      </c>
      <c r="D205" s="1" t="s">
        <v>9</v>
      </c>
      <c r="E205" s="1" t="s">
        <v>241</v>
      </c>
      <c r="F205" s="1" t="s">
        <v>15</v>
      </c>
    </row>
    <row r="206" customFormat="false" ht="14.3" hidden="false" customHeight="false" outlineLevel="0" collapsed="false">
      <c r="A206" s="8" t="s">
        <v>527</v>
      </c>
      <c r="B206" s="8"/>
      <c r="C206" s="8"/>
      <c r="D206" s="8"/>
      <c r="E206" s="8"/>
      <c r="F206" s="8"/>
    </row>
    <row r="207" customFormat="false" ht="13.8" hidden="false" customHeight="false" outlineLevel="0" collapsed="false">
      <c r="A207" s="1" t="s">
        <v>471</v>
      </c>
      <c r="B207" s="1" t="s">
        <v>30</v>
      </c>
      <c r="C207" s="1" t="s">
        <v>31</v>
      </c>
      <c r="D207" s="1" t="n">
        <v>1000</v>
      </c>
      <c r="E207" s="1" t="s">
        <v>9</v>
      </c>
      <c r="F207" s="1" t="s">
        <v>15</v>
      </c>
    </row>
    <row r="208" customFormat="false" ht="13.8" hidden="false" customHeight="false" outlineLevel="0" collapsed="false">
      <c r="A208" s="1" t="s">
        <v>472</v>
      </c>
      <c r="B208" s="1" t="s">
        <v>242</v>
      </c>
      <c r="C208" s="1" t="s">
        <v>243</v>
      </c>
      <c r="D208" s="1" t="n">
        <v>5445</v>
      </c>
      <c r="E208" s="1" t="s">
        <v>244</v>
      </c>
      <c r="F208" s="1" t="s">
        <v>10</v>
      </c>
    </row>
    <row r="209" customFormat="false" ht="13.8" hidden="false" customHeight="false" outlineLevel="0" collapsed="false">
      <c r="A209" s="1" t="s">
        <v>473</v>
      </c>
      <c r="B209" s="1" t="s">
        <v>245</v>
      </c>
      <c r="C209" s="1" t="s">
        <v>27</v>
      </c>
      <c r="D209" s="1" t="s">
        <v>9</v>
      </c>
      <c r="E209" s="1" t="s">
        <v>246</v>
      </c>
      <c r="F209" s="1" t="s">
        <v>15</v>
      </c>
    </row>
    <row r="210" customFormat="false" ht="13.8" hidden="false" customHeight="false" outlineLevel="0" collapsed="false">
      <c r="A210" s="1" t="s">
        <v>475</v>
      </c>
      <c r="B210" s="1" t="s">
        <v>247</v>
      </c>
      <c r="C210" s="1" t="s">
        <v>80</v>
      </c>
      <c r="D210" s="3" t="s">
        <v>248</v>
      </c>
      <c r="E210" s="1" t="s">
        <v>249</v>
      </c>
      <c r="F210" s="1" t="s">
        <v>15</v>
      </c>
    </row>
    <row r="211" customFormat="false" ht="13.8" hidden="false" customHeight="false" outlineLevel="0" collapsed="false">
      <c r="A211" s="1" t="s">
        <v>476</v>
      </c>
      <c r="B211" s="1" t="s">
        <v>250</v>
      </c>
      <c r="C211" s="1" t="s">
        <v>84</v>
      </c>
      <c r="D211" s="1" t="n">
        <v>2019</v>
      </c>
      <c r="E211" s="1" t="s">
        <v>251</v>
      </c>
      <c r="F211" s="1" t="s">
        <v>15</v>
      </c>
    </row>
    <row r="212" customFormat="false" ht="13.8" hidden="false" customHeight="false" outlineLevel="0" collapsed="false">
      <c r="A212" s="1" t="s">
        <v>477</v>
      </c>
      <c r="B212" s="1" t="s">
        <v>76</v>
      </c>
      <c r="C212" s="1" t="s">
        <v>27</v>
      </c>
      <c r="D212" s="1" t="s">
        <v>9</v>
      </c>
      <c r="E212" s="1" t="s">
        <v>252</v>
      </c>
      <c r="F212" s="1" t="s">
        <v>15</v>
      </c>
    </row>
    <row r="213" customFormat="false" ht="13.8" hidden="false" customHeight="false" outlineLevel="0" collapsed="false">
      <c r="A213" s="1" t="s">
        <v>478</v>
      </c>
      <c r="B213" s="6" t="s">
        <v>253</v>
      </c>
      <c r="C213" s="1" t="s">
        <v>18</v>
      </c>
      <c r="D213" s="1" t="s">
        <v>2399</v>
      </c>
      <c r="E213" s="1" t="s">
        <v>255</v>
      </c>
      <c r="F213" s="1" t="s">
        <v>15</v>
      </c>
    </row>
    <row r="214" customFormat="false" ht="13.8" hidden="false" customHeight="false" outlineLevel="0" collapsed="false">
      <c r="A214" s="1" t="s">
        <v>479</v>
      </c>
      <c r="B214" s="1" t="s">
        <v>256</v>
      </c>
      <c r="C214" s="1" t="s">
        <v>27</v>
      </c>
      <c r="D214" s="1" t="s">
        <v>9</v>
      </c>
      <c r="E214" s="1" t="s">
        <v>257</v>
      </c>
      <c r="F214" s="1" t="s">
        <v>15</v>
      </c>
    </row>
    <row r="215" customFormat="false" ht="13.8" hidden="false" customHeight="false" outlineLevel="0" collapsed="false">
      <c r="A215" s="1" t="s">
        <v>480</v>
      </c>
      <c r="B215" s="1" t="s">
        <v>30</v>
      </c>
      <c r="C215" s="1" t="s">
        <v>31</v>
      </c>
      <c r="D215" s="1" t="n">
        <v>1000</v>
      </c>
      <c r="E215" s="1" t="s">
        <v>9</v>
      </c>
      <c r="F215" s="1" t="s">
        <v>10</v>
      </c>
    </row>
    <row r="216" customFormat="false" ht="13.8" hidden="false" customHeight="false" outlineLevel="0" collapsed="false">
      <c r="A216" s="1" t="s">
        <v>481</v>
      </c>
      <c r="B216" s="1" t="s">
        <v>79</v>
      </c>
      <c r="C216" s="1" t="s">
        <v>80</v>
      </c>
      <c r="D216" s="3" t="s">
        <v>258</v>
      </c>
      <c r="E216" s="1" t="s">
        <v>259</v>
      </c>
      <c r="F216" s="1" t="s">
        <v>15</v>
      </c>
    </row>
    <row r="217" customFormat="false" ht="13.8" hidden="false" customHeight="false" outlineLevel="0" collapsed="false">
      <c r="A217" s="1" t="s">
        <v>483</v>
      </c>
      <c r="B217" s="1" t="s">
        <v>83</v>
      </c>
      <c r="C217" s="1" t="s">
        <v>84</v>
      </c>
      <c r="D217" s="1" t="n">
        <v>2017</v>
      </c>
      <c r="E217" s="7" t="s">
        <v>260</v>
      </c>
      <c r="F217" s="1" t="s">
        <v>15</v>
      </c>
    </row>
    <row r="218" customFormat="false" ht="13.8" hidden="false" customHeight="false" outlineLevel="0" collapsed="false">
      <c r="A218" s="1" t="s">
        <v>484</v>
      </c>
      <c r="B218" s="1" t="s">
        <v>76</v>
      </c>
      <c r="C218" s="1" t="s">
        <v>27</v>
      </c>
      <c r="D218" s="1" t="s">
        <v>9</v>
      </c>
      <c r="E218" s="1" t="s">
        <v>261</v>
      </c>
      <c r="F218" s="1" t="s">
        <v>15</v>
      </c>
    </row>
    <row r="219" customFormat="false" ht="13.8" hidden="false" customHeight="false" outlineLevel="0" collapsed="false">
      <c r="A219" s="1" t="s">
        <v>485</v>
      </c>
      <c r="B219" s="1" t="s">
        <v>30</v>
      </c>
      <c r="C219" s="1" t="s">
        <v>31</v>
      </c>
      <c r="D219" s="1" t="n">
        <v>1000</v>
      </c>
      <c r="E219" s="1" t="s">
        <v>9</v>
      </c>
      <c r="F219" s="1" t="s">
        <v>15</v>
      </c>
    </row>
    <row r="220" customFormat="false" ht="13.8" hidden="false" customHeight="false" outlineLevel="0" collapsed="false">
      <c r="A220" s="1" t="s">
        <v>486</v>
      </c>
      <c r="B220" s="1" t="s">
        <v>262</v>
      </c>
      <c r="C220" s="1" t="s">
        <v>27</v>
      </c>
      <c r="D220" s="1" t="s">
        <v>9</v>
      </c>
      <c r="E220" s="1" t="s">
        <v>263</v>
      </c>
      <c r="F220" s="1" t="s">
        <v>15</v>
      </c>
    </row>
    <row r="221" customFormat="false" ht="13.8" hidden="false" customHeight="false" outlineLevel="0" collapsed="false">
      <c r="A221" s="1" t="s">
        <v>487</v>
      </c>
      <c r="B221" s="1" t="s">
        <v>264</v>
      </c>
      <c r="C221" s="1" t="s">
        <v>208</v>
      </c>
      <c r="D221" s="1" t="n">
        <v>4</v>
      </c>
      <c r="E221" s="1" t="s">
        <v>265</v>
      </c>
      <c r="F221" s="1" t="s">
        <v>15</v>
      </c>
    </row>
    <row r="222" customFormat="false" ht="14.3" hidden="false" customHeight="false" outlineLevel="0" collapsed="false">
      <c r="A222" s="1" t="s">
        <v>488</v>
      </c>
      <c r="B222" s="1" t="s">
        <v>266</v>
      </c>
      <c r="C222" s="1" t="s">
        <v>80</v>
      </c>
      <c r="D222" s="4" t="s">
        <v>267</v>
      </c>
      <c r="E222" s="1" t="s">
        <v>268</v>
      </c>
      <c r="F222" s="1" t="s">
        <v>15</v>
      </c>
    </row>
    <row r="223" customFormat="false" ht="14.3" hidden="false" customHeight="false" outlineLevel="0" collapsed="false">
      <c r="A223" s="1" t="s">
        <v>489</v>
      </c>
      <c r="B223" s="1" t="s">
        <v>269</v>
      </c>
      <c r="C223" s="1" t="s">
        <v>18</v>
      </c>
      <c r="D223" s="4" t="s">
        <v>270</v>
      </c>
      <c r="E223" s="1" t="s">
        <v>271</v>
      </c>
      <c r="F223" s="1" t="s">
        <v>15</v>
      </c>
    </row>
    <row r="224" customFormat="false" ht="13.8" hidden="false" customHeight="false" outlineLevel="0" collapsed="false">
      <c r="A224" s="1" t="s">
        <v>490</v>
      </c>
      <c r="B224" s="1" t="s">
        <v>272</v>
      </c>
      <c r="C224" s="1" t="s">
        <v>208</v>
      </c>
      <c r="D224" s="1" t="n">
        <v>1</v>
      </c>
      <c r="E224" s="1" t="s">
        <v>273</v>
      </c>
      <c r="F224" s="1" t="s">
        <v>15</v>
      </c>
    </row>
    <row r="225" customFormat="false" ht="13.8" hidden="false" customHeight="false" outlineLevel="0" collapsed="false">
      <c r="A225" s="1" t="s">
        <v>491</v>
      </c>
      <c r="B225" s="1" t="s">
        <v>274</v>
      </c>
      <c r="C225" s="1" t="s">
        <v>27</v>
      </c>
      <c r="D225" s="1" t="s">
        <v>9</v>
      </c>
      <c r="E225" s="1" t="s">
        <v>275</v>
      </c>
      <c r="F225" s="1" t="s">
        <v>15</v>
      </c>
    </row>
    <row r="226" customFormat="false" ht="14.3" hidden="false" customHeight="false" outlineLevel="0" collapsed="false">
      <c r="A226" s="1" t="s">
        <v>492</v>
      </c>
      <c r="B226" s="1" t="s">
        <v>276</v>
      </c>
      <c r="C226" s="1" t="s">
        <v>18</v>
      </c>
      <c r="D226" s="4" t="s">
        <v>277</v>
      </c>
      <c r="E226" s="1" t="s">
        <v>278</v>
      </c>
      <c r="F226" s="1" t="s">
        <v>15</v>
      </c>
    </row>
    <row r="227" customFormat="false" ht="14.3" hidden="false" customHeight="false" outlineLevel="0" collapsed="false">
      <c r="A227" s="1" t="s">
        <v>493</v>
      </c>
      <c r="B227" s="1" t="s">
        <v>279</v>
      </c>
      <c r="C227" s="1" t="s">
        <v>18</v>
      </c>
      <c r="D227" s="4" t="s">
        <v>280</v>
      </c>
      <c r="E227" s="1" t="s">
        <v>281</v>
      </c>
      <c r="F227" s="1" t="s">
        <v>15</v>
      </c>
    </row>
    <row r="228" customFormat="false" ht="28.6" hidden="false" customHeight="false" outlineLevel="0" collapsed="false">
      <c r="A228" s="1" t="s">
        <v>494</v>
      </c>
      <c r="B228" s="6" t="s">
        <v>286</v>
      </c>
      <c r="C228" s="1" t="s">
        <v>80</v>
      </c>
      <c r="D228" s="4" t="s">
        <v>2340</v>
      </c>
      <c r="E228" s="1" t="s">
        <v>287</v>
      </c>
      <c r="F228" s="1" t="s">
        <v>15</v>
      </c>
    </row>
    <row r="229" customFormat="false" ht="13.8" hidden="false" customHeight="false" outlineLevel="0" collapsed="false">
      <c r="A229" s="1" t="s">
        <v>495</v>
      </c>
      <c r="B229" s="1" t="s">
        <v>30</v>
      </c>
      <c r="C229" s="1" t="s">
        <v>31</v>
      </c>
      <c r="D229" s="1" t="n">
        <v>1000</v>
      </c>
      <c r="E229" s="1" t="s">
        <v>9</v>
      </c>
      <c r="F229" s="1" t="s">
        <v>15</v>
      </c>
    </row>
    <row r="230" customFormat="false" ht="68.85" hidden="false" customHeight="false" outlineLevel="0" collapsed="false">
      <c r="A230" s="1" t="s">
        <v>496</v>
      </c>
      <c r="B230" s="6" t="s">
        <v>288</v>
      </c>
      <c r="C230" s="1" t="s">
        <v>80</v>
      </c>
      <c r="D230" s="4" t="s">
        <v>2341</v>
      </c>
      <c r="E230" s="1" t="s">
        <v>289</v>
      </c>
      <c r="F230" s="1" t="s">
        <v>15</v>
      </c>
    </row>
    <row r="231" customFormat="false" ht="13.8" hidden="false" customHeight="false" outlineLevel="0" collapsed="false">
      <c r="A231" s="1" t="s">
        <v>497</v>
      </c>
      <c r="B231" s="1" t="s">
        <v>30</v>
      </c>
      <c r="C231" s="1" t="s">
        <v>31</v>
      </c>
      <c r="D231" s="1" t="n">
        <v>1000</v>
      </c>
      <c r="E231" s="1" t="s">
        <v>9</v>
      </c>
      <c r="F231" s="1" t="s">
        <v>15</v>
      </c>
    </row>
    <row r="232" customFormat="false" ht="41.55" hidden="false" customHeight="false" outlineLevel="0" collapsed="false">
      <c r="A232" s="1" t="s">
        <v>498</v>
      </c>
      <c r="B232" s="6" t="s">
        <v>290</v>
      </c>
      <c r="C232" s="1" t="s">
        <v>80</v>
      </c>
      <c r="D232" s="4" t="s">
        <v>2388</v>
      </c>
      <c r="E232" s="1" t="s">
        <v>292</v>
      </c>
      <c r="F232" s="1" t="s">
        <v>15</v>
      </c>
    </row>
    <row r="233" customFormat="false" ht="13.8" hidden="false" customHeight="false" outlineLevel="0" collapsed="false">
      <c r="A233" s="1" t="s">
        <v>500</v>
      </c>
      <c r="B233" s="1" t="s">
        <v>30</v>
      </c>
      <c r="C233" s="1" t="s">
        <v>31</v>
      </c>
      <c r="D233" s="1" t="n">
        <v>1000</v>
      </c>
      <c r="E233" s="1" t="s">
        <v>9</v>
      </c>
      <c r="F233" s="1" t="s">
        <v>15</v>
      </c>
    </row>
    <row r="234" customFormat="false" ht="13.8" hidden="false" customHeight="false" outlineLevel="0" collapsed="false">
      <c r="A234" s="1" t="s">
        <v>501</v>
      </c>
      <c r="B234" s="1" t="s">
        <v>293</v>
      </c>
      <c r="C234" s="1" t="s">
        <v>27</v>
      </c>
      <c r="D234" s="1" t="s">
        <v>9</v>
      </c>
      <c r="E234" s="1" t="s">
        <v>294</v>
      </c>
      <c r="F234" s="1" t="s">
        <v>15</v>
      </c>
    </row>
    <row r="235" customFormat="false" ht="13.8" hidden="false" customHeight="false" outlineLevel="0" collapsed="false">
      <c r="A235" s="1" t="s">
        <v>502</v>
      </c>
      <c r="B235" s="1" t="s">
        <v>295</v>
      </c>
      <c r="C235" s="1" t="s">
        <v>27</v>
      </c>
      <c r="D235" s="1" t="s">
        <v>9</v>
      </c>
      <c r="E235" s="1" t="s">
        <v>296</v>
      </c>
      <c r="F235" s="1" t="s">
        <v>15</v>
      </c>
    </row>
    <row r="236" customFormat="false" ht="28.6" hidden="false" customHeight="false" outlineLevel="0" collapsed="false">
      <c r="A236" s="1" t="s">
        <v>503</v>
      </c>
      <c r="B236" s="1" t="s">
        <v>297</v>
      </c>
      <c r="C236" s="1" t="s">
        <v>18</v>
      </c>
      <c r="D236" s="4" t="s">
        <v>298</v>
      </c>
      <c r="E236" s="1" t="s">
        <v>299</v>
      </c>
      <c r="F236" s="1" t="s">
        <v>15</v>
      </c>
    </row>
    <row r="237" customFormat="false" ht="13.8" hidden="false" customHeight="false" outlineLevel="0" collapsed="false">
      <c r="A237" s="1" t="s">
        <v>504</v>
      </c>
      <c r="B237" s="1" t="s">
        <v>30</v>
      </c>
      <c r="C237" s="1" t="s">
        <v>31</v>
      </c>
      <c r="D237" s="1" t="n">
        <v>1000</v>
      </c>
      <c r="E237" s="1" t="s">
        <v>9</v>
      </c>
      <c r="F237" s="1" t="s">
        <v>15</v>
      </c>
    </row>
    <row r="238" customFormat="false" ht="13.8" hidden="false" customHeight="false" outlineLevel="0" collapsed="false">
      <c r="A238" s="1" t="s">
        <v>505</v>
      </c>
      <c r="B238" s="6" t="s">
        <v>300</v>
      </c>
      <c r="C238" s="1" t="s">
        <v>80</v>
      </c>
      <c r="D238" s="1" t="s">
        <v>2389</v>
      </c>
      <c r="E238" s="1" t="s">
        <v>302</v>
      </c>
      <c r="F238" s="1" t="s">
        <v>15</v>
      </c>
    </row>
    <row r="239" customFormat="false" ht="13.8" hidden="false" customHeight="false" outlineLevel="0" collapsed="false">
      <c r="A239" s="1" t="s">
        <v>506</v>
      </c>
      <c r="B239" s="1" t="s">
        <v>90</v>
      </c>
      <c r="C239" s="1" t="s">
        <v>27</v>
      </c>
      <c r="D239" s="1" t="s">
        <v>9</v>
      </c>
      <c r="E239" s="1" t="s">
        <v>28</v>
      </c>
      <c r="F239" s="1" t="s">
        <v>15</v>
      </c>
    </row>
    <row r="240" customFormat="false" ht="13.8" hidden="false" customHeight="false" outlineLevel="0" collapsed="false">
      <c r="A240" s="1" t="s">
        <v>507</v>
      </c>
      <c r="B240" s="6" t="s">
        <v>303</v>
      </c>
      <c r="C240" s="1" t="s">
        <v>18</v>
      </c>
      <c r="D240" s="1" t="s">
        <v>2400</v>
      </c>
      <c r="E240" s="1" t="s">
        <v>305</v>
      </c>
      <c r="F240" s="1" t="s">
        <v>15</v>
      </c>
    </row>
    <row r="241" customFormat="false" ht="13.8" hidden="false" customHeight="false" outlineLevel="0" collapsed="false">
      <c r="A241" s="1" t="s">
        <v>508</v>
      </c>
      <c r="B241" s="1" t="s">
        <v>306</v>
      </c>
      <c r="C241" s="1" t="s">
        <v>27</v>
      </c>
      <c r="D241" s="1" t="s">
        <v>9</v>
      </c>
      <c r="E241" s="1" t="s">
        <v>28</v>
      </c>
      <c r="F241" s="1" t="s">
        <v>15</v>
      </c>
    </row>
    <row r="242" customFormat="false" ht="13.8" hidden="false" customHeight="false" outlineLevel="0" collapsed="false">
      <c r="A242" s="1" t="s">
        <v>509</v>
      </c>
      <c r="B242" s="1" t="s">
        <v>307</v>
      </c>
      <c r="C242" s="1" t="s">
        <v>27</v>
      </c>
      <c r="D242" s="1" t="s">
        <v>9</v>
      </c>
      <c r="E242" s="1" t="s">
        <v>308</v>
      </c>
      <c r="F242" s="1" t="s">
        <v>15</v>
      </c>
    </row>
    <row r="243" customFormat="false" ht="13.8" hidden="false" customHeight="false" outlineLevel="0" collapsed="false">
      <c r="A243" s="1" t="s">
        <v>510</v>
      </c>
      <c r="B243" s="1" t="s">
        <v>309</v>
      </c>
      <c r="C243" s="1" t="s">
        <v>27</v>
      </c>
      <c r="D243" s="1" t="s">
        <v>9</v>
      </c>
      <c r="E243" s="1" t="s">
        <v>310</v>
      </c>
      <c r="F243" s="1" t="s">
        <v>15</v>
      </c>
    </row>
    <row r="244" customFormat="false" ht="13.8" hidden="false" customHeight="false" outlineLevel="0" collapsed="false">
      <c r="A244" s="1" t="s">
        <v>511</v>
      </c>
      <c r="B244" s="1" t="s">
        <v>311</v>
      </c>
      <c r="C244" s="1" t="s">
        <v>27</v>
      </c>
      <c r="D244" s="1" t="s">
        <v>9</v>
      </c>
      <c r="E244" s="1" t="s">
        <v>311</v>
      </c>
      <c r="F244" s="1" t="s">
        <v>15</v>
      </c>
    </row>
    <row r="245" customFormat="false" ht="13.8" hidden="false" customHeight="false" outlineLevel="0" collapsed="false">
      <c r="A245" s="1" t="s">
        <v>512</v>
      </c>
      <c r="B245" s="1" t="s">
        <v>12</v>
      </c>
      <c r="C245" s="1" t="s">
        <v>13</v>
      </c>
      <c r="D245" s="1" t="s">
        <v>9</v>
      </c>
      <c r="E245" s="1" t="s">
        <v>241</v>
      </c>
      <c r="F245" s="1" t="s">
        <v>15</v>
      </c>
    </row>
    <row r="246" customFormat="false" ht="14.3" hidden="false" customHeight="false" outlineLevel="0" collapsed="false">
      <c r="A246" s="8" t="s">
        <v>580</v>
      </c>
      <c r="B246" s="8"/>
      <c r="C246" s="8"/>
      <c r="D246" s="8"/>
      <c r="E246" s="8"/>
      <c r="F246" s="8"/>
    </row>
    <row r="247" customFormat="false" ht="13.8" hidden="false" customHeight="false" outlineLevel="0" collapsed="false">
      <c r="A247" s="1" t="s">
        <v>514</v>
      </c>
      <c r="B247" s="1" t="s">
        <v>30</v>
      </c>
      <c r="C247" s="1" t="s">
        <v>31</v>
      </c>
      <c r="D247" s="1" t="n">
        <v>1000</v>
      </c>
      <c r="E247" s="1" t="s">
        <v>9</v>
      </c>
      <c r="F247" s="1" t="s">
        <v>15</v>
      </c>
    </row>
    <row r="248" customFormat="false" ht="13.8" hidden="false" customHeight="false" outlineLevel="0" collapsed="false">
      <c r="A248" s="1" t="s">
        <v>515</v>
      </c>
      <c r="B248" s="1" t="s">
        <v>242</v>
      </c>
      <c r="C248" s="1" t="s">
        <v>243</v>
      </c>
      <c r="D248" s="1" t="n">
        <v>5445</v>
      </c>
      <c r="E248" s="1" t="s">
        <v>244</v>
      </c>
      <c r="F248" s="1" t="s">
        <v>10</v>
      </c>
    </row>
    <row r="249" customFormat="false" ht="13.8" hidden="false" customHeight="false" outlineLevel="0" collapsed="false">
      <c r="A249" s="1" t="s">
        <v>516</v>
      </c>
      <c r="B249" s="1" t="s">
        <v>245</v>
      </c>
      <c r="C249" s="1" t="s">
        <v>27</v>
      </c>
      <c r="D249" s="1" t="s">
        <v>9</v>
      </c>
      <c r="E249" s="1" t="s">
        <v>246</v>
      </c>
      <c r="F249" s="1" t="s">
        <v>15</v>
      </c>
    </row>
    <row r="250" customFormat="false" ht="13.8" hidden="false" customHeight="false" outlineLevel="0" collapsed="false">
      <c r="A250" s="1" t="s">
        <v>517</v>
      </c>
      <c r="B250" s="1" t="s">
        <v>247</v>
      </c>
      <c r="C250" s="1" t="s">
        <v>80</v>
      </c>
      <c r="D250" s="3" t="s">
        <v>248</v>
      </c>
      <c r="E250" s="1" t="s">
        <v>249</v>
      </c>
      <c r="F250" s="1" t="s">
        <v>15</v>
      </c>
    </row>
    <row r="251" customFormat="false" ht="13.8" hidden="false" customHeight="false" outlineLevel="0" collapsed="false">
      <c r="A251" s="1" t="s">
        <v>518</v>
      </c>
      <c r="B251" s="1" t="s">
        <v>250</v>
      </c>
      <c r="C251" s="1" t="s">
        <v>84</v>
      </c>
      <c r="D251" s="1" t="n">
        <v>2019</v>
      </c>
      <c r="E251" s="1" t="s">
        <v>251</v>
      </c>
      <c r="F251" s="1" t="s">
        <v>15</v>
      </c>
    </row>
    <row r="252" customFormat="false" ht="13.8" hidden="false" customHeight="false" outlineLevel="0" collapsed="false">
      <c r="A252" s="1" t="s">
        <v>519</v>
      </c>
      <c r="B252" s="1" t="s">
        <v>76</v>
      </c>
      <c r="C252" s="1" t="s">
        <v>27</v>
      </c>
      <c r="D252" s="1" t="s">
        <v>9</v>
      </c>
      <c r="E252" s="1" t="s">
        <v>252</v>
      </c>
      <c r="F252" s="1" t="s">
        <v>15</v>
      </c>
    </row>
    <row r="253" customFormat="false" ht="13.8" hidden="false" customHeight="false" outlineLevel="0" collapsed="false">
      <c r="A253" s="1" t="s">
        <v>520</v>
      </c>
      <c r="B253" s="6" t="s">
        <v>253</v>
      </c>
      <c r="C253" s="1" t="s">
        <v>18</v>
      </c>
      <c r="D253" s="1" t="s">
        <v>2401</v>
      </c>
      <c r="E253" s="1" t="s">
        <v>255</v>
      </c>
      <c r="F253" s="1" t="s">
        <v>15</v>
      </c>
    </row>
    <row r="254" customFormat="false" ht="13.8" hidden="false" customHeight="false" outlineLevel="0" collapsed="false">
      <c r="A254" s="1" t="s">
        <v>521</v>
      </c>
      <c r="B254" s="1" t="s">
        <v>256</v>
      </c>
      <c r="C254" s="1" t="s">
        <v>27</v>
      </c>
      <c r="D254" s="1" t="s">
        <v>9</v>
      </c>
      <c r="E254" s="1" t="s">
        <v>257</v>
      </c>
      <c r="F254" s="1" t="s">
        <v>15</v>
      </c>
    </row>
    <row r="255" customFormat="false" ht="13.8" hidden="false" customHeight="false" outlineLevel="0" collapsed="false">
      <c r="A255" s="1" t="s">
        <v>522</v>
      </c>
      <c r="B255" s="1" t="s">
        <v>30</v>
      </c>
      <c r="C255" s="1" t="s">
        <v>31</v>
      </c>
      <c r="D255" s="1" t="n">
        <v>1000</v>
      </c>
      <c r="E255" s="1" t="s">
        <v>9</v>
      </c>
      <c r="F255" s="1" t="s">
        <v>10</v>
      </c>
    </row>
    <row r="256" customFormat="false" ht="13.8" hidden="false" customHeight="false" outlineLevel="0" collapsed="false">
      <c r="A256" s="1" t="s">
        <v>523</v>
      </c>
      <c r="B256" s="1" t="s">
        <v>79</v>
      </c>
      <c r="C256" s="1" t="s">
        <v>80</v>
      </c>
      <c r="D256" s="3" t="s">
        <v>258</v>
      </c>
      <c r="E256" s="1" t="s">
        <v>259</v>
      </c>
      <c r="F256" s="1" t="s">
        <v>15</v>
      </c>
    </row>
    <row r="257" customFormat="false" ht="13.8" hidden="false" customHeight="false" outlineLevel="0" collapsed="false">
      <c r="A257" s="1" t="s">
        <v>524</v>
      </c>
      <c r="B257" s="1" t="s">
        <v>83</v>
      </c>
      <c r="C257" s="1" t="s">
        <v>84</v>
      </c>
      <c r="D257" s="1" t="n">
        <v>2017</v>
      </c>
      <c r="E257" s="7" t="s">
        <v>260</v>
      </c>
      <c r="F257" s="1" t="s">
        <v>15</v>
      </c>
    </row>
    <row r="258" customFormat="false" ht="13.8" hidden="false" customHeight="false" outlineLevel="0" collapsed="false">
      <c r="A258" s="1" t="s">
        <v>525</v>
      </c>
      <c r="B258" s="1" t="s">
        <v>76</v>
      </c>
      <c r="C258" s="1" t="s">
        <v>27</v>
      </c>
      <c r="D258" s="1" t="s">
        <v>9</v>
      </c>
      <c r="E258" s="1" t="s">
        <v>261</v>
      </c>
      <c r="F258" s="1" t="s">
        <v>15</v>
      </c>
    </row>
    <row r="259" customFormat="false" ht="13.8" hidden="false" customHeight="false" outlineLevel="0" collapsed="false">
      <c r="A259" s="1" t="s">
        <v>526</v>
      </c>
      <c r="B259" s="1" t="s">
        <v>30</v>
      </c>
      <c r="C259" s="1" t="s">
        <v>31</v>
      </c>
      <c r="D259" s="1" t="n">
        <v>1000</v>
      </c>
      <c r="E259" s="1" t="s">
        <v>9</v>
      </c>
      <c r="F259" s="1" t="s">
        <v>15</v>
      </c>
    </row>
    <row r="260" customFormat="false" ht="13.8" hidden="false" customHeight="false" outlineLevel="0" collapsed="false">
      <c r="A260" s="1" t="s">
        <v>528</v>
      </c>
      <c r="B260" s="1" t="s">
        <v>262</v>
      </c>
      <c r="C260" s="1" t="s">
        <v>27</v>
      </c>
      <c r="D260" s="1" t="s">
        <v>9</v>
      </c>
      <c r="E260" s="1" t="s">
        <v>263</v>
      </c>
      <c r="F260" s="1" t="s">
        <v>15</v>
      </c>
    </row>
    <row r="261" customFormat="false" ht="13.8" hidden="false" customHeight="false" outlineLevel="0" collapsed="false">
      <c r="A261" s="1" t="s">
        <v>529</v>
      </c>
      <c r="B261" s="1" t="s">
        <v>264</v>
      </c>
      <c r="C261" s="1" t="s">
        <v>208</v>
      </c>
      <c r="D261" s="1" t="n">
        <v>4</v>
      </c>
      <c r="E261" s="1" t="s">
        <v>265</v>
      </c>
      <c r="F261" s="1" t="s">
        <v>15</v>
      </c>
    </row>
    <row r="262" customFormat="false" ht="14.3" hidden="false" customHeight="false" outlineLevel="0" collapsed="false">
      <c r="A262" s="1" t="s">
        <v>530</v>
      </c>
      <c r="B262" s="1" t="s">
        <v>266</v>
      </c>
      <c r="C262" s="1" t="s">
        <v>80</v>
      </c>
      <c r="D262" s="4" t="s">
        <v>267</v>
      </c>
      <c r="E262" s="1" t="s">
        <v>268</v>
      </c>
      <c r="F262" s="1" t="s">
        <v>15</v>
      </c>
    </row>
    <row r="263" customFormat="false" ht="14.3" hidden="false" customHeight="false" outlineLevel="0" collapsed="false">
      <c r="A263" s="1" t="s">
        <v>531</v>
      </c>
      <c r="B263" s="1" t="s">
        <v>269</v>
      </c>
      <c r="C263" s="1" t="s">
        <v>18</v>
      </c>
      <c r="D263" s="4" t="s">
        <v>270</v>
      </c>
      <c r="E263" s="1" t="s">
        <v>271</v>
      </c>
      <c r="F263" s="1" t="s">
        <v>15</v>
      </c>
    </row>
    <row r="264" customFormat="false" ht="13.8" hidden="false" customHeight="false" outlineLevel="0" collapsed="false">
      <c r="A264" s="1" t="s">
        <v>532</v>
      </c>
      <c r="B264" s="1" t="s">
        <v>272</v>
      </c>
      <c r="C264" s="1" t="s">
        <v>208</v>
      </c>
      <c r="D264" s="1" t="n">
        <v>1</v>
      </c>
      <c r="E264" s="1" t="s">
        <v>273</v>
      </c>
      <c r="F264" s="1" t="s">
        <v>15</v>
      </c>
    </row>
    <row r="265" customFormat="false" ht="13.8" hidden="false" customHeight="false" outlineLevel="0" collapsed="false">
      <c r="A265" s="1" t="s">
        <v>533</v>
      </c>
      <c r="B265" s="1" t="s">
        <v>274</v>
      </c>
      <c r="C265" s="1" t="s">
        <v>27</v>
      </c>
      <c r="D265" s="1" t="s">
        <v>9</v>
      </c>
      <c r="E265" s="1" t="s">
        <v>275</v>
      </c>
      <c r="F265" s="1" t="s">
        <v>15</v>
      </c>
    </row>
    <row r="266" customFormat="false" ht="14.3" hidden="false" customHeight="false" outlineLevel="0" collapsed="false">
      <c r="A266" s="1" t="s">
        <v>534</v>
      </c>
      <c r="B266" s="1" t="s">
        <v>276</v>
      </c>
      <c r="C266" s="1" t="s">
        <v>18</v>
      </c>
      <c r="D266" s="4" t="s">
        <v>277</v>
      </c>
      <c r="E266" s="1" t="s">
        <v>278</v>
      </c>
      <c r="F266" s="1" t="s">
        <v>15</v>
      </c>
    </row>
    <row r="267" customFormat="false" ht="14.3" hidden="false" customHeight="false" outlineLevel="0" collapsed="false">
      <c r="A267" s="1" t="s">
        <v>536</v>
      </c>
      <c r="B267" s="1" t="s">
        <v>279</v>
      </c>
      <c r="C267" s="1" t="s">
        <v>18</v>
      </c>
      <c r="D267" s="4" t="s">
        <v>280</v>
      </c>
      <c r="E267" s="1" t="s">
        <v>281</v>
      </c>
      <c r="F267" s="1" t="s">
        <v>15</v>
      </c>
    </row>
    <row r="268" customFormat="false" ht="28.6" hidden="false" customHeight="false" outlineLevel="0" collapsed="false">
      <c r="A268" s="1" t="s">
        <v>537</v>
      </c>
      <c r="B268" s="6" t="s">
        <v>286</v>
      </c>
      <c r="C268" s="1" t="s">
        <v>80</v>
      </c>
      <c r="D268" s="4" t="s">
        <v>2340</v>
      </c>
      <c r="E268" s="1" t="s">
        <v>287</v>
      </c>
      <c r="F268" s="1" t="s">
        <v>15</v>
      </c>
    </row>
    <row r="269" customFormat="false" ht="13.8" hidden="false" customHeight="false" outlineLevel="0" collapsed="false">
      <c r="A269" s="1" t="s">
        <v>538</v>
      </c>
      <c r="B269" s="1" t="s">
        <v>30</v>
      </c>
      <c r="C269" s="1" t="s">
        <v>31</v>
      </c>
      <c r="D269" s="1" t="n">
        <v>1000</v>
      </c>
      <c r="E269" s="1" t="s">
        <v>9</v>
      </c>
      <c r="F269" s="1" t="s">
        <v>15</v>
      </c>
    </row>
    <row r="270" customFormat="false" ht="68.85" hidden="false" customHeight="false" outlineLevel="0" collapsed="false">
      <c r="A270" s="1" t="s">
        <v>539</v>
      </c>
      <c r="B270" s="6" t="s">
        <v>288</v>
      </c>
      <c r="C270" s="1" t="s">
        <v>80</v>
      </c>
      <c r="D270" s="4" t="s">
        <v>2341</v>
      </c>
      <c r="E270" s="1" t="s">
        <v>289</v>
      </c>
      <c r="F270" s="1" t="s">
        <v>15</v>
      </c>
    </row>
    <row r="271" customFormat="false" ht="13.8" hidden="false" customHeight="false" outlineLevel="0" collapsed="false">
      <c r="A271" s="1" t="s">
        <v>540</v>
      </c>
      <c r="B271" s="1" t="s">
        <v>30</v>
      </c>
      <c r="C271" s="1" t="s">
        <v>31</v>
      </c>
      <c r="D271" s="1" t="n">
        <v>1000</v>
      </c>
      <c r="E271" s="1" t="s">
        <v>9</v>
      </c>
      <c r="F271" s="1" t="s">
        <v>15</v>
      </c>
    </row>
    <row r="272" customFormat="false" ht="41.55" hidden="false" customHeight="false" outlineLevel="0" collapsed="false">
      <c r="A272" s="1" t="s">
        <v>541</v>
      </c>
      <c r="B272" s="6" t="s">
        <v>290</v>
      </c>
      <c r="C272" s="1" t="s">
        <v>80</v>
      </c>
      <c r="D272" s="4" t="s">
        <v>2388</v>
      </c>
      <c r="E272" s="1" t="s">
        <v>292</v>
      </c>
      <c r="F272" s="1" t="s">
        <v>15</v>
      </c>
    </row>
    <row r="273" customFormat="false" ht="13.8" hidden="false" customHeight="false" outlineLevel="0" collapsed="false">
      <c r="A273" s="1" t="s">
        <v>542</v>
      </c>
      <c r="B273" s="1" t="s">
        <v>30</v>
      </c>
      <c r="C273" s="1" t="s">
        <v>31</v>
      </c>
      <c r="D273" s="1" t="n">
        <v>1000</v>
      </c>
      <c r="E273" s="1" t="s">
        <v>9</v>
      </c>
      <c r="F273" s="1" t="s">
        <v>15</v>
      </c>
    </row>
    <row r="274" customFormat="false" ht="13.8" hidden="false" customHeight="false" outlineLevel="0" collapsed="false">
      <c r="A274" s="1" t="s">
        <v>543</v>
      </c>
      <c r="B274" s="1" t="s">
        <v>293</v>
      </c>
      <c r="C274" s="1" t="s">
        <v>27</v>
      </c>
      <c r="D274" s="1" t="s">
        <v>9</v>
      </c>
      <c r="E274" s="1" t="s">
        <v>294</v>
      </c>
      <c r="F274" s="1" t="s">
        <v>15</v>
      </c>
    </row>
    <row r="275" customFormat="false" ht="13.8" hidden="false" customHeight="false" outlineLevel="0" collapsed="false">
      <c r="A275" s="1" t="s">
        <v>544</v>
      </c>
      <c r="B275" s="1" t="s">
        <v>295</v>
      </c>
      <c r="C275" s="1" t="s">
        <v>27</v>
      </c>
      <c r="D275" s="1" t="s">
        <v>9</v>
      </c>
      <c r="E275" s="1" t="s">
        <v>296</v>
      </c>
      <c r="F275" s="1" t="s">
        <v>15</v>
      </c>
    </row>
    <row r="276" customFormat="false" ht="28.6" hidden="false" customHeight="false" outlineLevel="0" collapsed="false">
      <c r="A276" s="1" t="s">
        <v>545</v>
      </c>
      <c r="B276" s="1" t="s">
        <v>297</v>
      </c>
      <c r="C276" s="1" t="s">
        <v>18</v>
      </c>
      <c r="D276" s="4" t="s">
        <v>298</v>
      </c>
      <c r="E276" s="1" t="s">
        <v>299</v>
      </c>
      <c r="F276" s="1" t="s">
        <v>15</v>
      </c>
    </row>
    <row r="277" customFormat="false" ht="13.8" hidden="false" customHeight="false" outlineLevel="0" collapsed="false">
      <c r="A277" s="1" t="s">
        <v>546</v>
      </c>
      <c r="B277" s="1" t="s">
        <v>30</v>
      </c>
      <c r="C277" s="1" t="s">
        <v>31</v>
      </c>
      <c r="D277" s="1" t="n">
        <v>1000</v>
      </c>
      <c r="E277" s="1" t="s">
        <v>9</v>
      </c>
      <c r="F277" s="1" t="s">
        <v>15</v>
      </c>
    </row>
    <row r="278" customFormat="false" ht="13.8" hidden="false" customHeight="false" outlineLevel="0" collapsed="false">
      <c r="A278" s="1" t="s">
        <v>547</v>
      </c>
      <c r="B278" s="6" t="s">
        <v>300</v>
      </c>
      <c r="C278" s="1" t="s">
        <v>80</v>
      </c>
      <c r="D278" s="1" t="s">
        <v>2389</v>
      </c>
      <c r="E278" s="1" t="s">
        <v>302</v>
      </c>
      <c r="F278" s="1" t="s">
        <v>15</v>
      </c>
    </row>
    <row r="279" customFormat="false" ht="13.8" hidden="false" customHeight="false" outlineLevel="0" collapsed="false">
      <c r="A279" s="1" t="s">
        <v>548</v>
      </c>
      <c r="B279" s="1" t="s">
        <v>90</v>
      </c>
      <c r="C279" s="1" t="s">
        <v>27</v>
      </c>
      <c r="D279" s="1" t="s">
        <v>9</v>
      </c>
      <c r="E279" s="1" t="s">
        <v>28</v>
      </c>
      <c r="F279" s="1" t="s">
        <v>15</v>
      </c>
    </row>
    <row r="280" customFormat="false" ht="13.8" hidden="false" customHeight="false" outlineLevel="0" collapsed="false">
      <c r="A280" s="1" t="s">
        <v>549</v>
      </c>
      <c r="B280" s="6" t="s">
        <v>303</v>
      </c>
      <c r="C280" s="1" t="s">
        <v>18</v>
      </c>
      <c r="D280" s="1" t="s">
        <v>2402</v>
      </c>
      <c r="E280" s="1" t="s">
        <v>305</v>
      </c>
      <c r="F280" s="1" t="s">
        <v>15</v>
      </c>
    </row>
    <row r="281" customFormat="false" ht="13.8" hidden="false" customHeight="false" outlineLevel="0" collapsed="false">
      <c r="A281" s="1" t="s">
        <v>550</v>
      </c>
      <c r="B281" s="1" t="s">
        <v>306</v>
      </c>
      <c r="C281" s="1" t="s">
        <v>27</v>
      </c>
      <c r="D281" s="1" t="s">
        <v>9</v>
      </c>
      <c r="E281" s="1" t="s">
        <v>28</v>
      </c>
      <c r="F281" s="1" t="s">
        <v>15</v>
      </c>
    </row>
    <row r="282" customFormat="false" ht="13.8" hidden="false" customHeight="false" outlineLevel="0" collapsed="false">
      <c r="A282" s="1" t="s">
        <v>551</v>
      </c>
      <c r="B282" s="1" t="s">
        <v>307</v>
      </c>
      <c r="C282" s="1" t="s">
        <v>27</v>
      </c>
      <c r="D282" s="1" t="s">
        <v>9</v>
      </c>
      <c r="E282" s="1" t="s">
        <v>308</v>
      </c>
      <c r="F282" s="1" t="s">
        <v>15</v>
      </c>
    </row>
    <row r="283" customFormat="false" ht="13.8" hidden="false" customHeight="false" outlineLevel="0" collapsed="false">
      <c r="A283" s="1" t="s">
        <v>553</v>
      </c>
      <c r="B283" s="1" t="s">
        <v>309</v>
      </c>
      <c r="C283" s="1" t="s">
        <v>27</v>
      </c>
      <c r="D283" s="1" t="s">
        <v>9</v>
      </c>
      <c r="E283" s="1" t="s">
        <v>310</v>
      </c>
      <c r="F283" s="1" t="s">
        <v>15</v>
      </c>
    </row>
    <row r="284" customFormat="false" ht="13.8" hidden="false" customHeight="false" outlineLevel="0" collapsed="false">
      <c r="A284" s="1" t="s">
        <v>554</v>
      </c>
      <c r="B284" s="1" t="s">
        <v>311</v>
      </c>
      <c r="C284" s="1" t="s">
        <v>27</v>
      </c>
      <c r="D284" s="1" t="s">
        <v>9</v>
      </c>
      <c r="E284" s="1" t="s">
        <v>311</v>
      </c>
      <c r="F284" s="1" t="s">
        <v>15</v>
      </c>
    </row>
    <row r="285" customFormat="false" ht="13.8" hidden="false" customHeight="false" outlineLevel="0" collapsed="false">
      <c r="A285" s="1" t="s">
        <v>555</v>
      </c>
      <c r="B285" s="1" t="s">
        <v>12</v>
      </c>
      <c r="C285" s="1" t="s">
        <v>13</v>
      </c>
      <c r="D285" s="1" t="s">
        <v>9</v>
      </c>
      <c r="E285" s="1" t="s">
        <v>241</v>
      </c>
      <c r="F285" s="1" t="s">
        <v>15</v>
      </c>
    </row>
    <row r="286" customFormat="false" ht="14.3" hidden="false" customHeight="false" outlineLevel="0" collapsed="false">
      <c r="A286" s="8" t="s">
        <v>633</v>
      </c>
      <c r="B286" s="8"/>
      <c r="C286" s="8"/>
      <c r="D286" s="8"/>
      <c r="E286" s="8"/>
      <c r="F286" s="8"/>
    </row>
    <row r="287" customFormat="false" ht="13.8" hidden="false" customHeight="false" outlineLevel="0" collapsed="false">
      <c r="A287" s="1" t="s">
        <v>556</v>
      </c>
      <c r="B287" s="1" t="s">
        <v>30</v>
      </c>
      <c r="C287" s="1" t="s">
        <v>31</v>
      </c>
      <c r="D287" s="1" t="n">
        <v>1000</v>
      </c>
      <c r="E287" s="1" t="s">
        <v>9</v>
      </c>
      <c r="F287" s="1" t="s">
        <v>15</v>
      </c>
    </row>
    <row r="288" customFormat="false" ht="13.8" hidden="false" customHeight="false" outlineLevel="0" collapsed="false">
      <c r="A288" s="1" t="s">
        <v>557</v>
      </c>
      <c r="B288" s="1" t="s">
        <v>242</v>
      </c>
      <c r="C288" s="1" t="s">
        <v>243</v>
      </c>
      <c r="D288" s="1" t="n">
        <v>5445</v>
      </c>
      <c r="E288" s="1" t="s">
        <v>244</v>
      </c>
      <c r="F288" s="1" t="s">
        <v>10</v>
      </c>
    </row>
    <row r="289" customFormat="false" ht="13.8" hidden="false" customHeight="false" outlineLevel="0" collapsed="false">
      <c r="A289" s="1" t="s">
        <v>558</v>
      </c>
      <c r="B289" s="1" t="s">
        <v>245</v>
      </c>
      <c r="C289" s="1" t="s">
        <v>27</v>
      </c>
      <c r="D289" s="1" t="s">
        <v>9</v>
      </c>
      <c r="E289" s="1" t="s">
        <v>246</v>
      </c>
      <c r="F289" s="1" t="s">
        <v>15</v>
      </c>
    </row>
    <row r="290" customFormat="false" ht="13.8" hidden="false" customHeight="false" outlineLevel="0" collapsed="false">
      <c r="A290" s="1" t="s">
        <v>559</v>
      </c>
      <c r="B290" s="1" t="s">
        <v>247</v>
      </c>
      <c r="C290" s="1" t="s">
        <v>80</v>
      </c>
      <c r="D290" s="3" t="s">
        <v>248</v>
      </c>
      <c r="E290" s="1" t="s">
        <v>249</v>
      </c>
      <c r="F290" s="1" t="s">
        <v>15</v>
      </c>
    </row>
    <row r="291" customFormat="false" ht="13.8" hidden="false" customHeight="false" outlineLevel="0" collapsed="false">
      <c r="A291" s="1" t="s">
        <v>560</v>
      </c>
      <c r="B291" s="1" t="s">
        <v>250</v>
      </c>
      <c r="C291" s="1" t="s">
        <v>84</v>
      </c>
      <c r="D291" s="1" t="n">
        <v>2019</v>
      </c>
      <c r="E291" s="1" t="s">
        <v>251</v>
      </c>
      <c r="F291" s="1" t="s">
        <v>15</v>
      </c>
    </row>
    <row r="292" customFormat="false" ht="13.8" hidden="false" customHeight="false" outlineLevel="0" collapsed="false">
      <c r="A292" s="1" t="s">
        <v>561</v>
      </c>
      <c r="B292" s="1" t="s">
        <v>76</v>
      </c>
      <c r="C292" s="1" t="s">
        <v>27</v>
      </c>
      <c r="D292" s="1" t="s">
        <v>9</v>
      </c>
      <c r="E292" s="1" t="s">
        <v>252</v>
      </c>
      <c r="F292" s="1" t="s">
        <v>15</v>
      </c>
    </row>
    <row r="293" customFormat="false" ht="13.8" hidden="false" customHeight="false" outlineLevel="0" collapsed="false">
      <c r="A293" s="1" t="s">
        <v>562</v>
      </c>
      <c r="B293" s="6" t="s">
        <v>253</v>
      </c>
      <c r="C293" s="1" t="s">
        <v>18</v>
      </c>
      <c r="D293" s="1" t="s">
        <v>2403</v>
      </c>
      <c r="E293" s="1" t="s">
        <v>255</v>
      </c>
      <c r="F293" s="1" t="s">
        <v>15</v>
      </c>
    </row>
    <row r="294" customFormat="false" ht="13.8" hidden="false" customHeight="false" outlineLevel="0" collapsed="false">
      <c r="A294" s="1" t="s">
        <v>563</v>
      </c>
      <c r="B294" s="1" t="s">
        <v>256</v>
      </c>
      <c r="C294" s="1" t="s">
        <v>27</v>
      </c>
      <c r="D294" s="1" t="s">
        <v>9</v>
      </c>
      <c r="E294" s="1" t="s">
        <v>257</v>
      </c>
      <c r="F294" s="1" t="s">
        <v>15</v>
      </c>
    </row>
    <row r="295" customFormat="false" ht="13.8" hidden="false" customHeight="false" outlineLevel="0" collapsed="false">
      <c r="A295" s="1" t="s">
        <v>564</v>
      </c>
      <c r="B295" s="1" t="s">
        <v>30</v>
      </c>
      <c r="C295" s="1" t="s">
        <v>31</v>
      </c>
      <c r="D295" s="1" t="n">
        <v>1000</v>
      </c>
      <c r="E295" s="1" t="s">
        <v>9</v>
      </c>
      <c r="F295" s="1" t="s">
        <v>10</v>
      </c>
    </row>
    <row r="296" customFormat="false" ht="13.8" hidden="false" customHeight="false" outlineLevel="0" collapsed="false">
      <c r="A296" s="1" t="s">
        <v>565</v>
      </c>
      <c r="B296" s="1" t="s">
        <v>79</v>
      </c>
      <c r="C296" s="1" t="s">
        <v>80</v>
      </c>
      <c r="D296" s="3" t="s">
        <v>258</v>
      </c>
      <c r="E296" s="1" t="s">
        <v>259</v>
      </c>
      <c r="F296" s="1" t="s">
        <v>15</v>
      </c>
    </row>
    <row r="297" customFormat="false" ht="13.8" hidden="false" customHeight="false" outlineLevel="0" collapsed="false">
      <c r="A297" s="1" t="s">
        <v>567</v>
      </c>
      <c r="B297" s="1" t="s">
        <v>83</v>
      </c>
      <c r="C297" s="1" t="s">
        <v>84</v>
      </c>
      <c r="D297" s="1" t="n">
        <v>2017</v>
      </c>
      <c r="E297" s="7" t="s">
        <v>260</v>
      </c>
      <c r="F297" s="1" t="s">
        <v>15</v>
      </c>
    </row>
    <row r="298" customFormat="false" ht="13.8" hidden="false" customHeight="false" outlineLevel="0" collapsed="false">
      <c r="A298" s="1" t="s">
        <v>568</v>
      </c>
      <c r="B298" s="1" t="s">
        <v>76</v>
      </c>
      <c r="C298" s="1" t="s">
        <v>27</v>
      </c>
      <c r="D298" s="1" t="s">
        <v>9</v>
      </c>
      <c r="E298" s="1" t="s">
        <v>261</v>
      </c>
      <c r="F298" s="1" t="s">
        <v>15</v>
      </c>
    </row>
    <row r="299" customFormat="false" ht="13.8" hidden="false" customHeight="false" outlineLevel="0" collapsed="false">
      <c r="A299" s="1" t="s">
        <v>569</v>
      </c>
      <c r="B299" s="1" t="s">
        <v>30</v>
      </c>
      <c r="C299" s="1" t="s">
        <v>31</v>
      </c>
      <c r="D299" s="1" t="n">
        <v>1000</v>
      </c>
      <c r="E299" s="1" t="s">
        <v>9</v>
      </c>
      <c r="F299" s="1" t="s">
        <v>15</v>
      </c>
    </row>
    <row r="300" customFormat="false" ht="13.8" hidden="false" customHeight="false" outlineLevel="0" collapsed="false">
      <c r="A300" s="1" t="s">
        <v>570</v>
      </c>
      <c r="B300" s="1" t="s">
        <v>262</v>
      </c>
      <c r="C300" s="1" t="s">
        <v>27</v>
      </c>
      <c r="D300" s="1" t="s">
        <v>9</v>
      </c>
      <c r="E300" s="1" t="s">
        <v>263</v>
      </c>
      <c r="F300" s="1" t="s">
        <v>15</v>
      </c>
    </row>
    <row r="301" customFormat="false" ht="13.8" hidden="false" customHeight="false" outlineLevel="0" collapsed="false">
      <c r="A301" s="1" t="s">
        <v>571</v>
      </c>
      <c r="B301" s="1" t="s">
        <v>264</v>
      </c>
      <c r="C301" s="1" t="s">
        <v>208</v>
      </c>
      <c r="D301" s="1" t="n">
        <v>4</v>
      </c>
      <c r="E301" s="1" t="s">
        <v>265</v>
      </c>
      <c r="F301" s="1" t="s">
        <v>15</v>
      </c>
    </row>
    <row r="302" customFormat="false" ht="14.3" hidden="false" customHeight="false" outlineLevel="0" collapsed="false">
      <c r="A302" s="1" t="s">
        <v>572</v>
      </c>
      <c r="B302" s="1" t="s">
        <v>266</v>
      </c>
      <c r="C302" s="1" t="s">
        <v>80</v>
      </c>
      <c r="D302" s="4" t="s">
        <v>267</v>
      </c>
      <c r="E302" s="1" t="s">
        <v>268</v>
      </c>
      <c r="F302" s="1" t="s">
        <v>15</v>
      </c>
    </row>
    <row r="303" customFormat="false" ht="14.3" hidden="false" customHeight="false" outlineLevel="0" collapsed="false">
      <c r="A303" s="1" t="s">
        <v>573</v>
      </c>
      <c r="B303" s="1" t="s">
        <v>269</v>
      </c>
      <c r="C303" s="1" t="s">
        <v>18</v>
      </c>
      <c r="D303" s="4" t="s">
        <v>270</v>
      </c>
      <c r="E303" s="1" t="s">
        <v>271</v>
      </c>
      <c r="F303" s="1" t="s">
        <v>15</v>
      </c>
    </row>
    <row r="304" customFormat="false" ht="13.8" hidden="false" customHeight="false" outlineLevel="0" collapsed="false">
      <c r="A304" s="1" t="s">
        <v>574</v>
      </c>
      <c r="B304" s="1" t="s">
        <v>272</v>
      </c>
      <c r="C304" s="1" t="s">
        <v>208</v>
      </c>
      <c r="D304" s="1" t="n">
        <v>1</v>
      </c>
      <c r="E304" s="1" t="s">
        <v>273</v>
      </c>
      <c r="F304" s="1" t="s">
        <v>15</v>
      </c>
    </row>
    <row r="305" customFormat="false" ht="13.8" hidden="false" customHeight="false" outlineLevel="0" collapsed="false">
      <c r="A305" s="1" t="s">
        <v>575</v>
      </c>
      <c r="B305" s="1" t="s">
        <v>274</v>
      </c>
      <c r="C305" s="1" t="s">
        <v>27</v>
      </c>
      <c r="D305" s="1" t="s">
        <v>9</v>
      </c>
      <c r="E305" s="1" t="s">
        <v>275</v>
      </c>
      <c r="F305" s="1" t="s">
        <v>15</v>
      </c>
    </row>
    <row r="306" customFormat="false" ht="14.3" hidden="false" customHeight="false" outlineLevel="0" collapsed="false">
      <c r="A306" s="1" t="s">
        <v>576</v>
      </c>
      <c r="B306" s="1" t="s">
        <v>276</v>
      </c>
      <c r="C306" s="1" t="s">
        <v>18</v>
      </c>
      <c r="D306" s="4" t="s">
        <v>277</v>
      </c>
      <c r="E306" s="1" t="s">
        <v>278</v>
      </c>
      <c r="F306" s="1" t="s">
        <v>15</v>
      </c>
    </row>
    <row r="307" customFormat="false" ht="14.3" hidden="false" customHeight="false" outlineLevel="0" collapsed="false">
      <c r="A307" s="1" t="s">
        <v>577</v>
      </c>
      <c r="B307" s="1" t="s">
        <v>279</v>
      </c>
      <c r="C307" s="1" t="s">
        <v>18</v>
      </c>
      <c r="D307" s="4" t="s">
        <v>280</v>
      </c>
      <c r="E307" s="1" t="s">
        <v>281</v>
      </c>
      <c r="F307" s="1" t="s">
        <v>15</v>
      </c>
    </row>
    <row r="308" customFormat="false" ht="28.6" hidden="false" customHeight="false" outlineLevel="0" collapsed="false">
      <c r="A308" s="1" t="s">
        <v>578</v>
      </c>
      <c r="B308" s="6" t="s">
        <v>286</v>
      </c>
      <c r="C308" s="1" t="s">
        <v>80</v>
      </c>
      <c r="D308" s="4" t="s">
        <v>2340</v>
      </c>
      <c r="E308" s="1" t="s">
        <v>287</v>
      </c>
      <c r="F308" s="1" t="s">
        <v>15</v>
      </c>
    </row>
    <row r="309" customFormat="false" ht="13.8" hidden="false" customHeight="false" outlineLevel="0" collapsed="false">
      <c r="A309" s="1" t="s">
        <v>579</v>
      </c>
      <c r="B309" s="1" t="s">
        <v>30</v>
      </c>
      <c r="C309" s="1" t="s">
        <v>31</v>
      </c>
      <c r="D309" s="1" t="n">
        <v>1000</v>
      </c>
      <c r="E309" s="1" t="s">
        <v>9</v>
      </c>
      <c r="F309" s="1" t="s">
        <v>15</v>
      </c>
    </row>
    <row r="310" customFormat="false" ht="68.85" hidden="false" customHeight="false" outlineLevel="0" collapsed="false">
      <c r="A310" s="1" t="s">
        <v>581</v>
      </c>
      <c r="B310" s="6" t="s">
        <v>288</v>
      </c>
      <c r="C310" s="1" t="s">
        <v>80</v>
      </c>
      <c r="D310" s="4" t="s">
        <v>2341</v>
      </c>
      <c r="E310" s="1" t="s">
        <v>289</v>
      </c>
      <c r="F310" s="1" t="s">
        <v>15</v>
      </c>
    </row>
    <row r="311" customFormat="false" ht="13.8" hidden="false" customHeight="false" outlineLevel="0" collapsed="false">
      <c r="A311" s="1" t="s">
        <v>582</v>
      </c>
      <c r="B311" s="1" t="s">
        <v>30</v>
      </c>
      <c r="C311" s="1" t="s">
        <v>31</v>
      </c>
      <c r="D311" s="1" t="n">
        <v>1000</v>
      </c>
      <c r="E311" s="1" t="s">
        <v>9</v>
      </c>
      <c r="F311" s="1" t="s">
        <v>15</v>
      </c>
    </row>
    <row r="312" customFormat="false" ht="41.55" hidden="false" customHeight="false" outlineLevel="0" collapsed="false">
      <c r="A312" s="1" t="s">
        <v>583</v>
      </c>
      <c r="B312" s="6" t="s">
        <v>290</v>
      </c>
      <c r="C312" s="1" t="s">
        <v>80</v>
      </c>
      <c r="D312" s="4" t="s">
        <v>2388</v>
      </c>
      <c r="E312" s="1" t="s">
        <v>292</v>
      </c>
      <c r="F312" s="1" t="s">
        <v>15</v>
      </c>
    </row>
    <row r="313" customFormat="false" ht="13.8" hidden="false" customHeight="false" outlineLevel="0" collapsed="false">
      <c r="A313" s="1" t="s">
        <v>584</v>
      </c>
      <c r="B313" s="1" t="s">
        <v>30</v>
      </c>
      <c r="C313" s="1" t="s">
        <v>31</v>
      </c>
      <c r="D313" s="1" t="n">
        <v>1000</v>
      </c>
      <c r="E313" s="1" t="s">
        <v>9</v>
      </c>
      <c r="F313" s="1" t="s">
        <v>15</v>
      </c>
    </row>
    <row r="314" customFormat="false" ht="13.8" hidden="false" customHeight="false" outlineLevel="0" collapsed="false">
      <c r="A314" s="1" t="s">
        <v>585</v>
      </c>
      <c r="B314" s="1" t="s">
        <v>293</v>
      </c>
      <c r="C314" s="1" t="s">
        <v>27</v>
      </c>
      <c r="D314" s="1" t="s">
        <v>9</v>
      </c>
      <c r="E314" s="1" t="s">
        <v>294</v>
      </c>
      <c r="F314" s="1" t="s">
        <v>15</v>
      </c>
    </row>
    <row r="315" customFormat="false" ht="13.8" hidden="false" customHeight="false" outlineLevel="0" collapsed="false">
      <c r="A315" s="1" t="s">
        <v>586</v>
      </c>
      <c r="B315" s="1" t="s">
        <v>295</v>
      </c>
      <c r="C315" s="1" t="s">
        <v>27</v>
      </c>
      <c r="D315" s="1" t="s">
        <v>9</v>
      </c>
      <c r="E315" s="1" t="s">
        <v>296</v>
      </c>
      <c r="F315" s="1" t="s">
        <v>15</v>
      </c>
    </row>
    <row r="316" customFormat="false" ht="28.6" hidden="false" customHeight="false" outlineLevel="0" collapsed="false">
      <c r="A316" s="1" t="s">
        <v>587</v>
      </c>
      <c r="B316" s="1" t="s">
        <v>297</v>
      </c>
      <c r="C316" s="1" t="s">
        <v>18</v>
      </c>
      <c r="D316" s="4" t="s">
        <v>298</v>
      </c>
      <c r="E316" s="1" t="s">
        <v>299</v>
      </c>
      <c r="F316" s="1" t="s">
        <v>15</v>
      </c>
    </row>
    <row r="317" customFormat="false" ht="13.8" hidden="false" customHeight="false" outlineLevel="0" collapsed="false">
      <c r="A317" s="1" t="s">
        <v>589</v>
      </c>
      <c r="B317" s="1" t="s">
        <v>30</v>
      </c>
      <c r="C317" s="1" t="s">
        <v>31</v>
      </c>
      <c r="D317" s="1" t="n">
        <v>1000</v>
      </c>
      <c r="E317" s="1" t="s">
        <v>9</v>
      </c>
      <c r="F317" s="1" t="s">
        <v>15</v>
      </c>
    </row>
    <row r="318" customFormat="false" ht="13.8" hidden="false" customHeight="false" outlineLevel="0" collapsed="false">
      <c r="A318" s="1" t="s">
        <v>590</v>
      </c>
      <c r="B318" s="6" t="s">
        <v>300</v>
      </c>
      <c r="C318" s="1" t="s">
        <v>80</v>
      </c>
      <c r="D318" s="1" t="s">
        <v>2389</v>
      </c>
      <c r="E318" s="1" t="s">
        <v>302</v>
      </c>
      <c r="F318" s="1" t="s">
        <v>15</v>
      </c>
    </row>
    <row r="319" customFormat="false" ht="13.8" hidden="false" customHeight="false" outlineLevel="0" collapsed="false">
      <c r="A319" s="1" t="s">
        <v>591</v>
      </c>
      <c r="B319" s="1" t="s">
        <v>90</v>
      </c>
      <c r="C319" s="1" t="s">
        <v>27</v>
      </c>
      <c r="D319" s="1" t="s">
        <v>9</v>
      </c>
      <c r="E319" s="1" t="s">
        <v>28</v>
      </c>
      <c r="F319" s="1" t="s">
        <v>15</v>
      </c>
    </row>
    <row r="320" customFormat="false" ht="13.8" hidden="false" customHeight="false" outlineLevel="0" collapsed="false">
      <c r="A320" s="1" t="s">
        <v>592</v>
      </c>
      <c r="B320" s="6" t="s">
        <v>303</v>
      </c>
      <c r="C320" s="1" t="s">
        <v>18</v>
      </c>
      <c r="D320" s="1" t="s">
        <v>2404</v>
      </c>
      <c r="E320" s="1" t="s">
        <v>305</v>
      </c>
      <c r="F320" s="1" t="s">
        <v>15</v>
      </c>
    </row>
    <row r="321" customFormat="false" ht="13.8" hidden="false" customHeight="false" outlineLevel="0" collapsed="false">
      <c r="A321" s="1" t="s">
        <v>593</v>
      </c>
      <c r="B321" s="1" t="s">
        <v>306</v>
      </c>
      <c r="C321" s="1" t="s">
        <v>27</v>
      </c>
      <c r="D321" s="1" t="s">
        <v>9</v>
      </c>
      <c r="E321" s="1" t="s">
        <v>28</v>
      </c>
      <c r="F321" s="1" t="s">
        <v>15</v>
      </c>
    </row>
    <row r="322" customFormat="false" ht="13.8" hidden="false" customHeight="false" outlineLevel="0" collapsed="false">
      <c r="A322" s="1" t="s">
        <v>594</v>
      </c>
      <c r="B322" s="1" t="s">
        <v>307</v>
      </c>
      <c r="C322" s="1" t="s">
        <v>27</v>
      </c>
      <c r="D322" s="1" t="s">
        <v>9</v>
      </c>
      <c r="E322" s="1" t="s">
        <v>308</v>
      </c>
      <c r="F322" s="1" t="s">
        <v>15</v>
      </c>
    </row>
    <row r="323" customFormat="false" ht="13.8" hidden="false" customHeight="false" outlineLevel="0" collapsed="false">
      <c r="A323" s="1" t="s">
        <v>595</v>
      </c>
      <c r="B323" s="1" t="s">
        <v>309</v>
      </c>
      <c r="C323" s="1" t="s">
        <v>27</v>
      </c>
      <c r="D323" s="1" t="s">
        <v>9</v>
      </c>
      <c r="E323" s="1" t="s">
        <v>310</v>
      </c>
      <c r="F323" s="1" t="s">
        <v>15</v>
      </c>
    </row>
    <row r="324" customFormat="false" ht="13.8" hidden="false" customHeight="false" outlineLevel="0" collapsed="false">
      <c r="A324" s="1" t="s">
        <v>596</v>
      </c>
      <c r="B324" s="1" t="s">
        <v>311</v>
      </c>
      <c r="C324" s="1" t="s">
        <v>27</v>
      </c>
      <c r="D324" s="1" t="s">
        <v>9</v>
      </c>
      <c r="E324" s="1" t="s">
        <v>311</v>
      </c>
      <c r="F324" s="1" t="s">
        <v>15</v>
      </c>
    </row>
    <row r="325" customFormat="false" ht="13.8" hidden="false" customHeight="false" outlineLevel="0" collapsed="false">
      <c r="A325" s="1" t="s">
        <v>597</v>
      </c>
      <c r="B325" s="1" t="s">
        <v>12</v>
      </c>
      <c r="C325" s="1" t="s">
        <v>13</v>
      </c>
      <c r="D325" s="1" t="s">
        <v>9</v>
      </c>
      <c r="E325" s="1" t="s">
        <v>241</v>
      </c>
      <c r="F325" s="1" t="s">
        <v>15</v>
      </c>
    </row>
    <row r="326" customFormat="false" ht="14.3" hidden="false" customHeight="false" outlineLevel="0" collapsed="false">
      <c r="A326" s="8" t="s">
        <v>2405</v>
      </c>
      <c r="B326" s="8"/>
      <c r="C326" s="8"/>
      <c r="D326" s="8"/>
      <c r="E326" s="8"/>
      <c r="F326" s="8"/>
    </row>
    <row r="327" customFormat="false" ht="13.8" hidden="false" customHeight="false" outlineLevel="0" collapsed="false">
      <c r="A327" s="1" t="s">
        <v>598</v>
      </c>
      <c r="B327" s="1" t="s">
        <v>30</v>
      </c>
      <c r="C327" s="1" t="s">
        <v>31</v>
      </c>
      <c r="D327" s="1" t="n">
        <v>1000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599</v>
      </c>
      <c r="B328" s="1" t="s">
        <v>242</v>
      </c>
      <c r="C328" s="1" t="s">
        <v>243</v>
      </c>
      <c r="D328" s="1" t="n">
        <v>5445</v>
      </c>
      <c r="E328" s="1" t="s">
        <v>244</v>
      </c>
      <c r="F328" s="1" t="s">
        <v>10</v>
      </c>
    </row>
    <row r="329" customFormat="false" ht="13.8" hidden="false" customHeight="false" outlineLevel="0" collapsed="false">
      <c r="A329" s="1" t="s">
        <v>600</v>
      </c>
      <c r="B329" s="1" t="s">
        <v>245</v>
      </c>
      <c r="C329" s="1" t="s">
        <v>27</v>
      </c>
      <c r="D329" s="1" t="s">
        <v>9</v>
      </c>
      <c r="E329" s="1" t="s">
        <v>246</v>
      </c>
      <c r="F329" s="1" t="s">
        <v>15</v>
      </c>
    </row>
    <row r="330" customFormat="false" ht="13.8" hidden="false" customHeight="false" outlineLevel="0" collapsed="false">
      <c r="A330" s="1" t="s">
        <v>601</v>
      </c>
      <c r="B330" s="1" t="s">
        <v>247</v>
      </c>
      <c r="C330" s="1" t="s">
        <v>80</v>
      </c>
      <c r="D330" s="3" t="s">
        <v>248</v>
      </c>
      <c r="E330" s="1" t="s">
        <v>249</v>
      </c>
      <c r="F330" s="1" t="s">
        <v>15</v>
      </c>
    </row>
    <row r="331" customFormat="false" ht="13.8" hidden="false" customHeight="false" outlineLevel="0" collapsed="false">
      <c r="A331" s="1" t="s">
        <v>602</v>
      </c>
      <c r="B331" s="1" t="s">
        <v>250</v>
      </c>
      <c r="C331" s="1" t="s">
        <v>84</v>
      </c>
      <c r="D331" s="1" t="n">
        <v>2019</v>
      </c>
      <c r="E331" s="1" t="s">
        <v>251</v>
      </c>
      <c r="F331" s="1" t="s">
        <v>15</v>
      </c>
    </row>
    <row r="332" customFormat="false" ht="13.8" hidden="false" customHeight="false" outlineLevel="0" collapsed="false">
      <c r="A332" s="1" t="s">
        <v>603</v>
      </c>
      <c r="B332" s="1" t="s">
        <v>76</v>
      </c>
      <c r="C332" s="1" t="s">
        <v>27</v>
      </c>
      <c r="D332" s="1" t="s">
        <v>9</v>
      </c>
      <c r="E332" s="1" t="s">
        <v>252</v>
      </c>
      <c r="F332" s="1" t="s">
        <v>15</v>
      </c>
    </row>
    <row r="333" customFormat="false" ht="13.8" hidden="false" customHeight="false" outlineLevel="0" collapsed="false">
      <c r="A333" s="1" t="s">
        <v>604</v>
      </c>
      <c r="B333" s="6" t="s">
        <v>253</v>
      </c>
      <c r="C333" s="1" t="s">
        <v>18</v>
      </c>
      <c r="D333" s="1" t="s">
        <v>2406</v>
      </c>
      <c r="E333" s="1" t="s">
        <v>255</v>
      </c>
      <c r="F333" s="1" t="s">
        <v>15</v>
      </c>
    </row>
    <row r="334" customFormat="false" ht="13.8" hidden="false" customHeight="false" outlineLevel="0" collapsed="false">
      <c r="A334" s="1" t="s">
        <v>606</v>
      </c>
      <c r="B334" s="1" t="s">
        <v>256</v>
      </c>
      <c r="C334" s="1" t="s">
        <v>27</v>
      </c>
      <c r="D334" s="1" t="s">
        <v>9</v>
      </c>
      <c r="E334" s="1" t="s">
        <v>257</v>
      </c>
      <c r="F334" s="1" t="s">
        <v>15</v>
      </c>
    </row>
    <row r="335" customFormat="false" ht="13.8" hidden="false" customHeight="false" outlineLevel="0" collapsed="false">
      <c r="A335" s="1" t="s">
        <v>607</v>
      </c>
      <c r="B335" s="1" t="s">
        <v>30</v>
      </c>
      <c r="C335" s="1" t="s">
        <v>31</v>
      </c>
      <c r="D335" s="1" t="n">
        <v>1000</v>
      </c>
      <c r="E335" s="1" t="s">
        <v>9</v>
      </c>
      <c r="F335" s="1" t="s">
        <v>10</v>
      </c>
    </row>
    <row r="336" customFormat="false" ht="13.8" hidden="false" customHeight="false" outlineLevel="0" collapsed="false">
      <c r="A336" s="1" t="s">
        <v>608</v>
      </c>
      <c r="B336" s="1" t="s">
        <v>79</v>
      </c>
      <c r="C336" s="1" t="s">
        <v>80</v>
      </c>
      <c r="D336" s="3" t="s">
        <v>258</v>
      </c>
      <c r="E336" s="1" t="s">
        <v>259</v>
      </c>
      <c r="F336" s="1" t="s">
        <v>15</v>
      </c>
    </row>
    <row r="337" customFormat="false" ht="13.8" hidden="false" customHeight="false" outlineLevel="0" collapsed="false">
      <c r="A337" s="1" t="s">
        <v>609</v>
      </c>
      <c r="B337" s="1" t="s">
        <v>83</v>
      </c>
      <c r="C337" s="1" t="s">
        <v>84</v>
      </c>
      <c r="D337" s="1" t="n">
        <v>2017</v>
      </c>
      <c r="E337" s="7" t="s">
        <v>260</v>
      </c>
      <c r="F337" s="1" t="s">
        <v>15</v>
      </c>
    </row>
    <row r="338" customFormat="false" ht="13.8" hidden="false" customHeight="false" outlineLevel="0" collapsed="false">
      <c r="A338" s="1" t="s">
        <v>610</v>
      </c>
      <c r="B338" s="1" t="s">
        <v>76</v>
      </c>
      <c r="C338" s="1" t="s">
        <v>27</v>
      </c>
      <c r="D338" s="1" t="s">
        <v>9</v>
      </c>
      <c r="E338" s="1" t="s">
        <v>261</v>
      </c>
      <c r="F338" s="1" t="s">
        <v>15</v>
      </c>
    </row>
    <row r="339" customFormat="false" ht="13.8" hidden="false" customHeight="false" outlineLevel="0" collapsed="false">
      <c r="A339" s="1" t="s">
        <v>611</v>
      </c>
      <c r="B339" s="1" t="s">
        <v>30</v>
      </c>
      <c r="C339" s="1" t="s">
        <v>31</v>
      </c>
      <c r="D339" s="1" t="n">
        <v>1000</v>
      </c>
      <c r="E339" s="1" t="s">
        <v>9</v>
      </c>
      <c r="F339" s="1" t="s">
        <v>15</v>
      </c>
    </row>
    <row r="340" customFormat="false" ht="13.8" hidden="false" customHeight="false" outlineLevel="0" collapsed="false">
      <c r="A340" s="1" t="s">
        <v>612</v>
      </c>
      <c r="B340" s="1" t="s">
        <v>262</v>
      </c>
      <c r="C340" s="1" t="s">
        <v>27</v>
      </c>
      <c r="D340" s="1" t="s">
        <v>9</v>
      </c>
      <c r="E340" s="1" t="s">
        <v>263</v>
      </c>
      <c r="F340" s="1" t="s">
        <v>15</v>
      </c>
    </row>
    <row r="341" customFormat="false" ht="13.8" hidden="false" customHeight="false" outlineLevel="0" collapsed="false">
      <c r="A341" s="1" t="s">
        <v>613</v>
      </c>
      <c r="B341" s="1" t="s">
        <v>264</v>
      </c>
      <c r="C341" s="1" t="s">
        <v>208</v>
      </c>
      <c r="D341" s="1" t="n">
        <v>4</v>
      </c>
      <c r="E341" s="1" t="s">
        <v>265</v>
      </c>
      <c r="F341" s="1" t="s">
        <v>15</v>
      </c>
    </row>
    <row r="342" customFormat="false" ht="14.3" hidden="false" customHeight="false" outlineLevel="0" collapsed="false">
      <c r="A342" s="1" t="s">
        <v>614</v>
      </c>
      <c r="B342" s="1" t="s">
        <v>266</v>
      </c>
      <c r="C342" s="1" t="s">
        <v>80</v>
      </c>
      <c r="D342" s="4" t="s">
        <v>267</v>
      </c>
      <c r="E342" s="1" t="s">
        <v>268</v>
      </c>
      <c r="F342" s="1" t="s">
        <v>15</v>
      </c>
    </row>
    <row r="343" customFormat="false" ht="14.3" hidden="false" customHeight="false" outlineLevel="0" collapsed="false">
      <c r="A343" s="1" t="s">
        <v>615</v>
      </c>
      <c r="B343" s="1" t="s">
        <v>269</v>
      </c>
      <c r="C343" s="1" t="s">
        <v>18</v>
      </c>
      <c r="D343" s="4" t="s">
        <v>270</v>
      </c>
      <c r="E343" s="1" t="s">
        <v>271</v>
      </c>
      <c r="F343" s="1" t="s">
        <v>15</v>
      </c>
    </row>
    <row r="344" customFormat="false" ht="13.8" hidden="false" customHeight="false" outlineLevel="0" collapsed="false">
      <c r="A344" s="1" t="s">
        <v>616</v>
      </c>
      <c r="B344" s="1" t="s">
        <v>272</v>
      </c>
      <c r="C344" s="1" t="s">
        <v>208</v>
      </c>
      <c r="D344" s="1" t="n">
        <v>1</v>
      </c>
      <c r="E344" s="1" t="s">
        <v>273</v>
      </c>
      <c r="F344" s="1" t="s">
        <v>15</v>
      </c>
    </row>
    <row r="345" customFormat="false" ht="13.8" hidden="false" customHeight="false" outlineLevel="0" collapsed="false">
      <c r="A345" s="1" t="s">
        <v>617</v>
      </c>
      <c r="B345" s="1" t="s">
        <v>274</v>
      </c>
      <c r="C345" s="1" t="s">
        <v>27</v>
      </c>
      <c r="D345" s="1" t="s">
        <v>9</v>
      </c>
      <c r="E345" s="1" t="s">
        <v>275</v>
      </c>
      <c r="F345" s="1" t="s">
        <v>15</v>
      </c>
    </row>
    <row r="346" customFormat="false" ht="14.3" hidden="false" customHeight="false" outlineLevel="0" collapsed="false">
      <c r="A346" s="1" t="s">
        <v>618</v>
      </c>
      <c r="B346" s="1" t="s">
        <v>276</v>
      </c>
      <c r="C346" s="1" t="s">
        <v>18</v>
      </c>
      <c r="D346" s="4" t="s">
        <v>277</v>
      </c>
      <c r="E346" s="1" t="s">
        <v>278</v>
      </c>
      <c r="F346" s="1" t="s">
        <v>15</v>
      </c>
    </row>
    <row r="347" customFormat="false" ht="14.3" hidden="false" customHeight="false" outlineLevel="0" collapsed="false">
      <c r="A347" s="1" t="s">
        <v>620</v>
      </c>
      <c r="B347" s="1" t="s">
        <v>279</v>
      </c>
      <c r="C347" s="1" t="s">
        <v>18</v>
      </c>
      <c r="D347" s="4" t="s">
        <v>280</v>
      </c>
      <c r="E347" s="1" t="s">
        <v>281</v>
      </c>
      <c r="F347" s="1" t="s">
        <v>15</v>
      </c>
    </row>
    <row r="348" customFormat="false" ht="28.6" hidden="false" customHeight="false" outlineLevel="0" collapsed="false">
      <c r="A348" s="1" t="s">
        <v>621</v>
      </c>
      <c r="B348" s="6" t="s">
        <v>286</v>
      </c>
      <c r="C348" s="1" t="s">
        <v>80</v>
      </c>
      <c r="D348" s="4" t="s">
        <v>2340</v>
      </c>
      <c r="E348" s="1" t="s">
        <v>287</v>
      </c>
      <c r="F348" s="1" t="s">
        <v>15</v>
      </c>
    </row>
    <row r="349" customFormat="false" ht="13.8" hidden="false" customHeight="false" outlineLevel="0" collapsed="false">
      <c r="A349" s="1" t="s">
        <v>622</v>
      </c>
      <c r="B349" s="1" t="s">
        <v>30</v>
      </c>
      <c r="C349" s="1" t="s">
        <v>31</v>
      </c>
      <c r="D349" s="1" t="n">
        <v>1000</v>
      </c>
      <c r="E349" s="1" t="s">
        <v>9</v>
      </c>
      <c r="F349" s="1" t="s">
        <v>15</v>
      </c>
    </row>
    <row r="350" customFormat="false" ht="68.85" hidden="false" customHeight="false" outlineLevel="0" collapsed="false">
      <c r="A350" s="1" t="s">
        <v>623</v>
      </c>
      <c r="B350" s="6" t="s">
        <v>288</v>
      </c>
      <c r="C350" s="1" t="s">
        <v>80</v>
      </c>
      <c r="D350" s="4" t="s">
        <v>2341</v>
      </c>
      <c r="E350" s="1" t="s">
        <v>289</v>
      </c>
      <c r="F350" s="1" t="s">
        <v>15</v>
      </c>
    </row>
    <row r="351" customFormat="false" ht="13.8" hidden="false" customHeight="false" outlineLevel="0" collapsed="false">
      <c r="A351" s="1" t="s">
        <v>624</v>
      </c>
      <c r="B351" s="1" t="s">
        <v>30</v>
      </c>
      <c r="C351" s="1" t="s">
        <v>31</v>
      </c>
      <c r="D351" s="1" t="n">
        <v>1000</v>
      </c>
      <c r="E351" s="1" t="s">
        <v>9</v>
      </c>
      <c r="F351" s="1" t="s">
        <v>15</v>
      </c>
    </row>
    <row r="352" customFormat="false" ht="41.55" hidden="false" customHeight="false" outlineLevel="0" collapsed="false">
      <c r="A352" s="1" t="s">
        <v>625</v>
      </c>
      <c r="B352" s="6" t="s">
        <v>290</v>
      </c>
      <c r="C352" s="1" t="s">
        <v>80</v>
      </c>
      <c r="D352" s="4" t="s">
        <v>2388</v>
      </c>
      <c r="E352" s="1" t="s">
        <v>292</v>
      </c>
      <c r="F352" s="1" t="s">
        <v>15</v>
      </c>
    </row>
    <row r="353" customFormat="false" ht="13.8" hidden="false" customHeight="false" outlineLevel="0" collapsed="false">
      <c r="A353" s="1" t="s">
        <v>626</v>
      </c>
      <c r="B353" s="1" t="s">
        <v>30</v>
      </c>
      <c r="C353" s="1" t="s">
        <v>31</v>
      </c>
      <c r="D353" s="1" t="n">
        <v>1000</v>
      </c>
      <c r="E353" s="1" t="s">
        <v>9</v>
      </c>
      <c r="F353" s="1" t="s">
        <v>15</v>
      </c>
    </row>
    <row r="354" customFormat="false" ht="13.8" hidden="false" customHeight="false" outlineLevel="0" collapsed="false">
      <c r="A354" s="1" t="s">
        <v>627</v>
      </c>
      <c r="B354" s="1" t="s">
        <v>293</v>
      </c>
      <c r="C354" s="1" t="s">
        <v>27</v>
      </c>
      <c r="D354" s="1" t="s">
        <v>9</v>
      </c>
      <c r="E354" s="1" t="s">
        <v>294</v>
      </c>
      <c r="F354" s="1" t="s">
        <v>15</v>
      </c>
    </row>
    <row r="355" customFormat="false" ht="13.8" hidden="false" customHeight="false" outlineLevel="0" collapsed="false">
      <c r="A355" s="1" t="s">
        <v>628</v>
      </c>
      <c r="B355" s="1" t="s">
        <v>295</v>
      </c>
      <c r="C355" s="1" t="s">
        <v>27</v>
      </c>
      <c r="D355" s="1" t="s">
        <v>9</v>
      </c>
      <c r="E355" s="1" t="s">
        <v>296</v>
      </c>
      <c r="F355" s="1" t="s">
        <v>15</v>
      </c>
    </row>
    <row r="356" customFormat="false" ht="28.6" hidden="false" customHeight="false" outlineLevel="0" collapsed="false">
      <c r="A356" s="1" t="s">
        <v>629</v>
      </c>
      <c r="B356" s="1" t="s">
        <v>297</v>
      </c>
      <c r="C356" s="1" t="s">
        <v>18</v>
      </c>
      <c r="D356" s="4" t="s">
        <v>298</v>
      </c>
      <c r="E356" s="1" t="s">
        <v>299</v>
      </c>
      <c r="F356" s="1" t="s">
        <v>15</v>
      </c>
    </row>
    <row r="357" customFormat="false" ht="13.8" hidden="false" customHeight="false" outlineLevel="0" collapsed="false">
      <c r="A357" s="1" t="s">
        <v>630</v>
      </c>
      <c r="B357" s="1" t="s">
        <v>30</v>
      </c>
      <c r="C357" s="1" t="s">
        <v>31</v>
      </c>
      <c r="D357" s="1" t="n">
        <v>1000</v>
      </c>
      <c r="E357" s="1" t="s">
        <v>9</v>
      </c>
      <c r="F357" s="1" t="s">
        <v>15</v>
      </c>
    </row>
    <row r="358" customFormat="false" ht="13.8" hidden="false" customHeight="false" outlineLevel="0" collapsed="false">
      <c r="A358" s="1" t="s">
        <v>631</v>
      </c>
      <c r="B358" s="6" t="s">
        <v>300</v>
      </c>
      <c r="C358" s="1" t="s">
        <v>80</v>
      </c>
      <c r="D358" s="1" t="s">
        <v>2389</v>
      </c>
      <c r="E358" s="1" t="s">
        <v>302</v>
      </c>
      <c r="F358" s="1" t="s">
        <v>15</v>
      </c>
    </row>
    <row r="359" customFormat="false" ht="13.8" hidden="false" customHeight="false" outlineLevel="0" collapsed="false">
      <c r="A359" s="1" t="s">
        <v>632</v>
      </c>
      <c r="B359" s="1" t="s">
        <v>90</v>
      </c>
      <c r="C359" s="1" t="s">
        <v>27</v>
      </c>
      <c r="D359" s="1" t="s">
        <v>9</v>
      </c>
      <c r="E359" s="1" t="s">
        <v>28</v>
      </c>
      <c r="F359" s="1" t="s">
        <v>15</v>
      </c>
    </row>
    <row r="360" customFormat="false" ht="13.8" hidden="false" customHeight="false" outlineLevel="0" collapsed="false">
      <c r="A360" s="1" t="s">
        <v>637</v>
      </c>
      <c r="B360" s="6" t="s">
        <v>303</v>
      </c>
      <c r="C360" s="1" t="s">
        <v>18</v>
      </c>
      <c r="D360" s="1" t="s">
        <v>2407</v>
      </c>
      <c r="E360" s="1" t="s">
        <v>305</v>
      </c>
      <c r="F360" s="1" t="s">
        <v>15</v>
      </c>
    </row>
    <row r="361" customFormat="false" ht="13.8" hidden="false" customHeight="false" outlineLevel="0" collapsed="false">
      <c r="A361" s="1" t="s">
        <v>638</v>
      </c>
      <c r="B361" s="1" t="s">
        <v>306</v>
      </c>
      <c r="C361" s="1" t="s">
        <v>27</v>
      </c>
      <c r="D361" s="1" t="s">
        <v>9</v>
      </c>
      <c r="E361" s="1" t="s">
        <v>28</v>
      </c>
      <c r="F361" s="1" t="s">
        <v>15</v>
      </c>
    </row>
    <row r="362" customFormat="false" ht="13.8" hidden="false" customHeight="false" outlineLevel="0" collapsed="false">
      <c r="A362" s="1" t="s">
        <v>2408</v>
      </c>
      <c r="B362" s="1" t="s">
        <v>307</v>
      </c>
      <c r="C362" s="1" t="s">
        <v>27</v>
      </c>
      <c r="D362" s="1" t="s">
        <v>9</v>
      </c>
      <c r="E362" s="1" t="s">
        <v>308</v>
      </c>
      <c r="F362" s="1" t="s">
        <v>15</v>
      </c>
    </row>
    <row r="363" customFormat="false" ht="13.8" hidden="false" customHeight="false" outlineLevel="0" collapsed="false">
      <c r="A363" s="1" t="s">
        <v>2409</v>
      </c>
      <c r="B363" s="1" t="s">
        <v>309</v>
      </c>
      <c r="C363" s="1" t="s">
        <v>27</v>
      </c>
      <c r="D363" s="1" t="s">
        <v>9</v>
      </c>
      <c r="E363" s="1" t="s">
        <v>310</v>
      </c>
      <c r="F363" s="1" t="s">
        <v>15</v>
      </c>
    </row>
    <row r="364" customFormat="false" ht="13.8" hidden="false" customHeight="false" outlineLevel="0" collapsed="false">
      <c r="A364" s="1" t="s">
        <v>2410</v>
      </c>
      <c r="B364" s="1" t="s">
        <v>311</v>
      </c>
      <c r="C364" s="1" t="s">
        <v>27</v>
      </c>
      <c r="D364" s="1" t="s">
        <v>9</v>
      </c>
      <c r="E364" s="1" t="s">
        <v>311</v>
      </c>
      <c r="F364" s="1" t="s">
        <v>15</v>
      </c>
    </row>
    <row r="365" customFormat="false" ht="13.8" hidden="false" customHeight="false" outlineLevel="0" collapsed="false">
      <c r="A365" s="1" t="s">
        <v>2411</v>
      </c>
      <c r="B365" s="1" t="s">
        <v>12</v>
      </c>
      <c r="C365" s="1" t="s">
        <v>13</v>
      </c>
      <c r="D365" s="1" t="s">
        <v>9</v>
      </c>
      <c r="E365" s="1" t="s">
        <v>241</v>
      </c>
      <c r="F365" s="1" t="s">
        <v>15</v>
      </c>
    </row>
    <row r="366" customFormat="false" ht="14.3" hidden="false" customHeight="false" outlineLevel="0" collapsed="false">
      <c r="A366" s="8" t="s">
        <v>2412</v>
      </c>
      <c r="B366" s="8"/>
      <c r="C366" s="8"/>
      <c r="D366" s="8"/>
      <c r="E366" s="8"/>
      <c r="F366" s="8"/>
    </row>
    <row r="367" customFormat="false" ht="13.8" hidden="false" customHeight="false" outlineLevel="0" collapsed="false">
      <c r="A367" s="1" t="s">
        <v>2413</v>
      </c>
      <c r="B367" s="1" t="s">
        <v>30</v>
      </c>
      <c r="C367" s="1" t="s">
        <v>31</v>
      </c>
      <c r="D367" s="1" t="n">
        <v>1000</v>
      </c>
      <c r="E367" s="1" t="s">
        <v>9</v>
      </c>
      <c r="F367" s="1" t="s">
        <v>15</v>
      </c>
    </row>
    <row r="368" customFormat="false" ht="13.8" hidden="false" customHeight="false" outlineLevel="0" collapsed="false">
      <c r="A368" s="1" t="s">
        <v>2414</v>
      </c>
      <c r="B368" s="1" t="s">
        <v>242</v>
      </c>
      <c r="C368" s="1" t="s">
        <v>243</v>
      </c>
      <c r="D368" s="1" t="n">
        <v>5445</v>
      </c>
      <c r="E368" s="1" t="s">
        <v>244</v>
      </c>
      <c r="F368" s="1" t="s">
        <v>10</v>
      </c>
    </row>
    <row r="369" customFormat="false" ht="13.8" hidden="false" customHeight="false" outlineLevel="0" collapsed="false">
      <c r="A369" s="1" t="s">
        <v>2415</v>
      </c>
      <c r="B369" s="1" t="s">
        <v>245</v>
      </c>
      <c r="C369" s="1" t="s">
        <v>27</v>
      </c>
      <c r="D369" s="1" t="s">
        <v>9</v>
      </c>
      <c r="E369" s="1" t="s">
        <v>246</v>
      </c>
      <c r="F369" s="1" t="s">
        <v>15</v>
      </c>
    </row>
    <row r="370" customFormat="false" ht="13.8" hidden="false" customHeight="false" outlineLevel="0" collapsed="false">
      <c r="A370" s="1" t="s">
        <v>2416</v>
      </c>
      <c r="B370" s="1" t="s">
        <v>247</v>
      </c>
      <c r="C370" s="1" t="s">
        <v>80</v>
      </c>
      <c r="D370" s="3" t="s">
        <v>248</v>
      </c>
      <c r="E370" s="1" t="s">
        <v>249</v>
      </c>
      <c r="F370" s="1" t="s">
        <v>15</v>
      </c>
    </row>
    <row r="371" customFormat="false" ht="13.8" hidden="false" customHeight="false" outlineLevel="0" collapsed="false">
      <c r="A371" s="1" t="s">
        <v>2417</v>
      </c>
      <c r="B371" s="1" t="s">
        <v>250</v>
      </c>
      <c r="C371" s="1" t="s">
        <v>84</v>
      </c>
      <c r="D371" s="1" t="n">
        <v>2019</v>
      </c>
      <c r="E371" s="1" t="s">
        <v>251</v>
      </c>
      <c r="F371" s="1" t="s">
        <v>15</v>
      </c>
    </row>
    <row r="372" customFormat="false" ht="13.8" hidden="false" customHeight="false" outlineLevel="0" collapsed="false">
      <c r="A372" s="1" t="s">
        <v>2418</v>
      </c>
      <c r="B372" s="1" t="s">
        <v>76</v>
      </c>
      <c r="C372" s="1" t="s">
        <v>27</v>
      </c>
      <c r="D372" s="1" t="s">
        <v>9</v>
      </c>
      <c r="E372" s="1" t="s">
        <v>252</v>
      </c>
      <c r="F372" s="1" t="s">
        <v>15</v>
      </c>
    </row>
    <row r="373" customFormat="false" ht="13.8" hidden="false" customHeight="false" outlineLevel="0" collapsed="false">
      <c r="A373" s="1" t="s">
        <v>2419</v>
      </c>
      <c r="B373" s="6" t="s">
        <v>253</v>
      </c>
      <c r="C373" s="1" t="s">
        <v>18</v>
      </c>
      <c r="D373" s="1" t="s">
        <v>2420</v>
      </c>
      <c r="E373" s="1" t="s">
        <v>255</v>
      </c>
      <c r="F373" s="1" t="s">
        <v>15</v>
      </c>
    </row>
    <row r="374" customFormat="false" ht="13.8" hidden="false" customHeight="false" outlineLevel="0" collapsed="false">
      <c r="A374" s="1" t="s">
        <v>2421</v>
      </c>
      <c r="B374" s="1" t="s">
        <v>256</v>
      </c>
      <c r="C374" s="1" t="s">
        <v>27</v>
      </c>
      <c r="D374" s="1" t="s">
        <v>9</v>
      </c>
      <c r="E374" s="1" t="s">
        <v>257</v>
      </c>
      <c r="F374" s="1" t="s">
        <v>15</v>
      </c>
    </row>
    <row r="375" customFormat="false" ht="13.8" hidden="false" customHeight="false" outlineLevel="0" collapsed="false">
      <c r="A375" s="1" t="s">
        <v>2422</v>
      </c>
      <c r="B375" s="1" t="s">
        <v>30</v>
      </c>
      <c r="C375" s="1" t="s">
        <v>31</v>
      </c>
      <c r="D375" s="1" t="n">
        <v>1000</v>
      </c>
      <c r="E375" s="1" t="s">
        <v>9</v>
      </c>
      <c r="F375" s="1" t="s">
        <v>10</v>
      </c>
    </row>
    <row r="376" customFormat="false" ht="13.8" hidden="false" customHeight="false" outlineLevel="0" collapsed="false">
      <c r="A376" s="1" t="s">
        <v>2423</v>
      </c>
      <c r="B376" s="1" t="s">
        <v>79</v>
      </c>
      <c r="C376" s="1" t="s">
        <v>80</v>
      </c>
      <c r="D376" s="3" t="s">
        <v>258</v>
      </c>
      <c r="E376" s="1" t="s">
        <v>259</v>
      </c>
      <c r="F376" s="1" t="s">
        <v>15</v>
      </c>
    </row>
    <row r="377" customFormat="false" ht="13.8" hidden="false" customHeight="false" outlineLevel="0" collapsed="false">
      <c r="A377" s="1" t="s">
        <v>2424</v>
      </c>
      <c r="B377" s="1" t="s">
        <v>83</v>
      </c>
      <c r="C377" s="1" t="s">
        <v>84</v>
      </c>
      <c r="D377" s="1" t="n">
        <v>2017</v>
      </c>
      <c r="E377" s="7" t="s">
        <v>260</v>
      </c>
      <c r="F377" s="1" t="s">
        <v>15</v>
      </c>
    </row>
    <row r="378" customFormat="false" ht="13.8" hidden="false" customHeight="false" outlineLevel="0" collapsed="false">
      <c r="A378" s="1" t="s">
        <v>2425</v>
      </c>
      <c r="B378" s="1" t="s">
        <v>76</v>
      </c>
      <c r="C378" s="1" t="s">
        <v>27</v>
      </c>
      <c r="D378" s="1" t="s">
        <v>9</v>
      </c>
      <c r="E378" s="1" t="s">
        <v>261</v>
      </c>
      <c r="F378" s="1" t="s">
        <v>15</v>
      </c>
    </row>
    <row r="379" customFormat="false" ht="13.8" hidden="false" customHeight="false" outlineLevel="0" collapsed="false">
      <c r="A379" s="1" t="s">
        <v>2426</v>
      </c>
      <c r="B379" s="1" t="s">
        <v>30</v>
      </c>
      <c r="C379" s="1" t="s">
        <v>31</v>
      </c>
      <c r="D379" s="1" t="n">
        <v>1000</v>
      </c>
      <c r="E379" s="1" t="s">
        <v>9</v>
      </c>
      <c r="F379" s="1" t="s">
        <v>15</v>
      </c>
    </row>
    <row r="380" customFormat="false" ht="13.8" hidden="false" customHeight="false" outlineLevel="0" collapsed="false">
      <c r="A380" s="1" t="s">
        <v>2427</v>
      </c>
      <c r="B380" s="1" t="s">
        <v>262</v>
      </c>
      <c r="C380" s="1" t="s">
        <v>27</v>
      </c>
      <c r="D380" s="1" t="s">
        <v>9</v>
      </c>
      <c r="E380" s="1" t="s">
        <v>263</v>
      </c>
      <c r="F380" s="1" t="s">
        <v>15</v>
      </c>
    </row>
    <row r="381" customFormat="false" ht="13.8" hidden="false" customHeight="false" outlineLevel="0" collapsed="false">
      <c r="A381" s="1" t="s">
        <v>2428</v>
      </c>
      <c r="B381" s="1" t="s">
        <v>264</v>
      </c>
      <c r="C381" s="1" t="s">
        <v>208</v>
      </c>
      <c r="D381" s="1" t="n">
        <v>4</v>
      </c>
      <c r="E381" s="1" t="s">
        <v>265</v>
      </c>
      <c r="F381" s="1" t="s">
        <v>15</v>
      </c>
    </row>
    <row r="382" customFormat="false" ht="14.3" hidden="false" customHeight="false" outlineLevel="0" collapsed="false">
      <c r="A382" s="1" t="s">
        <v>2429</v>
      </c>
      <c r="B382" s="1" t="s">
        <v>266</v>
      </c>
      <c r="C382" s="1" t="s">
        <v>80</v>
      </c>
      <c r="D382" s="4" t="s">
        <v>267</v>
      </c>
      <c r="E382" s="1" t="s">
        <v>268</v>
      </c>
      <c r="F382" s="1" t="s">
        <v>15</v>
      </c>
    </row>
    <row r="383" customFormat="false" ht="14.3" hidden="false" customHeight="false" outlineLevel="0" collapsed="false">
      <c r="A383" s="1" t="s">
        <v>2430</v>
      </c>
      <c r="B383" s="1" t="s">
        <v>269</v>
      </c>
      <c r="C383" s="1" t="s">
        <v>18</v>
      </c>
      <c r="D383" s="4" t="s">
        <v>270</v>
      </c>
      <c r="E383" s="1" t="s">
        <v>271</v>
      </c>
      <c r="F383" s="1" t="s">
        <v>15</v>
      </c>
    </row>
    <row r="384" customFormat="false" ht="13.8" hidden="false" customHeight="false" outlineLevel="0" collapsed="false">
      <c r="A384" s="1" t="s">
        <v>2431</v>
      </c>
      <c r="B384" s="1" t="s">
        <v>272</v>
      </c>
      <c r="C384" s="1" t="s">
        <v>208</v>
      </c>
      <c r="D384" s="1" t="n">
        <v>1</v>
      </c>
      <c r="E384" s="1" t="s">
        <v>273</v>
      </c>
      <c r="F384" s="1" t="s">
        <v>15</v>
      </c>
    </row>
    <row r="385" customFormat="false" ht="13.8" hidden="false" customHeight="false" outlineLevel="0" collapsed="false">
      <c r="A385" s="1" t="s">
        <v>2432</v>
      </c>
      <c r="B385" s="1" t="s">
        <v>274</v>
      </c>
      <c r="C385" s="1" t="s">
        <v>27</v>
      </c>
      <c r="D385" s="1" t="s">
        <v>9</v>
      </c>
      <c r="E385" s="1" t="s">
        <v>275</v>
      </c>
      <c r="F385" s="1" t="s">
        <v>15</v>
      </c>
    </row>
    <row r="386" customFormat="false" ht="14.3" hidden="false" customHeight="false" outlineLevel="0" collapsed="false">
      <c r="A386" s="1" t="s">
        <v>2433</v>
      </c>
      <c r="B386" s="1" t="s">
        <v>276</v>
      </c>
      <c r="C386" s="1" t="s">
        <v>18</v>
      </c>
      <c r="D386" s="4" t="s">
        <v>277</v>
      </c>
      <c r="E386" s="1" t="s">
        <v>278</v>
      </c>
      <c r="F386" s="1" t="s">
        <v>15</v>
      </c>
    </row>
    <row r="387" customFormat="false" ht="14.3" hidden="false" customHeight="false" outlineLevel="0" collapsed="false">
      <c r="A387" s="1" t="s">
        <v>2434</v>
      </c>
      <c r="B387" s="1" t="s">
        <v>279</v>
      </c>
      <c r="C387" s="1" t="s">
        <v>18</v>
      </c>
      <c r="D387" s="4" t="s">
        <v>280</v>
      </c>
      <c r="E387" s="1" t="s">
        <v>281</v>
      </c>
      <c r="F387" s="1" t="s">
        <v>15</v>
      </c>
    </row>
    <row r="388" customFormat="false" ht="28.6" hidden="false" customHeight="false" outlineLevel="0" collapsed="false">
      <c r="A388" s="1" t="s">
        <v>2435</v>
      </c>
      <c r="B388" s="6" t="s">
        <v>286</v>
      </c>
      <c r="C388" s="1" t="s">
        <v>80</v>
      </c>
      <c r="D388" s="4" t="s">
        <v>2340</v>
      </c>
      <c r="E388" s="1" t="s">
        <v>287</v>
      </c>
      <c r="F388" s="1" t="s">
        <v>15</v>
      </c>
    </row>
    <row r="389" customFormat="false" ht="13.8" hidden="false" customHeight="false" outlineLevel="0" collapsed="false">
      <c r="A389" s="1" t="s">
        <v>2436</v>
      </c>
      <c r="B389" s="1" t="s">
        <v>30</v>
      </c>
      <c r="C389" s="1" t="s">
        <v>31</v>
      </c>
      <c r="D389" s="1" t="n">
        <v>1000</v>
      </c>
      <c r="E389" s="1" t="s">
        <v>9</v>
      </c>
      <c r="F389" s="1" t="s">
        <v>15</v>
      </c>
    </row>
    <row r="390" customFormat="false" ht="68.85" hidden="false" customHeight="false" outlineLevel="0" collapsed="false">
      <c r="A390" s="1" t="s">
        <v>2437</v>
      </c>
      <c r="B390" s="6" t="s">
        <v>288</v>
      </c>
      <c r="C390" s="1" t="s">
        <v>80</v>
      </c>
      <c r="D390" s="4" t="s">
        <v>2341</v>
      </c>
      <c r="E390" s="1" t="s">
        <v>289</v>
      </c>
      <c r="F390" s="1" t="s">
        <v>15</v>
      </c>
    </row>
    <row r="391" customFormat="false" ht="13.8" hidden="false" customHeight="false" outlineLevel="0" collapsed="false">
      <c r="A391" s="1" t="s">
        <v>2438</v>
      </c>
      <c r="B391" s="1" t="s">
        <v>30</v>
      </c>
      <c r="C391" s="1" t="s">
        <v>31</v>
      </c>
      <c r="D391" s="1" t="n">
        <v>1000</v>
      </c>
      <c r="E391" s="1" t="s">
        <v>9</v>
      </c>
      <c r="F391" s="1" t="s">
        <v>15</v>
      </c>
    </row>
    <row r="392" customFormat="false" ht="41.55" hidden="false" customHeight="false" outlineLevel="0" collapsed="false">
      <c r="A392" s="1" t="s">
        <v>2439</v>
      </c>
      <c r="B392" s="6" t="s">
        <v>290</v>
      </c>
      <c r="C392" s="1" t="s">
        <v>80</v>
      </c>
      <c r="D392" s="4" t="s">
        <v>2388</v>
      </c>
      <c r="E392" s="1" t="s">
        <v>292</v>
      </c>
      <c r="F392" s="1" t="s">
        <v>15</v>
      </c>
    </row>
    <row r="393" customFormat="false" ht="13.8" hidden="false" customHeight="false" outlineLevel="0" collapsed="false">
      <c r="A393" s="1" t="s">
        <v>2440</v>
      </c>
      <c r="B393" s="1" t="s">
        <v>30</v>
      </c>
      <c r="C393" s="1" t="s">
        <v>31</v>
      </c>
      <c r="D393" s="1" t="n">
        <v>1000</v>
      </c>
      <c r="E393" s="1" t="s">
        <v>9</v>
      </c>
      <c r="F393" s="1" t="s">
        <v>15</v>
      </c>
    </row>
    <row r="394" customFormat="false" ht="13.8" hidden="false" customHeight="false" outlineLevel="0" collapsed="false">
      <c r="A394" s="1" t="s">
        <v>2441</v>
      </c>
      <c r="B394" s="1" t="s">
        <v>293</v>
      </c>
      <c r="C394" s="1" t="s">
        <v>27</v>
      </c>
      <c r="D394" s="1" t="s">
        <v>9</v>
      </c>
      <c r="E394" s="1" t="s">
        <v>294</v>
      </c>
      <c r="F394" s="1" t="s">
        <v>15</v>
      </c>
    </row>
    <row r="395" customFormat="false" ht="13.8" hidden="false" customHeight="false" outlineLevel="0" collapsed="false">
      <c r="A395" s="1" t="s">
        <v>2442</v>
      </c>
      <c r="B395" s="1" t="s">
        <v>295</v>
      </c>
      <c r="C395" s="1" t="s">
        <v>27</v>
      </c>
      <c r="D395" s="1" t="s">
        <v>9</v>
      </c>
      <c r="E395" s="1" t="s">
        <v>296</v>
      </c>
      <c r="F395" s="1" t="s">
        <v>15</v>
      </c>
    </row>
    <row r="396" customFormat="false" ht="28.6" hidden="false" customHeight="false" outlineLevel="0" collapsed="false">
      <c r="A396" s="1" t="s">
        <v>2443</v>
      </c>
      <c r="B396" s="1" t="s">
        <v>297</v>
      </c>
      <c r="C396" s="1" t="s">
        <v>18</v>
      </c>
      <c r="D396" s="4" t="s">
        <v>298</v>
      </c>
      <c r="E396" s="1" t="s">
        <v>299</v>
      </c>
      <c r="F396" s="1" t="s">
        <v>15</v>
      </c>
    </row>
    <row r="397" customFormat="false" ht="13.8" hidden="false" customHeight="false" outlineLevel="0" collapsed="false">
      <c r="A397" s="1" t="s">
        <v>2444</v>
      </c>
      <c r="B397" s="1" t="s">
        <v>30</v>
      </c>
      <c r="C397" s="1" t="s">
        <v>31</v>
      </c>
      <c r="D397" s="1" t="n">
        <v>1000</v>
      </c>
      <c r="E397" s="1" t="s">
        <v>9</v>
      </c>
      <c r="F397" s="1" t="s">
        <v>15</v>
      </c>
    </row>
    <row r="398" customFormat="false" ht="13.8" hidden="false" customHeight="false" outlineLevel="0" collapsed="false">
      <c r="A398" s="1" t="s">
        <v>2445</v>
      </c>
      <c r="B398" s="6" t="s">
        <v>300</v>
      </c>
      <c r="C398" s="1" t="s">
        <v>80</v>
      </c>
      <c r="D398" s="1" t="s">
        <v>2389</v>
      </c>
      <c r="E398" s="1" t="s">
        <v>302</v>
      </c>
      <c r="F398" s="1" t="s">
        <v>15</v>
      </c>
    </row>
    <row r="399" customFormat="false" ht="13.8" hidden="false" customHeight="false" outlineLevel="0" collapsed="false">
      <c r="A399" s="1" t="s">
        <v>2446</v>
      </c>
      <c r="B399" s="1" t="s">
        <v>90</v>
      </c>
      <c r="C399" s="1" t="s">
        <v>27</v>
      </c>
      <c r="D399" s="1" t="s">
        <v>9</v>
      </c>
      <c r="E399" s="1" t="s">
        <v>28</v>
      </c>
      <c r="F399" s="1" t="s">
        <v>15</v>
      </c>
    </row>
    <row r="400" customFormat="false" ht="13.8" hidden="false" customHeight="false" outlineLevel="0" collapsed="false">
      <c r="A400" s="1" t="s">
        <v>2447</v>
      </c>
      <c r="B400" s="6" t="s">
        <v>303</v>
      </c>
      <c r="C400" s="1" t="s">
        <v>18</v>
      </c>
      <c r="D400" s="1" t="s">
        <v>2448</v>
      </c>
      <c r="E400" s="1" t="s">
        <v>305</v>
      </c>
      <c r="F400" s="1" t="s">
        <v>15</v>
      </c>
    </row>
    <row r="401" customFormat="false" ht="13.8" hidden="false" customHeight="false" outlineLevel="0" collapsed="false">
      <c r="A401" s="1" t="s">
        <v>2449</v>
      </c>
      <c r="B401" s="1" t="s">
        <v>306</v>
      </c>
      <c r="C401" s="1" t="s">
        <v>27</v>
      </c>
      <c r="D401" s="1" t="s">
        <v>9</v>
      </c>
      <c r="E401" s="1" t="s">
        <v>28</v>
      </c>
      <c r="F401" s="1" t="s">
        <v>15</v>
      </c>
    </row>
    <row r="402" customFormat="false" ht="13.8" hidden="false" customHeight="false" outlineLevel="0" collapsed="false">
      <c r="A402" s="1" t="s">
        <v>2450</v>
      </c>
      <c r="B402" s="1" t="s">
        <v>307</v>
      </c>
      <c r="C402" s="1" t="s">
        <v>27</v>
      </c>
      <c r="D402" s="1" t="s">
        <v>9</v>
      </c>
      <c r="E402" s="1" t="s">
        <v>308</v>
      </c>
      <c r="F402" s="1" t="s">
        <v>15</v>
      </c>
    </row>
    <row r="403" customFormat="false" ht="13.8" hidden="false" customHeight="false" outlineLevel="0" collapsed="false">
      <c r="A403" s="1" t="s">
        <v>2451</v>
      </c>
      <c r="B403" s="1" t="s">
        <v>309</v>
      </c>
      <c r="C403" s="1" t="s">
        <v>27</v>
      </c>
      <c r="D403" s="1" t="s">
        <v>9</v>
      </c>
      <c r="E403" s="1" t="s">
        <v>310</v>
      </c>
      <c r="F403" s="1" t="s">
        <v>15</v>
      </c>
    </row>
    <row r="404" customFormat="false" ht="13.8" hidden="false" customHeight="false" outlineLevel="0" collapsed="false">
      <c r="A404" s="1" t="s">
        <v>2452</v>
      </c>
      <c r="B404" s="1" t="s">
        <v>311</v>
      </c>
      <c r="C404" s="1" t="s">
        <v>27</v>
      </c>
      <c r="D404" s="1" t="s">
        <v>9</v>
      </c>
      <c r="E404" s="1" t="s">
        <v>311</v>
      </c>
      <c r="F404" s="1" t="s">
        <v>15</v>
      </c>
    </row>
    <row r="405" customFormat="false" ht="13.8" hidden="false" customHeight="false" outlineLevel="0" collapsed="false">
      <c r="A405" s="1" t="s">
        <v>2453</v>
      </c>
      <c r="B405" s="1" t="s">
        <v>12</v>
      </c>
      <c r="C405" s="1" t="s">
        <v>13</v>
      </c>
      <c r="D405" s="1" t="s">
        <v>9</v>
      </c>
      <c r="E405" s="1" t="s">
        <v>241</v>
      </c>
      <c r="F405" s="1" t="s">
        <v>15</v>
      </c>
    </row>
    <row r="406" customFormat="false" ht="14.3" hidden="false" customHeight="false" outlineLevel="0" collapsed="false">
      <c r="A406" s="8" t="s">
        <v>2454</v>
      </c>
      <c r="B406" s="8"/>
      <c r="C406" s="8"/>
      <c r="D406" s="8"/>
      <c r="E406" s="8"/>
      <c r="F406" s="8"/>
    </row>
    <row r="407" customFormat="false" ht="13.8" hidden="false" customHeight="false" outlineLevel="0" collapsed="false">
      <c r="A407" s="1" t="s">
        <v>2455</v>
      </c>
      <c r="B407" s="1" t="s">
        <v>30</v>
      </c>
      <c r="C407" s="1" t="s">
        <v>31</v>
      </c>
      <c r="D407" s="1" t="n">
        <v>1000</v>
      </c>
      <c r="E407" s="1" t="s">
        <v>9</v>
      </c>
      <c r="F407" s="1" t="s">
        <v>15</v>
      </c>
    </row>
    <row r="408" customFormat="false" ht="13.8" hidden="false" customHeight="false" outlineLevel="0" collapsed="false">
      <c r="A408" s="1" t="s">
        <v>2456</v>
      </c>
      <c r="B408" s="1" t="s">
        <v>242</v>
      </c>
      <c r="C408" s="1" t="s">
        <v>243</v>
      </c>
      <c r="D408" s="1" t="n">
        <v>5445</v>
      </c>
      <c r="E408" s="1" t="s">
        <v>244</v>
      </c>
      <c r="F408" s="1" t="s">
        <v>10</v>
      </c>
    </row>
    <row r="409" customFormat="false" ht="13.8" hidden="false" customHeight="false" outlineLevel="0" collapsed="false">
      <c r="A409" s="1" t="s">
        <v>2457</v>
      </c>
      <c r="B409" s="1" t="s">
        <v>245</v>
      </c>
      <c r="C409" s="1" t="s">
        <v>27</v>
      </c>
      <c r="D409" s="1" t="s">
        <v>9</v>
      </c>
      <c r="E409" s="1" t="s">
        <v>246</v>
      </c>
      <c r="F409" s="1" t="s">
        <v>15</v>
      </c>
    </row>
    <row r="410" customFormat="false" ht="13.8" hidden="false" customHeight="false" outlineLevel="0" collapsed="false">
      <c r="A410" s="1" t="s">
        <v>2458</v>
      </c>
      <c r="B410" s="1" t="s">
        <v>247</v>
      </c>
      <c r="C410" s="1" t="s">
        <v>80</v>
      </c>
      <c r="D410" s="3" t="s">
        <v>248</v>
      </c>
      <c r="E410" s="1" t="s">
        <v>249</v>
      </c>
      <c r="F410" s="1" t="s">
        <v>15</v>
      </c>
    </row>
    <row r="411" customFormat="false" ht="13.8" hidden="false" customHeight="false" outlineLevel="0" collapsed="false">
      <c r="A411" s="1" t="s">
        <v>2459</v>
      </c>
      <c r="B411" s="1" t="s">
        <v>250</v>
      </c>
      <c r="C411" s="1" t="s">
        <v>84</v>
      </c>
      <c r="D411" s="1" t="n">
        <v>2019</v>
      </c>
      <c r="E411" s="1" t="s">
        <v>251</v>
      </c>
      <c r="F411" s="1" t="s">
        <v>15</v>
      </c>
    </row>
    <row r="412" customFormat="false" ht="13.8" hidden="false" customHeight="false" outlineLevel="0" collapsed="false">
      <c r="A412" s="1" t="s">
        <v>2460</v>
      </c>
      <c r="B412" s="1" t="s">
        <v>76</v>
      </c>
      <c r="C412" s="1" t="s">
        <v>27</v>
      </c>
      <c r="D412" s="1" t="s">
        <v>9</v>
      </c>
      <c r="E412" s="1" t="s">
        <v>252</v>
      </c>
      <c r="F412" s="1" t="s">
        <v>15</v>
      </c>
    </row>
    <row r="413" customFormat="false" ht="13.8" hidden="false" customHeight="false" outlineLevel="0" collapsed="false">
      <c r="A413" s="1" t="s">
        <v>2461</v>
      </c>
      <c r="B413" s="6" t="s">
        <v>253</v>
      </c>
      <c r="C413" s="1" t="s">
        <v>18</v>
      </c>
      <c r="D413" s="1" t="s">
        <v>2462</v>
      </c>
      <c r="E413" s="1" t="s">
        <v>255</v>
      </c>
      <c r="F413" s="1" t="s">
        <v>15</v>
      </c>
    </row>
    <row r="414" customFormat="false" ht="13.8" hidden="false" customHeight="false" outlineLevel="0" collapsed="false">
      <c r="A414" s="1" t="s">
        <v>2463</v>
      </c>
      <c r="B414" s="1" t="s">
        <v>256</v>
      </c>
      <c r="C414" s="1" t="s">
        <v>27</v>
      </c>
      <c r="D414" s="1" t="s">
        <v>9</v>
      </c>
      <c r="E414" s="1" t="s">
        <v>257</v>
      </c>
      <c r="F414" s="1" t="s">
        <v>15</v>
      </c>
    </row>
    <row r="415" customFormat="false" ht="13.8" hidden="false" customHeight="false" outlineLevel="0" collapsed="false">
      <c r="A415" s="1" t="s">
        <v>2464</v>
      </c>
      <c r="B415" s="1" t="s">
        <v>30</v>
      </c>
      <c r="C415" s="1" t="s">
        <v>31</v>
      </c>
      <c r="D415" s="1" t="n">
        <v>1000</v>
      </c>
      <c r="E415" s="1" t="s">
        <v>9</v>
      </c>
      <c r="F415" s="1" t="s">
        <v>10</v>
      </c>
    </row>
    <row r="416" customFormat="false" ht="13.8" hidden="false" customHeight="false" outlineLevel="0" collapsed="false">
      <c r="A416" s="1" t="s">
        <v>2465</v>
      </c>
      <c r="B416" s="1" t="s">
        <v>79</v>
      </c>
      <c r="C416" s="1" t="s">
        <v>80</v>
      </c>
      <c r="D416" s="3" t="s">
        <v>258</v>
      </c>
      <c r="E416" s="1" t="s">
        <v>259</v>
      </c>
      <c r="F416" s="1" t="s">
        <v>15</v>
      </c>
    </row>
    <row r="417" customFormat="false" ht="13.8" hidden="false" customHeight="false" outlineLevel="0" collapsed="false">
      <c r="A417" s="1" t="s">
        <v>2466</v>
      </c>
      <c r="B417" s="1" t="s">
        <v>83</v>
      </c>
      <c r="C417" s="1" t="s">
        <v>84</v>
      </c>
      <c r="D417" s="1" t="n">
        <v>2017</v>
      </c>
      <c r="E417" s="7" t="s">
        <v>260</v>
      </c>
      <c r="F417" s="1" t="s">
        <v>15</v>
      </c>
    </row>
    <row r="418" customFormat="false" ht="13.8" hidden="false" customHeight="false" outlineLevel="0" collapsed="false">
      <c r="A418" s="1" t="s">
        <v>2467</v>
      </c>
      <c r="B418" s="1" t="s">
        <v>76</v>
      </c>
      <c r="C418" s="1" t="s">
        <v>27</v>
      </c>
      <c r="D418" s="1" t="s">
        <v>9</v>
      </c>
      <c r="E418" s="1" t="s">
        <v>261</v>
      </c>
      <c r="F418" s="1" t="s">
        <v>15</v>
      </c>
    </row>
    <row r="419" customFormat="false" ht="13.8" hidden="false" customHeight="false" outlineLevel="0" collapsed="false">
      <c r="A419" s="1" t="s">
        <v>2468</v>
      </c>
      <c r="B419" s="1" t="s">
        <v>30</v>
      </c>
      <c r="C419" s="1" t="s">
        <v>31</v>
      </c>
      <c r="D419" s="1" t="n">
        <v>1000</v>
      </c>
      <c r="E419" s="1" t="s">
        <v>9</v>
      </c>
      <c r="F419" s="1" t="s">
        <v>15</v>
      </c>
    </row>
    <row r="420" customFormat="false" ht="13.8" hidden="false" customHeight="false" outlineLevel="0" collapsed="false">
      <c r="A420" s="1" t="s">
        <v>2469</v>
      </c>
      <c r="B420" s="1" t="s">
        <v>262</v>
      </c>
      <c r="C420" s="1" t="s">
        <v>27</v>
      </c>
      <c r="D420" s="1" t="s">
        <v>9</v>
      </c>
      <c r="E420" s="1" t="s">
        <v>263</v>
      </c>
      <c r="F420" s="1" t="s">
        <v>15</v>
      </c>
    </row>
    <row r="421" customFormat="false" ht="13.8" hidden="false" customHeight="false" outlineLevel="0" collapsed="false">
      <c r="A421" s="1" t="s">
        <v>2470</v>
      </c>
      <c r="B421" s="1" t="s">
        <v>264</v>
      </c>
      <c r="C421" s="1" t="s">
        <v>208</v>
      </c>
      <c r="D421" s="1" t="n">
        <v>4</v>
      </c>
      <c r="E421" s="1" t="s">
        <v>265</v>
      </c>
      <c r="F421" s="1" t="s">
        <v>15</v>
      </c>
    </row>
    <row r="422" customFormat="false" ht="14.3" hidden="false" customHeight="false" outlineLevel="0" collapsed="false">
      <c r="A422" s="1" t="s">
        <v>2471</v>
      </c>
      <c r="B422" s="1" t="s">
        <v>266</v>
      </c>
      <c r="C422" s="1" t="s">
        <v>80</v>
      </c>
      <c r="D422" s="4" t="s">
        <v>267</v>
      </c>
      <c r="E422" s="1" t="s">
        <v>268</v>
      </c>
      <c r="F422" s="1" t="s">
        <v>15</v>
      </c>
    </row>
    <row r="423" customFormat="false" ht="14.3" hidden="false" customHeight="false" outlineLevel="0" collapsed="false">
      <c r="A423" s="1" t="s">
        <v>2472</v>
      </c>
      <c r="B423" s="1" t="s">
        <v>269</v>
      </c>
      <c r="C423" s="1" t="s">
        <v>18</v>
      </c>
      <c r="D423" s="4" t="s">
        <v>270</v>
      </c>
      <c r="E423" s="1" t="s">
        <v>271</v>
      </c>
      <c r="F423" s="1" t="s">
        <v>15</v>
      </c>
    </row>
    <row r="424" customFormat="false" ht="13.8" hidden="false" customHeight="false" outlineLevel="0" collapsed="false">
      <c r="A424" s="1" t="s">
        <v>2473</v>
      </c>
      <c r="B424" s="1" t="s">
        <v>272</v>
      </c>
      <c r="C424" s="1" t="s">
        <v>208</v>
      </c>
      <c r="D424" s="1" t="n">
        <v>1</v>
      </c>
      <c r="E424" s="1" t="s">
        <v>273</v>
      </c>
      <c r="F424" s="1" t="s">
        <v>15</v>
      </c>
    </row>
    <row r="425" customFormat="false" ht="13.8" hidden="false" customHeight="false" outlineLevel="0" collapsed="false">
      <c r="A425" s="1" t="s">
        <v>2474</v>
      </c>
      <c r="B425" s="1" t="s">
        <v>274</v>
      </c>
      <c r="C425" s="1" t="s">
        <v>27</v>
      </c>
      <c r="D425" s="1" t="s">
        <v>9</v>
      </c>
      <c r="E425" s="1" t="s">
        <v>275</v>
      </c>
      <c r="F425" s="1" t="s">
        <v>15</v>
      </c>
    </row>
    <row r="426" customFormat="false" ht="14.3" hidden="false" customHeight="false" outlineLevel="0" collapsed="false">
      <c r="A426" s="1" t="s">
        <v>2475</v>
      </c>
      <c r="B426" s="1" t="s">
        <v>276</v>
      </c>
      <c r="C426" s="1" t="s">
        <v>18</v>
      </c>
      <c r="D426" s="4" t="s">
        <v>277</v>
      </c>
      <c r="E426" s="1" t="s">
        <v>278</v>
      </c>
      <c r="F426" s="1" t="s">
        <v>15</v>
      </c>
    </row>
    <row r="427" customFormat="false" ht="14.3" hidden="false" customHeight="false" outlineLevel="0" collapsed="false">
      <c r="A427" s="1" t="s">
        <v>2476</v>
      </c>
      <c r="B427" s="1" t="s">
        <v>279</v>
      </c>
      <c r="C427" s="1" t="s">
        <v>18</v>
      </c>
      <c r="D427" s="4" t="s">
        <v>280</v>
      </c>
      <c r="E427" s="1" t="s">
        <v>281</v>
      </c>
      <c r="F427" s="1" t="s">
        <v>15</v>
      </c>
    </row>
    <row r="428" customFormat="false" ht="28.6" hidden="false" customHeight="false" outlineLevel="0" collapsed="false">
      <c r="A428" s="1" t="s">
        <v>2477</v>
      </c>
      <c r="B428" s="6" t="s">
        <v>286</v>
      </c>
      <c r="C428" s="1" t="s">
        <v>80</v>
      </c>
      <c r="D428" s="4" t="s">
        <v>2340</v>
      </c>
      <c r="E428" s="1" t="s">
        <v>287</v>
      </c>
      <c r="F428" s="1" t="s">
        <v>15</v>
      </c>
    </row>
    <row r="429" customFormat="false" ht="13.8" hidden="false" customHeight="false" outlineLevel="0" collapsed="false">
      <c r="A429" s="1" t="s">
        <v>2478</v>
      </c>
      <c r="B429" s="1" t="s">
        <v>30</v>
      </c>
      <c r="C429" s="1" t="s">
        <v>31</v>
      </c>
      <c r="D429" s="1" t="n">
        <v>1000</v>
      </c>
      <c r="E429" s="1" t="s">
        <v>9</v>
      </c>
      <c r="F429" s="1" t="s">
        <v>15</v>
      </c>
    </row>
    <row r="430" customFormat="false" ht="68.85" hidden="false" customHeight="false" outlineLevel="0" collapsed="false">
      <c r="A430" s="1" t="s">
        <v>2479</v>
      </c>
      <c r="B430" s="6" t="s">
        <v>288</v>
      </c>
      <c r="C430" s="1" t="s">
        <v>80</v>
      </c>
      <c r="D430" s="4" t="s">
        <v>2341</v>
      </c>
      <c r="E430" s="1" t="s">
        <v>289</v>
      </c>
      <c r="F430" s="1" t="s">
        <v>15</v>
      </c>
    </row>
    <row r="431" customFormat="false" ht="13.8" hidden="false" customHeight="false" outlineLevel="0" collapsed="false">
      <c r="A431" s="1" t="s">
        <v>2480</v>
      </c>
      <c r="B431" s="1" t="s">
        <v>30</v>
      </c>
      <c r="C431" s="1" t="s">
        <v>31</v>
      </c>
      <c r="D431" s="1" t="n">
        <v>1000</v>
      </c>
      <c r="E431" s="1" t="s">
        <v>9</v>
      </c>
      <c r="F431" s="1" t="s">
        <v>15</v>
      </c>
    </row>
    <row r="432" customFormat="false" ht="41.55" hidden="false" customHeight="false" outlineLevel="0" collapsed="false">
      <c r="A432" s="1" t="s">
        <v>2481</v>
      </c>
      <c r="B432" s="6" t="s">
        <v>290</v>
      </c>
      <c r="C432" s="1" t="s">
        <v>80</v>
      </c>
      <c r="D432" s="4" t="s">
        <v>2388</v>
      </c>
      <c r="E432" s="1" t="s">
        <v>292</v>
      </c>
      <c r="F432" s="1" t="s">
        <v>15</v>
      </c>
    </row>
    <row r="433" customFormat="false" ht="13.8" hidden="false" customHeight="false" outlineLevel="0" collapsed="false">
      <c r="A433" s="1" t="s">
        <v>2482</v>
      </c>
      <c r="B433" s="1" t="s">
        <v>30</v>
      </c>
      <c r="C433" s="1" t="s">
        <v>31</v>
      </c>
      <c r="D433" s="1" t="n">
        <v>1000</v>
      </c>
      <c r="E433" s="1" t="s">
        <v>9</v>
      </c>
      <c r="F433" s="1" t="s">
        <v>15</v>
      </c>
    </row>
    <row r="434" customFormat="false" ht="13.8" hidden="false" customHeight="false" outlineLevel="0" collapsed="false">
      <c r="A434" s="1" t="s">
        <v>2483</v>
      </c>
      <c r="B434" s="1" t="s">
        <v>293</v>
      </c>
      <c r="C434" s="1" t="s">
        <v>27</v>
      </c>
      <c r="D434" s="1" t="s">
        <v>9</v>
      </c>
      <c r="E434" s="1" t="s">
        <v>294</v>
      </c>
      <c r="F434" s="1" t="s">
        <v>15</v>
      </c>
    </row>
    <row r="435" customFormat="false" ht="13.8" hidden="false" customHeight="false" outlineLevel="0" collapsed="false">
      <c r="A435" s="1" t="s">
        <v>2484</v>
      </c>
      <c r="B435" s="1" t="s">
        <v>295</v>
      </c>
      <c r="C435" s="1" t="s">
        <v>27</v>
      </c>
      <c r="D435" s="1" t="s">
        <v>9</v>
      </c>
      <c r="E435" s="1" t="s">
        <v>296</v>
      </c>
      <c r="F435" s="1" t="s">
        <v>15</v>
      </c>
    </row>
    <row r="436" customFormat="false" ht="28.6" hidden="false" customHeight="false" outlineLevel="0" collapsed="false">
      <c r="A436" s="1" t="s">
        <v>2485</v>
      </c>
      <c r="B436" s="1" t="s">
        <v>297</v>
      </c>
      <c r="C436" s="1" t="s">
        <v>18</v>
      </c>
      <c r="D436" s="4" t="s">
        <v>298</v>
      </c>
      <c r="E436" s="1" t="s">
        <v>299</v>
      </c>
      <c r="F436" s="1" t="s">
        <v>15</v>
      </c>
    </row>
    <row r="437" customFormat="false" ht="13.8" hidden="false" customHeight="false" outlineLevel="0" collapsed="false">
      <c r="A437" s="1" t="s">
        <v>2486</v>
      </c>
      <c r="B437" s="1" t="s">
        <v>30</v>
      </c>
      <c r="C437" s="1" t="s">
        <v>31</v>
      </c>
      <c r="D437" s="1" t="n">
        <v>1000</v>
      </c>
      <c r="E437" s="1" t="s">
        <v>9</v>
      </c>
      <c r="F437" s="1" t="s">
        <v>15</v>
      </c>
    </row>
    <row r="438" customFormat="false" ht="13.8" hidden="false" customHeight="false" outlineLevel="0" collapsed="false">
      <c r="A438" s="1" t="s">
        <v>2487</v>
      </c>
      <c r="B438" s="6" t="s">
        <v>300</v>
      </c>
      <c r="C438" s="1" t="s">
        <v>80</v>
      </c>
      <c r="D438" s="1" t="s">
        <v>2389</v>
      </c>
      <c r="E438" s="1" t="s">
        <v>302</v>
      </c>
      <c r="F438" s="1" t="s">
        <v>15</v>
      </c>
    </row>
    <row r="439" customFormat="false" ht="13.8" hidden="false" customHeight="false" outlineLevel="0" collapsed="false">
      <c r="A439" s="1" t="s">
        <v>2488</v>
      </c>
      <c r="B439" s="1" t="s">
        <v>90</v>
      </c>
      <c r="C439" s="1" t="s">
        <v>27</v>
      </c>
      <c r="D439" s="1" t="s">
        <v>9</v>
      </c>
      <c r="E439" s="1" t="s">
        <v>28</v>
      </c>
      <c r="F439" s="1" t="s">
        <v>15</v>
      </c>
    </row>
    <row r="440" customFormat="false" ht="13.8" hidden="false" customHeight="false" outlineLevel="0" collapsed="false">
      <c r="A440" s="1" t="s">
        <v>2489</v>
      </c>
      <c r="B440" s="6" t="s">
        <v>303</v>
      </c>
      <c r="C440" s="1" t="s">
        <v>18</v>
      </c>
      <c r="D440" s="1" t="s">
        <v>2490</v>
      </c>
      <c r="E440" s="1" t="s">
        <v>305</v>
      </c>
      <c r="F440" s="1" t="s">
        <v>15</v>
      </c>
    </row>
    <row r="441" customFormat="false" ht="13.8" hidden="false" customHeight="false" outlineLevel="0" collapsed="false">
      <c r="A441" s="1" t="s">
        <v>2491</v>
      </c>
      <c r="B441" s="1" t="s">
        <v>306</v>
      </c>
      <c r="C441" s="1" t="s">
        <v>27</v>
      </c>
      <c r="D441" s="1" t="s">
        <v>9</v>
      </c>
      <c r="E441" s="1" t="s">
        <v>28</v>
      </c>
      <c r="F441" s="1" t="s">
        <v>15</v>
      </c>
    </row>
    <row r="442" customFormat="false" ht="13.8" hidden="false" customHeight="false" outlineLevel="0" collapsed="false">
      <c r="A442" s="1" t="s">
        <v>2492</v>
      </c>
      <c r="B442" s="1" t="s">
        <v>307</v>
      </c>
      <c r="C442" s="1" t="s">
        <v>27</v>
      </c>
      <c r="D442" s="1" t="s">
        <v>9</v>
      </c>
      <c r="E442" s="1" t="s">
        <v>308</v>
      </c>
      <c r="F442" s="1" t="s">
        <v>15</v>
      </c>
    </row>
    <row r="443" customFormat="false" ht="13.8" hidden="false" customHeight="false" outlineLevel="0" collapsed="false">
      <c r="A443" s="1" t="s">
        <v>2493</v>
      </c>
      <c r="B443" s="1" t="s">
        <v>309</v>
      </c>
      <c r="C443" s="1" t="s">
        <v>27</v>
      </c>
      <c r="D443" s="1" t="s">
        <v>9</v>
      </c>
      <c r="E443" s="1" t="s">
        <v>310</v>
      </c>
      <c r="F443" s="1" t="s">
        <v>15</v>
      </c>
    </row>
    <row r="444" customFormat="false" ht="13.8" hidden="false" customHeight="false" outlineLevel="0" collapsed="false">
      <c r="A444" s="1" t="s">
        <v>2494</v>
      </c>
      <c r="B444" s="1" t="s">
        <v>311</v>
      </c>
      <c r="C444" s="1" t="s">
        <v>27</v>
      </c>
      <c r="D444" s="1" t="s">
        <v>9</v>
      </c>
      <c r="E444" s="1" t="s">
        <v>311</v>
      </c>
      <c r="F444" s="1" t="s">
        <v>15</v>
      </c>
    </row>
    <row r="445" customFormat="false" ht="13.8" hidden="false" customHeight="false" outlineLevel="0" collapsed="false">
      <c r="A445" s="1" t="s">
        <v>2495</v>
      </c>
      <c r="B445" s="1" t="s">
        <v>12</v>
      </c>
      <c r="C445" s="1" t="s">
        <v>13</v>
      </c>
      <c r="D445" s="1" t="s">
        <v>9</v>
      </c>
      <c r="E445" s="1" t="s">
        <v>241</v>
      </c>
      <c r="F445" s="1" t="s">
        <v>15</v>
      </c>
    </row>
    <row r="446" customFormat="false" ht="14.3" hidden="false" customHeight="false" outlineLevel="0" collapsed="false">
      <c r="A446" s="8" t="s">
        <v>2496</v>
      </c>
      <c r="B446" s="8"/>
      <c r="C446" s="8"/>
      <c r="D446" s="8"/>
      <c r="E446" s="8"/>
      <c r="F446" s="8"/>
    </row>
    <row r="447" customFormat="false" ht="13.8" hidden="false" customHeight="false" outlineLevel="0" collapsed="false">
      <c r="A447" s="1" t="s">
        <v>2497</v>
      </c>
      <c r="B447" s="1" t="s">
        <v>30</v>
      </c>
      <c r="C447" s="1" t="s">
        <v>31</v>
      </c>
      <c r="D447" s="1" t="n">
        <v>1000</v>
      </c>
      <c r="E447" s="1" t="s">
        <v>9</v>
      </c>
      <c r="F447" s="1" t="s">
        <v>15</v>
      </c>
    </row>
    <row r="448" customFormat="false" ht="13.8" hidden="false" customHeight="false" outlineLevel="0" collapsed="false">
      <c r="A448" s="1" t="s">
        <v>2498</v>
      </c>
      <c r="B448" s="1" t="s">
        <v>242</v>
      </c>
      <c r="C448" s="1" t="s">
        <v>243</v>
      </c>
      <c r="D448" s="1" t="n">
        <v>5445</v>
      </c>
      <c r="E448" s="1" t="s">
        <v>244</v>
      </c>
      <c r="F448" s="1" t="s">
        <v>10</v>
      </c>
    </row>
    <row r="449" customFormat="false" ht="13.8" hidden="false" customHeight="false" outlineLevel="0" collapsed="false">
      <c r="A449" s="1" t="s">
        <v>2499</v>
      </c>
      <c r="B449" s="1" t="s">
        <v>245</v>
      </c>
      <c r="C449" s="1" t="s">
        <v>27</v>
      </c>
      <c r="D449" s="1" t="s">
        <v>9</v>
      </c>
      <c r="E449" s="1" t="s">
        <v>246</v>
      </c>
      <c r="F449" s="1" t="s">
        <v>15</v>
      </c>
    </row>
    <row r="450" customFormat="false" ht="13.8" hidden="false" customHeight="false" outlineLevel="0" collapsed="false">
      <c r="A450" s="1" t="s">
        <v>2500</v>
      </c>
      <c r="B450" s="1" t="s">
        <v>247</v>
      </c>
      <c r="C450" s="1" t="s">
        <v>80</v>
      </c>
      <c r="D450" s="3" t="s">
        <v>248</v>
      </c>
      <c r="E450" s="1" t="s">
        <v>249</v>
      </c>
      <c r="F450" s="1" t="s">
        <v>15</v>
      </c>
    </row>
    <row r="451" customFormat="false" ht="13.8" hidden="false" customHeight="false" outlineLevel="0" collapsed="false">
      <c r="A451" s="1" t="s">
        <v>2501</v>
      </c>
      <c r="B451" s="1" t="s">
        <v>250</v>
      </c>
      <c r="C451" s="1" t="s">
        <v>84</v>
      </c>
      <c r="D451" s="1" t="n">
        <v>2019</v>
      </c>
      <c r="E451" s="1" t="s">
        <v>251</v>
      </c>
      <c r="F451" s="1" t="s">
        <v>15</v>
      </c>
    </row>
    <row r="452" customFormat="false" ht="13.8" hidden="false" customHeight="false" outlineLevel="0" collapsed="false">
      <c r="A452" s="1" t="s">
        <v>2502</v>
      </c>
      <c r="B452" s="1" t="s">
        <v>76</v>
      </c>
      <c r="C452" s="1" t="s">
        <v>27</v>
      </c>
      <c r="D452" s="1" t="s">
        <v>9</v>
      </c>
      <c r="E452" s="1" t="s">
        <v>252</v>
      </c>
      <c r="F452" s="1" t="s">
        <v>15</v>
      </c>
    </row>
    <row r="453" customFormat="false" ht="13.8" hidden="false" customHeight="false" outlineLevel="0" collapsed="false">
      <c r="A453" s="1" t="s">
        <v>2503</v>
      </c>
      <c r="B453" s="6" t="s">
        <v>253</v>
      </c>
      <c r="C453" s="1" t="s">
        <v>18</v>
      </c>
      <c r="D453" s="1" t="s">
        <v>2504</v>
      </c>
      <c r="E453" s="1" t="s">
        <v>255</v>
      </c>
      <c r="F453" s="1" t="s">
        <v>15</v>
      </c>
    </row>
    <row r="454" customFormat="false" ht="13.8" hidden="false" customHeight="false" outlineLevel="0" collapsed="false">
      <c r="A454" s="1" t="s">
        <v>2505</v>
      </c>
      <c r="B454" s="1" t="s">
        <v>256</v>
      </c>
      <c r="C454" s="1" t="s">
        <v>27</v>
      </c>
      <c r="D454" s="1" t="s">
        <v>9</v>
      </c>
      <c r="E454" s="1" t="s">
        <v>257</v>
      </c>
      <c r="F454" s="1" t="s">
        <v>15</v>
      </c>
    </row>
    <row r="455" customFormat="false" ht="13.8" hidden="false" customHeight="false" outlineLevel="0" collapsed="false">
      <c r="A455" s="1" t="s">
        <v>2506</v>
      </c>
      <c r="B455" s="1" t="s">
        <v>30</v>
      </c>
      <c r="C455" s="1" t="s">
        <v>31</v>
      </c>
      <c r="D455" s="1" t="n">
        <v>1000</v>
      </c>
      <c r="E455" s="1" t="s">
        <v>9</v>
      </c>
      <c r="F455" s="1" t="s">
        <v>10</v>
      </c>
    </row>
    <row r="456" customFormat="false" ht="13.8" hidden="false" customHeight="false" outlineLevel="0" collapsed="false">
      <c r="A456" s="1" t="s">
        <v>2507</v>
      </c>
      <c r="B456" s="1" t="s">
        <v>79</v>
      </c>
      <c r="C456" s="1" t="s">
        <v>80</v>
      </c>
      <c r="D456" s="3" t="s">
        <v>258</v>
      </c>
      <c r="E456" s="1" t="s">
        <v>259</v>
      </c>
      <c r="F456" s="1" t="s">
        <v>15</v>
      </c>
    </row>
    <row r="457" customFormat="false" ht="13.8" hidden="false" customHeight="false" outlineLevel="0" collapsed="false">
      <c r="A457" s="1" t="s">
        <v>2508</v>
      </c>
      <c r="B457" s="1" t="s">
        <v>83</v>
      </c>
      <c r="C457" s="1" t="s">
        <v>84</v>
      </c>
      <c r="D457" s="1" t="n">
        <v>2017</v>
      </c>
      <c r="E457" s="7" t="s">
        <v>260</v>
      </c>
      <c r="F457" s="1" t="s">
        <v>15</v>
      </c>
    </row>
    <row r="458" customFormat="false" ht="13.8" hidden="false" customHeight="false" outlineLevel="0" collapsed="false">
      <c r="A458" s="1" t="s">
        <v>2509</v>
      </c>
      <c r="B458" s="1" t="s">
        <v>76</v>
      </c>
      <c r="C458" s="1" t="s">
        <v>27</v>
      </c>
      <c r="D458" s="1" t="s">
        <v>9</v>
      </c>
      <c r="E458" s="1" t="s">
        <v>261</v>
      </c>
      <c r="F458" s="1" t="s">
        <v>15</v>
      </c>
    </row>
    <row r="459" customFormat="false" ht="13.8" hidden="false" customHeight="false" outlineLevel="0" collapsed="false">
      <c r="A459" s="1" t="s">
        <v>2510</v>
      </c>
      <c r="B459" s="1" t="s">
        <v>30</v>
      </c>
      <c r="C459" s="1" t="s">
        <v>31</v>
      </c>
      <c r="D459" s="1" t="n">
        <v>1000</v>
      </c>
      <c r="E459" s="1" t="s">
        <v>9</v>
      </c>
      <c r="F459" s="1" t="s">
        <v>15</v>
      </c>
    </row>
    <row r="460" customFormat="false" ht="13.8" hidden="false" customHeight="false" outlineLevel="0" collapsed="false">
      <c r="A460" s="1" t="s">
        <v>2511</v>
      </c>
      <c r="B460" s="1" t="s">
        <v>262</v>
      </c>
      <c r="C460" s="1" t="s">
        <v>27</v>
      </c>
      <c r="D460" s="1" t="s">
        <v>9</v>
      </c>
      <c r="E460" s="1" t="s">
        <v>263</v>
      </c>
      <c r="F460" s="1" t="s">
        <v>15</v>
      </c>
    </row>
    <row r="461" customFormat="false" ht="13.8" hidden="false" customHeight="false" outlineLevel="0" collapsed="false">
      <c r="A461" s="1" t="s">
        <v>2512</v>
      </c>
      <c r="B461" s="1" t="s">
        <v>264</v>
      </c>
      <c r="C461" s="1" t="s">
        <v>208</v>
      </c>
      <c r="D461" s="1" t="n">
        <v>4</v>
      </c>
      <c r="E461" s="1" t="s">
        <v>265</v>
      </c>
      <c r="F461" s="1" t="s">
        <v>15</v>
      </c>
    </row>
    <row r="462" customFormat="false" ht="14.3" hidden="false" customHeight="false" outlineLevel="0" collapsed="false">
      <c r="A462" s="1" t="s">
        <v>2513</v>
      </c>
      <c r="B462" s="1" t="s">
        <v>266</v>
      </c>
      <c r="C462" s="1" t="s">
        <v>80</v>
      </c>
      <c r="D462" s="4" t="s">
        <v>267</v>
      </c>
      <c r="E462" s="1" t="s">
        <v>268</v>
      </c>
      <c r="F462" s="1" t="s">
        <v>15</v>
      </c>
    </row>
    <row r="463" customFormat="false" ht="14.3" hidden="false" customHeight="false" outlineLevel="0" collapsed="false">
      <c r="A463" s="1" t="s">
        <v>2514</v>
      </c>
      <c r="B463" s="1" t="s">
        <v>269</v>
      </c>
      <c r="C463" s="1" t="s">
        <v>18</v>
      </c>
      <c r="D463" s="4" t="s">
        <v>270</v>
      </c>
      <c r="E463" s="1" t="s">
        <v>271</v>
      </c>
      <c r="F463" s="1" t="s">
        <v>15</v>
      </c>
    </row>
    <row r="464" customFormat="false" ht="13.8" hidden="false" customHeight="false" outlineLevel="0" collapsed="false">
      <c r="A464" s="1" t="s">
        <v>2515</v>
      </c>
      <c r="B464" s="1" t="s">
        <v>272</v>
      </c>
      <c r="C464" s="1" t="s">
        <v>208</v>
      </c>
      <c r="D464" s="1" t="n">
        <v>1</v>
      </c>
      <c r="E464" s="1" t="s">
        <v>273</v>
      </c>
      <c r="F464" s="1" t="s">
        <v>15</v>
      </c>
    </row>
    <row r="465" customFormat="false" ht="13.8" hidden="false" customHeight="false" outlineLevel="0" collapsed="false">
      <c r="A465" s="1" t="s">
        <v>2516</v>
      </c>
      <c r="B465" s="1" t="s">
        <v>274</v>
      </c>
      <c r="C465" s="1" t="s">
        <v>27</v>
      </c>
      <c r="D465" s="1" t="s">
        <v>9</v>
      </c>
      <c r="E465" s="1" t="s">
        <v>275</v>
      </c>
      <c r="F465" s="1" t="s">
        <v>15</v>
      </c>
    </row>
    <row r="466" customFormat="false" ht="14.3" hidden="false" customHeight="false" outlineLevel="0" collapsed="false">
      <c r="A466" s="1" t="s">
        <v>2517</v>
      </c>
      <c r="B466" s="1" t="s">
        <v>276</v>
      </c>
      <c r="C466" s="1" t="s">
        <v>18</v>
      </c>
      <c r="D466" s="4" t="s">
        <v>277</v>
      </c>
      <c r="E466" s="1" t="s">
        <v>278</v>
      </c>
      <c r="F466" s="1" t="s">
        <v>15</v>
      </c>
    </row>
    <row r="467" customFormat="false" ht="14.3" hidden="false" customHeight="false" outlineLevel="0" collapsed="false">
      <c r="A467" s="1" t="s">
        <v>2518</v>
      </c>
      <c r="B467" s="1" t="s">
        <v>279</v>
      </c>
      <c r="C467" s="1" t="s">
        <v>18</v>
      </c>
      <c r="D467" s="4" t="s">
        <v>280</v>
      </c>
      <c r="E467" s="1" t="s">
        <v>281</v>
      </c>
      <c r="F467" s="1" t="s">
        <v>15</v>
      </c>
    </row>
    <row r="468" customFormat="false" ht="28.6" hidden="false" customHeight="false" outlineLevel="0" collapsed="false">
      <c r="A468" s="1" t="s">
        <v>2519</v>
      </c>
      <c r="B468" s="6" t="s">
        <v>286</v>
      </c>
      <c r="C468" s="1" t="s">
        <v>80</v>
      </c>
      <c r="D468" s="4" t="s">
        <v>2340</v>
      </c>
      <c r="E468" s="1" t="s">
        <v>287</v>
      </c>
      <c r="F468" s="1" t="s">
        <v>15</v>
      </c>
    </row>
    <row r="469" customFormat="false" ht="13.8" hidden="false" customHeight="false" outlineLevel="0" collapsed="false">
      <c r="A469" s="1" t="s">
        <v>2520</v>
      </c>
      <c r="B469" s="1" t="s">
        <v>30</v>
      </c>
      <c r="C469" s="1" t="s">
        <v>31</v>
      </c>
      <c r="D469" s="1" t="n">
        <v>1000</v>
      </c>
      <c r="E469" s="1" t="s">
        <v>9</v>
      </c>
      <c r="F469" s="1" t="s">
        <v>15</v>
      </c>
    </row>
    <row r="470" customFormat="false" ht="68.85" hidden="false" customHeight="false" outlineLevel="0" collapsed="false">
      <c r="A470" s="1" t="s">
        <v>2521</v>
      </c>
      <c r="B470" s="6" t="s">
        <v>288</v>
      </c>
      <c r="C470" s="1" t="s">
        <v>80</v>
      </c>
      <c r="D470" s="4" t="s">
        <v>2341</v>
      </c>
      <c r="E470" s="1" t="s">
        <v>289</v>
      </c>
      <c r="F470" s="1" t="s">
        <v>15</v>
      </c>
    </row>
    <row r="471" customFormat="false" ht="13.8" hidden="false" customHeight="false" outlineLevel="0" collapsed="false">
      <c r="A471" s="1" t="s">
        <v>2522</v>
      </c>
      <c r="B471" s="1" t="s">
        <v>30</v>
      </c>
      <c r="C471" s="1" t="s">
        <v>31</v>
      </c>
      <c r="D471" s="1" t="n">
        <v>1000</v>
      </c>
      <c r="E471" s="1" t="s">
        <v>9</v>
      </c>
      <c r="F471" s="1" t="s">
        <v>15</v>
      </c>
    </row>
    <row r="472" customFormat="false" ht="41.55" hidden="false" customHeight="false" outlineLevel="0" collapsed="false">
      <c r="A472" s="1" t="s">
        <v>2523</v>
      </c>
      <c r="B472" s="6" t="s">
        <v>290</v>
      </c>
      <c r="C472" s="1" t="s">
        <v>80</v>
      </c>
      <c r="D472" s="4" t="s">
        <v>2388</v>
      </c>
      <c r="E472" s="1" t="s">
        <v>292</v>
      </c>
      <c r="F472" s="1" t="s">
        <v>15</v>
      </c>
    </row>
    <row r="473" customFormat="false" ht="13.8" hidden="false" customHeight="false" outlineLevel="0" collapsed="false">
      <c r="A473" s="1" t="s">
        <v>2524</v>
      </c>
      <c r="B473" s="1" t="s">
        <v>30</v>
      </c>
      <c r="C473" s="1" t="s">
        <v>31</v>
      </c>
      <c r="D473" s="1" t="n">
        <v>1000</v>
      </c>
      <c r="E473" s="1" t="s">
        <v>9</v>
      </c>
      <c r="F473" s="1" t="s">
        <v>15</v>
      </c>
    </row>
    <row r="474" customFormat="false" ht="13.8" hidden="false" customHeight="false" outlineLevel="0" collapsed="false">
      <c r="A474" s="1" t="s">
        <v>2525</v>
      </c>
      <c r="B474" s="1" t="s">
        <v>293</v>
      </c>
      <c r="C474" s="1" t="s">
        <v>27</v>
      </c>
      <c r="D474" s="1" t="s">
        <v>9</v>
      </c>
      <c r="E474" s="1" t="s">
        <v>294</v>
      </c>
      <c r="F474" s="1" t="s">
        <v>15</v>
      </c>
    </row>
    <row r="475" customFormat="false" ht="13.8" hidden="false" customHeight="false" outlineLevel="0" collapsed="false">
      <c r="A475" s="1" t="s">
        <v>2526</v>
      </c>
      <c r="B475" s="1" t="s">
        <v>295</v>
      </c>
      <c r="C475" s="1" t="s">
        <v>27</v>
      </c>
      <c r="D475" s="1" t="s">
        <v>9</v>
      </c>
      <c r="E475" s="1" t="s">
        <v>296</v>
      </c>
      <c r="F475" s="1" t="s">
        <v>15</v>
      </c>
    </row>
    <row r="476" customFormat="false" ht="28.6" hidden="false" customHeight="false" outlineLevel="0" collapsed="false">
      <c r="A476" s="1" t="s">
        <v>2527</v>
      </c>
      <c r="B476" s="1" t="s">
        <v>297</v>
      </c>
      <c r="C476" s="1" t="s">
        <v>18</v>
      </c>
      <c r="D476" s="4" t="s">
        <v>298</v>
      </c>
      <c r="E476" s="1" t="s">
        <v>299</v>
      </c>
      <c r="F476" s="1" t="s">
        <v>15</v>
      </c>
    </row>
    <row r="477" customFormat="false" ht="13.8" hidden="false" customHeight="false" outlineLevel="0" collapsed="false">
      <c r="A477" s="1" t="s">
        <v>2528</v>
      </c>
      <c r="B477" s="1" t="s">
        <v>30</v>
      </c>
      <c r="C477" s="1" t="s">
        <v>31</v>
      </c>
      <c r="D477" s="1" t="n">
        <v>1000</v>
      </c>
      <c r="E477" s="1" t="s">
        <v>9</v>
      </c>
      <c r="F477" s="1" t="s">
        <v>15</v>
      </c>
    </row>
    <row r="478" customFormat="false" ht="13.8" hidden="false" customHeight="false" outlineLevel="0" collapsed="false">
      <c r="A478" s="1" t="s">
        <v>2529</v>
      </c>
      <c r="B478" s="6" t="s">
        <v>300</v>
      </c>
      <c r="C478" s="1" t="s">
        <v>80</v>
      </c>
      <c r="D478" s="1" t="s">
        <v>2389</v>
      </c>
      <c r="E478" s="1" t="s">
        <v>302</v>
      </c>
      <c r="F478" s="1" t="s">
        <v>15</v>
      </c>
    </row>
    <row r="479" customFormat="false" ht="13.8" hidden="false" customHeight="false" outlineLevel="0" collapsed="false">
      <c r="A479" s="1" t="s">
        <v>2530</v>
      </c>
      <c r="B479" s="1" t="s">
        <v>90</v>
      </c>
      <c r="C479" s="1" t="s">
        <v>27</v>
      </c>
      <c r="D479" s="1" t="s">
        <v>9</v>
      </c>
      <c r="E479" s="1" t="s">
        <v>28</v>
      </c>
      <c r="F479" s="1" t="s">
        <v>15</v>
      </c>
    </row>
    <row r="480" customFormat="false" ht="13.8" hidden="false" customHeight="false" outlineLevel="0" collapsed="false">
      <c r="A480" s="1" t="s">
        <v>2531</v>
      </c>
      <c r="B480" s="6" t="s">
        <v>303</v>
      </c>
      <c r="C480" s="1" t="s">
        <v>18</v>
      </c>
      <c r="D480" s="1" t="s">
        <v>2532</v>
      </c>
      <c r="E480" s="1" t="s">
        <v>305</v>
      </c>
      <c r="F480" s="1" t="s">
        <v>15</v>
      </c>
    </row>
    <row r="481" customFormat="false" ht="13.8" hidden="false" customHeight="false" outlineLevel="0" collapsed="false">
      <c r="A481" s="1" t="s">
        <v>2533</v>
      </c>
      <c r="B481" s="1" t="s">
        <v>306</v>
      </c>
      <c r="C481" s="1" t="s">
        <v>27</v>
      </c>
      <c r="D481" s="1" t="s">
        <v>9</v>
      </c>
      <c r="E481" s="1" t="s">
        <v>28</v>
      </c>
      <c r="F481" s="1" t="s">
        <v>15</v>
      </c>
    </row>
    <row r="482" customFormat="false" ht="13.8" hidden="false" customHeight="false" outlineLevel="0" collapsed="false">
      <c r="A482" s="1" t="s">
        <v>2534</v>
      </c>
      <c r="B482" s="1" t="s">
        <v>307</v>
      </c>
      <c r="C482" s="1" t="s">
        <v>27</v>
      </c>
      <c r="D482" s="1" t="s">
        <v>9</v>
      </c>
      <c r="E482" s="1" t="s">
        <v>308</v>
      </c>
      <c r="F482" s="1" t="s">
        <v>15</v>
      </c>
    </row>
    <row r="483" customFormat="false" ht="13.8" hidden="false" customHeight="false" outlineLevel="0" collapsed="false">
      <c r="A483" s="1" t="s">
        <v>2535</v>
      </c>
      <c r="B483" s="1" t="s">
        <v>309</v>
      </c>
      <c r="C483" s="1" t="s">
        <v>27</v>
      </c>
      <c r="D483" s="1" t="s">
        <v>9</v>
      </c>
      <c r="E483" s="1" t="s">
        <v>310</v>
      </c>
      <c r="F483" s="1" t="s">
        <v>15</v>
      </c>
    </row>
    <row r="484" customFormat="false" ht="13.8" hidden="false" customHeight="false" outlineLevel="0" collapsed="false">
      <c r="A484" s="1" t="s">
        <v>2536</v>
      </c>
      <c r="B484" s="1" t="s">
        <v>311</v>
      </c>
      <c r="C484" s="1" t="s">
        <v>27</v>
      </c>
      <c r="D484" s="1" t="s">
        <v>9</v>
      </c>
      <c r="E484" s="1" t="s">
        <v>311</v>
      </c>
      <c r="F484" s="1" t="s">
        <v>15</v>
      </c>
    </row>
    <row r="485" customFormat="false" ht="13.8" hidden="false" customHeight="false" outlineLevel="0" collapsed="false">
      <c r="A485" s="1" t="s">
        <v>2537</v>
      </c>
      <c r="B485" s="1" t="s">
        <v>12</v>
      </c>
      <c r="C485" s="1" t="s">
        <v>13</v>
      </c>
      <c r="D485" s="1" t="s">
        <v>9</v>
      </c>
      <c r="E485" s="1" t="s">
        <v>241</v>
      </c>
      <c r="F485" s="1" t="s">
        <v>15</v>
      </c>
    </row>
    <row r="486" customFormat="false" ht="14.3" hidden="false" customHeight="false" outlineLevel="0" collapsed="false">
      <c r="A486" s="8" t="s">
        <v>2538</v>
      </c>
      <c r="B486" s="8"/>
      <c r="C486" s="8"/>
      <c r="D486" s="8"/>
      <c r="E486" s="8"/>
      <c r="F486" s="8"/>
    </row>
    <row r="487" customFormat="false" ht="13.8" hidden="false" customHeight="false" outlineLevel="0" collapsed="false">
      <c r="A487" s="1" t="s">
        <v>2539</v>
      </c>
      <c r="B487" s="1" t="s">
        <v>30</v>
      </c>
      <c r="C487" s="1" t="s">
        <v>31</v>
      </c>
      <c r="D487" s="1" t="n">
        <v>1000</v>
      </c>
      <c r="E487" s="1" t="s">
        <v>9</v>
      </c>
      <c r="F487" s="1" t="s">
        <v>15</v>
      </c>
    </row>
    <row r="488" customFormat="false" ht="13.8" hidden="false" customHeight="false" outlineLevel="0" collapsed="false">
      <c r="A488" s="1" t="s">
        <v>2540</v>
      </c>
      <c r="B488" s="1" t="s">
        <v>242</v>
      </c>
      <c r="C488" s="1" t="s">
        <v>243</v>
      </c>
      <c r="D488" s="1" t="n">
        <v>5445</v>
      </c>
      <c r="E488" s="1" t="s">
        <v>244</v>
      </c>
      <c r="F488" s="1" t="s">
        <v>10</v>
      </c>
    </row>
    <row r="489" customFormat="false" ht="13.8" hidden="false" customHeight="false" outlineLevel="0" collapsed="false">
      <c r="A489" s="1" t="s">
        <v>2541</v>
      </c>
      <c r="B489" s="1" t="s">
        <v>245</v>
      </c>
      <c r="C489" s="1" t="s">
        <v>27</v>
      </c>
      <c r="D489" s="1" t="s">
        <v>9</v>
      </c>
      <c r="E489" s="1" t="s">
        <v>246</v>
      </c>
      <c r="F489" s="1" t="s">
        <v>15</v>
      </c>
    </row>
    <row r="490" customFormat="false" ht="13.8" hidden="false" customHeight="false" outlineLevel="0" collapsed="false">
      <c r="A490" s="1" t="s">
        <v>2542</v>
      </c>
      <c r="B490" s="1" t="s">
        <v>247</v>
      </c>
      <c r="C490" s="1" t="s">
        <v>80</v>
      </c>
      <c r="D490" s="3" t="s">
        <v>248</v>
      </c>
      <c r="E490" s="1" t="s">
        <v>249</v>
      </c>
      <c r="F490" s="1" t="s">
        <v>15</v>
      </c>
    </row>
    <row r="491" customFormat="false" ht="13.8" hidden="false" customHeight="false" outlineLevel="0" collapsed="false">
      <c r="A491" s="1" t="s">
        <v>2543</v>
      </c>
      <c r="B491" s="1" t="s">
        <v>250</v>
      </c>
      <c r="C491" s="1" t="s">
        <v>84</v>
      </c>
      <c r="D491" s="1" t="n">
        <v>2019</v>
      </c>
      <c r="E491" s="1" t="s">
        <v>251</v>
      </c>
      <c r="F491" s="1" t="s">
        <v>15</v>
      </c>
    </row>
    <row r="492" customFormat="false" ht="13.8" hidden="false" customHeight="false" outlineLevel="0" collapsed="false">
      <c r="A492" s="1" t="s">
        <v>2544</v>
      </c>
      <c r="B492" s="1" t="s">
        <v>76</v>
      </c>
      <c r="C492" s="1" t="s">
        <v>27</v>
      </c>
      <c r="D492" s="1" t="s">
        <v>9</v>
      </c>
      <c r="E492" s="1" t="s">
        <v>252</v>
      </c>
      <c r="F492" s="1" t="s">
        <v>15</v>
      </c>
    </row>
    <row r="493" customFormat="false" ht="13.8" hidden="false" customHeight="false" outlineLevel="0" collapsed="false">
      <c r="A493" s="1" t="s">
        <v>2545</v>
      </c>
      <c r="B493" s="6" t="s">
        <v>253</v>
      </c>
      <c r="C493" s="1" t="s">
        <v>18</v>
      </c>
      <c r="D493" s="1" t="s">
        <v>2546</v>
      </c>
      <c r="E493" s="1" t="s">
        <v>255</v>
      </c>
      <c r="F493" s="1" t="s">
        <v>15</v>
      </c>
    </row>
    <row r="494" customFormat="false" ht="13.8" hidden="false" customHeight="false" outlineLevel="0" collapsed="false">
      <c r="A494" s="1" t="s">
        <v>2547</v>
      </c>
      <c r="B494" s="1" t="s">
        <v>256</v>
      </c>
      <c r="C494" s="1" t="s">
        <v>27</v>
      </c>
      <c r="D494" s="1" t="s">
        <v>9</v>
      </c>
      <c r="E494" s="1" t="s">
        <v>257</v>
      </c>
      <c r="F494" s="1" t="s">
        <v>15</v>
      </c>
    </row>
    <row r="495" customFormat="false" ht="13.8" hidden="false" customHeight="false" outlineLevel="0" collapsed="false">
      <c r="A495" s="1" t="s">
        <v>2548</v>
      </c>
      <c r="B495" s="1" t="s">
        <v>30</v>
      </c>
      <c r="C495" s="1" t="s">
        <v>31</v>
      </c>
      <c r="D495" s="1" t="n">
        <v>1000</v>
      </c>
      <c r="E495" s="1" t="s">
        <v>9</v>
      </c>
      <c r="F495" s="1" t="s">
        <v>10</v>
      </c>
    </row>
    <row r="496" customFormat="false" ht="13.8" hidden="false" customHeight="false" outlineLevel="0" collapsed="false">
      <c r="A496" s="1" t="s">
        <v>2549</v>
      </c>
      <c r="B496" s="1" t="s">
        <v>79</v>
      </c>
      <c r="C496" s="1" t="s">
        <v>80</v>
      </c>
      <c r="D496" s="3" t="s">
        <v>258</v>
      </c>
      <c r="E496" s="1" t="s">
        <v>259</v>
      </c>
      <c r="F496" s="1" t="s">
        <v>15</v>
      </c>
    </row>
    <row r="497" customFormat="false" ht="13.8" hidden="false" customHeight="false" outlineLevel="0" collapsed="false">
      <c r="A497" s="1" t="s">
        <v>2550</v>
      </c>
      <c r="B497" s="1" t="s">
        <v>83</v>
      </c>
      <c r="C497" s="1" t="s">
        <v>84</v>
      </c>
      <c r="D497" s="1" t="n">
        <v>2017</v>
      </c>
      <c r="E497" s="7" t="s">
        <v>260</v>
      </c>
      <c r="F497" s="1" t="s">
        <v>15</v>
      </c>
    </row>
    <row r="498" customFormat="false" ht="13.8" hidden="false" customHeight="false" outlineLevel="0" collapsed="false">
      <c r="A498" s="1" t="s">
        <v>2551</v>
      </c>
      <c r="B498" s="1" t="s">
        <v>76</v>
      </c>
      <c r="C498" s="1" t="s">
        <v>27</v>
      </c>
      <c r="D498" s="1" t="s">
        <v>9</v>
      </c>
      <c r="E498" s="1" t="s">
        <v>261</v>
      </c>
      <c r="F498" s="1" t="s">
        <v>15</v>
      </c>
    </row>
    <row r="499" customFormat="false" ht="13.8" hidden="false" customHeight="false" outlineLevel="0" collapsed="false">
      <c r="A499" s="1" t="s">
        <v>2552</v>
      </c>
      <c r="B499" s="1" t="s">
        <v>30</v>
      </c>
      <c r="C499" s="1" t="s">
        <v>31</v>
      </c>
      <c r="D499" s="1" t="n">
        <v>1000</v>
      </c>
      <c r="E499" s="1" t="s">
        <v>9</v>
      </c>
      <c r="F499" s="1" t="s">
        <v>15</v>
      </c>
    </row>
    <row r="500" customFormat="false" ht="13.8" hidden="false" customHeight="false" outlineLevel="0" collapsed="false">
      <c r="A500" s="1" t="s">
        <v>2553</v>
      </c>
      <c r="B500" s="1" t="s">
        <v>262</v>
      </c>
      <c r="C500" s="1" t="s">
        <v>27</v>
      </c>
      <c r="D500" s="1" t="s">
        <v>9</v>
      </c>
      <c r="E500" s="1" t="s">
        <v>263</v>
      </c>
      <c r="F500" s="1" t="s">
        <v>15</v>
      </c>
    </row>
    <row r="501" customFormat="false" ht="13.8" hidden="false" customHeight="false" outlineLevel="0" collapsed="false">
      <c r="A501" s="1" t="s">
        <v>2554</v>
      </c>
      <c r="B501" s="1" t="s">
        <v>264</v>
      </c>
      <c r="C501" s="1" t="s">
        <v>208</v>
      </c>
      <c r="D501" s="1" t="n">
        <v>4</v>
      </c>
      <c r="E501" s="1" t="s">
        <v>265</v>
      </c>
      <c r="F501" s="1" t="s">
        <v>15</v>
      </c>
    </row>
    <row r="502" customFormat="false" ht="14.3" hidden="false" customHeight="false" outlineLevel="0" collapsed="false">
      <c r="A502" s="1" t="s">
        <v>2555</v>
      </c>
      <c r="B502" s="1" t="s">
        <v>266</v>
      </c>
      <c r="C502" s="1" t="s">
        <v>80</v>
      </c>
      <c r="D502" s="4" t="s">
        <v>267</v>
      </c>
      <c r="E502" s="1" t="s">
        <v>268</v>
      </c>
      <c r="F502" s="1" t="s">
        <v>15</v>
      </c>
    </row>
    <row r="503" customFormat="false" ht="14.3" hidden="false" customHeight="false" outlineLevel="0" collapsed="false">
      <c r="A503" s="1" t="s">
        <v>2556</v>
      </c>
      <c r="B503" s="1" t="s">
        <v>269</v>
      </c>
      <c r="C503" s="1" t="s">
        <v>18</v>
      </c>
      <c r="D503" s="4" t="s">
        <v>270</v>
      </c>
      <c r="E503" s="1" t="s">
        <v>271</v>
      </c>
      <c r="F503" s="1" t="s">
        <v>15</v>
      </c>
    </row>
    <row r="504" customFormat="false" ht="13.8" hidden="false" customHeight="false" outlineLevel="0" collapsed="false">
      <c r="A504" s="1" t="s">
        <v>2557</v>
      </c>
      <c r="B504" s="1" t="s">
        <v>272</v>
      </c>
      <c r="C504" s="1" t="s">
        <v>208</v>
      </c>
      <c r="D504" s="1" t="n">
        <v>1</v>
      </c>
      <c r="E504" s="1" t="s">
        <v>273</v>
      </c>
      <c r="F504" s="1" t="s">
        <v>15</v>
      </c>
    </row>
    <row r="505" customFormat="false" ht="13.8" hidden="false" customHeight="false" outlineLevel="0" collapsed="false">
      <c r="A505" s="1" t="s">
        <v>2558</v>
      </c>
      <c r="B505" s="1" t="s">
        <v>274</v>
      </c>
      <c r="C505" s="1" t="s">
        <v>27</v>
      </c>
      <c r="D505" s="1" t="s">
        <v>9</v>
      </c>
      <c r="E505" s="1" t="s">
        <v>275</v>
      </c>
      <c r="F505" s="1" t="s">
        <v>15</v>
      </c>
    </row>
    <row r="506" customFormat="false" ht="14.3" hidden="false" customHeight="false" outlineLevel="0" collapsed="false">
      <c r="A506" s="1" t="s">
        <v>2559</v>
      </c>
      <c r="B506" s="1" t="s">
        <v>276</v>
      </c>
      <c r="C506" s="1" t="s">
        <v>18</v>
      </c>
      <c r="D506" s="4" t="s">
        <v>277</v>
      </c>
      <c r="E506" s="1" t="s">
        <v>278</v>
      </c>
      <c r="F506" s="1" t="s">
        <v>15</v>
      </c>
    </row>
    <row r="507" customFormat="false" ht="14.3" hidden="false" customHeight="false" outlineLevel="0" collapsed="false">
      <c r="A507" s="1" t="s">
        <v>2560</v>
      </c>
      <c r="B507" s="1" t="s">
        <v>279</v>
      </c>
      <c r="C507" s="1" t="s">
        <v>18</v>
      </c>
      <c r="D507" s="4" t="s">
        <v>280</v>
      </c>
      <c r="E507" s="1" t="s">
        <v>281</v>
      </c>
      <c r="F507" s="1" t="s">
        <v>15</v>
      </c>
    </row>
    <row r="508" customFormat="false" ht="28.6" hidden="false" customHeight="false" outlineLevel="0" collapsed="false">
      <c r="A508" s="1" t="s">
        <v>2561</v>
      </c>
      <c r="B508" s="6" t="s">
        <v>286</v>
      </c>
      <c r="C508" s="1" t="s">
        <v>80</v>
      </c>
      <c r="D508" s="4" t="s">
        <v>2340</v>
      </c>
      <c r="E508" s="1" t="s">
        <v>287</v>
      </c>
      <c r="F508" s="1" t="s">
        <v>15</v>
      </c>
    </row>
    <row r="509" customFormat="false" ht="13.8" hidden="false" customHeight="false" outlineLevel="0" collapsed="false">
      <c r="A509" s="1" t="s">
        <v>2562</v>
      </c>
      <c r="B509" s="1" t="s">
        <v>30</v>
      </c>
      <c r="C509" s="1" t="s">
        <v>31</v>
      </c>
      <c r="D509" s="1" t="n">
        <v>1000</v>
      </c>
      <c r="E509" s="1" t="s">
        <v>9</v>
      </c>
      <c r="F509" s="1" t="s">
        <v>15</v>
      </c>
    </row>
    <row r="510" customFormat="false" ht="68.85" hidden="false" customHeight="false" outlineLevel="0" collapsed="false">
      <c r="A510" s="1" t="s">
        <v>2563</v>
      </c>
      <c r="B510" s="6" t="s">
        <v>288</v>
      </c>
      <c r="C510" s="1" t="s">
        <v>80</v>
      </c>
      <c r="D510" s="4" t="s">
        <v>2341</v>
      </c>
      <c r="E510" s="1" t="s">
        <v>289</v>
      </c>
      <c r="F510" s="1" t="s">
        <v>15</v>
      </c>
    </row>
    <row r="511" customFormat="false" ht="13.8" hidden="false" customHeight="false" outlineLevel="0" collapsed="false">
      <c r="A511" s="1" t="s">
        <v>2564</v>
      </c>
      <c r="B511" s="1" t="s">
        <v>30</v>
      </c>
      <c r="C511" s="1" t="s">
        <v>31</v>
      </c>
      <c r="D511" s="1" t="n">
        <v>1000</v>
      </c>
      <c r="E511" s="1" t="s">
        <v>9</v>
      </c>
      <c r="F511" s="1" t="s">
        <v>15</v>
      </c>
    </row>
    <row r="512" customFormat="false" ht="41.55" hidden="false" customHeight="false" outlineLevel="0" collapsed="false">
      <c r="A512" s="1" t="s">
        <v>2565</v>
      </c>
      <c r="B512" s="6" t="s">
        <v>290</v>
      </c>
      <c r="C512" s="1" t="s">
        <v>80</v>
      </c>
      <c r="D512" s="4" t="s">
        <v>2388</v>
      </c>
      <c r="E512" s="1" t="s">
        <v>292</v>
      </c>
      <c r="F512" s="1" t="s">
        <v>15</v>
      </c>
    </row>
    <row r="513" customFormat="false" ht="13.8" hidden="false" customHeight="false" outlineLevel="0" collapsed="false">
      <c r="A513" s="1" t="s">
        <v>2566</v>
      </c>
      <c r="B513" s="1" t="s">
        <v>30</v>
      </c>
      <c r="C513" s="1" t="s">
        <v>31</v>
      </c>
      <c r="D513" s="1" t="n">
        <v>1000</v>
      </c>
      <c r="E513" s="1" t="s">
        <v>9</v>
      </c>
      <c r="F513" s="1" t="s">
        <v>15</v>
      </c>
    </row>
    <row r="514" customFormat="false" ht="13.8" hidden="false" customHeight="false" outlineLevel="0" collapsed="false">
      <c r="A514" s="1" t="s">
        <v>2567</v>
      </c>
      <c r="B514" s="1" t="s">
        <v>293</v>
      </c>
      <c r="C514" s="1" t="s">
        <v>27</v>
      </c>
      <c r="D514" s="1" t="s">
        <v>9</v>
      </c>
      <c r="E514" s="1" t="s">
        <v>294</v>
      </c>
      <c r="F514" s="1" t="s">
        <v>15</v>
      </c>
    </row>
    <row r="515" customFormat="false" ht="13.8" hidden="false" customHeight="false" outlineLevel="0" collapsed="false">
      <c r="A515" s="1" t="s">
        <v>2568</v>
      </c>
      <c r="B515" s="1" t="s">
        <v>295</v>
      </c>
      <c r="C515" s="1" t="s">
        <v>27</v>
      </c>
      <c r="D515" s="1" t="s">
        <v>9</v>
      </c>
      <c r="E515" s="1" t="s">
        <v>296</v>
      </c>
      <c r="F515" s="1" t="s">
        <v>15</v>
      </c>
    </row>
    <row r="516" customFormat="false" ht="28.6" hidden="false" customHeight="false" outlineLevel="0" collapsed="false">
      <c r="A516" s="1" t="s">
        <v>2569</v>
      </c>
      <c r="B516" s="1" t="s">
        <v>297</v>
      </c>
      <c r="C516" s="1" t="s">
        <v>18</v>
      </c>
      <c r="D516" s="4" t="s">
        <v>298</v>
      </c>
      <c r="E516" s="1" t="s">
        <v>299</v>
      </c>
      <c r="F516" s="1" t="s">
        <v>15</v>
      </c>
    </row>
    <row r="517" customFormat="false" ht="13.8" hidden="false" customHeight="false" outlineLevel="0" collapsed="false">
      <c r="A517" s="1" t="s">
        <v>2570</v>
      </c>
      <c r="B517" s="1" t="s">
        <v>30</v>
      </c>
      <c r="C517" s="1" t="s">
        <v>31</v>
      </c>
      <c r="D517" s="1" t="n">
        <v>1000</v>
      </c>
      <c r="E517" s="1" t="s">
        <v>9</v>
      </c>
      <c r="F517" s="1" t="s">
        <v>15</v>
      </c>
    </row>
    <row r="518" customFormat="false" ht="13.8" hidden="false" customHeight="false" outlineLevel="0" collapsed="false">
      <c r="A518" s="1" t="s">
        <v>2571</v>
      </c>
      <c r="B518" s="6" t="s">
        <v>300</v>
      </c>
      <c r="C518" s="1" t="s">
        <v>80</v>
      </c>
      <c r="D518" s="1" t="s">
        <v>2389</v>
      </c>
      <c r="E518" s="1" t="s">
        <v>302</v>
      </c>
      <c r="F518" s="1" t="s">
        <v>15</v>
      </c>
    </row>
    <row r="519" customFormat="false" ht="13.8" hidden="false" customHeight="false" outlineLevel="0" collapsed="false">
      <c r="A519" s="1" t="s">
        <v>2572</v>
      </c>
      <c r="B519" s="1" t="s">
        <v>90</v>
      </c>
      <c r="C519" s="1" t="s">
        <v>27</v>
      </c>
      <c r="D519" s="1" t="s">
        <v>9</v>
      </c>
      <c r="E519" s="1" t="s">
        <v>28</v>
      </c>
      <c r="F519" s="1" t="s">
        <v>15</v>
      </c>
    </row>
    <row r="520" customFormat="false" ht="13.8" hidden="false" customHeight="false" outlineLevel="0" collapsed="false">
      <c r="A520" s="1" t="s">
        <v>2573</v>
      </c>
      <c r="B520" s="6" t="s">
        <v>303</v>
      </c>
      <c r="C520" s="1" t="s">
        <v>18</v>
      </c>
      <c r="D520" s="1" t="s">
        <v>2574</v>
      </c>
      <c r="E520" s="1" t="s">
        <v>305</v>
      </c>
      <c r="F520" s="1" t="s">
        <v>15</v>
      </c>
    </row>
    <row r="521" customFormat="false" ht="13.8" hidden="false" customHeight="false" outlineLevel="0" collapsed="false">
      <c r="A521" s="1" t="s">
        <v>2575</v>
      </c>
      <c r="B521" s="1" t="s">
        <v>306</v>
      </c>
      <c r="C521" s="1" t="s">
        <v>27</v>
      </c>
      <c r="D521" s="1" t="s">
        <v>9</v>
      </c>
      <c r="E521" s="1" t="s">
        <v>28</v>
      </c>
      <c r="F521" s="1" t="s">
        <v>15</v>
      </c>
    </row>
    <row r="522" customFormat="false" ht="13.8" hidden="false" customHeight="false" outlineLevel="0" collapsed="false">
      <c r="A522" s="1" t="s">
        <v>2576</v>
      </c>
      <c r="B522" s="1" t="s">
        <v>307</v>
      </c>
      <c r="C522" s="1" t="s">
        <v>27</v>
      </c>
      <c r="D522" s="1" t="s">
        <v>9</v>
      </c>
      <c r="E522" s="1" t="s">
        <v>308</v>
      </c>
      <c r="F522" s="1" t="s">
        <v>15</v>
      </c>
    </row>
    <row r="523" customFormat="false" ht="13.8" hidden="false" customHeight="false" outlineLevel="0" collapsed="false">
      <c r="A523" s="1" t="s">
        <v>2577</v>
      </c>
      <c r="B523" s="1" t="s">
        <v>309</v>
      </c>
      <c r="C523" s="1" t="s">
        <v>27</v>
      </c>
      <c r="D523" s="1" t="s">
        <v>9</v>
      </c>
      <c r="E523" s="1" t="s">
        <v>310</v>
      </c>
      <c r="F523" s="1" t="s">
        <v>15</v>
      </c>
    </row>
    <row r="524" customFormat="false" ht="13.8" hidden="false" customHeight="false" outlineLevel="0" collapsed="false">
      <c r="A524" s="1" t="s">
        <v>2578</v>
      </c>
      <c r="B524" s="1" t="s">
        <v>311</v>
      </c>
      <c r="C524" s="1" t="s">
        <v>27</v>
      </c>
      <c r="D524" s="1" t="s">
        <v>9</v>
      </c>
      <c r="E524" s="1" t="s">
        <v>311</v>
      </c>
      <c r="F524" s="1" t="s">
        <v>15</v>
      </c>
    </row>
    <row r="525" customFormat="false" ht="13.8" hidden="false" customHeight="false" outlineLevel="0" collapsed="false">
      <c r="A525" s="1" t="s">
        <v>2579</v>
      </c>
      <c r="B525" s="1" t="s">
        <v>12</v>
      </c>
      <c r="C525" s="1" t="s">
        <v>13</v>
      </c>
      <c r="D525" s="1" t="s">
        <v>9</v>
      </c>
      <c r="E525" s="1" t="s">
        <v>241</v>
      </c>
      <c r="F525" s="1" t="s">
        <v>15</v>
      </c>
    </row>
    <row r="526" customFormat="false" ht="14.3" hidden="false" customHeight="false" outlineLevel="0" collapsed="false">
      <c r="A526" s="8" t="s">
        <v>2580</v>
      </c>
      <c r="B526" s="8"/>
      <c r="C526" s="8"/>
      <c r="D526" s="8"/>
      <c r="E526" s="8"/>
      <c r="F526" s="8"/>
    </row>
    <row r="527" customFormat="false" ht="13.8" hidden="false" customHeight="false" outlineLevel="0" collapsed="false">
      <c r="A527" s="1" t="s">
        <v>2581</v>
      </c>
      <c r="B527" s="1" t="s">
        <v>30</v>
      </c>
      <c r="C527" s="1" t="s">
        <v>31</v>
      </c>
      <c r="D527" s="1" t="n">
        <v>1000</v>
      </c>
      <c r="E527" s="1" t="s">
        <v>9</v>
      </c>
      <c r="F527" s="1" t="s">
        <v>15</v>
      </c>
    </row>
    <row r="528" customFormat="false" ht="13.8" hidden="false" customHeight="false" outlineLevel="0" collapsed="false">
      <c r="A528" s="1" t="s">
        <v>2582</v>
      </c>
      <c r="B528" s="1" t="s">
        <v>242</v>
      </c>
      <c r="C528" s="1" t="s">
        <v>243</v>
      </c>
      <c r="D528" s="1" t="n">
        <v>5445</v>
      </c>
      <c r="E528" s="1" t="s">
        <v>244</v>
      </c>
      <c r="F528" s="1" t="s">
        <v>10</v>
      </c>
    </row>
    <row r="529" customFormat="false" ht="13.8" hidden="false" customHeight="false" outlineLevel="0" collapsed="false">
      <c r="A529" s="1" t="s">
        <v>2583</v>
      </c>
      <c r="B529" s="1" t="s">
        <v>245</v>
      </c>
      <c r="C529" s="1" t="s">
        <v>27</v>
      </c>
      <c r="D529" s="1" t="s">
        <v>9</v>
      </c>
      <c r="E529" s="1" t="s">
        <v>246</v>
      </c>
      <c r="F529" s="1" t="s">
        <v>15</v>
      </c>
    </row>
    <row r="530" customFormat="false" ht="13.8" hidden="false" customHeight="false" outlineLevel="0" collapsed="false">
      <c r="A530" s="1" t="s">
        <v>2584</v>
      </c>
      <c r="B530" s="1" t="s">
        <v>247</v>
      </c>
      <c r="C530" s="1" t="s">
        <v>80</v>
      </c>
      <c r="D530" s="3" t="s">
        <v>248</v>
      </c>
      <c r="E530" s="1" t="s">
        <v>249</v>
      </c>
      <c r="F530" s="1" t="s">
        <v>15</v>
      </c>
    </row>
    <row r="531" customFormat="false" ht="13.8" hidden="false" customHeight="false" outlineLevel="0" collapsed="false">
      <c r="A531" s="1" t="s">
        <v>2585</v>
      </c>
      <c r="B531" s="1" t="s">
        <v>250</v>
      </c>
      <c r="C531" s="1" t="s">
        <v>84</v>
      </c>
      <c r="D531" s="1" t="n">
        <v>2019</v>
      </c>
      <c r="E531" s="1" t="s">
        <v>251</v>
      </c>
      <c r="F531" s="1" t="s">
        <v>15</v>
      </c>
    </row>
    <row r="532" customFormat="false" ht="13.8" hidden="false" customHeight="false" outlineLevel="0" collapsed="false">
      <c r="A532" s="1" t="s">
        <v>2586</v>
      </c>
      <c r="B532" s="1" t="s">
        <v>76</v>
      </c>
      <c r="C532" s="1" t="s">
        <v>27</v>
      </c>
      <c r="D532" s="1" t="s">
        <v>9</v>
      </c>
      <c r="E532" s="1" t="s">
        <v>252</v>
      </c>
      <c r="F532" s="1" t="s">
        <v>15</v>
      </c>
    </row>
    <row r="533" customFormat="false" ht="13.8" hidden="false" customHeight="false" outlineLevel="0" collapsed="false">
      <c r="A533" s="1" t="s">
        <v>2587</v>
      </c>
      <c r="B533" s="6" t="s">
        <v>253</v>
      </c>
      <c r="C533" s="1" t="s">
        <v>18</v>
      </c>
      <c r="D533" s="1" t="s">
        <v>2588</v>
      </c>
      <c r="E533" s="1" t="s">
        <v>255</v>
      </c>
      <c r="F533" s="1" t="s">
        <v>15</v>
      </c>
    </row>
    <row r="534" customFormat="false" ht="13.8" hidden="false" customHeight="false" outlineLevel="0" collapsed="false">
      <c r="A534" s="1" t="s">
        <v>2589</v>
      </c>
      <c r="B534" s="1" t="s">
        <v>256</v>
      </c>
      <c r="C534" s="1" t="s">
        <v>27</v>
      </c>
      <c r="D534" s="1" t="s">
        <v>9</v>
      </c>
      <c r="E534" s="1" t="s">
        <v>257</v>
      </c>
      <c r="F534" s="1" t="s">
        <v>15</v>
      </c>
    </row>
    <row r="535" customFormat="false" ht="13.8" hidden="false" customHeight="false" outlineLevel="0" collapsed="false">
      <c r="A535" s="1" t="s">
        <v>2590</v>
      </c>
      <c r="B535" s="1" t="s">
        <v>30</v>
      </c>
      <c r="C535" s="1" t="s">
        <v>31</v>
      </c>
      <c r="D535" s="1" t="n">
        <v>1000</v>
      </c>
      <c r="E535" s="1" t="s">
        <v>9</v>
      </c>
      <c r="F535" s="1" t="s">
        <v>10</v>
      </c>
    </row>
    <row r="536" customFormat="false" ht="13.8" hidden="false" customHeight="false" outlineLevel="0" collapsed="false">
      <c r="A536" s="1" t="s">
        <v>2591</v>
      </c>
      <c r="B536" s="1" t="s">
        <v>79</v>
      </c>
      <c r="C536" s="1" t="s">
        <v>80</v>
      </c>
      <c r="D536" s="3" t="s">
        <v>258</v>
      </c>
      <c r="E536" s="1" t="s">
        <v>259</v>
      </c>
      <c r="F536" s="1" t="s">
        <v>15</v>
      </c>
    </row>
    <row r="537" customFormat="false" ht="13.8" hidden="false" customHeight="false" outlineLevel="0" collapsed="false">
      <c r="A537" s="1" t="s">
        <v>2592</v>
      </c>
      <c r="B537" s="1" t="s">
        <v>83</v>
      </c>
      <c r="C537" s="1" t="s">
        <v>84</v>
      </c>
      <c r="D537" s="1" t="n">
        <v>2017</v>
      </c>
      <c r="E537" s="7" t="s">
        <v>260</v>
      </c>
      <c r="F537" s="1" t="s">
        <v>15</v>
      </c>
    </row>
    <row r="538" customFormat="false" ht="13.8" hidden="false" customHeight="false" outlineLevel="0" collapsed="false">
      <c r="A538" s="1" t="s">
        <v>2593</v>
      </c>
      <c r="B538" s="1" t="s">
        <v>76</v>
      </c>
      <c r="C538" s="1" t="s">
        <v>27</v>
      </c>
      <c r="D538" s="1" t="s">
        <v>9</v>
      </c>
      <c r="E538" s="1" t="s">
        <v>261</v>
      </c>
      <c r="F538" s="1" t="s">
        <v>15</v>
      </c>
    </row>
    <row r="539" customFormat="false" ht="13.8" hidden="false" customHeight="false" outlineLevel="0" collapsed="false">
      <c r="A539" s="1" t="s">
        <v>2594</v>
      </c>
      <c r="B539" s="1" t="s">
        <v>30</v>
      </c>
      <c r="C539" s="1" t="s">
        <v>31</v>
      </c>
      <c r="D539" s="1" t="n">
        <v>1000</v>
      </c>
      <c r="E539" s="1" t="s">
        <v>9</v>
      </c>
      <c r="F539" s="1" t="s">
        <v>15</v>
      </c>
    </row>
    <row r="540" customFormat="false" ht="13.8" hidden="false" customHeight="false" outlineLevel="0" collapsed="false">
      <c r="A540" s="1" t="s">
        <v>2595</v>
      </c>
      <c r="B540" s="1" t="s">
        <v>262</v>
      </c>
      <c r="C540" s="1" t="s">
        <v>27</v>
      </c>
      <c r="D540" s="1" t="s">
        <v>9</v>
      </c>
      <c r="E540" s="1" t="s">
        <v>263</v>
      </c>
      <c r="F540" s="1" t="s">
        <v>15</v>
      </c>
    </row>
    <row r="541" customFormat="false" ht="13.8" hidden="false" customHeight="false" outlineLevel="0" collapsed="false">
      <c r="A541" s="1" t="s">
        <v>2596</v>
      </c>
      <c r="B541" s="1" t="s">
        <v>264</v>
      </c>
      <c r="C541" s="1" t="s">
        <v>208</v>
      </c>
      <c r="D541" s="1" t="n">
        <v>4</v>
      </c>
      <c r="E541" s="1" t="s">
        <v>265</v>
      </c>
      <c r="F541" s="1" t="s">
        <v>15</v>
      </c>
    </row>
    <row r="542" customFormat="false" ht="14.3" hidden="false" customHeight="false" outlineLevel="0" collapsed="false">
      <c r="A542" s="1" t="s">
        <v>2597</v>
      </c>
      <c r="B542" s="1" t="s">
        <v>266</v>
      </c>
      <c r="C542" s="1" t="s">
        <v>80</v>
      </c>
      <c r="D542" s="4" t="s">
        <v>267</v>
      </c>
      <c r="E542" s="1" t="s">
        <v>268</v>
      </c>
      <c r="F542" s="1" t="s">
        <v>15</v>
      </c>
    </row>
    <row r="543" customFormat="false" ht="14.3" hidden="false" customHeight="false" outlineLevel="0" collapsed="false">
      <c r="A543" s="1" t="s">
        <v>2598</v>
      </c>
      <c r="B543" s="1" t="s">
        <v>269</v>
      </c>
      <c r="C543" s="1" t="s">
        <v>18</v>
      </c>
      <c r="D543" s="4" t="s">
        <v>270</v>
      </c>
      <c r="E543" s="1" t="s">
        <v>271</v>
      </c>
      <c r="F543" s="1" t="s">
        <v>15</v>
      </c>
    </row>
    <row r="544" customFormat="false" ht="13.8" hidden="false" customHeight="false" outlineLevel="0" collapsed="false">
      <c r="A544" s="1" t="s">
        <v>2599</v>
      </c>
      <c r="B544" s="1" t="s">
        <v>272</v>
      </c>
      <c r="C544" s="1" t="s">
        <v>208</v>
      </c>
      <c r="D544" s="1" t="n">
        <v>1</v>
      </c>
      <c r="E544" s="1" t="s">
        <v>273</v>
      </c>
      <c r="F544" s="1" t="s">
        <v>15</v>
      </c>
    </row>
    <row r="545" customFormat="false" ht="13.8" hidden="false" customHeight="false" outlineLevel="0" collapsed="false">
      <c r="A545" s="1" t="s">
        <v>2600</v>
      </c>
      <c r="B545" s="1" t="s">
        <v>274</v>
      </c>
      <c r="C545" s="1" t="s">
        <v>27</v>
      </c>
      <c r="D545" s="1" t="s">
        <v>9</v>
      </c>
      <c r="E545" s="1" t="s">
        <v>275</v>
      </c>
      <c r="F545" s="1" t="s">
        <v>15</v>
      </c>
    </row>
    <row r="546" customFormat="false" ht="14.3" hidden="false" customHeight="false" outlineLevel="0" collapsed="false">
      <c r="A546" s="1" t="s">
        <v>2601</v>
      </c>
      <c r="B546" s="1" t="s">
        <v>276</v>
      </c>
      <c r="C546" s="1" t="s">
        <v>18</v>
      </c>
      <c r="D546" s="4" t="s">
        <v>277</v>
      </c>
      <c r="E546" s="1" t="s">
        <v>278</v>
      </c>
      <c r="F546" s="1" t="s">
        <v>15</v>
      </c>
    </row>
    <row r="547" customFormat="false" ht="14.3" hidden="false" customHeight="false" outlineLevel="0" collapsed="false">
      <c r="A547" s="1" t="s">
        <v>2602</v>
      </c>
      <c r="B547" s="1" t="s">
        <v>279</v>
      </c>
      <c r="C547" s="1" t="s">
        <v>18</v>
      </c>
      <c r="D547" s="4" t="s">
        <v>280</v>
      </c>
      <c r="E547" s="1" t="s">
        <v>281</v>
      </c>
      <c r="F547" s="1" t="s">
        <v>15</v>
      </c>
    </row>
    <row r="548" customFormat="false" ht="28.6" hidden="false" customHeight="false" outlineLevel="0" collapsed="false">
      <c r="A548" s="1" t="s">
        <v>2603</v>
      </c>
      <c r="B548" s="6" t="s">
        <v>286</v>
      </c>
      <c r="C548" s="1" t="s">
        <v>80</v>
      </c>
      <c r="D548" s="4" t="s">
        <v>2340</v>
      </c>
      <c r="E548" s="1" t="s">
        <v>287</v>
      </c>
      <c r="F548" s="1" t="s">
        <v>15</v>
      </c>
    </row>
    <row r="549" customFormat="false" ht="13.8" hidden="false" customHeight="false" outlineLevel="0" collapsed="false">
      <c r="A549" s="1" t="s">
        <v>2604</v>
      </c>
      <c r="B549" s="1" t="s">
        <v>30</v>
      </c>
      <c r="C549" s="1" t="s">
        <v>31</v>
      </c>
      <c r="D549" s="1" t="n">
        <v>1000</v>
      </c>
      <c r="E549" s="1" t="s">
        <v>9</v>
      </c>
      <c r="F549" s="1" t="s">
        <v>15</v>
      </c>
    </row>
    <row r="550" customFormat="false" ht="68.85" hidden="false" customHeight="false" outlineLevel="0" collapsed="false">
      <c r="A550" s="1" t="s">
        <v>2605</v>
      </c>
      <c r="B550" s="6" t="s">
        <v>288</v>
      </c>
      <c r="C550" s="1" t="s">
        <v>80</v>
      </c>
      <c r="D550" s="4" t="s">
        <v>2341</v>
      </c>
      <c r="E550" s="1" t="s">
        <v>289</v>
      </c>
      <c r="F550" s="1" t="s">
        <v>15</v>
      </c>
    </row>
    <row r="551" customFormat="false" ht="13.8" hidden="false" customHeight="false" outlineLevel="0" collapsed="false">
      <c r="A551" s="1" t="s">
        <v>2606</v>
      </c>
      <c r="B551" s="1" t="s">
        <v>30</v>
      </c>
      <c r="C551" s="1" t="s">
        <v>31</v>
      </c>
      <c r="D551" s="1" t="n">
        <v>1000</v>
      </c>
      <c r="E551" s="1" t="s">
        <v>9</v>
      </c>
      <c r="F551" s="1" t="s">
        <v>15</v>
      </c>
    </row>
    <row r="552" customFormat="false" ht="41.55" hidden="false" customHeight="false" outlineLevel="0" collapsed="false">
      <c r="A552" s="1" t="s">
        <v>2607</v>
      </c>
      <c r="B552" s="6" t="s">
        <v>290</v>
      </c>
      <c r="C552" s="1" t="s">
        <v>80</v>
      </c>
      <c r="D552" s="4" t="s">
        <v>2388</v>
      </c>
      <c r="E552" s="1" t="s">
        <v>292</v>
      </c>
      <c r="F552" s="1" t="s">
        <v>15</v>
      </c>
    </row>
    <row r="553" customFormat="false" ht="13.8" hidden="false" customHeight="false" outlineLevel="0" collapsed="false">
      <c r="A553" s="1" t="s">
        <v>2608</v>
      </c>
      <c r="B553" s="1" t="s">
        <v>30</v>
      </c>
      <c r="C553" s="1" t="s">
        <v>31</v>
      </c>
      <c r="D553" s="1" t="n">
        <v>1000</v>
      </c>
      <c r="E553" s="1" t="s">
        <v>9</v>
      </c>
      <c r="F553" s="1" t="s">
        <v>15</v>
      </c>
    </row>
    <row r="554" customFormat="false" ht="13.8" hidden="false" customHeight="false" outlineLevel="0" collapsed="false">
      <c r="A554" s="1" t="s">
        <v>2609</v>
      </c>
      <c r="B554" s="1" t="s">
        <v>293</v>
      </c>
      <c r="C554" s="1" t="s">
        <v>27</v>
      </c>
      <c r="D554" s="1" t="s">
        <v>9</v>
      </c>
      <c r="E554" s="1" t="s">
        <v>294</v>
      </c>
      <c r="F554" s="1" t="s">
        <v>15</v>
      </c>
    </row>
    <row r="555" customFormat="false" ht="13.8" hidden="false" customHeight="false" outlineLevel="0" collapsed="false">
      <c r="A555" s="1" t="s">
        <v>2610</v>
      </c>
      <c r="B555" s="1" t="s">
        <v>295</v>
      </c>
      <c r="C555" s="1" t="s">
        <v>27</v>
      </c>
      <c r="D555" s="1" t="s">
        <v>9</v>
      </c>
      <c r="E555" s="1" t="s">
        <v>296</v>
      </c>
      <c r="F555" s="1" t="s">
        <v>15</v>
      </c>
    </row>
    <row r="556" customFormat="false" ht="28.6" hidden="false" customHeight="false" outlineLevel="0" collapsed="false">
      <c r="A556" s="1" t="s">
        <v>2611</v>
      </c>
      <c r="B556" s="1" t="s">
        <v>297</v>
      </c>
      <c r="C556" s="1" t="s">
        <v>18</v>
      </c>
      <c r="D556" s="4" t="s">
        <v>298</v>
      </c>
      <c r="E556" s="1" t="s">
        <v>299</v>
      </c>
      <c r="F556" s="1" t="s">
        <v>15</v>
      </c>
    </row>
    <row r="557" customFormat="false" ht="13.8" hidden="false" customHeight="false" outlineLevel="0" collapsed="false">
      <c r="A557" s="1" t="s">
        <v>2612</v>
      </c>
      <c r="B557" s="1" t="s">
        <v>30</v>
      </c>
      <c r="C557" s="1" t="s">
        <v>31</v>
      </c>
      <c r="D557" s="1" t="n">
        <v>1000</v>
      </c>
      <c r="E557" s="1" t="s">
        <v>9</v>
      </c>
      <c r="F557" s="1" t="s">
        <v>15</v>
      </c>
    </row>
    <row r="558" customFormat="false" ht="13.8" hidden="false" customHeight="false" outlineLevel="0" collapsed="false">
      <c r="A558" s="1" t="s">
        <v>2613</v>
      </c>
      <c r="B558" s="6" t="s">
        <v>300</v>
      </c>
      <c r="C558" s="1" t="s">
        <v>80</v>
      </c>
      <c r="D558" s="1" t="s">
        <v>2389</v>
      </c>
      <c r="E558" s="1" t="s">
        <v>302</v>
      </c>
      <c r="F558" s="1" t="s">
        <v>15</v>
      </c>
    </row>
    <row r="559" customFormat="false" ht="13.8" hidden="false" customHeight="false" outlineLevel="0" collapsed="false">
      <c r="A559" s="1" t="s">
        <v>2614</v>
      </c>
      <c r="B559" s="1" t="s">
        <v>90</v>
      </c>
      <c r="C559" s="1" t="s">
        <v>27</v>
      </c>
      <c r="D559" s="1" t="s">
        <v>9</v>
      </c>
      <c r="E559" s="1" t="s">
        <v>28</v>
      </c>
      <c r="F559" s="1" t="s">
        <v>15</v>
      </c>
    </row>
    <row r="560" customFormat="false" ht="13.8" hidden="false" customHeight="false" outlineLevel="0" collapsed="false">
      <c r="A560" s="1" t="s">
        <v>2615</v>
      </c>
      <c r="B560" s="6" t="s">
        <v>303</v>
      </c>
      <c r="C560" s="1" t="s">
        <v>18</v>
      </c>
      <c r="D560" s="1" t="s">
        <v>2616</v>
      </c>
      <c r="E560" s="1" t="s">
        <v>305</v>
      </c>
      <c r="F560" s="1" t="s">
        <v>15</v>
      </c>
    </row>
    <row r="561" customFormat="false" ht="13.8" hidden="false" customHeight="false" outlineLevel="0" collapsed="false">
      <c r="A561" s="1" t="s">
        <v>2617</v>
      </c>
      <c r="B561" s="1" t="s">
        <v>306</v>
      </c>
      <c r="C561" s="1" t="s">
        <v>27</v>
      </c>
      <c r="D561" s="1" t="s">
        <v>9</v>
      </c>
      <c r="E561" s="1" t="s">
        <v>28</v>
      </c>
      <c r="F561" s="1" t="s">
        <v>15</v>
      </c>
    </row>
    <row r="562" customFormat="false" ht="13.8" hidden="false" customHeight="false" outlineLevel="0" collapsed="false">
      <c r="A562" s="1" t="s">
        <v>2618</v>
      </c>
      <c r="B562" s="1" t="s">
        <v>307</v>
      </c>
      <c r="C562" s="1" t="s">
        <v>27</v>
      </c>
      <c r="D562" s="1" t="s">
        <v>9</v>
      </c>
      <c r="E562" s="1" t="s">
        <v>308</v>
      </c>
      <c r="F562" s="1" t="s">
        <v>15</v>
      </c>
    </row>
    <row r="563" customFormat="false" ht="13.8" hidden="false" customHeight="false" outlineLevel="0" collapsed="false">
      <c r="A563" s="1" t="s">
        <v>2619</v>
      </c>
      <c r="B563" s="1" t="s">
        <v>309</v>
      </c>
      <c r="C563" s="1" t="s">
        <v>27</v>
      </c>
      <c r="D563" s="1" t="s">
        <v>9</v>
      </c>
      <c r="E563" s="1" t="s">
        <v>310</v>
      </c>
      <c r="F563" s="1" t="s">
        <v>15</v>
      </c>
    </row>
    <row r="564" customFormat="false" ht="13.8" hidden="false" customHeight="false" outlineLevel="0" collapsed="false">
      <c r="A564" s="1" t="s">
        <v>2620</v>
      </c>
      <c r="B564" s="1" t="s">
        <v>311</v>
      </c>
      <c r="C564" s="1" t="s">
        <v>27</v>
      </c>
      <c r="D564" s="1" t="s">
        <v>9</v>
      </c>
      <c r="E564" s="1" t="s">
        <v>311</v>
      </c>
      <c r="F564" s="1" t="s">
        <v>15</v>
      </c>
    </row>
    <row r="565" customFormat="false" ht="13.8" hidden="false" customHeight="false" outlineLevel="0" collapsed="false">
      <c r="A565" s="1" t="s">
        <v>2621</v>
      </c>
      <c r="B565" s="1" t="s">
        <v>12</v>
      </c>
      <c r="C565" s="1" t="s">
        <v>13</v>
      </c>
      <c r="D565" s="1" t="s">
        <v>9</v>
      </c>
      <c r="E565" s="1" t="s">
        <v>241</v>
      </c>
      <c r="F565" s="1" t="s">
        <v>15</v>
      </c>
    </row>
    <row r="566" customFormat="false" ht="14.3" hidden="false" customHeight="false" outlineLevel="0" collapsed="false">
      <c r="A566" s="8" t="s">
        <v>2622</v>
      </c>
      <c r="B566" s="8"/>
      <c r="C566" s="8"/>
      <c r="D566" s="8"/>
      <c r="E566" s="8"/>
      <c r="F566" s="8"/>
    </row>
    <row r="567" customFormat="false" ht="13.8" hidden="false" customHeight="false" outlineLevel="0" collapsed="false">
      <c r="A567" s="1" t="s">
        <v>2623</v>
      </c>
      <c r="B567" s="1" t="s">
        <v>30</v>
      </c>
      <c r="C567" s="1" t="s">
        <v>31</v>
      </c>
      <c r="D567" s="1" t="n">
        <v>1000</v>
      </c>
      <c r="E567" s="1" t="s">
        <v>9</v>
      </c>
      <c r="F567" s="1" t="s">
        <v>15</v>
      </c>
    </row>
    <row r="568" customFormat="false" ht="13.8" hidden="false" customHeight="false" outlineLevel="0" collapsed="false">
      <c r="A568" s="1" t="s">
        <v>2624</v>
      </c>
      <c r="B568" s="1" t="s">
        <v>242</v>
      </c>
      <c r="C568" s="1" t="s">
        <v>243</v>
      </c>
      <c r="D568" s="1" t="n">
        <v>5445</v>
      </c>
      <c r="E568" s="1" t="s">
        <v>244</v>
      </c>
      <c r="F568" s="1" t="s">
        <v>10</v>
      </c>
    </row>
    <row r="569" customFormat="false" ht="13.8" hidden="false" customHeight="false" outlineLevel="0" collapsed="false">
      <c r="A569" s="1" t="s">
        <v>2625</v>
      </c>
      <c r="B569" s="1" t="s">
        <v>245</v>
      </c>
      <c r="C569" s="1" t="s">
        <v>27</v>
      </c>
      <c r="D569" s="1" t="s">
        <v>9</v>
      </c>
      <c r="E569" s="1" t="s">
        <v>246</v>
      </c>
      <c r="F569" s="1" t="s">
        <v>15</v>
      </c>
    </row>
    <row r="570" customFormat="false" ht="13.8" hidden="false" customHeight="false" outlineLevel="0" collapsed="false">
      <c r="A570" s="1" t="s">
        <v>2626</v>
      </c>
      <c r="B570" s="1" t="s">
        <v>247</v>
      </c>
      <c r="C570" s="1" t="s">
        <v>80</v>
      </c>
      <c r="D570" s="3" t="s">
        <v>248</v>
      </c>
      <c r="E570" s="1" t="s">
        <v>249</v>
      </c>
      <c r="F570" s="1" t="s">
        <v>15</v>
      </c>
    </row>
    <row r="571" customFormat="false" ht="13.8" hidden="false" customHeight="false" outlineLevel="0" collapsed="false">
      <c r="A571" s="1" t="s">
        <v>2627</v>
      </c>
      <c r="B571" s="1" t="s">
        <v>250</v>
      </c>
      <c r="C571" s="1" t="s">
        <v>84</v>
      </c>
      <c r="D571" s="1" t="n">
        <v>2019</v>
      </c>
      <c r="E571" s="1" t="s">
        <v>251</v>
      </c>
      <c r="F571" s="1" t="s">
        <v>15</v>
      </c>
    </row>
    <row r="572" customFormat="false" ht="13.8" hidden="false" customHeight="false" outlineLevel="0" collapsed="false">
      <c r="A572" s="1" t="s">
        <v>2628</v>
      </c>
      <c r="B572" s="1" t="s">
        <v>76</v>
      </c>
      <c r="C572" s="1" t="s">
        <v>27</v>
      </c>
      <c r="D572" s="1" t="s">
        <v>9</v>
      </c>
      <c r="E572" s="1" t="s">
        <v>252</v>
      </c>
      <c r="F572" s="1" t="s">
        <v>15</v>
      </c>
    </row>
    <row r="573" customFormat="false" ht="13.8" hidden="false" customHeight="false" outlineLevel="0" collapsed="false">
      <c r="A573" s="1" t="s">
        <v>2629</v>
      </c>
      <c r="B573" s="6" t="s">
        <v>253</v>
      </c>
      <c r="C573" s="1" t="s">
        <v>18</v>
      </c>
      <c r="D573" s="1" t="s">
        <v>2630</v>
      </c>
      <c r="E573" s="1" t="s">
        <v>255</v>
      </c>
      <c r="F573" s="1" t="s">
        <v>15</v>
      </c>
    </row>
    <row r="574" customFormat="false" ht="13.8" hidden="false" customHeight="false" outlineLevel="0" collapsed="false">
      <c r="A574" s="1" t="s">
        <v>2631</v>
      </c>
      <c r="B574" s="1" t="s">
        <v>256</v>
      </c>
      <c r="C574" s="1" t="s">
        <v>27</v>
      </c>
      <c r="D574" s="1" t="s">
        <v>9</v>
      </c>
      <c r="E574" s="1" t="s">
        <v>257</v>
      </c>
      <c r="F574" s="1" t="s">
        <v>15</v>
      </c>
    </row>
    <row r="575" customFormat="false" ht="13.8" hidden="false" customHeight="false" outlineLevel="0" collapsed="false">
      <c r="A575" s="1" t="s">
        <v>2632</v>
      </c>
      <c r="B575" s="1" t="s">
        <v>30</v>
      </c>
      <c r="C575" s="1" t="s">
        <v>31</v>
      </c>
      <c r="D575" s="1" t="n">
        <v>1000</v>
      </c>
      <c r="E575" s="1" t="s">
        <v>9</v>
      </c>
      <c r="F575" s="1" t="s">
        <v>10</v>
      </c>
    </row>
    <row r="576" customFormat="false" ht="13.8" hidden="false" customHeight="false" outlineLevel="0" collapsed="false">
      <c r="A576" s="1" t="s">
        <v>2633</v>
      </c>
      <c r="B576" s="1" t="s">
        <v>79</v>
      </c>
      <c r="C576" s="1" t="s">
        <v>80</v>
      </c>
      <c r="D576" s="3" t="s">
        <v>258</v>
      </c>
      <c r="E576" s="1" t="s">
        <v>259</v>
      </c>
      <c r="F576" s="1" t="s">
        <v>15</v>
      </c>
    </row>
    <row r="577" customFormat="false" ht="13.8" hidden="false" customHeight="false" outlineLevel="0" collapsed="false">
      <c r="A577" s="1" t="s">
        <v>2634</v>
      </c>
      <c r="B577" s="1" t="s">
        <v>83</v>
      </c>
      <c r="C577" s="1" t="s">
        <v>84</v>
      </c>
      <c r="D577" s="1" t="n">
        <v>2017</v>
      </c>
      <c r="E577" s="7" t="s">
        <v>260</v>
      </c>
      <c r="F577" s="1" t="s">
        <v>15</v>
      </c>
    </row>
    <row r="578" customFormat="false" ht="13.8" hidden="false" customHeight="false" outlineLevel="0" collapsed="false">
      <c r="A578" s="1" t="s">
        <v>2635</v>
      </c>
      <c r="B578" s="1" t="s">
        <v>76</v>
      </c>
      <c r="C578" s="1" t="s">
        <v>27</v>
      </c>
      <c r="D578" s="1" t="s">
        <v>9</v>
      </c>
      <c r="E578" s="1" t="s">
        <v>261</v>
      </c>
      <c r="F578" s="1" t="s">
        <v>15</v>
      </c>
    </row>
    <row r="579" customFormat="false" ht="13.8" hidden="false" customHeight="false" outlineLevel="0" collapsed="false">
      <c r="A579" s="1" t="s">
        <v>2636</v>
      </c>
      <c r="B579" s="1" t="s">
        <v>30</v>
      </c>
      <c r="C579" s="1" t="s">
        <v>31</v>
      </c>
      <c r="D579" s="1" t="n">
        <v>1000</v>
      </c>
      <c r="E579" s="1" t="s">
        <v>9</v>
      </c>
      <c r="F579" s="1" t="s">
        <v>15</v>
      </c>
    </row>
    <row r="580" customFormat="false" ht="13.8" hidden="false" customHeight="false" outlineLevel="0" collapsed="false">
      <c r="A580" s="1" t="s">
        <v>2637</v>
      </c>
      <c r="B580" s="1" t="s">
        <v>262</v>
      </c>
      <c r="C580" s="1" t="s">
        <v>27</v>
      </c>
      <c r="D580" s="1" t="s">
        <v>9</v>
      </c>
      <c r="E580" s="1" t="s">
        <v>263</v>
      </c>
      <c r="F580" s="1" t="s">
        <v>15</v>
      </c>
    </row>
    <row r="581" customFormat="false" ht="13.8" hidden="false" customHeight="false" outlineLevel="0" collapsed="false">
      <c r="A581" s="1" t="s">
        <v>2638</v>
      </c>
      <c r="B581" s="1" t="s">
        <v>264</v>
      </c>
      <c r="C581" s="1" t="s">
        <v>208</v>
      </c>
      <c r="D581" s="1" t="n">
        <v>4</v>
      </c>
      <c r="E581" s="1" t="s">
        <v>265</v>
      </c>
      <c r="F581" s="1" t="s">
        <v>15</v>
      </c>
    </row>
    <row r="582" customFormat="false" ht="14.3" hidden="false" customHeight="false" outlineLevel="0" collapsed="false">
      <c r="A582" s="1" t="s">
        <v>2639</v>
      </c>
      <c r="B582" s="1" t="s">
        <v>266</v>
      </c>
      <c r="C582" s="1" t="s">
        <v>80</v>
      </c>
      <c r="D582" s="4" t="s">
        <v>267</v>
      </c>
      <c r="E582" s="1" t="s">
        <v>268</v>
      </c>
      <c r="F582" s="1" t="s">
        <v>15</v>
      </c>
    </row>
    <row r="583" customFormat="false" ht="14.3" hidden="false" customHeight="false" outlineLevel="0" collapsed="false">
      <c r="A583" s="1" t="s">
        <v>2640</v>
      </c>
      <c r="B583" s="1" t="s">
        <v>269</v>
      </c>
      <c r="C583" s="1" t="s">
        <v>18</v>
      </c>
      <c r="D583" s="4" t="s">
        <v>270</v>
      </c>
      <c r="E583" s="1" t="s">
        <v>271</v>
      </c>
      <c r="F583" s="1" t="s">
        <v>15</v>
      </c>
    </row>
    <row r="584" customFormat="false" ht="13.8" hidden="false" customHeight="false" outlineLevel="0" collapsed="false">
      <c r="A584" s="1" t="s">
        <v>2641</v>
      </c>
      <c r="B584" s="1" t="s">
        <v>272</v>
      </c>
      <c r="C584" s="1" t="s">
        <v>208</v>
      </c>
      <c r="D584" s="1" t="n">
        <v>1</v>
      </c>
      <c r="E584" s="1" t="s">
        <v>273</v>
      </c>
      <c r="F584" s="1" t="s">
        <v>15</v>
      </c>
    </row>
    <row r="585" customFormat="false" ht="13.8" hidden="false" customHeight="false" outlineLevel="0" collapsed="false">
      <c r="A585" s="1" t="s">
        <v>2642</v>
      </c>
      <c r="B585" s="1" t="s">
        <v>274</v>
      </c>
      <c r="C585" s="1" t="s">
        <v>27</v>
      </c>
      <c r="D585" s="1" t="s">
        <v>9</v>
      </c>
      <c r="E585" s="1" t="s">
        <v>275</v>
      </c>
      <c r="F585" s="1" t="s">
        <v>15</v>
      </c>
    </row>
    <row r="586" customFormat="false" ht="14.3" hidden="false" customHeight="false" outlineLevel="0" collapsed="false">
      <c r="A586" s="1" t="s">
        <v>2643</v>
      </c>
      <c r="B586" s="1" t="s">
        <v>276</v>
      </c>
      <c r="C586" s="1" t="s">
        <v>18</v>
      </c>
      <c r="D586" s="4" t="s">
        <v>277</v>
      </c>
      <c r="E586" s="1" t="s">
        <v>278</v>
      </c>
      <c r="F586" s="1" t="s">
        <v>15</v>
      </c>
    </row>
    <row r="587" customFormat="false" ht="14.3" hidden="false" customHeight="false" outlineLevel="0" collapsed="false">
      <c r="A587" s="1" t="s">
        <v>2644</v>
      </c>
      <c r="B587" s="1" t="s">
        <v>279</v>
      </c>
      <c r="C587" s="1" t="s">
        <v>18</v>
      </c>
      <c r="D587" s="4" t="s">
        <v>280</v>
      </c>
      <c r="E587" s="1" t="s">
        <v>281</v>
      </c>
      <c r="F587" s="1" t="s">
        <v>15</v>
      </c>
    </row>
    <row r="588" customFormat="false" ht="28.6" hidden="false" customHeight="false" outlineLevel="0" collapsed="false">
      <c r="A588" s="1" t="s">
        <v>2645</v>
      </c>
      <c r="B588" s="6" t="s">
        <v>286</v>
      </c>
      <c r="C588" s="1" t="s">
        <v>80</v>
      </c>
      <c r="D588" s="4" t="s">
        <v>2340</v>
      </c>
      <c r="E588" s="1" t="s">
        <v>287</v>
      </c>
      <c r="F588" s="1" t="s">
        <v>15</v>
      </c>
    </row>
    <row r="589" customFormat="false" ht="13.8" hidden="false" customHeight="false" outlineLevel="0" collapsed="false">
      <c r="A589" s="1" t="s">
        <v>2646</v>
      </c>
      <c r="B589" s="1" t="s">
        <v>30</v>
      </c>
      <c r="C589" s="1" t="s">
        <v>31</v>
      </c>
      <c r="D589" s="1" t="n">
        <v>1000</v>
      </c>
      <c r="E589" s="1" t="s">
        <v>9</v>
      </c>
      <c r="F589" s="1" t="s">
        <v>15</v>
      </c>
    </row>
    <row r="590" customFormat="false" ht="68.85" hidden="false" customHeight="false" outlineLevel="0" collapsed="false">
      <c r="A590" s="1" t="s">
        <v>2647</v>
      </c>
      <c r="B590" s="6" t="s">
        <v>288</v>
      </c>
      <c r="C590" s="1" t="s">
        <v>80</v>
      </c>
      <c r="D590" s="4" t="s">
        <v>2341</v>
      </c>
      <c r="E590" s="1" t="s">
        <v>289</v>
      </c>
      <c r="F590" s="1" t="s">
        <v>15</v>
      </c>
    </row>
    <row r="591" customFormat="false" ht="13.8" hidden="false" customHeight="false" outlineLevel="0" collapsed="false">
      <c r="A591" s="1" t="s">
        <v>2648</v>
      </c>
      <c r="B591" s="1" t="s">
        <v>30</v>
      </c>
      <c r="C591" s="1" t="s">
        <v>31</v>
      </c>
      <c r="D591" s="1" t="n">
        <v>1000</v>
      </c>
      <c r="E591" s="1" t="s">
        <v>9</v>
      </c>
      <c r="F591" s="1" t="s">
        <v>15</v>
      </c>
    </row>
    <row r="592" customFormat="false" ht="41.55" hidden="false" customHeight="false" outlineLevel="0" collapsed="false">
      <c r="A592" s="1" t="s">
        <v>2649</v>
      </c>
      <c r="B592" s="6" t="s">
        <v>290</v>
      </c>
      <c r="C592" s="1" t="s">
        <v>80</v>
      </c>
      <c r="D592" s="4" t="s">
        <v>2388</v>
      </c>
      <c r="E592" s="1" t="s">
        <v>292</v>
      </c>
      <c r="F592" s="1" t="s">
        <v>15</v>
      </c>
    </row>
    <row r="593" customFormat="false" ht="13.8" hidden="false" customHeight="false" outlineLevel="0" collapsed="false">
      <c r="A593" s="1" t="s">
        <v>2650</v>
      </c>
      <c r="B593" s="1" t="s">
        <v>30</v>
      </c>
      <c r="C593" s="1" t="s">
        <v>31</v>
      </c>
      <c r="D593" s="1" t="n">
        <v>1000</v>
      </c>
      <c r="E593" s="1" t="s">
        <v>9</v>
      </c>
      <c r="F593" s="1" t="s">
        <v>15</v>
      </c>
    </row>
    <row r="594" customFormat="false" ht="13.8" hidden="false" customHeight="false" outlineLevel="0" collapsed="false">
      <c r="A594" s="1" t="s">
        <v>2651</v>
      </c>
      <c r="B594" s="1" t="s">
        <v>293</v>
      </c>
      <c r="C594" s="1" t="s">
        <v>27</v>
      </c>
      <c r="D594" s="1" t="s">
        <v>9</v>
      </c>
      <c r="E594" s="1" t="s">
        <v>294</v>
      </c>
      <c r="F594" s="1" t="s">
        <v>15</v>
      </c>
    </row>
    <row r="595" customFormat="false" ht="13.8" hidden="false" customHeight="false" outlineLevel="0" collapsed="false">
      <c r="A595" s="1" t="s">
        <v>2652</v>
      </c>
      <c r="B595" s="1" t="s">
        <v>295</v>
      </c>
      <c r="C595" s="1" t="s">
        <v>27</v>
      </c>
      <c r="D595" s="1" t="s">
        <v>9</v>
      </c>
      <c r="E595" s="1" t="s">
        <v>296</v>
      </c>
      <c r="F595" s="1" t="s">
        <v>15</v>
      </c>
    </row>
    <row r="596" customFormat="false" ht="28.6" hidden="false" customHeight="false" outlineLevel="0" collapsed="false">
      <c r="A596" s="1" t="s">
        <v>2653</v>
      </c>
      <c r="B596" s="1" t="s">
        <v>297</v>
      </c>
      <c r="C596" s="1" t="s">
        <v>18</v>
      </c>
      <c r="D596" s="4" t="s">
        <v>298</v>
      </c>
      <c r="E596" s="1" t="s">
        <v>299</v>
      </c>
      <c r="F596" s="1" t="s">
        <v>15</v>
      </c>
    </row>
    <row r="597" customFormat="false" ht="13.8" hidden="false" customHeight="false" outlineLevel="0" collapsed="false">
      <c r="A597" s="1" t="s">
        <v>2654</v>
      </c>
      <c r="B597" s="1" t="s">
        <v>30</v>
      </c>
      <c r="C597" s="1" t="s">
        <v>31</v>
      </c>
      <c r="D597" s="1" t="n">
        <v>1000</v>
      </c>
      <c r="E597" s="1" t="s">
        <v>9</v>
      </c>
      <c r="F597" s="1" t="s">
        <v>15</v>
      </c>
    </row>
    <row r="598" customFormat="false" ht="13.8" hidden="false" customHeight="false" outlineLevel="0" collapsed="false">
      <c r="A598" s="1" t="s">
        <v>2655</v>
      </c>
      <c r="B598" s="6" t="s">
        <v>300</v>
      </c>
      <c r="C598" s="1" t="s">
        <v>80</v>
      </c>
      <c r="D598" s="1" t="s">
        <v>2389</v>
      </c>
      <c r="E598" s="1" t="s">
        <v>302</v>
      </c>
      <c r="F598" s="1" t="s">
        <v>15</v>
      </c>
    </row>
    <row r="599" customFormat="false" ht="13.8" hidden="false" customHeight="false" outlineLevel="0" collapsed="false">
      <c r="A599" s="1" t="s">
        <v>2656</v>
      </c>
      <c r="B599" s="1" t="s">
        <v>90</v>
      </c>
      <c r="C599" s="1" t="s">
        <v>27</v>
      </c>
      <c r="D599" s="1" t="s">
        <v>9</v>
      </c>
      <c r="E599" s="1" t="s">
        <v>28</v>
      </c>
      <c r="F599" s="1" t="s">
        <v>15</v>
      </c>
    </row>
    <row r="600" customFormat="false" ht="13.8" hidden="false" customHeight="false" outlineLevel="0" collapsed="false">
      <c r="A600" s="1" t="s">
        <v>2657</v>
      </c>
      <c r="B600" s="6" t="s">
        <v>303</v>
      </c>
      <c r="C600" s="1" t="s">
        <v>18</v>
      </c>
      <c r="D600" s="1" t="s">
        <v>2658</v>
      </c>
      <c r="E600" s="1" t="s">
        <v>305</v>
      </c>
      <c r="F600" s="1" t="s">
        <v>15</v>
      </c>
    </row>
    <row r="601" customFormat="false" ht="13.8" hidden="false" customHeight="false" outlineLevel="0" collapsed="false">
      <c r="A601" s="1" t="s">
        <v>2659</v>
      </c>
      <c r="B601" s="1" t="s">
        <v>306</v>
      </c>
      <c r="C601" s="1" t="s">
        <v>27</v>
      </c>
      <c r="D601" s="1" t="s">
        <v>9</v>
      </c>
      <c r="E601" s="1" t="s">
        <v>28</v>
      </c>
      <c r="F601" s="1" t="s">
        <v>15</v>
      </c>
    </row>
    <row r="602" customFormat="false" ht="13.8" hidden="false" customHeight="false" outlineLevel="0" collapsed="false">
      <c r="A602" s="1" t="s">
        <v>2660</v>
      </c>
      <c r="B602" s="1" t="s">
        <v>307</v>
      </c>
      <c r="C602" s="1" t="s">
        <v>27</v>
      </c>
      <c r="D602" s="1" t="s">
        <v>9</v>
      </c>
      <c r="E602" s="1" t="s">
        <v>308</v>
      </c>
      <c r="F602" s="1" t="s">
        <v>15</v>
      </c>
    </row>
    <row r="603" customFormat="false" ht="13.8" hidden="false" customHeight="false" outlineLevel="0" collapsed="false">
      <c r="A603" s="1" t="s">
        <v>2661</v>
      </c>
      <c r="B603" s="1" t="s">
        <v>309</v>
      </c>
      <c r="C603" s="1" t="s">
        <v>27</v>
      </c>
      <c r="D603" s="1" t="s">
        <v>9</v>
      </c>
      <c r="E603" s="1" t="s">
        <v>310</v>
      </c>
      <c r="F603" s="1" t="s">
        <v>15</v>
      </c>
    </row>
    <row r="604" customFormat="false" ht="13.8" hidden="false" customHeight="false" outlineLevel="0" collapsed="false">
      <c r="A604" s="1" t="s">
        <v>2662</v>
      </c>
      <c r="B604" s="1" t="s">
        <v>311</v>
      </c>
      <c r="C604" s="1" t="s">
        <v>27</v>
      </c>
      <c r="D604" s="1" t="s">
        <v>9</v>
      </c>
      <c r="E604" s="1" t="s">
        <v>311</v>
      </c>
      <c r="F604" s="1" t="s">
        <v>15</v>
      </c>
    </row>
    <row r="605" customFormat="false" ht="13.8" hidden="false" customHeight="false" outlineLevel="0" collapsed="false">
      <c r="A605" s="1" t="s">
        <v>2663</v>
      </c>
      <c r="B605" s="1" t="s">
        <v>12</v>
      </c>
      <c r="C605" s="1" t="s">
        <v>13</v>
      </c>
      <c r="D605" s="1" t="s">
        <v>9</v>
      </c>
      <c r="E605" s="1" t="s">
        <v>241</v>
      </c>
      <c r="F605" s="1" t="s">
        <v>15</v>
      </c>
    </row>
    <row r="606" customFormat="false" ht="14.3" hidden="false" customHeight="false" outlineLevel="0" collapsed="false">
      <c r="A606" s="8" t="s">
        <v>2664</v>
      </c>
      <c r="B606" s="8"/>
      <c r="C606" s="8"/>
      <c r="D606" s="8"/>
      <c r="E606" s="8"/>
      <c r="F606" s="8"/>
    </row>
    <row r="607" customFormat="false" ht="13.8" hidden="false" customHeight="false" outlineLevel="0" collapsed="false">
      <c r="A607" s="1" t="s">
        <v>2665</v>
      </c>
      <c r="B607" s="1" t="s">
        <v>30</v>
      </c>
      <c r="C607" s="1" t="s">
        <v>31</v>
      </c>
      <c r="D607" s="1" t="n">
        <v>1000</v>
      </c>
      <c r="E607" s="1" t="s">
        <v>9</v>
      </c>
      <c r="F607" s="1" t="s">
        <v>15</v>
      </c>
    </row>
    <row r="608" customFormat="false" ht="13.8" hidden="false" customHeight="false" outlineLevel="0" collapsed="false">
      <c r="A608" s="1" t="s">
        <v>2666</v>
      </c>
      <c r="B608" s="1" t="s">
        <v>242</v>
      </c>
      <c r="C608" s="1" t="s">
        <v>243</v>
      </c>
      <c r="D608" s="1" t="n">
        <v>5445</v>
      </c>
      <c r="E608" s="1" t="s">
        <v>244</v>
      </c>
      <c r="F608" s="1" t="s">
        <v>10</v>
      </c>
    </row>
    <row r="609" customFormat="false" ht="13.8" hidden="false" customHeight="false" outlineLevel="0" collapsed="false">
      <c r="A609" s="1" t="s">
        <v>2667</v>
      </c>
      <c r="B609" s="1" t="s">
        <v>245</v>
      </c>
      <c r="C609" s="1" t="s">
        <v>27</v>
      </c>
      <c r="D609" s="1" t="s">
        <v>9</v>
      </c>
      <c r="E609" s="1" t="s">
        <v>246</v>
      </c>
      <c r="F609" s="1" t="s">
        <v>15</v>
      </c>
    </row>
    <row r="610" customFormat="false" ht="13.8" hidden="false" customHeight="false" outlineLevel="0" collapsed="false">
      <c r="A610" s="1" t="s">
        <v>2668</v>
      </c>
      <c r="B610" s="1" t="s">
        <v>247</v>
      </c>
      <c r="C610" s="1" t="s">
        <v>80</v>
      </c>
      <c r="D610" s="3" t="s">
        <v>248</v>
      </c>
      <c r="E610" s="1" t="s">
        <v>249</v>
      </c>
      <c r="F610" s="1" t="s">
        <v>15</v>
      </c>
    </row>
    <row r="611" customFormat="false" ht="13.8" hidden="false" customHeight="false" outlineLevel="0" collapsed="false">
      <c r="A611" s="1" t="s">
        <v>2669</v>
      </c>
      <c r="B611" s="1" t="s">
        <v>250</v>
      </c>
      <c r="C611" s="1" t="s">
        <v>84</v>
      </c>
      <c r="D611" s="1" t="n">
        <v>2019</v>
      </c>
      <c r="E611" s="1" t="s">
        <v>251</v>
      </c>
      <c r="F611" s="1" t="s">
        <v>15</v>
      </c>
    </row>
    <row r="612" customFormat="false" ht="13.8" hidden="false" customHeight="false" outlineLevel="0" collapsed="false">
      <c r="A612" s="1" t="s">
        <v>2670</v>
      </c>
      <c r="B612" s="1" t="s">
        <v>76</v>
      </c>
      <c r="C612" s="1" t="s">
        <v>27</v>
      </c>
      <c r="D612" s="1" t="s">
        <v>9</v>
      </c>
      <c r="E612" s="1" t="s">
        <v>252</v>
      </c>
      <c r="F612" s="1" t="s">
        <v>15</v>
      </c>
    </row>
    <row r="613" customFormat="false" ht="13.8" hidden="false" customHeight="false" outlineLevel="0" collapsed="false">
      <c r="A613" s="1" t="s">
        <v>2671</v>
      </c>
      <c r="B613" s="6" t="s">
        <v>253</v>
      </c>
      <c r="C613" s="1" t="s">
        <v>18</v>
      </c>
      <c r="D613" s="1" t="s">
        <v>2672</v>
      </c>
      <c r="E613" s="1" t="s">
        <v>255</v>
      </c>
      <c r="F613" s="1" t="s">
        <v>15</v>
      </c>
    </row>
    <row r="614" customFormat="false" ht="13.8" hidden="false" customHeight="false" outlineLevel="0" collapsed="false">
      <c r="A614" s="1" t="s">
        <v>2673</v>
      </c>
      <c r="B614" s="1" t="s">
        <v>256</v>
      </c>
      <c r="C614" s="1" t="s">
        <v>27</v>
      </c>
      <c r="D614" s="1" t="s">
        <v>9</v>
      </c>
      <c r="E614" s="1" t="s">
        <v>257</v>
      </c>
      <c r="F614" s="1" t="s">
        <v>15</v>
      </c>
    </row>
    <row r="615" customFormat="false" ht="13.8" hidden="false" customHeight="false" outlineLevel="0" collapsed="false">
      <c r="A615" s="1" t="s">
        <v>2674</v>
      </c>
      <c r="B615" s="1" t="s">
        <v>30</v>
      </c>
      <c r="C615" s="1" t="s">
        <v>31</v>
      </c>
      <c r="D615" s="1" t="n">
        <v>1000</v>
      </c>
      <c r="E615" s="1" t="s">
        <v>9</v>
      </c>
      <c r="F615" s="1" t="s">
        <v>10</v>
      </c>
    </row>
    <row r="616" customFormat="false" ht="13.8" hidden="false" customHeight="false" outlineLevel="0" collapsed="false">
      <c r="A616" s="1" t="s">
        <v>2675</v>
      </c>
      <c r="B616" s="1" t="s">
        <v>79</v>
      </c>
      <c r="C616" s="1" t="s">
        <v>80</v>
      </c>
      <c r="D616" s="3" t="s">
        <v>258</v>
      </c>
      <c r="E616" s="1" t="s">
        <v>259</v>
      </c>
      <c r="F616" s="1" t="s">
        <v>15</v>
      </c>
    </row>
    <row r="617" customFormat="false" ht="13.8" hidden="false" customHeight="false" outlineLevel="0" collapsed="false">
      <c r="A617" s="1" t="s">
        <v>2676</v>
      </c>
      <c r="B617" s="1" t="s">
        <v>83</v>
      </c>
      <c r="C617" s="1" t="s">
        <v>84</v>
      </c>
      <c r="D617" s="1" t="n">
        <v>2017</v>
      </c>
      <c r="E617" s="7" t="s">
        <v>260</v>
      </c>
      <c r="F617" s="1" t="s">
        <v>15</v>
      </c>
    </row>
    <row r="618" customFormat="false" ht="13.8" hidden="false" customHeight="false" outlineLevel="0" collapsed="false">
      <c r="A618" s="1" t="s">
        <v>2677</v>
      </c>
      <c r="B618" s="1" t="s">
        <v>76</v>
      </c>
      <c r="C618" s="1" t="s">
        <v>27</v>
      </c>
      <c r="D618" s="1" t="s">
        <v>9</v>
      </c>
      <c r="E618" s="1" t="s">
        <v>261</v>
      </c>
      <c r="F618" s="1" t="s">
        <v>15</v>
      </c>
    </row>
    <row r="619" customFormat="false" ht="13.8" hidden="false" customHeight="false" outlineLevel="0" collapsed="false">
      <c r="A619" s="1" t="s">
        <v>2678</v>
      </c>
      <c r="B619" s="1" t="s">
        <v>30</v>
      </c>
      <c r="C619" s="1" t="s">
        <v>31</v>
      </c>
      <c r="D619" s="1" t="n">
        <v>1000</v>
      </c>
      <c r="E619" s="1" t="s">
        <v>9</v>
      </c>
      <c r="F619" s="1" t="s">
        <v>15</v>
      </c>
    </row>
    <row r="620" customFormat="false" ht="13.8" hidden="false" customHeight="false" outlineLevel="0" collapsed="false">
      <c r="A620" s="1" t="s">
        <v>2679</v>
      </c>
      <c r="B620" s="1" t="s">
        <v>262</v>
      </c>
      <c r="C620" s="1" t="s">
        <v>27</v>
      </c>
      <c r="D620" s="1" t="s">
        <v>9</v>
      </c>
      <c r="E620" s="1" t="s">
        <v>263</v>
      </c>
      <c r="F620" s="1" t="s">
        <v>15</v>
      </c>
    </row>
    <row r="621" customFormat="false" ht="13.8" hidden="false" customHeight="false" outlineLevel="0" collapsed="false">
      <c r="A621" s="1" t="s">
        <v>2680</v>
      </c>
      <c r="B621" s="1" t="s">
        <v>264</v>
      </c>
      <c r="C621" s="1" t="s">
        <v>208</v>
      </c>
      <c r="D621" s="1" t="n">
        <v>4</v>
      </c>
      <c r="E621" s="1" t="s">
        <v>265</v>
      </c>
      <c r="F621" s="1" t="s">
        <v>15</v>
      </c>
    </row>
    <row r="622" customFormat="false" ht="14.3" hidden="false" customHeight="false" outlineLevel="0" collapsed="false">
      <c r="A622" s="1" t="s">
        <v>2681</v>
      </c>
      <c r="B622" s="1" t="s">
        <v>266</v>
      </c>
      <c r="C622" s="1" t="s">
        <v>80</v>
      </c>
      <c r="D622" s="4" t="s">
        <v>267</v>
      </c>
      <c r="E622" s="1" t="s">
        <v>268</v>
      </c>
      <c r="F622" s="1" t="s">
        <v>15</v>
      </c>
    </row>
    <row r="623" customFormat="false" ht="14.3" hidden="false" customHeight="false" outlineLevel="0" collapsed="false">
      <c r="A623" s="1" t="s">
        <v>2682</v>
      </c>
      <c r="B623" s="1" t="s">
        <v>269</v>
      </c>
      <c r="C623" s="1" t="s">
        <v>18</v>
      </c>
      <c r="D623" s="4" t="s">
        <v>270</v>
      </c>
      <c r="E623" s="1" t="s">
        <v>271</v>
      </c>
      <c r="F623" s="1" t="s">
        <v>15</v>
      </c>
    </row>
    <row r="624" customFormat="false" ht="13.8" hidden="false" customHeight="false" outlineLevel="0" collapsed="false">
      <c r="A624" s="1" t="s">
        <v>2683</v>
      </c>
      <c r="B624" s="1" t="s">
        <v>272</v>
      </c>
      <c r="C624" s="1" t="s">
        <v>208</v>
      </c>
      <c r="D624" s="1" t="n">
        <v>1</v>
      </c>
      <c r="E624" s="1" t="s">
        <v>273</v>
      </c>
      <c r="F624" s="1" t="s">
        <v>15</v>
      </c>
    </row>
    <row r="625" customFormat="false" ht="13.8" hidden="false" customHeight="false" outlineLevel="0" collapsed="false">
      <c r="A625" s="1" t="s">
        <v>2684</v>
      </c>
      <c r="B625" s="1" t="s">
        <v>274</v>
      </c>
      <c r="C625" s="1" t="s">
        <v>27</v>
      </c>
      <c r="D625" s="1" t="s">
        <v>9</v>
      </c>
      <c r="E625" s="1" t="s">
        <v>275</v>
      </c>
      <c r="F625" s="1" t="s">
        <v>15</v>
      </c>
    </row>
    <row r="626" customFormat="false" ht="14.3" hidden="false" customHeight="false" outlineLevel="0" collapsed="false">
      <c r="A626" s="1" t="s">
        <v>2685</v>
      </c>
      <c r="B626" s="1" t="s">
        <v>276</v>
      </c>
      <c r="C626" s="1" t="s">
        <v>18</v>
      </c>
      <c r="D626" s="4" t="s">
        <v>277</v>
      </c>
      <c r="E626" s="1" t="s">
        <v>278</v>
      </c>
      <c r="F626" s="1" t="s">
        <v>15</v>
      </c>
    </row>
    <row r="627" customFormat="false" ht="14.3" hidden="false" customHeight="false" outlineLevel="0" collapsed="false">
      <c r="A627" s="1" t="s">
        <v>2686</v>
      </c>
      <c r="B627" s="1" t="s">
        <v>279</v>
      </c>
      <c r="C627" s="1" t="s">
        <v>18</v>
      </c>
      <c r="D627" s="4" t="s">
        <v>280</v>
      </c>
      <c r="E627" s="1" t="s">
        <v>281</v>
      </c>
      <c r="F627" s="1" t="s">
        <v>15</v>
      </c>
    </row>
    <row r="628" customFormat="false" ht="28.6" hidden="false" customHeight="false" outlineLevel="0" collapsed="false">
      <c r="A628" s="1" t="s">
        <v>2687</v>
      </c>
      <c r="B628" s="6" t="s">
        <v>286</v>
      </c>
      <c r="C628" s="1" t="s">
        <v>80</v>
      </c>
      <c r="D628" s="4" t="s">
        <v>2340</v>
      </c>
      <c r="E628" s="1" t="s">
        <v>287</v>
      </c>
      <c r="F628" s="1" t="s">
        <v>15</v>
      </c>
    </row>
    <row r="629" customFormat="false" ht="13.8" hidden="false" customHeight="false" outlineLevel="0" collapsed="false">
      <c r="A629" s="1" t="s">
        <v>2688</v>
      </c>
      <c r="B629" s="1" t="s">
        <v>30</v>
      </c>
      <c r="C629" s="1" t="s">
        <v>31</v>
      </c>
      <c r="D629" s="1" t="n">
        <v>1000</v>
      </c>
      <c r="E629" s="1" t="s">
        <v>9</v>
      </c>
      <c r="F629" s="1" t="s">
        <v>15</v>
      </c>
    </row>
    <row r="630" customFormat="false" ht="68.85" hidden="false" customHeight="false" outlineLevel="0" collapsed="false">
      <c r="A630" s="1" t="s">
        <v>2689</v>
      </c>
      <c r="B630" s="6" t="s">
        <v>288</v>
      </c>
      <c r="C630" s="1" t="s">
        <v>80</v>
      </c>
      <c r="D630" s="4" t="s">
        <v>2341</v>
      </c>
      <c r="E630" s="1" t="s">
        <v>289</v>
      </c>
      <c r="F630" s="1" t="s">
        <v>15</v>
      </c>
    </row>
    <row r="631" customFormat="false" ht="13.8" hidden="false" customHeight="false" outlineLevel="0" collapsed="false">
      <c r="A631" s="1" t="s">
        <v>2690</v>
      </c>
      <c r="B631" s="1" t="s">
        <v>30</v>
      </c>
      <c r="C631" s="1" t="s">
        <v>31</v>
      </c>
      <c r="D631" s="1" t="n">
        <v>1000</v>
      </c>
      <c r="E631" s="1" t="s">
        <v>9</v>
      </c>
      <c r="F631" s="1" t="s">
        <v>15</v>
      </c>
    </row>
    <row r="632" customFormat="false" ht="41.55" hidden="false" customHeight="false" outlineLevel="0" collapsed="false">
      <c r="A632" s="1" t="s">
        <v>2691</v>
      </c>
      <c r="B632" s="6" t="s">
        <v>290</v>
      </c>
      <c r="C632" s="1" t="s">
        <v>80</v>
      </c>
      <c r="D632" s="4" t="s">
        <v>2388</v>
      </c>
      <c r="E632" s="1" t="s">
        <v>292</v>
      </c>
      <c r="F632" s="1" t="s">
        <v>15</v>
      </c>
    </row>
    <row r="633" customFormat="false" ht="13.8" hidden="false" customHeight="false" outlineLevel="0" collapsed="false">
      <c r="A633" s="1" t="s">
        <v>2692</v>
      </c>
      <c r="B633" s="1" t="s">
        <v>30</v>
      </c>
      <c r="C633" s="1" t="s">
        <v>31</v>
      </c>
      <c r="D633" s="1" t="n">
        <v>1000</v>
      </c>
      <c r="E633" s="1" t="s">
        <v>9</v>
      </c>
      <c r="F633" s="1" t="s">
        <v>15</v>
      </c>
    </row>
    <row r="634" customFormat="false" ht="13.8" hidden="false" customHeight="false" outlineLevel="0" collapsed="false">
      <c r="A634" s="1" t="s">
        <v>2693</v>
      </c>
      <c r="B634" s="1" t="s">
        <v>293</v>
      </c>
      <c r="C634" s="1" t="s">
        <v>27</v>
      </c>
      <c r="D634" s="1" t="s">
        <v>9</v>
      </c>
      <c r="E634" s="1" t="s">
        <v>294</v>
      </c>
      <c r="F634" s="1" t="s">
        <v>15</v>
      </c>
    </row>
    <row r="635" customFormat="false" ht="13.8" hidden="false" customHeight="false" outlineLevel="0" collapsed="false">
      <c r="A635" s="1" t="s">
        <v>2694</v>
      </c>
      <c r="B635" s="1" t="s">
        <v>295</v>
      </c>
      <c r="C635" s="1" t="s">
        <v>27</v>
      </c>
      <c r="D635" s="1" t="s">
        <v>9</v>
      </c>
      <c r="E635" s="1" t="s">
        <v>296</v>
      </c>
      <c r="F635" s="1" t="s">
        <v>15</v>
      </c>
    </row>
    <row r="636" customFormat="false" ht="28.6" hidden="false" customHeight="false" outlineLevel="0" collapsed="false">
      <c r="A636" s="1" t="s">
        <v>2695</v>
      </c>
      <c r="B636" s="1" t="s">
        <v>297</v>
      </c>
      <c r="C636" s="1" t="s">
        <v>18</v>
      </c>
      <c r="D636" s="4" t="s">
        <v>298</v>
      </c>
      <c r="E636" s="1" t="s">
        <v>299</v>
      </c>
      <c r="F636" s="1" t="s">
        <v>15</v>
      </c>
    </row>
    <row r="637" customFormat="false" ht="13.8" hidden="false" customHeight="false" outlineLevel="0" collapsed="false">
      <c r="A637" s="1" t="s">
        <v>2696</v>
      </c>
      <c r="B637" s="1" t="s">
        <v>30</v>
      </c>
      <c r="C637" s="1" t="s">
        <v>31</v>
      </c>
      <c r="D637" s="1" t="n">
        <v>1000</v>
      </c>
      <c r="E637" s="1" t="s">
        <v>9</v>
      </c>
      <c r="F637" s="1" t="s">
        <v>15</v>
      </c>
    </row>
    <row r="638" customFormat="false" ht="13.8" hidden="false" customHeight="false" outlineLevel="0" collapsed="false">
      <c r="A638" s="1" t="s">
        <v>2697</v>
      </c>
      <c r="B638" s="6" t="s">
        <v>300</v>
      </c>
      <c r="C638" s="1" t="s">
        <v>80</v>
      </c>
      <c r="D638" s="1" t="s">
        <v>2389</v>
      </c>
      <c r="E638" s="1" t="s">
        <v>302</v>
      </c>
      <c r="F638" s="1" t="s">
        <v>15</v>
      </c>
    </row>
    <row r="639" customFormat="false" ht="13.8" hidden="false" customHeight="false" outlineLevel="0" collapsed="false">
      <c r="A639" s="1" t="s">
        <v>2698</v>
      </c>
      <c r="B639" s="1" t="s">
        <v>90</v>
      </c>
      <c r="C639" s="1" t="s">
        <v>27</v>
      </c>
      <c r="D639" s="1" t="s">
        <v>9</v>
      </c>
      <c r="E639" s="1" t="s">
        <v>28</v>
      </c>
      <c r="F639" s="1" t="s">
        <v>15</v>
      </c>
    </row>
    <row r="640" customFormat="false" ht="13.8" hidden="false" customHeight="false" outlineLevel="0" collapsed="false">
      <c r="A640" s="1" t="s">
        <v>2699</v>
      </c>
      <c r="B640" s="6" t="s">
        <v>303</v>
      </c>
      <c r="C640" s="1" t="s">
        <v>18</v>
      </c>
      <c r="D640" s="1" t="s">
        <v>2700</v>
      </c>
      <c r="E640" s="1" t="s">
        <v>305</v>
      </c>
      <c r="F640" s="1" t="s">
        <v>15</v>
      </c>
    </row>
    <row r="641" customFormat="false" ht="13.8" hidden="false" customHeight="false" outlineLevel="0" collapsed="false">
      <c r="A641" s="1" t="s">
        <v>2701</v>
      </c>
      <c r="B641" s="1" t="s">
        <v>306</v>
      </c>
      <c r="C641" s="1" t="s">
        <v>27</v>
      </c>
      <c r="D641" s="1" t="s">
        <v>9</v>
      </c>
      <c r="E641" s="1" t="s">
        <v>28</v>
      </c>
      <c r="F641" s="1" t="s">
        <v>15</v>
      </c>
    </row>
    <row r="642" customFormat="false" ht="13.8" hidden="false" customHeight="false" outlineLevel="0" collapsed="false">
      <c r="A642" s="1" t="s">
        <v>2702</v>
      </c>
      <c r="B642" s="1" t="s">
        <v>307</v>
      </c>
      <c r="C642" s="1" t="s">
        <v>27</v>
      </c>
      <c r="D642" s="1" t="s">
        <v>9</v>
      </c>
      <c r="E642" s="1" t="s">
        <v>308</v>
      </c>
      <c r="F642" s="1" t="s">
        <v>15</v>
      </c>
    </row>
    <row r="643" customFormat="false" ht="13.8" hidden="false" customHeight="false" outlineLevel="0" collapsed="false">
      <c r="A643" s="1" t="s">
        <v>2703</v>
      </c>
      <c r="B643" s="1" t="s">
        <v>309</v>
      </c>
      <c r="C643" s="1" t="s">
        <v>27</v>
      </c>
      <c r="D643" s="1" t="s">
        <v>9</v>
      </c>
      <c r="E643" s="1" t="s">
        <v>310</v>
      </c>
      <c r="F643" s="1" t="s">
        <v>15</v>
      </c>
    </row>
    <row r="644" customFormat="false" ht="13.8" hidden="false" customHeight="false" outlineLevel="0" collapsed="false">
      <c r="A644" s="1" t="s">
        <v>2704</v>
      </c>
      <c r="B644" s="1" t="s">
        <v>311</v>
      </c>
      <c r="C644" s="1" t="s">
        <v>27</v>
      </c>
      <c r="D644" s="1" t="s">
        <v>9</v>
      </c>
      <c r="E644" s="1" t="s">
        <v>311</v>
      </c>
      <c r="F644" s="1" t="s">
        <v>15</v>
      </c>
    </row>
    <row r="645" customFormat="false" ht="13.8" hidden="false" customHeight="false" outlineLevel="0" collapsed="false">
      <c r="A645" s="1" t="s">
        <v>2705</v>
      </c>
      <c r="B645" s="1" t="s">
        <v>12</v>
      </c>
      <c r="C645" s="1" t="s">
        <v>13</v>
      </c>
      <c r="D645" s="1" t="s">
        <v>9</v>
      </c>
      <c r="E645" s="1" t="s">
        <v>241</v>
      </c>
      <c r="F645" s="1" t="s">
        <v>15</v>
      </c>
    </row>
    <row r="646" customFormat="false" ht="14.3" hidden="false" customHeight="false" outlineLevel="0" collapsed="false">
      <c r="A646" s="8" t="s">
        <v>2706</v>
      </c>
      <c r="B646" s="8"/>
      <c r="C646" s="8"/>
      <c r="D646" s="8"/>
      <c r="E646" s="8"/>
      <c r="F646" s="8"/>
    </row>
    <row r="647" customFormat="false" ht="13.8" hidden="false" customHeight="false" outlineLevel="0" collapsed="false">
      <c r="A647" s="1" t="s">
        <v>2707</v>
      </c>
      <c r="B647" s="1" t="s">
        <v>30</v>
      </c>
      <c r="C647" s="1" t="s">
        <v>31</v>
      </c>
      <c r="D647" s="1" t="n">
        <v>1000</v>
      </c>
      <c r="E647" s="1" t="s">
        <v>9</v>
      </c>
      <c r="F647" s="1" t="s">
        <v>15</v>
      </c>
    </row>
    <row r="648" customFormat="false" ht="13.8" hidden="false" customHeight="false" outlineLevel="0" collapsed="false">
      <c r="A648" s="1" t="s">
        <v>2708</v>
      </c>
      <c r="B648" s="1" t="s">
        <v>242</v>
      </c>
      <c r="C648" s="1" t="s">
        <v>243</v>
      </c>
      <c r="D648" s="1" t="n">
        <v>5445</v>
      </c>
      <c r="E648" s="1" t="s">
        <v>244</v>
      </c>
      <c r="F648" s="1" t="s">
        <v>10</v>
      </c>
    </row>
    <row r="649" customFormat="false" ht="13.8" hidden="false" customHeight="false" outlineLevel="0" collapsed="false">
      <c r="A649" s="1" t="s">
        <v>2709</v>
      </c>
      <c r="B649" s="1" t="s">
        <v>245</v>
      </c>
      <c r="C649" s="1" t="s">
        <v>27</v>
      </c>
      <c r="D649" s="1" t="s">
        <v>9</v>
      </c>
      <c r="E649" s="1" t="s">
        <v>246</v>
      </c>
      <c r="F649" s="1" t="s">
        <v>15</v>
      </c>
    </row>
    <row r="650" customFormat="false" ht="13.8" hidden="false" customHeight="false" outlineLevel="0" collapsed="false">
      <c r="A650" s="1" t="s">
        <v>2710</v>
      </c>
      <c r="B650" s="1" t="s">
        <v>247</v>
      </c>
      <c r="C650" s="1" t="s">
        <v>80</v>
      </c>
      <c r="D650" s="3" t="s">
        <v>248</v>
      </c>
      <c r="E650" s="1" t="s">
        <v>249</v>
      </c>
      <c r="F650" s="1" t="s">
        <v>15</v>
      </c>
    </row>
    <row r="651" customFormat="false" ht="13.8" hidden="false" customHeight="false" outlineLevel="0" collapsed="false">
      <c r="A651" s="1" t="s">
        <v>2711</v>
      </c>
      <c r="B651" s="1" t="s">
        <v>250</v>
      </c>
      <c r="C651" s="1" t="s">
        <v>84</v>
      </c>
      <c r="D651" s="1" t="n">
        <v>2019</v>
      </c>
      <c r="E651" s="1" t="s">
        <v>251</v>
      </c>
      <c r="F651" s="1" t="s">
        <v>15</v>
      </c>
    </row>
    <row r="652" customFormat="false" ht="13.8" hidden="false" customHeight="false" outlineLevel="0" collapsed="false">
      <c r="A652" s="1" t="s">
        <v>2712</v>
      </c>
      <c r="B652" s="1" t="s">
        <v>76</v>
      </c>
      <c r="C652" s="1" t="s">
        <v>27</v>
      </c>
      <c r="D652" s="1" t="s">
        <v>9</v>
      </c>
      <c r="E652" s="1" t="s">
        <v>252</v>
      </c>
      <c r="F652" s="1" t="s">
        <v>15</v>
      </c>
    </row>
    <row r="653" customFormat="false" ht="13.8" hidden="false" customHeight="false" outlineLevel="0" collapsed="false">
      <c r="A653" s="1" t="s">
        <v>2713</v>
      </c>
      <c r="B653" s="6" t="s">
        <v>253</v>
      </c>
      <c r="C653" s="1" t="s">
        <v>18</v>
      </c>
      <c r="D653" s="1" t="s">
        <v>2714</v>
      </c>
      <c r="E653" s="1" t="s">
        <v>255</v>
      </c>
      <c r="F653" s="1" t="s">
        <v>15</v>
      </c>
    </row>
    <row r="654" customFormat="false" ht="13.8" hidden="false" customHeight="false" outlineLevel="0" collapsed="false">
      <c r="A654" s="1" t="s">
        <v>2715</v>
      </c>
      <c r="B654" s="1" t="s">
        <v>256</v>
      </c>
      <c r="C654" s="1" t="s">
        <v>27</v>
      </c>
      <c r="D654" s="1" t="s">
        <v>9</v>
      </c>
      <c r="E654" s="1" t="s">
        <v>257</v>
      </c>
      <c r="F654" s="1" t="s">
        <v>15</v>
      </c>
    </row>
    <row r="655" customFormat="false" ht="13.8" hidden="false" customHeight="false" outlineLevel="0" collapsed="false">
      <c r="A655" s="1" t="s">
        <v>2716</v>
      </c>
      <c r="B655" s="1" t="s">
        <v>30</v>
      </c>
      <c r="C655" s="1" t="s">
        <v>31</v>
      </c>
      <c r="D655" s="1" t="n">
        <v>1000</v>
      </c>
      <c r="E655" s="1" t="s">
        <v>9</v>
      </c>
      <c r="F655" s="1" t="s">
        <v>10</v>
      </c>
    </row>
    <row r="656" customFormat="false" ht="13.8" hidden="false" customHeight="false" outlineLevel="0" collapsed="false">
      <c r="A656" s="1" t="s">
        <v>2717</v>
      </c>
      <c r="B656" s="1" t="s">
        <v>79</v>
      </c>
      <c r="C656" s="1" t="s">
        <v>80</v>
      </c>
      <c r="D656" s="3" t="s">
        <v>258</v>
      </c>
      <c r="E656" s="1" t="s">
        <v>259</v>
      </c>
      <c r="F656" s="1" t="s">
        <v>15</v>
      </c>
    </row>
    <row r="657" customFormat="false" ht="13.8" hidden="false" customHeight="false" outlineLevel="0" collapsed="false">
      <c r="A657" s="1" t="s">
        <v>2718</v>
      </c>
      <c r="B657" s="1" t="s">
        <v>83</v>
      </c>
      <c r="C657" s="1" t="s">
        <v>84</v>
      </c>
      <c r="D657" s="1" t="n">
        <v>2017</v>
      </c>
      <c r="E657" s="7" t="s">
        <v>260</v>
      </c>
      <c r="F657" s="1" t="s">
        <v>15</v>
      </c>
    </row>
    <row r="658" customFormat="false" ht="13.8" hidden="false" customHeight="false" outlineLevel="0" collapsed="false">
      <c r="A658" s="1" t="s">
        <v>2719</v>
      </c>
      <c r="B658" s="1" t="s">
        <v>76</v>
      </c>
      <c r="C658" s="1" t="s">
        <v>27</v>
      </c>
      <c r="D658" s="1" t="s">
        <v>9</v>
      </c>
      <c r="E658" s="1" t="s">
        <v>261</v>
      </c>
      <c r="F658" s="1" t="s">
        <v>15</v>
      </c>
    </row>
    <row r="659" customFormat="false" ht="13.8" hidden="false" customHeight="false" outlineLevel="0" collapsed="false">
      <c r="A659" s="1" t="s">
        <v>2720</v>
      </c>
      <c r="B659" s="1" t="s">
        <v>30</v>
      </c>
      <c r="C659" s="1" t="s">
        <v>31</v>
      </c>
      <c r="D659" s="1" t="n">
        <v>1000</v>
      </c>
      <c r="E659" s="1" t="s">
        <v>9</v>
      </c>
      <c r="F659" s="1" t="s">
        <v>15</v>
      </c>
    </row>
    <row r="660" customFormat="false" ht="13.8" hidden="false" customHeight="false" outlineLevel="0" collapsed="false">
      <c r="A660" s="1" t="s">
        <v>2721</v>
      </c>
      <c r="B660" s="1" t="s">
        <v>262</v>
      </c>
      <c r="C660" s="1" t="s">
        <v>27</v>
      </c>
      <c r="D660" s="1" t="s">
        <v>9</v>
      </c>
      <c r="E660" s="1" t="s">
        <v>263</v>
      </c>
      <c r="F660" s="1" t="s">
        <v>15</v>
      </c>
    </row>
    <row r="661" customFormat="false" ht="13.8" hidden="false" customHeight="false" outlineLevel="0" collapsed="false">
      <c r="A661" s="1" t="s">
        <v>2722</v>
      </c>
      <c r="B661" s="1" t="s">
        <v>264</v>
      </c>
      <c r="C661" s="1" t="s">
        <v>208</v>
      </c>
      <c r="D661" s="1" t="n">
        <v>4</v>
      </c>
      <c r="E661" s="1" t="s">
        <v>265</v>
      </c>
      <c r="F661" s="1" t="s">
        <v>15</v>
      </c>
    </row>
    <row r="662" customFormat="false" ht="14.3" hidden="false" customHeight="false" outlineLevel="0" collapsed="false">
      <c r="A662" s="1" t="s">
        <v>2723</v>
      </c>
      <c r="B662" s="1" t="s">
        <v>266</v>
      </c>
      <c r="C662" s="1" t="s">
        <v>80</v>
      </c>
      <c r="D662" s="4" t="s">
        <v>267</v>
      </c>
      <c r="E662" s="1" t="s">
        <v>268</v>
      </c>
      <c r="F662" s="1" t="s">
        <v>15</v>
      </c>
    </row>
    <row r="663" customFormat="false" ht="14.3" hidden="false" customHeight="false" outlineLevel="0" collapsed="false">
      <c r="A663" s="1" t="s">
        <v>2724</v>
      </c>
      <c r="B663" s="1" t="s">
        <v>269</v>
      </c>
      <c r="C663" s="1" t="s">
        <v>18</v>
      </c>
      <c r="D663" s="4" t="s">
        <v>270</v>
      </c>
      <c r="E663" s="1" t="s">
        <v>271</v>
      </c>
      <c r="F663" s="1" t="s">
        <v>15</v>
      </c>
    </row>
    <row r="664" customFormat="false" ht="13.8" hidden="false" customHeight="false" outlineLevel="0" collapsed="false">
      <c r="A664" s="1" t="s">
        <v>2725</v>
      </c>
      <c r="B664" s="1" t="s">
        <v>272</v>
      </c>
      <c r="C664" s="1" t="s">
        <v>208</v>
      </c>
      <c r="D664" s="1" t="n">
        <v>1</v>
      </c>
      <c r="E664" s="1" t="s">
        <v>273</v>
      </c>
      <c r="F664" s="1" t="s">
        <v>15</v>
      </c>
    </row>
    <row r="665" customFormat="false" ht="13.8" hidden="false" customHeight="false" outlineLevel="0" collapsed="false">
      <c r="A665" s="1" t="s">
        <v>2726</v>
      </c>
      <c r="B665" s="1" t="s">
        <v>274</v>
      </c>
      <c r="C665" s="1" t="s">
        <v>27</v>
      </c>
      <c r="D665" s="1" t="s">
        <v>9</v>
      </c>
      <c r="E665" s="1" t="s">
        <v>275</v>
      </c>
      <c r="F665" s="1" t="s">
        <v>15</v>
      </c>
    </row>
    <row r="666" customFormat="false" ht="14.3" hidden="false" customHeight="false" outlineLevel="0" collapsed="false">
      <c r="A666" s="1" t="s">
        <v>2727</v>
      </c>
      <c r="B666" s="1" t="s">
        <v>276</v>
      </c>
      <c r="C666" s="1" t="s">
        <v>18</v>
      </c>
      <c r="D666" s="4" t="s">
        <v>277</v>
      </c>
      <c r="E666" s="1" t="s">
        <v>278</v>
      </c>
      <c r="F666" s="1" t="s">
        <v>15</v>
      </c>
    </row>
    <row r="667" customFormat="false" ht="14.3" hidden="false" customHeight="false" outlineLevel="0" collapsed="false">
      <c r="A667" s="1" t="s">
        <v>2728</v>
      </c>
      <c r="B667" s="1" t="s">
        <v>279</v>
      </c>
      <c r="C667" s="1" t="s">
        <v>18</v>
      </c>
      <c r="D667" s="4" t="s">
        <v>280</v>
      </c>
      <c r="E667" s="1" t="s">
        <v>281</v>
      </c>
      <c r="F667" s="1" t="s">
        <v>15</v>
      </c>
    </row>
    <row r="668" customFormat="false" ht="28.6" hidden="false" customHeight="false" outlineLevel="0" collapsed="false">
      <c r="A668" s="1" t="s">
        <v>2729</v>
      </c>
      <c r="B668" s="6" t="s">
        <v>286</v>
      </c>
      <c r="C668" s="1" t="s">
        <v>80</v>
      </c>
      <c r="D668" s="4" t="s">
        <v>2340</v>
      </c>
      <c r="E668" s="1" t="s">
        <v>287</v>
      </c>
      <c r="F668" s="1" t="s">
        <v>15</v>
      </c>
    </row>
    <row r="669" customFormat="false" ht="13.8" hidden="false" customHeight="false" outlineLevel="0" collapsed="false">
      <c r="A669" s="1" t="s">
        <v>2730</v>
      </c>
      <c r="B669" s="1" t="s">
        <v>30</v>
      </c>
      <c r="C669" s="1" t="s">
        <v>31</v>
      </c>
      <c r="D669" s="1" t="n">
        <v>1000</v>
      </c>
      <c r="E669" s="1" t="s">
        <v>9</v>
      </c>
      <c r="F669" s="1" t="s">
        <v>15</v>
      </c>
    </row>
    <row r="670" customFormat="false" ht="68.85" hidden="false" customHeight="false" outlineLevel="0" collapsed="false">
      <c r="A670" s="1" t="s">
        <v>2731</v>
      </c>
      <c r="B670" s="6" t="s">
        <v>288</v>
      </c>
      <c r="C670" s="1" t="s">
        <v>80</v>
      </c>
      <c r="D670" s="4" t="s">
        <v>2341</v>
      </c>
      <c r="E670" s="1" t="s">
        <v>289</v>
      </c>
      <c r="F670" s="1" t="s">
        <v>15</v>
      </c>
    </row>
    <row r="671" customFormat="false" ht="13.8" hidden="false" customHeight="false" outlineLevel="0" collapsed="false">
      <c r="A671" s="1" t="s">
        <v>2732</v>
      </c>
      <c r="B671" s="1" t="s">
        <v>30</v>
      </c>
      <c r="C671" s="1" t="s">
        <v>31</v>
      </c>
      <c r="D671" s="1" t="n">
        <v>1000</v>
      </c>
      <c r="E671" s="1" t="s">
        <v>9</v>
      </c>
      <c r="F671" s="1" t="s">
        <v>15</v>
      </c>
    </row>
    <row r="672" customFormat="false" ht="41.55" hidden="false" customHeight="false" outlineLevel="0" collapsed="false">
      <c r="A672" s="1" t="s">
        <v>2733</v>
      </c>
      <c r="B672" s="6" t="s">
        <v>290</v>
      </c>
      <c r="C672" s="1" t="s">
        <v>80</v>
      </c>
      <c r="D672" s="4" t="s">
        <v>2388</v>
      </c>
      <c r="E672" s="1" t="s">
        <v>292</v>
      </c>
      <c r="F672" s="1" t="s">
        <v>15</v>
      </c>
    </row>
    <row r="673" customFormat="false" ht="13.8" hidden="false" customHeight="false" outlineLevel="0" collapsed="false">
      <c r="A673" s="1" t="s">
        <v>2734</v>
      </c>
      <c r="B673" s="1" t="s">
        <v>30</v>
      </c>
      <c r="C673" s="1" t="s">
        <v>31</v>
      </c>
      <c r="D673" s="1" t="n">
        <v>1000</v>
      </c>
      <c r="E673" s="1" t="s">
        <v>9</v>
      </c>
      <c r="F673" s="1" t="s">
        <v>15</v>
      </c>
    </row>
    <row r="674" customFormat="false" ht="13.8" hidden="false" customHeight="false" outlineLevel="0" collapsed="false">
      <c r="A674" s="1" t="s">
        <v>2735</v>
      </c>
      <c r="B674" s="1" t="s">
        <v>293</v>
      </c>
      <c r="C674" s="1" t="s">
        <v>27</v>
      </c>
      <c r="D674" s="1" t="s">
        <v>9</v>
      </c>
      <c r="E674" s="1" t="s">
        <v>294</v>
      </c>
      <c r="F674" s="1" t="s">
        <v>15</v>
      </c>
    </row>
    <row r="675" customFormat="false" ht="13.8" hidden="false" customHeight="false" outlineLevel="0" collapsed="false">
      <c r="A675" s="1" t="s">
        <v>2736</v>
      </c>
      <c r="B675" s="1" t="s">
        <v>295</v>
      </c>
      <c r="C675" s="1" t="s">
        <v>27</v>
      </c>
      <c r="D675" s="1" t="s">
        <v>9</v>
      </c>
      <c r="E675" s="1" t="s">
        <v>296</v>
      </c>
      <c r="F675" s="1" t="s">
        <v>15</v>
      </c>
    </row>
    <row r="676" customFormat="false" ht="28.6" hidden="false" customHeight="false" outlineLevel="0" collapsed="false">
      <c r="A676" s="1" t="s">
        <v>2737</v>
      </c>
      <c r="B676" s="1" t="s">
        <v>297</v>
      </c>
      <c r="C676" s="1" t="s">
        <v>18</v>
      </c>
      <c r="D676" s="4" t="s">
        <v>298</v>
      </c>
      <c r="E676" s="1" t="s">
        <v>299</v>
      </c>
      <c r="F676" s="1" t="s">
        <v>15</v>
      </c>
    </row>
    <row r="677" customFormat="false" ht="13.8" hidden="false" customHeight="false" outlineLevel="0" collapsed="false">
      <c r="A677" s="1" t="s">
        <v>2738</v>
      </c>
      <c r="B677" s="1" t="s">
        <v>30</v>
      </c>
      <c r="C677" s="1" t="s">
        <v>31</v>
      </c>
      <c r="D677" s="1" t="n">
        <v>1000</v>
      </c>
      <c r="E677" s="1" t="s">
        <v>9</v>
      </c>
      <c r="F677" s="1" t="s">
        <v>15</v>
      </c>
    </row>
    <row r="678" customFormat="false" ht="13.8" hidden="false" customHeight="false" outlineLevel="0" collapsed="false">
      <c r="A678" s="1" t="s">
        <v>2739</v>
      </c>
      <c r="B678" s="6" t="s">
        <v>300</v>
      </c>
      <c r="C678" s="1" t="s">
        <v>80</v>
      </c>
      <c r="D678" s="1" t="s">
        <v>2389</v>
      </c>
      <c r="E678" s="1" t="s">
        <v>302</v>
      </c>
      <c r="F678" s="1" t="s">
        <v>15</v>
      </c>
    </row>
    <row r="679" customFormat="false" ht="13.8" hidden="false" customHeight="false" outlineLevel="0" collapsed="false">
      <c r="A679" s="1" t="s">
        <v>2740</v>
      </c>
      <c r="B679" s="1" t="s">
        <v>90</v>
      </c>
      <c r="C679" s="1" t="s">
        <v>27</v>
      </c>
      <c r="D679" s="1" t="s">
        <v>9</v>
      </c>
      <c r="E679" s="1" t="s">
        <v>28</v>
      </c>
      <c r="F679" s="1" t="s">
        <v>15</v>
      </c>
    </row>
    <row r="680" customFormat="false" ht="13.8" hidden="false" customHeight="false" outlineLevel="0" collapsed="false">
      <c r="A680" s="1" t="s">
        <v>2741</v>
      </c>
      <c r="B680" s="6" t="s">
        <v>303</v>
      </c>
      <c r="C680" s="1" t="s">
        <v>18</v>
      </c>
      <c r="D680" s="1" t="s">
        <v>2742</v>
      </c>
      <c r="E680" s="1" t="s">
        <v>305</v>
      </c>
      <c r="F680" s="1" t="s">
        <v>15</v>
      </c>
    </row>
    <row r="681" customFormat="false" ht="13.8" hidden="false" customHeight="false" outlineLevel="0" collapsed="false">
      <c r="A681" s="1" t="s">
        <v>2743</v>
      </c>
      <c r="B681" s="1" t="s">
        <v>306</v>
      </c>
      <c r="C681" s="1" t="s">
        <v>27</v>
      </c>
      <c r="D681" s="1" t="s">
        <v>9</v>
      </c>
      <c r="E681" s="1" t="s">
        <v>28</v>
      </c>
      <c r="F681" s="1" t="s">
        <v>15</v>
      </c>
    </row>
    <row r="682" customFormat="false" ht="13.8" hidden="false" customHeight="false" outlineLevel="0" collapsed="false">
      <c r="A682" s="1" t="s">
        <v>2744</v>
      </c>
      <c r="B682" s="1" t="s">
        <v>307</v>
      </c>
      <c r="C682" s="1" t="s">
        <v>27</v>
      </c>
      <c r="D682" s="1" t="s">
        <v>9</v>
      </c>
      <c r="E682" s="1" t="s">
        <v>308</v>
      </c>
      <c r="F682" s="1" t="s">
        <v>15</v>
      </c>
    </row>
    <row r="683" customFormat="false" ht="13.8" hidden="false" customHeight="false" outlineLevel="0" collapsed="false">
      <c r="A683" s="1" t="s">
        <v>2745</v>
      </c>
      <c r="B683" s="1" t="s">
        <v>309</v>
      </c>
      <c r="C683" s="1" t="s">
        <v>27</v>
      </c>
      <c r="D683" s="1" t="s">
        <v>9</v>
      </c>
      <c r="E683" s="1" t="s">
        <v>310</v>
      </c>
      <c r="F683" s="1" t="s">
        <v>15</v>
      </c>
    </row>
    <row r="684" customFormat="false" ht="13.8" hidden="false" customHeight="false" outlineLevel="0" collapsed="false">
      <c r="A684" s="1" t="s">
        <v>2746</v>
      </c>
      <c r="B684" s="1" t="s">
        <v>311</v>
      </c>
      <c r="C684" s="1" t="s">
        <v>27</v>
      </c>
      <c r="D684" s="1" t="s">
        <v>9</v>
      </c>
      <c r="E684" s="1" t="s">
        <v>311</v>
      </c>
      <c r="F684" s="1" t="s">
        <v>15</v>
      </c>
    </row>
    <row r="685" customFormat="false" ht="13.8" hidden="false" customHeight="false" outlineLevel="0" collapsed="false">
      <c r="A685" s="1" t="s">
        <v>2747</v>
      </c>
      <c r="B685" s="1" t="s">
        <v>12</v>
      </c>
      <c r="C685" s="1" t="s">
        <v>13</v>
      </c>
      <c r="D685" s="1" t="s">
        <v>9</v>
      </c>
      <c r="E685" s="1" t="s">
        <v>241</v>
      </c>
      <c r="F685" s="1" t="s">
        <v>15</v>
      </c>
    </row>
    <row r="686" customFormat="false" ht="14.3" hidden="false" customHeight="false" outlineLevel="0" collapsed="false">
      <c r="A686" s="8" t="s">
        <v>2748</v>
      </c>
      <c r="B686" s="8"/>
      <c r="C686" s="8"/>
      <c r="D686" s="8"/>
      <c r="E686" s="8"/>
      <c r="F686" s="8"/>
    </row>
    <row r="687" customFormat="false" ht="13.8" hidden="false" customHeight="false" outlineLevel="0" collapsed="false">
      <c r="A687" s="1" t="s">
        <v>2749</v>
      </c>
      <c r="B687" s="1" t="s">
        <v>30</v>
      </c>
      <c r="C687" s="1" t="s">
        <v>31</v>
      </c>
      <c r="D687" s="1" t="n">
        <v>1000</v>
      </c>
      <c r="E687" s="1" t="s">
        <v>9</v>
      </c>
      <c r="F687" s="1" t="s">
        <v>15</v>
      </c>
    </row>
    <row r="688" customFormat="false" ht="13.8" hidden="false" customHeight="false" outlineLevel="0" collapsed="false">
      <c r="A688" s="1" t="s">
        <v>2750</v>
      </c>
      <c r="B688" s="1" t="s">
        <v>242</v>
      </c>
      <c r="C688" s="1" t="s">
        <v>243</v>
      </c>
      <c r="D688" s="1" t="n">
        <v>5445</v>
      </c>
      <c r="E688" s="1" t="s">
        <v>244</v>
      </c>
      <c r="F688" s="1" t="s">
        <v>10</v>
      </c>
    </row>
    <row r="689" customFormat="false" ht="13.8" hidden="false" customHeight="false" outlineLevel="0" collapsed="false">
      <c r="A689" s="1" t="s">
        <v>2751</v>
      </c>
      <c r="B689" s="1" t="s">
        <v>245</v>
      </c>
      <c r="C689" s="1" t="s">
        <v>27</v>
      </c>
      <c r="D689" s="1" t="s">
        <v>9</v>
      </c>
      <c r="E689" s="1" t="s">
        <v>246</v>
      </c>
      <c r="F689" s="1" t="s">
        <v>15</v>
      </c>
    </row>
    <row r="690" customFormat="false" ht="13.8" hidden="false" customHeight="false" outlineLevel="0" collapsed="false">
      <c r="A690" s="1" t="s">
        <v>2752</v>
      </c>
      <c r="B690" s="1" t="s">
        <v>247</v>
      </c>
      <c r="C690" s="1" t="s">
        <v>80</v>
      </c>
      <c r="D690" s="3" t="s">
        <v>248</v>
      </c>
      <c r="E690" s="1" t="s">
        <v>249</v>
      </c>
      <c r="F690" s="1" t="s">
        <v>15</v>
      </c>
    </row>
    <row r="691" customFormat="false" ht="13.8" hidden="false" customHeight="false" outlineLevel="0" collapsed="false">
      <c r="A691" s="1" t="s">
        <v>2753</v>
      </c>
      <c r="B691" s="1" t="s">
        <v>250</v>
      </c>
      <c r="C691" s="1" t="s">
        <v>84</v>
      </c>
      <c r="D691" s="1" t="n">
        <v>2019</v>
      </c>
      <c r="E691" s="1" t="s">
        <v>251</v>
      </c>
      <c r="F691" s="1" t="s">
        <v>15</v>
      </c>
    </row>
    <row r="692" customFormat="false" ht="13.8" hidden="false" customHeight="false" outlineLevel="0" collapsed="false">
      <c r="A692" s="1" t="s">
        <v>2754</v>
      </c>
      <c r="B692" s="1" t="s">
        <v>76</v>
      </c>
      <c r="C692" s="1" t="s">
        <v>27</v>
      </c>
      <c r="D692" s="1" t="s">
        <v>9</v>
      </c>
      <c r="E692" s="1" t="s">
        <v>252</v>
      </c>
      <c r="F692" s="1" t="s">
        <v>15</v>
      </c>
    </row>
    <row r="693" customFormat="false" ht="13.8" hidden="false" customHeight="false" outlineLevel="0" collapsed="false">
      <c r="A693" s="1" t="s">
        <v>2755</v>
      </c>
      <c r="B693" s="6" t="s">
        <v>253</v>
      </c>
      <c r="C693" s="1" t="s">
        <v>18</v>
      </c>
      <c r="D693" s="1" t="s">
        <v>2756</v>
      </c>
      <c r="E693" s="1" t="s">
        <v>255</v>
      </c>
      <c r="F693" s="1" t="s">
        <v>15</v>
      </c>
    </row>
    <row r="694" customFormat="false" ht="13.8" hidden="false" customHeight="false" outlineLevel="0" collapsed="false">
      <c r="A694" s="1" t="s">
        <v>2757</v>
      </c>
      <c r="B694" s="1" t="s">
        <v>256</v>
      </c>
      <c r="C694" s="1" t="s">
        <v>27</v>
      </c>
      <c r="D694" s="1" t="s">
        <v>9</v>
      </c>
      <c r="E694" s="1" t="s">
        <v>257</v>
      </c>
      <c r="F694" s="1" t="s">
        <v>15</v>
      </c>
    </row>
    <row r="695" customFormat="false" ht="13.8" hidden="false" customHeight="false" outlineLevel="0" collapsed="false">
      <c r="A695" s="1" t="s">
        <v>2758</v>
      </c>
      <c r="B695" s="1" t="s">
        <v>30</v>
      </c>
      <c r="C695" s="1" t="s">
        <v>31</v>
      </c>
      <c r="D695" s="1" t="n">
        <v>1000</v>
      </c>
      <c r="E695" s="1" t="s">
        <v>9</v>
      </c>
      <c r="F695" s="1" t="s">
        <v>10</v>
      </c>
    </row>
    <row r="696" customFormat="false" ht="13.8" hidden="false" customHeight="false" outlineLevel="0" collapsed="false">
      <c r="A696" s="1" t="s">
        <v>2759</v>
      </c>
      <c r="B696" s="1" t="s">
        <v>79</v>
      </c>
      <c r="C696" s="1" t="s">
        <v>80</v>
      </c>
      <c r="D696" s="3" t="s">
        <v>258</v>
      </c>
      <c r="E696" s="1" t="s">
        <v>259</v>
      </c>
      <c r="F696" s="1" t="s">
        <v>15</v>
      </c>
    </row>
    <row r="697" customFormat="false" ht="13.8" hidden="false" customHeight="false" outlineLevel="0" collapsed="false">
      <c r="A697" s="1" t="s">
        <v>2760</v>
      </c>
      <c r="B697" s="1" t="s">
        <v>83</v>
      </c>
      <c r="C697" s="1" t="s">
        <v>84</v>
      </c>
      <c r="D697" s="1" t="n">
        <v>2017</v>
      </c>
      <c r="E697" s="7" t="s">
        <v>260</v>
      </c>
      <c r="F697" s="1" t="s">
        <v>15</v>
      </c>
    </row>
    <row r="698" customFormat="false" ht="13.8" hidden="false" customHeight="false" outlineLevel="0" collapsed="false">
      <c r="A698" s="1" t="s">
        <v>2761</v>
      </c>
      <c r="B698" s="1" t="s">
        <v>76</v>
      </c>
      <c r="C698" s="1" t="s">
        <v>27</v>
      </c>
      <c r="D698" s="1" t="s">
        <v>9</v>
      </c>
      <c r="E698" s="1" t="s">
        <v>261</v>
      </c>
      <c r="F698" s="1" t="s">
        <v>15</v>
      </c>
    </row>
    <row r="699" customFormat="false" ht="13.8" hidden="false" customHeight="false" outlineLevel="0" collapsed="false">
      <c r="A699" s="1" t="s">
        <v>2762</v>
      </c>
      <c r="B699" s="1" t="s">
        <v>30</v>
      </c>
      <c r="C699" s="1" t="s">
        <v>31</v>
      </c>
      <c r="D699" s="1" t="n">
        <v>1000</v>
      </c>
      <c r="E699" s="1" t="s">
        <v>9</v>
      </c>
      <c r="F699" s="1" t="s">
        <v>15</v>
      </c>
    </row>
    <row r="700" customFormat="false" ht="13.8" hidden="false" customHeight="false" outlineLevel="0" collapsed="false">
      <c r="A700" s="1" t="s">
        <v>2763</v>
      </c>
      <c r="B700" s="1" t="s">
        <v>262</v>
      </c>
      <c r="C700" s="1" t="s">
        <v>27</v>
      </c>
      <c r="D700" s="1" t="s">
        <v>9</v>
      </c>
      <c r="E700" s="1" t="s">
        <v>263</v>
      </c>
      <c r="F700" s="1" t="s">
        <v>15</v>
      </c>
    </row>
    <row r="701" customFormat="false" ht="13.8" hidden="false" customHeight="false" outlineLevel="0" collapsed="false">
      <c r="A701" s="1" t="s">
        <v>2764</v>
      </c>
      <c r="B701" s="1" t="s">
        <v>264</v>
      </c>
      <c r="C701" s="1" t="s">
        <v>208</v>
      </c>
      <c r="D701" s="1" t="n">
        <v>4</v>
      </c>
      <c r="E701" s="1" t="s">
        <v>265</v>
      </c>
      <c r="F701" s="1" t="s">
        <v>15</v>
      </c>
    </row>
    <row r="702" customFormat="false" ht="14.3" hidden="false" customHeight="false" outlineLevel="0" collapsed="false">
      <c r="A702" s="1" t="s">
        <v>2765</v>
      </c>
      <c r="B702" s="1" t="s">
        <v>266</v>
      </c>
      <c r="C702" s="1" t="s">
        <v>80</v>
      </c>
      <c r="D702" s="4" t="s">
        <v>267</v>
      </c>
      <c r="E702" s="1" t="s">
        <v>268</v>
      </c>
      <c r="F702" s="1" t="s">
        <v>15</v>
      </c>
    </row>
    <row r="703" customFormat="false" ht="14.3" hidden="false" customHeight="false" outlineLevel="0" collapsed="false">
      <c r="A703" s="1" t="s">
        <v>2766</v>
      </c>
      <c r="B703" s="1" t="s">
        <v>269</v>
      </c>
      <c r="C703" s="1" t="s">
        <v>18</v>
      </c>
      <c r="D703" s="4" t="s">
        <v>270</v>
      </c>
      <c r="E703" s="1" t="s">
        <v>271</v>
      </c>
      <c r="F703" s="1" t="s">
        <v>15</v>
      </c>
    </row>
    <row r="704" customFormat="false" ht="13.8" hidden="false" customHeight="false" outlineLevel="0" collapsed="false">
      <c r="A704" s="1" t="s">
        <v>2767</v>
      </c>
      <c r="B704" s="1" t="s">
        <v>272</v>
      </c>
      <c r="C704" s="1" t="s">
        <v>208</v>
      </c>
      <c r="D704" s="1" t="n">
        <v>1</v>
      </c>
      <c r="E704" s="1" t="s">
        <v>273</v>
      </c>
      <c r="F704" s="1" t="s">
        <v>15</v>
      </c>
    </row>
    <row r="705" customFormat="false" ht="13.8" hidden="false" customHeight="false" outlineLevel="0" collapsed="false">
      <c r="A705" s="1" t="s">
        <v>2768</v>
      </c>
      <c r="B705" s="1" t="s">
        <v>274</v>
      </c>
      <c r="C705" s="1" t="s">
        <v>27</v>
      </c>
      <c r="D705" s="1" t="s">
        <v>9</v>
      </c>
      <c r="E705" s="1" t="s">
        <v>275</v>
      </c>
      <c r="F705" s="1" t="s">
        <v>15</v>
      </c>
    </row>
    <row r="706" customFormat="false" ht="14.3" hidden="false" customHeight="false" outlineLevel="0" collapsed="false">
      <c r="A706" s="1" t="s">
        <v>2769</v>
      </c>
      <c r="B706" s="1" t="s">
        <v>276</v>
      </c>
      <c r="C706" s="1" t="s">
        <v>18</v>
      </c>
      <c r="D706" s="4" t="s">
        <v>277</v>
      </c>
      <c r="E706" s="1" t="s">
        <v>278</v>
      </c>
      <c r="F706" s="1" t="s">
        <v>15</v>
      </c>
    </row>
    <row r="707" customFormat="false" ht="14.3" hidden="false" customHeight="false" outlineLevel="0" collapsed="false">
      <c r="A707" s="1" t="s">
        <v>2770</v>
      </c>
      <c r="B707" s="1" t="s">
        <v>279</v>
      </c>
      <c r="C707" s="1" t="s">
        <v>18</v>
      </c>
      <c r="D707" s="4" t="s">
        <v>280</v>
      </c>
      <c r="E707" s="1" t="s">
        <v>281</v>
      </c>
      <c r="F707" s="1" t="s">
        <v>15</v>
      </c>
    </row>
    <row r="708" customFormat="false" ht="28.6" hidden="false" customHeight="false" outlineLevel="0" collapsed="false">
      <c r="A708" s="1" t="s">
        <v>2771</v>
      </c>
      <c r="B708" s="6" t="s">
        <v>286</v>
      </c>
      <c r="C708" s="1" t="s">
        <v>80</v>
      </c>
      <c r="D708" s="4" t="s">
        <v>2340</v>
      </c>
      <c r="E708" s="1" t="s">
        <v>287</v>
      </c>
      <c r="F708" s="1" t="s">
        <v>15</v>
      </c>
    </row>
    <row r="709" customFormat="false" ht="13.8" hidden="false" customHeight="false" outlineLevel="0" collapsed="false">
      <c r="A709" s="1" t="s">
        <v>2772</v>
      </c>
      <c r="B709" s="1" t="s">
        <v>30</v>
      </c>
      <c r="C709" s="1" t="s">
        <v>31</v>
      </c>
      <c r="D709" s="1" t="n">
        <v>1000</v>
      </c>
      <c r="E709" s="1" t="s">
        <v>9</v>
      </c>
      <c r="F709" s="1" t="s">
        <v>15</v>
      </c>
    </row>
    <row r="710" customFormat="false" ht="68.85" hidden="false" customHeight="false" outlineLevel="0" collapsed="false">
      <c r="A710" s="1" t="s">
        <v>2773</v>
      </c>
      <c r="B710" s="6" t="s">
        <v>288</v>
      </c>
      <c r="C710" s="1" t="s">
        <v>80</v>
      </c>
      <c r="D710" s="4" t="s">
        <v>2341</v>
      </c>
      <c r="E710" s="1" t="s">
        <v>289</v>
      </c>
      <c r="F710" s="1" t="s">
        <v>15</v>
      </c>
    </row>
    <row r="711" customFormat="false" ht="13.8" hidden="false" customHeight="false" outlineLevel="0" collapsed="false">
      <c r="A711" s="1" t="s">
        <v>2774</v>
      </c>
      <c r="B711" s="1" t="s">
        <v>30</v>
      </c>
      <c r="C711" s="1" t="s">
        <v>31</v>
      </c>
      <c r="D711" s="1" t="n">
        <v>1000</v>
      </c>
      <c r="E711" s="1" t="s">
        <v>9</v>
      </c>
      <c r="F711" s="1" t="s">
        <v>15</v>
      </c>
    </row>
    <row r="712" customFormat="false" ht="41.55" hidden="false" customHeight="false" outlineLevel="0" collapsed="false">
      <c r="A712" s="1" t="s">
        <v>2775</v>
      </c>
      <c r="B712" s="6" t="s">
        <v>290</v>
      </c>
      <c r="C712" s="1" t="s">
        <v>80</v>
      </c>
      <c r="D712" s="4" t="s">
        <v>2388</v>
      </c>
      <c r="E712" s="1" t="s">
        <v>292</v>
      </c>
      <c r="F712" s="1" t="s">
        <v>15</v>
      </c>
    </row>
    <row r="713" customFormat="false" ht="13.8" hidden="false" customHeight="false" outlineLevel="0" collapsed="false">
      <c r="A713" s="1" t="s">
        <v>2776</v>
      </c>
      <c r="B713" s="1" t="s">
        <v>30</v>
      </c>
      <c r="C713" s="1" t="s">
        <v>31</v>
      </c>
      <c r="D713" s="1" t="n">
        <v>1000</v>
      </c>
      <c r="E713" s="1" t="s">
        <v>9</v>
      </c>
      <c r="F713" s="1" t="s">
        <v>15</v>
      </c>
    </row>
    <row r="714" customFormat="false" ht="13.8" hidden="false" customHeight="false" outlineLevel="0" collapsed="false">
      <c r="A714" s="1" t="s">
        <v>2777</v>
      </c>
      <c r="B714" s="1" t="s">
        <v>293</v>
      </c>
      <c r="C714" s="1" t="s">
        <v>27</v>
      </c>
      <c r="D714" s="1" t="s">
        <v>9</v>
      </c>
      <c r="E714" s="1" t="s">
        <v>294</v>
      </c>
      <c r="F714" s="1" t="s">
        <v>15</v>
      </c>
    </row>
    <row r="715" customFormat="false" ht="13.8" hidden="false" customHeight="false" outlineLevel="0" collapsed="false">
      <c r="A715" s="1" t="s">
        <v>2778</v>
      </c>
      <c r="B715" s="1" t="s">
        <v>295</v>
      </c>
      <c r="C715" s="1" t="s">
        <v>27</v>
      </c>
      <c r="D715" s="1" t="s">
        <v>9</v>
      </c>
      <c r="E715" s="1" t="s">
        <v>296</v>
      </c>
      <c r="F715" s="1" t="s">
        <v>15</v>
      </c>
    </row>
    <row r="716" customFormat="false" ht="28.6" hidden="false" customHeight="false" outlineLevel="0" collapsed="false">
      <c r="A716" s="1" t="s">
        <v>2779</v>
      </c>
      <c r="B716" s="1" t="s">
        <v>297</v>
      </c>
      <c r="C716" s="1" t="s">
        <v>18</v>
      </c>
      <c r="D716" s="4" t="s">
        <v>298</v>
      </c>
      <c r="E716" s="1" t="s">
        <v>299</v>
      </c>
      <c r="F716" s="1" t="s">
        <v>15</v>
      </c>
    </row>
    <row r="717" customFormat="false" ht="13.8" hidden="false" customHeight="false" outlineLevel="0" collapsed="false">
      <c r="A717" s="1" t="s">
        <v>2780</v>
      </c>
      <c r="B717" s="1" t="s">
        <v>30</v>
      </c>
      <c r="C717" s="1" t="s">
        <v>31</v>
      </c>
      <c r="D717" s="1" t="n">
        <v>1000</v>
      </c>
      <c r="E717" s="1" t="s">
        <v>9</v>
      </c>
      <c r="F717" s="1" t="s">
        <v>15</v>
      </c>
    </row>
    <row r="718" customFormat="false" ht="13.8" hidden="false" customHeight="false" outlineLevel="0" collapsed="false">
      <c r="A718" s="1" t="s">
        <v>2781</v>
      </c>
      <c r="B718" s="6" t="s">
        <v>300</v>
      </c>
      <c r="C718" s="1" t="s">
        <v>80</v>
      </c>
      <c r="D718" s="1" t="s">
        <v>2389</v>
      </c>
      <c r="E718" s="1" t="s">
        <v>302</v>
      </c>
      <c r="F718" s="1" t="s">
        <v>15</v>
      </c>
    </row>
    <row r="719" customFormat="false" ht="13.8" hidden="false" customHeight="false" outlineLevel="0" collapsed="false">
      <c r="A719" s="1" t="s">
        <v>2782</v>
      </c>
      <c r="B719" s="1" t="s">
        <v>90</v>
      </c>
      <c r="C719" s="1" t="s">
        <v>27</v>
      </c>
      <c r="D719" s="1" t="s">
        <v>9</v>
      </c>
      <c r="E719" s="1" t="s">
        <v>28</v>
      </c>
      <c r="F719" s="1" t="s">
        <v>15</v>
      </c>
    </row>
    <row r="720" customFormat="false" ht="13.8" hidden="false" customHeight="false" outlineLevel="0" collapsed="false">
      <c r="A720" s="1" t="s">
        <v>2783</v>
      </c>
      <c r="B720" s="6" t="s">
        <v>303</v>
      </c>
      <c r="C720" s="1" t="s">
        <v>18</v>
      </c>
      <c r="D720" s="1" t="s">
        <v>2784</v>
      </c>
      <c r="E720" s="1" t="s">
        <v>305</v>
      </c>
      <c r="F720" s="1" t="s">
        <v>15</v>
      </c>
    </row>
    <row r="721" customFormat="false" ht="13.8" hidden="false" customHeight="false" outlineLevel="0" collapsed="false">
      <c r="A721" s="1" t="s">
        <v>2785</v>
      </c>
      <c r="B721" s="1" t="s">
        <v>306</v>
      </c>
      <c r="C721" s="1" t="s">
        <v>27</v>
      </c>
      <c r="D721" s="1" t="s">
        <v>9</v>
      </c>
      <c r="E721" s="1" t="s">
        <v>28</v>
      </c>
      <c r="F721" s="1" t="s">
        <v>15</v>
      </c>
    </row>
    <row r="722" customFormat="false" ht="13.8" hidden="false" customHeight="false" outlineLevel="0" collapsed="false">
      <c r="A722" s="1" t="s">
        <v>2786</v>
      </c>
      <c r="B722" s="1" t="s">
        <v>307</v>
      </c>
      <c r="C722" s="1" t="s">
        <v>27</v>
      </c>
      <c r="D722" s="1" t="s">
        <v>9</v>
      </c>
      <c r="E722" s="1" t="s">
        <v>308</v>
      </c>
      <c r="F722" s="1" t="s">
        <v>15</v>
      </c>
    </row>
    <row r="723" customFormat="false" ht="13.8" hidden="false" customHeight="false" outlineLevel="0" collapsed="false">
      <c r="A723" s="1" t="s">
        <v>2787</v>
      </c>
      <c r="B723" s="1" t="s">
        <v>309</v>
      </c>
      <c r="C723" s="1" t="s">
        <v>27</v>
      </c>
      <c r="D723" s="1" t="s">
        <v>9</v>
      </c>
      <c r="E723" s="1" t="s">
        <v>310</v>
      </c>
      <c r="F723" s="1" t="s">
        <v>15</v>
      </c>
    </row>
    <row r="724" customFormat="false" ht="13.8" hidden="false" customHeight="false" outlineLevel="0" collapsed="false">
      <c r="A724" s="1" t="s">
        <v>2788</v>
      </c>
      <c r="B724" s="1" t="s">
        <v>311</v>
      </c>
      <c r="C724" s="1" t="s">
        <v>27</v>
      </c>
      <c r="D724" s="1" t="s">
        <v>9</v>
      </c>
      <c r="E724" s="1" t="s">
        <v>311</v>
      </c>
      <c r="F724" s="1" t="s">
        <v>15</v>
      </c>
    </row>
    <row r="725" customFormat="false" ht="13.8" hidden="false" customHeight="false" outlineLevel="0" collapsed="false">
      <c r="A725" s="1" t="s">
        <v>2789</v>
      </c>
      <c r="B725" s="1" t="s">
        <v>12</v>
      </c>
      <c r="C725" s="1" t="s">
        <v>13</v>
      </c>
      <c r="D725" s="1" t="s">
        <v>9</v>
      </c>
      <c r="E725" s="1" t="s">
        <v>241</v>
      </c>
      <c r="F725" s="1" t="s">
        <v>15</v>
      </c>
    </row>
    <row r="726" customFormat="false" ht="14.3" hidden="false" customHeight="false" outlineLevel="0" collapsed="false">
      <c r="A726" s="8" t="s">
        <v>2790</v>
      </c>
      <c r="B726" s="8"/>
      <c r="C726" s="8"/>
      <c r="D726" s="8"/>
      <c r="E726" s="8"/>
      <c r="F726" s="8"/>
    </row>
    <row r="727" customFormat="false" ht="13.8" hidden="false" customHeight="false" outlineLevel="0" collapsed="false">
      <c r="A727" s="1" t="s">
        <v>2791</v>
      </c>
      <c r="B727" s="1" t="s">
        <v>30</v>
      </c>
      <c r="C727" s="1" t="s">
        <v>31</v>
      </c>
      <c r="D727" s="1" t="n">
        <v>1000</v>
      </c>
      <c r="E727" s="1" t="s">
        <v>9</v>
      </c>
      <c r="F727" s="1" t="s">
        <v>15</v>
      </c>
    </row>
    <row r="728" customFormat="false" ht="13.8" hidden="false" customHeight="false" outlineLevel="0" collapsed="false">
      <c r="A728" s="1" t="s">
        <v>2792</v>
      </c>
      <c r="B728" s="1" t="s">
        <v>242</v>
      </c>
      <c r="C728" s="1" t="s">
        <v>243</v>
      </c>
      <c r="D728" s="1" t="n">
        <v>5445</v>
      </c>
      <c r="E728" s="1" t="s">
        <v>244</v>
      </c>
      <c r="F728" s="1" t="s">
        <v>10</v>
      </c>
    </row>
    <row r="729" customFormat="false" ht="13.8" hidden="false" customHeight="false" outlineLevel="0" collapsed="false">
      <c r="A729" s="1" t="s">
        <v>2793</v>
      </c>
      <c r="B729" s="1" t="s">
        <v>245</v>
      </c>
      <c r="C729" s="1" t="s">
        <v>27</v>
      </c>
      <c r="D729" s="1" t="s">
        <v>9</v>
      </c>
      <c r="E729" s="1" t="s">
        <v>246</v>
      </c>
      <c r="F729" s="1" t="s">
        <v>15</v>
      </c>
    </row>
    <row r="730" customFormat="false" ht="13.8" hidden="false" customHeight="false" outlineLevel="0" collapsed="false">
      <c r="A730" s="1" t="s">
        <v>2794</v>
      </c>
      <c r="B730" s="1" t="s">
        <v>247</v>
      </c>
      <c r="C730" s="1" t="s">
        <v>80</v>
      </c>
      <c r="D730" s="3" t="s">
        <v>248</v>
      </c>
      <c r="E730" s="1" t="s">
        <v>249</v>
      </c>
      <c r="F730" s="1" t="s">
        <v>15</v>
      </c>
    </row>
    <row r="731" customFormat="false" ht="13.8" hidden="false" customHeight="false" outlineLevel="0" collapsed="false">
      <c r="A731" s="1" t="s">
        <v>2795</v>
      </c>
      <c r="B731" s="1" t="s">
        <v>250</v>
      </c>
      <c r="C731" s="1" t="s">
        <v>84</v>
      </c>
      <c r="D731" s="1" t="n">
        <v>2019</v>
      </c>
      <c r="E731" s="1" t="s">
        <v>251</v>
      </c>
      <c r="F731" s="1" t="s">
        <v>15</v>
      </c>
    </row>
    <row r="732" customFormat="false" ht="13.8" hidden="false" customHeight="false" outlineLevel="0" collapsed="false">
      <c r="A732" s="1" t="s">
        <v>2796</v>
      </c>
      <c r="B732" s="1" t="s">
        <v>76</v>
      </c>
      <c r="C732" s="1" t="s">
        <v>27</v>
      </c>
      <c r="D732" s="1" t="s">
        <v>9</v>
      </c>
      <c r="E732" s="1" t="s">
        <v>252</v>
      </c>
      <c r="F732" s="1" t="s">
        <v>15</v>
      </c>
    </row>
    <row r="733" customFormat="false" ht="13.8" hidden="false" customHeight="false" outlineLevel="0" collapsed="false">
      <c r="A733" s="1" t="s">
        <v>2797</v>
      </c>
      <c r="B733" s="6" t="s">
        <v>253</v>
      </c>
      <c r="C733" s="1" t="s">
        <v>18</v>
      </c>
      <c r="D733" s="1" t="s">
        <v>2798</v>
      </c>
      <c r="E733" s="1" t="s">
        <v>255</v>
      </c>
      <c r="F733" s="1" t="s">
        <v>15</v>
      </c>
    </row>
    <row r="734" customFormat="false" ht="13.8" hidden="false" customHeight="false" outlineLevel="0" collapsed="false">
      <c r="A734" s="1" t="s">
        <v>2799</v>
      </c>
      <c r="B734" s="1" t="s">
        <v>256</v>
      </c>
      <c r="C734" s="1" t="s">
        <v>27</v>
      </c>
      <c r="D734" s="1" t="s">
        <v>9</v>
      </c>
      <c r="E734" s="1" t="s">
        <v>257</v>
      </c>
      <c r="F734" s="1" t="s">
        <v>15</v>
      </c>
    </row>
    <row r="735" customFormat="false" ht="13.8" hidden="false" customHeight="false" outlineLevel="0" collapsed="false">
      <c r="A735" s="1" t="s">
        <v>2800</v>
      </c>
      <c r="B735" s="1" t="s">
        <v>30</v>
      </c>
      <c r="C735" s="1" t="s">
        <v>31</v>
      </c>
      <c r="D735" s="1" t="n">
        <v>1000</v>
      </c>
      <c r="E735" s="1" t="s">
        <v>9</v>
      </c>
      <c r="F735" s="1" t="s">
        <v>10</v>
      </c>
    </row>
    <row r="736" customFormat="false" ht="13.8" hidden="false" customHeight="false" outlineLevel="0" collapsed="false">
      <c r="A736" s="1" t="s">
        <v>2801</v>
      </c>
      <c r="B736" s="1" t="s">
        <v>79</v>
      </c>
      <c r="C736" s="1" t="s">
        <v>80</v>
      </c>
      <c r="D736" s="3" t="s">
        <v>258</v>
      </c>
      <c r="E736" s="1" t="s">
        <v>259</v>
      </c>
      <c r="F736" s="1" t="s">
        <v>15</v>
      </c>
    </row>
    <row r="737" customFormat="false" ht="13.8" hidden="false" customHeight="false" outlineLevel="0" collapsed="false">
      <c r="A737" s="1" t="s">
        <v>2802</v>
      </c>
      <c r="B737" s="1" t="s">
        <v>83</v>
      </c>
      <c r="C737" s="1" t="s">
        <v>84</v>
      </c>
      <c r="D737" s="1" t="n">
        <v>2017</v>
      </c>
      <c r="E737" s="7" t="s">
        <v>260</v>
      </c>
      <c r="F737" s="1" t="s">
        <v>15</v>
      </c>
    </row>
    <row r="738" customFormat="false" ht="13.8" hidden="false" customHeight="false" outlineLevel="0" collapsed="false">
      <c r="A738" s="1" t="s">
        <v>2803</v>
      </c>
      <c r="B738" s="1" t="s">
        <v>76</v>
      </c>
      <c r="C738" s="1" t="s">
        <v>27</v>
      </c>
      <c r="D738" s="1" t="s">
        <v>9</v>
      </c>
      <c r="E738" s="1" t="s">
        <v>261</v>
      </c>
      <c r="F738" s="1" t="s">
        <v>15</v>
      </c>
    </row>
    <row r="739" customFormat="false" ht="13.8" hidden="false" customHeight="false" outlineLevel="0" collapsed="false">
      <c r="A739" s="1" t="s">
        <v>2804</v>
      </c>
      <c r="B739" s="1" t="s">
        <v>30</v>
      </c>
      <c r="C739" s="1" t="s">
        <v>31</v>
      </c>
      <c r="D739" s="1" t="n">
        <v>1000</v>
      </c>
      <c r="E739" s="1" t="s">
        <v>9</v>
      </c>
      <c r="F739" s="1" t="s">
        <v>15</v>
      </c>
    </row>
    <row r="740" customFormat="false" ht="13.8" hidden="false" customHeight="false" outlineLevel="0" collapsed="false">
      <c r="A740" s="1" t="s">
        <v>2805</v>
      </c>
      <c r="B740" s="1" t="s">
        <v>262</v>
      </c>
      <c r="C740" s="1" t="s">
        <v>27</v>
      </c>
      <c r="D740" s="1" t="s">
        <v>9</v>
      </c>
      <c r="E740" s="1" t="s">
        <v>263</v>
      </c>
      <c r="F740" s="1" t="s">
        <v>15</v>
      </c>
    </row>
    <row r="741" customFormat="false" ht="13.8" hidden="false" customHeight="false" outlineLevel="0" collapsed="false">
      <c r="A741" s="1" t="s">
        <v>2806</v>
      </c>
      <c r="B741" s="1" t="s">
        <v>264</v>
      </c>
      <c r="C741" s="1" t="s">
        <v>208</v>
      </c>
      <c r="D741" s="1" t="n">
        <v>4</v>
      </c>
      <c r="E741" s="1" t="s">
        <v>265</v>
      </c>
      <c r="F741" s="1" t="s">
        <v>15</v>
      </c>
    </row>
    <row r="742" customFormat="false" ht="14.3" hidden="false" customHeight="false" outlineLevel="0" collapsed="false">
      <c r="A742" s="1" t="s">
        <v>2807</v>
      </c>
      <c r="B742" s="1" t="s">
        <v>266</v>
      </c>
      <c r="C742" s="1" t="s">
        <v>80</v>
      </c>
      <c r="D742" s="4" t="s">
        <v>267</v>
      </c>
      <c r="E742" s="1" t="s">
        <v>268</v>
      </c>
      <c r="F742" s="1" t="s">
        <v>15</v>
      </c>
    </row>
    <row r="743" customFormat="false" ht="14.3" hidden="false" customHeight="false" outlineLevel="0" collapsed="false">
      <c r="A743" s="1" t="s">
        <v>2808</v>
      </c>
      <c r="B743" s="1" t="s">
        <v>269</v>
      </c>
      <c r="C743" s="1" t="s">
        <v>18</v>
      </c>
      <c r="D743" s="4" t="s">
        <v>270</v>
      </c>
      <c r="E743" s="1" t="s">
        <v>271</v>
      </c>
      <c r="F743" s="1" t="s">
        <v>15</v>
      </c>
    </row>
    <row r="744" customFormat="false" ht="13.8" hidden="false" customHeight="false" outlineLevel="0" collapsed="false">
      <c r="A744" s="1" t="s">
        <v>2809</v>
      </c>
      <c r="B744" s="1" t="s">
        <v>272</v>
      </c>
      <c r="C744" s="1" t="s">
        <v>208</v>
      </c>
      <c r="D744" s="1" t="n">
        <v>1</v>
      </c>
      <c r="E744" s="1" t="s">
        <v>273</v>
      </c>
      <c r="F744" s="1" t="s">
        <v>15</v>
      </c>
    </row>
    <row r="745" customFormat="false" ht="13.8" hidden="false" customHeight="false" outlineLevel="0" collapsed="false">
      <c r="A745" s="1" t="s">
        <v>2810</v>
      </c>
      <c r="B745" s="1" t="s">
        <v>274</v>
      </c>
      <c r="C745" s="1" t="s">
        <v>27</v>
      </c>
      <c r="D745" s="1" t="s">
        <v>9</v>
      </c>
      <c r="E745" s="1" t="s">
        <v>275</v>
      </c>
      <c r="F745" s="1" t="s">
        <v>15</v>
      </c>
    </row>
    <row r="746" customFormat="false" ht="14.3" hidden="false" customHeight="false" outlineLevel="0" collapsed="false">
      <c r="A746" s="1" t="s">
        <v>2811</v>
      </c>
      <c r="B746" s="1" t="s">
        <v>276</v>
      </c>
      <c r="C746" s="1" t="s">
        <v>18</v>
      </c>
      <c r="D746" s="4" t="s">
        <v>277</v>
      </c>
      <c r="E746" s="1" t="s">
        <v>278</v>
      </c>
      <c r="F746" s="1" t="s">
        <v>15</v>
      </c>
    </row>
    <row r="747" customFormat="false" ht="14.3" hidden="false" customHeight="false" outlineLevel="0" collapsed="false">
      <c r="A747" s="1" t="s">
        <v>2812</v>
      </c>
      <c r="B747" s="1" t="s">
        <v>279</v>
      </c>
      <c r="C747" s="1" t="s">
        <v>18</v>
      </c>
      <c r="D747" s="4" t="s">
        <v>280</v>
      </c>
      <c r="E747" s="1" t="s">
        <v>281</v>
      </c>
      <c r="F747" s="1" t="s">
        <v>15</v>
      </c>
    </row>
    <row r="748" customFormat="false" ht="28.6" hidden="false" customHeight="false" outlineLevel="0" collapsed="false">
      <c r="A748" s="1" t="s">
        <v>2813</v>
      </c>
      <c r="B748" s="6" t="s">
        <v>286</v>
      </c>
      <c r="C748" s="1" t="s">
        <v>80</v>
      </c>
      <c r="D748" s="4" t="s">
        <v>2340</v>
      </c>
      <c r="E748" s="1" t="s">
        <v>287</v>
      </c>
      <c r="F748" s="1" t="s">
        <v>15</v>
      </c>
    </row>
    <row r="749" customFormat="false" ht="13.8" hidden="false" customHeight="false" outlineLevel="0" collapsed="false">
      <c r="A749" s="1" t="s">
        <v>2814</v>
      </c>
      <c r="B749" s="1" t="s">
        <v>30</v>
      </c>
      <c r="C749" s="1" t="s">
        <v>31</v>
      </c>
      <c r="D749" s="1" t="n">
        <v>1000</v>
      </c>
      <c r="E749" s="1" t="s">
        <v>9</v>
      </c>
      <c r="F749" s="1" t="s">
        <v>15</v>
      </c>
    </row>
    <row r="750" customFormat="false" ht="68.85" hidden="false" customHeight="false" outlineLevel="0" collapsed="false">
      <c r="A750" s="1" t="s">
        <v>2815</v>
      </c>
      <c r="B750" s="6" t="s">
        <v>288</v>
      </c>
      <c r="C750" s="1" t="s">
        <v>80</v>
      </c>
      <c r="D750" s="4" t="s">
        <v>2341</v>
      </c>
      <c r="E750" s="1" t="s">
        <v>289</v>
      </c>
      <c r="F750" s="1" t="s">
        <v>15</v>
      </c>
    </row>
    <row r="751" customFormat="false" ht="13.8" hidden="false" customHeight="false" outlineLevel="0" collapsed="false">
      <c r="A751" s="1" t="s">
        <v>2816</v>
      </c>
      <c r="B751" s="1" t="s">
        <v>30</v>
      </c>
      <c r="C751" s="1" t="s">
        <v>31</v>
      </c>
      <c r="D751" s="1" t="n">
        <v>1000</v>
      </c>
      <c r="E751" s="1" t="s">
        <v>9</v>
      </c>
      <c r="F751" s="1" t="s">
        <v>15</v>
      </c>
    </row>
    <row r="752" customFormat="false" ht="41.55" hidden="false" customHeight="false" outlineLevel="0" collapsed="false">
      <c r="A752" s="1" t="s">
        <v>2817</v>
      </c>
      <c r="B752" s="6" t="s">
        <v>290</v>
      </c>
      <c r="C752" s="1" t="s">
        <v>80</v>
      </c>
      <c r="D752" s="4" t="s">
        <v>2388</v>
      </c>
      <c r="E752" s="1" t="s">
        <v>292</v>
      </c>
      <c r="F752" s="1" t="s">
        <v>15</v>
      </c>
    </row>
    <row r="753" customFormat="false" ht="13.8" hidden="false" customHeight="false" outlineLevel="0" collapsed="false">
      <c r="A753" s="1" t="s">
        <v>2818</v>
      </c>
      <c r="B753" s="1" t="s">
        <v>30</v>
      </c>
      <c r="C753" s="1" t="s">
        <v>31</v>
      </c>
      <c r="D753" s="1" t="n">
        <v>1000</v>
      </c>
      <c r="E753" s="1" t="s">
        <v>9</v>
      </c>
      <c r="F753" s="1" t="s">
        <v>15</v>
      </c>
    </row>
    <row r="754" customFormat="false" ht="13.8" hidden="false" customHeight="false" outlineLevel="0" collapsed="false">
      <c r="A754" s="1" t="s">
        <v>2819</v>
      </c>
      <c r="B754" s="1" t="s">
        <v>293</v>
      </c>
      <c r="C754" s="1" t="s">
        <v>27</v>
      </c>
      <c r="D754" s="1" t="s">
        <v>9</v>
      </c>
      <c r="E754" s="1" t="s">
        <v>294</v>
      </c>
      <c r="F754" s="1" t="s">
        <v>15</v>
      </c>
    </row>
    <row r="755" customFormat="false" ht="13.8" hidden="false" customHeight="false" outlineLevel="0" collapsed="false">
      <c r="A755" s="1" t="s">
        <v>2820</v>
      </c>
      <c r="B755" s="1" t="s">
        <v>295</v>
      </c>
      <c r="C755" s="1" t="s">
        <v>27</v>
      </c>
      <c r="D755" s="1" t="s">
        <v>9</v>
      </c>
      <c r="E755" s="1" t="s">
        <v>296</v>
      </c>
      <c r="F755" s="1" t="s">
        <v>15</v>
      </c>
    </row>
    <row r="756" customFormat="false" ht="28.6" hidden="false" customHeight="false" outlineLevel="0" collapsed="false">
      <c r="A756" s="1" t="s">
        <v>2821</v>
      </c>
      <c r="B756" s="1" t="s">
        <v>297</v>
      </c>
      <c r="C756" s="1" t="s">
        <v>18</v>
      </c>
      <c r="D756" s="4" t="s">
        <v>298</v>
      </c>
      <c r="E756" s="1" t="s">
        <v>299</v>
      </c>
      <c r="F756" s="1" t="s">
        <v>15</v>
      </c>
    </row>
    <row r="757" customFormat="false" ht="13.8" hidden="false" customHeight="false" outlineLevel="0" collapsed="false">
      <c r="A757" s="1" t="s">
        <v>2822</v>
      </c>
      <c r="B757" s="1" t="s">
        <v>30</v>
      </c>
      <c r="C757" s="1" t="s">
        <v>31</v>
      </c>
      <c r="D757" s="1" t="n">
        <v>1000</v>
      </c>
      <c r="E757" s="1" t="s">
        <v>9</v>
      </c>
      <c r="F757" s="1" t="s">
        <v>15</v>
      </c>
    </row>
    <row r="758" customFormat="false" ht="13.8" hidden="false" customHeight="false" outlineLevel="0" collapsed="false">
      <c r="A758" s="1" t="s">
        <v>2823</v>
      </c>
      <c r="B758" s="6" t="s">
        <v>300</v>
      </c>
      <c r="C758" s="1" t="s">
        <v>80</v>
      </c>
      <c r="D758" s="1" t="s">
        <v>2389</v>
      </c>
      <c r="E758" s="1" t="s">
        <v>302</v>
      </c>
      <c r="F758" s="1" t="s">
        <v>15</v>
      </c>
    </row>
    <row r="759" customFormat="false" ht="13.8" hidden="false" customHeight="false" outlineLevel="0" collapsed="false">
      <c r="A759" s="1" t="s">
        <v>2824</v>
      </c>
      <c r="B759" s="1" t="s">
        <v>90</v>
      </c>
      <c r="C759" s="1" t="s">
        <v>27</v>
      </c>
      <c r="D759" s="1" t="s">
        <v>9</v>
      </c>
      <c r="E759" s="1" t="s">
        <v>28</v>
      </c>
      <c r="F759" s="1" t="s">
        <v>15</v>
      </c>
    </row>
    <row r="760" customFormat="false" ht="13.8" hidden="false" customHeight="false" outlineLevel="0" collapsed="false">
      <c r="A760" s="1" t="s">
        <v>2825</v>
      </c>
      <c r="B760" s="6" t="s">
        <v>303</v>
      </c>
      <c r="C760" s="1" t="s">
        <v>18</v>
      </c>
      <c r="D760" s="1" t="s">
        <v>2826</v>
      </c>
      <c r="E760" s="1" t="s">
        <v>305</v>
      </c>
      <c r="F760" s="1" t="s">
        <v>15</v>
      </c>
    </row>
    <row r="761" customFormat="false" ht="13.8" hidden="false" customHeight="false" outlineLevel="0" collapsed="false">
      <c r="A761" s="1" t="s">
        <v>2827</v>
      </c>
      <c r="B761" s="1" t="s">
        <v>306</v>
      </c>
      <c r="C761" s="1" t="s">
        <v>27</v>
      </c>
      <c r="D761" s="1" t="s">
        <v>9</v>
      </c>
      <c r="E761" s="1" t="s">
        <v>28</v>
      </c>
      <c r="F761" s="1" t="s">
        <v>15</v>
      </c>
    </row>
    <row r="762" customFormat="false" ht="13.8" hidden="false" customHeight="false" outlineLevel="0" collapsed="false">
      <c r="A762" s="1" t="s">
        <v>2828</v>
      </c>
      <c r="B762" s="1" t="s">
        <v>307</v>
      </c>
      <c r="C762" s="1" t="s">
        <v>27</v>
      </c>
      <c r="D762" s="1" t="s">
        <v>9</v>
      </c>
      <c r="E762" s="1" t="s">
        <v>308</v>
      </c>
      <c r="F762" s="1" t="s">
        <v>15</v>
      </c>
    </row>
    <row r="763" customFormat="false" ht="13.8" hidden="false" customHeight="false" outlineLevel="0" collapsed="false">
      <c r="A763" s="1" t="s">
        <v>2829</v>
      </c>
      <c r="B763" s="1" t="s">
        <v>309</v>
      </c>
      <c r="C763" s="1" t="s">
        <v>27</v>
      </c>
      <c r="D763" s="1" t="s">
        <v>9</v>
      </c>
      <c r="E763" s="1" t="s">
        <v>310</v>
      </c>
      <c r="F763" s="1" t="s">
        <v>15</v>
      </c>
    </row>
    <row r="764" customFormat="false" ht="13.8" hidden="false" customHeight="false" outlineLevel="0" collapsed="false">
      <c r="A764" s="1" t="s">
        <v>2830</v>
      </c>
      <c r="B764" s="1" t="s">
        <v>311</v>
      </c>
      <c r="C764" s="1" t="s">
        <v>27</v>
      </c>
      <c r="D764" s="1" t="s">
        <v>9</v>
      </c>
      <c r="E764" s="1" t="s">
        <v>311</v>
      </c>
      <c r="F764" s="1" t="s">
        <v>15</v>
      </c>
    </row>
    <row r="765" customFormat="false" ht="13.8" hidden="false" customHeight="false" outlineLevel="0" collapsed="false">
      <c r="A765" s="1" t="s">
        <v>2831</v>
      </c>
      <c r="B765" s="1" t="s">
        <v>12</v>
      </c>
      <c r="C765" s="1" t="s">
        <v>13</v>
      </c>
      <c r="D765" s="1" t="s">
        <v>9</v>
      </c>
      <c r="E765" s="1" t="s">
        <v>241</v>
      </c>
      <c r="F765" s="1" t="s">
        <v>15</v>
      </c>
    </row>
    <row r="766" customFormat="false" ht="14.3" hidden="false" customHeight="false" outlineLevel="0" collapsed="false">
      <c r="A766" s="8" t="s">
        <v>2832</v>
      </c>
      <c r="B766" s="8"/>
      <c r="C766" s="8"/>
      <c r="D766" s="8"/>
      <c r="E766" s="8"/>
      <c r="F766" s="8"/>
    </row>
    <row r="767" customFormat="false" ht="13.8" hidden="false" customHeight="false" outlineLevel="0" collapsed="false">
      <c r="A767" s="1" t="s">
        <v>2833</v>
      </c>
      <c r="B767" s="1" t="s">
        <v>30</v>
      </c>
      <c r="C767" s="1" t="s">
        <v>31</v>
      </c>
      <c r="D767" s="1" t="n">
        <v>1000</v>
      </c>
      <c r="E767" s="1" t="s">
        <v>9</v>
      </c>
      <c r="F767" s="1" t="s">
        <v>15</v>
      </c>
    </row>
    <row r="768" customFormat="false" ht="13.8" hidden="false" customHeight="false" outlineLevel="0" collapsed="false">
      <c r="A768" s="1" t="s">
        <v>2834</v>
      </c>
      <c r="B768" s="1" t="s">
        <v>242</v>
      </c>
      <c r="C768" s="1" t="s">
        <v>243</v>
      </c>
      <c r="D768" s="1" t="n">
        <v>5445</v>
      </c>
      <c r="E768" s="1" t="s">
        <v>244</v>
      </c>
      <c r="F768" s="1" t="s">
        <v>10</v>
      </c>
    </row>
    <row r="769" customFormat="false" ht="13.8" hidden="false" customHeight="false" outlineLevel="0" collapsed="false">
      <c r="A769" s="1" t="s">
        <v>2835</v>
      </c>
      <c r="B769" s="1" t="s">
        <v>245</v>
      </c>
      <c r="C769" s="1" t="s">
        <v>27</v>
      </c>
      <c r="D769" s="1" t="s">
        <v>9</v>
      </c>
      <c r="E769" s="1" t="s">
        <v>246</v>
      </c>
      <c r="F769" s="1" t="s">
        <v>15</v>
      </c>
    </row>
    <row r="770" customFormat="false" ht="13.8" hidden="false" customHeight="false" outlineLevel="0" collapsed="false">
      <c r="A770" s="1" t="s">
        <v>2836</v>
      </c>
      <c r="B770" s="1" t="s">
        <v>247</v>
      </c>
      <c r="C770" s="1" t="s">
        <v>80</v>
      </c>
      <c r="D770" s="3" t="s">
        <v>248</v>
      </c>
      <c r="E770" s="1" t="s">
        <v>249</v>
      </c>
      <c r="F770" s="1" t="s">
        <v>15</v>
      </c>
    </row>
    <row r="771" customFormat="false" ht="13.8" hidden="false" customHeight="false" outlineLevel="0" collapsed="false">
      <c r="A771" s="1" t="s">
        <v>2837</v>
      </c>
      <c r="B771" s="1" t="s">
        <v>250</v>
      </c>
      <c r="C771" s="1" t="s">
        <v>84</v>
      </c>
      <c r="D771" s="1" t="n">
        <v>2019</v>
      </c>
      <c r="E771" s="1" t="s">
        <v>251</v>
      </c>
      <c r="F771" s="1" t="s">
        <v>15</v>
      </c>
    </row>
    <row r="772" customFormat="false" ht="13.8" hidden="false" customHeight="false" outlineLevel="0" collapsed="false">
      <c r="A772" s="1" t="s">
        <v>2838</v>
      </c>
      <c r="B772" s="1" t="s">
        <v>76</v>
      </c>
      <c r="C772" s="1" t="s">
        <v>27</v>
      </c>
      <c r="D772" s="1" t="s">
        <v>9</v>
      </c>
      <c r="E772" s="1" t="s">
        <v>252</v>
      </c>
      <c r="F772" s="1" t="s">
        <v>15</v>
      </c>
    </row>
    <row r="773" customFormat="false" ht="13.8" hidden="false" customHeight="false" outlineLevel="0" collapsed="false">
      <c r="A773" s="1" t="s">
        <v>2839</v>
      </c>
      <c r="B773" s="6" t="s">
        <v>253</v>
      </c>
      <c r="C773" s="1" t="s">
        <v>18</v>
      </c>
      <c r="D773" s="1" t="s">
        <v>2840</v>
      </c>
      <c r="E773" s="1" t="s">
        <v>255</v>
      </c>
      <c r="F773" s="1" t="s">
        <v>15</v>
      </c>
    </row>
    <row r="774" customFormat="false" ht="13.8" hidden="false" customHeight="false" outlineLevel="0" collapsed="false">
      <c r="A774" s="1" t="s">
        <v>2841</v>
      </c>
      <c r="B774" s="1" t="s">
        <v>256</v>
      </c>
      <c r="C774" s="1" t="s">
        <v>27</v>
      </c>
      <c r="D774" s="1" t="s">
        <v>9</v>
      </c>
      <c r="E774" s="1" t="s">
        <v>257</v>
      </c>
      <c r="F774" s="1" t="s">
        <v>15</v>
      </c>
    </row>
    <row r="775" customFormat="false" ht="13.8" hidden="false" customHeight="false" outlineLevel="0" collapsed="false">
      <c r="A775" s="1" t="s">
        <v>2842</v>
      </c>
      <c r="B775" s="1" t="s">
        <v>30</v>
      </c>
      <c r="C775" s="1" t="s">
        <v>31</v>
      </c>
      <c r="D775" s="1" t="n">
        <v>1000</v>
      </c>
      <c r="E775" s="1" t="s">
        <v>9</v>
      </c>
      <c r="F775" s="1" t="s">
        <v>10</v>
      </c>
    </row>
    <row r="776" customFormat="false" ht="13.8" hidden="false" customHeight="false" outlineLevel="0" collapsed="false">
      <c r="A776" s="1" t="s">
        <v>2843</v>
      </c>
      <c r="B776" s="1" t="s">
        <v>79</v>
      </c>
      <c r="C776" s="1" t="s">
        <v>80</v>
      </c>
      <c r="D776" s="3" t="s">
        <v>258</v>
      </c>
      <c r="E776" s="1" t="s">
        <v>259</v>
      </c>
      <c r="F776" s="1" t="s">
        <v>15</v>
      </c>
    </row>
    <row r="777" customFormat="false" ht="13.8" hidden="false" customHeight="false" outlineLevel="0" collapsed="false">
      <c r="A777" s="1" t="s">
        <v>2844</v>
      </c>
      <c r="B777" s="1" t="s">
        <v>83</v>
      </c>
      <c r="C777" s="1" t="s">
        <v>84</v>
      </c>
      <c r="D777" s="1" t="n">
        <v>2017</v>
      </c>
      <c r="E777" s="7" t="s">
        <v>260</v>
      </c>
      <c r="F777" s="1" t="s">
        <v>15</v>
      </c>
    </row>
    <row r="778" customFormat="false" ht="13.8" hidden="false" customHeight="false" outlineLevel="0" collapsed="false">
      <c r="A778" s="1" t="s">
        <v>2845</v>
      </c>
      <c r="B778" s="1" t="s">
        <v>76</v>
      </c>
      <c r="C778" s="1" t="s">
        <v>27</v>
      </c>
      <c r="D778" s="1" t="s">
        <v>9</v>
      </c>
      <c r="E778" s="1" t="s">
        <v>261</v>
      </c>
      <c r="F778" s="1" t="s">
        <v>15</v>
      </c>
    </row>
    <row r="779" customFormat="false" ht="13.8" hidden="false" customHeight="false" outlineLevel="0" collapsed="false">
      <c r="A779" s="1" t="s">
        <v>2846</v>
      </c>
      <c r="B779" s="1" t="s">
        <v>30</v>
      </c>
      <c r="C779" s="1" t="s">
        <v>31</v>
      </c>
      <c r="D779" s="1" t="n">
        <v>1000</v>
      </c>
      <c r="E779" s="1" t="s">
        <v>9</v>
      </c>
      <c r="F779" s="1" t="s">
        <v>15</v>
      </c>
    </row>
    <row r="780" customFormat="false" ht="13.8" hidden="false" customHeight="false" outlineLevel="0" collapsed="false">
      <c r="A780" s="1" t="s">
        <v>2847</v>
      </c>
      <c r="B780" s="1" t="s">
        <v>262</v>
      </c>
      <c r="C780" s="1" t="s">
        <v>27</v>
      </c>
      <c r="D780" s="1" t="s">
        <v>9</v>
      </c>
      <c r="E780" s="1" t="s">
        <v>263</v>
      </c>
      <c r="F780" s="1" t="s">
        <v>15</v>
      </c>
    </row>
    <row r="781" customFormat="false" ht="13.8" hidden="false" customHeight="false" outlineLevel="0" collapsed="false">
      <c r="A781" s="1" t="s">
        <v>2848</v>
      </c>
      <c r="B781" s="1" t="s">
        <v>264</v>
      </c>
      <c r="C781" s="1" t="s">
        <v>208</v>
      </c>
      <c r="D781" s="1" t="n">
        <v>4</v>
      </c>
      <c r="E781" s="1" t="s">
        <v>265</v>
      </c>
      <c r="F781" s="1" t="s">
        <v>15</v>
      </c>
    </row>
    <row r="782" customFormat="false" ht="14.3" hidden="false" customHeight="false" outlineLevel="0" collapsed="false">
      <c r="A782" s="1" t="s">
        <v>2849</v>
      </c>
      <c r="B782" s="1" t="s">
        <v>266</v>
      </c>
      <c r="C782" s="1" t="s">
        <v>80</v>
      </c>
      <c r="D782" s="4" t="s">
        <v>267</v>
      </c>
      <c r="E782" s="1" t="s">
        <v>268</v>
      </c>
      <c r="F782" s="1" t="s">
        <v>15</v>
      </c>
    </row>
    <row r="783" customFormat="false" ht="14.3" hidden="false" customHeight="false" outlineLevel="0" collapsed="false">
      <c r="A783" s="1" t="s">
        <v>2850</v>
      </c>
      <c r="B783" s="1" t="s">
        <v>269</v>
      </c>
      <c r="C783" s="1" t="s">
        <v>18</v>
      </c>
      <c r="D783" s="4" t="s">
        <v>270</v>
      </c>
      <c r="E783" s="1" t="s">
        <v>271</v>
      </c>
      <c r="F783" s="1" t="s">
        <v>15</v>
      </c>
    </row>
    <row r="784" customFormat="false" ht="13.8" hidden="false" customHeight="false" outlineLevel="0" collapsed="false">
      <c r="A784" s="1" t="s">
        <v>2851</v>
      </c>
      <c r="B784" s="1" t="s">
        <v>272</v>
      </c>
      <c r="C784" s="1" t="s">
        <v>208</v>
      </c>
      <c r="D784" s="1" t="n">
        <v>1</v>
      </c>
      <c r="E784" s="1" t="s">
        <v>273</v>
      </c>
      <c r="F784" s="1" t="s">
        <v>15</v>
      </c>
    </row>
    <row r="785" customFormat="false" ht="13.8" hidden="false" customHeight="false" outlineLevel="0" collapsed="false">
      <c r="A785" s="1" t="s">
        <v>2852</v>
      </c>
      <c r="B785" s="1" t="s">
        <v>274</v>
      </c>
      <c r="C785" s="1" t="s">
        <v>27</v>
      </c>
      <c r="D785" s="1" t="s">
        <v>9</v>
      </c>
      <c r="E785" s="1" t="s">
        <v>275</v>
      </c>
      <c r="F785" s="1" t="s">
        <v>15</v>
      </c>
    </row>
    <row r="786" customFormat="false" ht="14.3" hidden="false" customHeight="false" outlineLevel="0" collapsed="false">
      <c r="A786" s="1" t="s">
        <v>2853</v>
      </c>
      <c r="B786" s="1" t="s">
        <v>276</v>
      </c>
      <c r="C786" s="1" t="s">
        <v>18</v>
      </c>
      <c r="D786" s="4" t="s">
        <v>277</v>
      </c>
      <c r="E786" s="1" t="s">
        <v>278</v>
      </c>
      <c r="F786" s="1" t="s">
        <v>15</v>
      </c>
    </row>
    <row r="787" customFormat="false" ht="14.3" hidden="false" customHeight="false" outlineLevel="0" collapsed="false">
      <c r="A787" s="1" t="s">
        <v>2854</v>
      </c>
      <c r="B787" s="1" t="s">
        <v>279</v>
      </c>
      <c r="C787" s="1" t="s">
        <v>18</v>
      </c>
      <c r="D787" s="4" t="s">
        <v>280</v>
      </c>
      <c r="E787" s="1" t="s">
        <v>281</v>
      </c>
      <c r="F787" s="1" t="s">
        <v>15</v>
      </c>
    </row>
    <row r="788" customFormat="false" ht="28.6" hidden="false" customHeight="false" outlineLevel="0" collapsed="false">
      <c r="A788" s="1" t="s">
        <v>2855</v>
      </c>
      <c r="B788" s="6" t="s">
        <v>286</v>
      </c>
      <c r="C788" s="1" t="s">
        <v>80</v>
      </c>
      <c r="D788" s="4" t="s">
        <v>2340</v>
      </c>
      <c r="E788" s="1" t="s">
        <v>287</v>
      </c>
      <c r="F788" s="1" t="s">
        <v>15</v>
      </c>
    </row>
    <row r="789" customFormat="false" ht="13.8" hidden="false" customHeight="false" outlineLevel="0" collapsed="false">
      <c r="A789" s="1" t="s">
        <v>2856</v>
      </c>
      <c r="B789" s="1" t="s">
        <v>30</v>
      </c>
      <c r="C789" s="1" t="s">
        <v>31</v>
      </c>
      <c r="D789" s="1" t="n">
        <v>1000</v>
      </c>
      <c r="E789" s="1" t="s">
        <v>9</v>
      </c>
      <c r="F789" s="1" t="s">
        <v>15</v>
      </c>
    </row>
    <row r="790" customFormat="false" ht="68.85" hidden="false" customHeight="false" outlineLevel="0" collapsed="false">
      <c r="A790" s="1" t="s">
        <v>2857</v>
      </c>
      <c r="B790" s="6" t="s">
        <v>288</v>
      </c>
      <c r="C790" s="1" t="s">
        <v>80</v>
      </c>
      <c r="D790" s="4" t="s">
        <v>2341</v>
      </c>
      <c r="E790" s="1" t="s">
        <v>289</v>
      </c>
      <c r="F790" s="1" t="s">
        <v>15</v>
      </c>
    </row>
    <row r="791" customFormat="false" ht="13.8" hidden="false" customHeight="false" outlineLevel="0" collapsed="false">
      <c r="A791" s="1" t="s">
        <v>2858</v>
      </c>
      <c r="B791" s="1" t="s">
        <v>30</v>
      </c>
      <c r="C791" s="1" t="s">
        <v>31</v>
      </c>
      <c r="D791" s="1" t="n">
        <v>1000</v>
      </c>
      <c r="E791" s="1" t="s">
        <v>9</v>
      </c>
      <c r="F791" s="1" t="s">
        <v>15</v>
      </c>
    </row>
    <row r="792" customFormat="false" ht="41.55" hidden="false" customHeight="false" outlineLevel="0" collapsed="false">
      <c r="A792" s="1" t="s">
        <v>2859</v>
      </c>
      <c r="B792" s="6" t="s">
        <v>290</v>
      </c>
      <c r="C792" s="1" t="s">
        <v>80</v>
      </c>
      <c r="D792" s="4" t="s">
        <v>2388</v>
      </c>
      <c r="E792" s="1" t="s">
        <v>292</v>
      </c>
      <c r="F792" s="1" t="s">
        <v>15</v>
      </c>
    </row>
    <row r="793" customFormat="false" ht="13.8" hidden="false" customHeight="false" outlineLevel="0" collapsed="false">
      <c r="A793" s="1" t="s">
        <v>2860</v>
      </c>
      <c r="B793" s="1" t="s">
        <v>30</v>
      </c>
      <c r="C793" s="1" t="s">
        <v>31</v>
      </c>
      <c r="D793" s="1" t="n">
        <v>1000</v>
      </c>
      <c r="E793" s="1" t="s">
        <v>9</v>
      </c>
      <c r="F793" s="1" t="s">
        <v>15</v>
      </c>
    </row>
    <row r="794" customFormat="false" ht="13.8" hidden="false" customHeight="false" outlineLevel="0" collapsed="false">
      <c r="A794" s="1" t="s">
        <v>2861</v>
      </c>
      <c r="B794" s="1" t="s">
        <v>293</v>
      </c>
      <c r="C794" s="1" t="s">
        <v>27</v>
      </c>
      <c r="D794" s="1" t="s">
        <v>9</v>
      </c>
      <c r="E794" s="1" t="s">
        <v>294</v>
      </c>
      <c r="F794" s="1" t="s">
        <v>15</v>
      </c>
    </row>
    <row r="795" customFormat="false" ht="13.8" hidden="false" customHeight="false" outlineLevel="0" collapsed="false">
      <c r="A795" s="1" t="s">
        <v>2862</v>
      </c>
      <c r="B795" s="1" t="s">
        <v>295</v>
      </c>
      <c r="C795" s="1" t="s">
        <v>27</v>
      </c>
      <c r="D795" s="1" t="s">
        <v>9</v>
      </c>
      <c r="E795" s="1" t="s">
        <v>296</v>
      </c>
      <c r="F795" s="1" t="s">
        <v>15</v>
      </c>
    </row>
    <row r="796" customFormat="false" ht="28.6" hidden="false" customHeight="false" outlineLevel="0" collapsed="false">
      <c r="A796" s="1" t="s">
        <v>2863</v>
      </c>
      <c r="B796" s="1" t="s">
        <v>297</v>
      </c>
      <c r="C796" s="1" t="s">
        <v>18</v>
      </c>
      <c r="D796" s="4" t="s">
        <v>298</v>
      </c>
      <c r="E796" s="1" t="s">
        <v>299</v>
      </c>
      <c r="F796" s="1" t="s">
        <v>15</v>
      </c>
    </row>
    <row r="797" customFormat="false" ht="13.8" hidden="false" customHeight="false" outlineLevel="0" collapsed="false">
      <c r="A797" s="1" t="s">
        <v>2864</v>
      </c>
      <c r="B797" s="1" t="s">
        <v>30</v>
      </c>
      <c r="C797" s="1" t="s">
        <v>31</v>
      </c>
      <c r="D797" s="1" t="n">
        <v>1000</v>
      </c>
      <c r="E797" s="1" t="s">
        <v>9</v>
      </c>
      <c r="F797" s="1" t="s">
        <v>15</v>
      </c>
    </row>
    <row r="798" customFormat="false" ht="13.8" hidden="false" customHeight="false" outlineLevel="0" collapsed="false">
      <c r="A798" s="1" t="s">
        <v>2865</v>
      </c>
      <c r="B798" s="6" t="s">
        <v>300</v>
      </c>
      <c r="C798" s="1" t="s">
        <v>80</v>
      </c>
      <c r="D798" s="1" t="s">
        <v>2389</v>
      </c>
      <c r="E798" s="1" t="s">
        <v>302</v>
      </c>
      <c r="F798" s="1" t="s">
        <v>15</v>
      </c>
    </row>
    <row r="799" customFormat="false" ht="13.8" hidden="false" customHeight="false" outlineLevel="0" collapsed="false">
      <c r="A799" s="1" t="s">
        <v>2866</v>
      </c>
      <c r="B799" s="1" t="s">
        <v>90</v>
      </c>
      <c r="C799" s="1" t="s">
        <v>27</v>
      </c>
      <c r="D799" s="1" t="s">
        <v>9</v>
      </c>
      <c r="E799" s="1" t="s">
        <v>28</v>
      </c>
      <c r="F799" s="1" t="s">
        <v>15</v>
      </c>
    </row>
    <row r="800" customFormat="false" ht="13.8" hidden="false" customHeight="false" outlineLevel="0" collapsed="false">
      <c r="A800" s="1" t="s">
        <v>2867</v>
      </c>
      <c r="B800" s="6" t="s">
        <v>303</v>
      </c>
      <c r="C800" s="1" t="s">
        <v>18</v>
      </c>
      <c r="D800" s="1" t="s">
        <v>2868</v>
      </c>
      <c r="E800" s="1" t="s">
        <v>305</v>
      </c>
      <c r="F800" s="1" t="s">
        <v>15</v>
      </c>
    </row>
    <row r="801" customFormat="false" ht="13.8" hidden="false" customHeight="false" outlineLevel="0" collapsed="false">
      <c r="A801" s="1" t="s">
        <v>2869</v>
      </c>
      <c r="B801" s="1" t="s">
        <v>306</v>
      </c>
      <c r="C801" s="1" t="s">
        <v>27</v>
      </c>
      <c r="D801" s="1" t="s">
        <v>9</v>
      </c>
      <c r="E801" s="1" t="s">
        <v>28</v>
      </c>
      <c r="F801" s="1" t="s">
        <v>15</v>
      </c>
    </row>
    <row r="802" customFormat="false" ht="13.8" hidden="false" customHeight="false" outlineLevel="0" collapsed="false">
      <c r="A802" s="1" t="s">
        <v>2870</v>
      </c>
      <c r="B802" s="1" t="s">
        <v>307</v>
      </c>
      <c r="C802" s="1" t="s">
        <v>27</v>
      </c>
      <c r="D802" s="1" t="s">
        <v>9</v>
      </c>
      <c r="E802" s="1" t="s">
        <v>308</v>
      </c>
      <c r="F802" s="1" t="s">
        <v>15</v>
      </c>
    </row>
    <row r="803" customFormat="false" ht="13.8" hidden="false" customHeight="false" outlineLevel="0" collapsed="false">
      <c r="A803" s="1" t="s">
        <v>2871</v>
      </c>
      <c r="B803" s="1" t="s">
        <v>309</v>
      </c>
      <c r="C803" s="1" t="s">
        <v>27</v>
      </c>
      <c r="D803" s="1" t="s">
        <v>9</v>
      </c>
      <c r="E803" s="1" t="s">
        <v>310</v>
      </c>
      <c r="F803" s="1" t="s">
        <v>15</v>
      </c>
    </row>
    <row r="804" customFormat="false" ht="13.8" hidden="false" customHeight="false" outlineLevel="0" collapsed="false">
      <c r="A804" s="1" t="s">
        <v>2872</v>
      </c>
      <c r="B804" s="1" t="s">
        <v>311</v>
      </c>
      <c r="C804" s="1" t="s">
        <v>27</v>
      </c>
      <c r="D804" s="1" t="s">
        <v>9</v>
      </c>
      <c r="E804" s="1" t="s">
        <v>311</v>
      </c>
      <c r="F804" s="1" t="s">
        <v>15</v>
      </c>
    </row>
    <row r="805" customFormat="false" ht="13.8" hidden="false" customHeight="false" outlineLevel="0" collapsed="false">
      <c r="A805" s="1" t="s">
        <v>2873</v>
      </c>
      <c r="B805" s="1" t="s">
        <v>12</v>
      </c>
      <c r="C805" s="1" t="s">
        <v>13</v>
      </c>
      <c r="D805" s="1" t="s">
        <v>9</v>
      </c>
      <c r="E805" s="1" t="s">
        <v>241</v>
      </c>
      <c r="F805" s="1" t="s">
        <v>15</v>
      </c>
    </row>
    <row r="806" customFormat="false" ht="14.3" hidden="false" customHeight="false" outlineLevel="0" collapsed="false">
      <c r="A806" s="8" t="s">
        <v>2874</v>
      </c>
      <c r="B806" s="8"/>
      <c r="C806" s="8"/>
      <c r="D806" s="8"/>
      <c r="E806" s="8"/>
      <c r="F806" s="8"/>
    </row>
    <row r="807" customFormat="false" ht="13.8" hidden="false" customHeight="false" outlineLevel="0" collapsed="false">
      <c r="A807" s="1" t="s">
        <v>2875</v>
      </c>
      <c r="B807" s="1" t="s">
        <v>30</v>
      </c>
      <c r="C807" s="1" t="s">
        <v>31</v>
      </c>
      <c r="D807" s="1" t="n">
        <v>1000</v>
      </c>
      <c r="E807" s="1" t="s">
        <v>9</v>
      </c>
      <c r="F807" s="1" t="s">
        <v>15</v>
      </c>
    </row>
    <row r="808" customFormat="false" ht="13.8" hidden="false" customHeight="false" outlineLevel="0" collapsed="false">
      <c r="A808" s="1" t="s">
        <v>2876</v>
      </c>
      <c r="B808" s="1" t="s">
        <v>242</v>
      </c>
      <c r="C808" s="1" t="s">
        <v>243</v>
      </c>
      <c r="D808" s="1" t="n">
        <v>5445</v>
      </c>
      <c r="E808" s="1" t="s">
        <v>244</v>
      </c>
      <c r="F808" s="1" t="s">
        <v>10</v>
      </c>
    </row>
    <row r="809" customFormat="false" ht="13.8" hidden="false" customHeight="false" outlineLevel="0" collapsed="false">
      <c r="A809" s="1" t="s">
        <v>2877</v>
      </c>
      <c r="B809" s="1" t="s">
        <v>245</v>
      </c>
      <c r="C809" s="1" t="s">
        <v>27</v>
      </c>
      <c r="D809" s="1" t="s">
        <v>9</v>
      </c>
      <c r="E809" s="1" t="s">
        <v>246</v>
      </c>
      <c r="F809" s="1" t="s">
        <v>15</v>
      </c>
    </row>
    <row r="810" customFormat="false" ht="13.8" hidden="false" customHeight="false" outlineLevel="0" collapsed="false">
      <c r="A810" s="1" t="s">
        <v>2878</v>
      </c>
      <c r="B810" s="1" t="s">
        <v>247</v>
      </c>
      <c r="C810" s="1" t="s">
        <v>80</v>
      </c>
      <c r="D810" s="3" t="s">
        <v>248</v>
      </c>
      <c r="E810" s="1" t="s">
        <v>249</v>
      </c>
      <c r="F810" s="1" t="s">
        <v>15</v>
      </c>
    </row>
    <row r="811" customFormat="false" ht="13.8" hidden="false" customHeight="false" outlineLevel="0" collapsed="false">
      <c r="A811" s="1" t="s">
        <v>2879</v>
      </c>
      <c r="B811" s="1" t="s">
        <v>250</v>
      </c>
      <c r="C811" s="1" t="s">
        <v>84</v>
      </c>
      <c r="D811" s="1" t="n">
        <v>2019</v>
      </c>
      <c r="E811" s="1" t="s">
        <v>251</v>
      </c>
      <c r="F811" s="1" t="s">
        <v>15</v>
      </c>
    </row>
    <row r="812" customFormat="false" ht="13.8" hidden="false" customHeight="false" outlineLevel="0" collapsed="false">
      <c r="A812" s="1" t="s">
        <v>2880</v>
      </c>
      <c r="B812" s="1" t="s">
        <v>76</v>
      </c>
      <c r="C812" s="1" t="s">
        <v>27</v>
      </c>
      <c r="D812" s="1" t="s">
        <v>9</v>
      </c>
      <c r="E812" s="1" t="s">
        <v>252</v>
      </c>
      <c r="F812" s="1" t="s">
        <v>15</v>
      </c>
    </row>
    <row r="813" customFormat="false" ht="13.8" hidden="false" customHeight="false" outlineLevel="0" collapsed="false">
      <c r="A813" s="1" t="s">
        <v>2881</v>
      </c>
      <c r="B813" s="6" t="s">
        <v>253</v>
      </c>
      <c r="C813" s="1" t="s">
        <v>18</v>
      </c>
      <c r="D813" s="1" t="s">
        <v>2882</v>
      </c>
      <c r="E813" s="1" t="s">
        <v>255</v>
      </c>
      <c r="F813" s="1" t="s">
        <v>15</v>
      </c>
    </row>
    <row r="814" customFormat="false" ht="13.8" hidden="false" customHeight="false" outlineLevel="0" collapsed="false">
      <c r="A814" s="1" t="s">
        <v>2883</v>
      </c>
      <c r="B814" s="1" t="s">
        <v>256</v>
      </c>
      <c r="C814" s="1" t="s">
        <v>27</v>
      </c>
      <c r="D814" s="1" t="s">
        <v>9</v>
      </c>
      <c r="E814" s="1" t="s">
        <v>257</v>
      </c>
      <c r="F814" s="1" t="s">
        <v>15</v>
      </c>
    </row>
    <row r="815" customFormat="false" ht="13.8" hidden="false" customHeight="false" outlineLevel="0" collapsed="false">
      <c r="A815" s="1" t="s">
        <v>2884</v>
      </c>
      <c r="B815" s="1" t="s">
        <v>30</v>
      </c>
      <c r="C815" s="1" t="s">
        <v>31</v>
      </c>
      <c r="D815" s="1" t="n">
        <v>1000</v>
      </c>
      <c r="E815" s="1" t="s">
        <v>9</v>
      </c>
      <c r="F815" s="1" t="s">
        <v>10</v>
      </c>
    </row>
    <row r="816" customFormat="false" ht="13.8" hidden="false" customHeight="false" outlineLevel="0" collapsed="false">
      <c r="A816" s="1" t="s">
        <v>2885</v>
      </c>
      <c r="B816" s="1" t="s">
        <v>79</v>
      </c>
      <c r="C816" s="1" t="s">
        <v>80</v>
      </c>
      <c r="D816" s="3" t="s">
        <v>258</v>
      </c>
      <c r="E816" s="1" t="s">
        <v>259</v>
      </c>
      <c r="F816" s="1" t="s">
        <v>15</v>
      </c>
    </row>
    <row r="817" customFormat="false" ht="13.8" hidden="false" customHeight="false" outlineLevel="0" collapsed="false">
      <c r="A817" s="1" t="s">
        <v>2886</v>
      </c>
      <c r="B817" s="1" t="s">
        <v>83</v>
      </c>
      <c r="C817" s="1" t="s">
        <v>84</v>
      </c>
      <c r="D817" s="1" t="n">
        <v>2017</v>
      </c>
      <c r="E817" s="7" t="s">
        <v>260</v>
      </c>
      <c r="F817" s="1" t="s">
        <v>15</v>
      </c>
    </row>
    <row r="818" customFormat="false" ht="13.8" hidden="false" customHeight="false" outlineLevel="0" collapsed="false">
      <c r="A818" s="1" t="s">
        <v>2887</v>
      </c>
      <c r="B818" s="1" t="s">
        <v>76</v>
      </c>
      <c r="C818" s="1" t="s">
        <v>27</v>
      </c>
      <c r="D818" s="1" t="s">
        <v>9</v>
      </c>
      <c r="E818" s="1" t="s">
        <v>261</v>
      </c>
      <c r="F818" s="1" t="s">
        <v>15</v>
      </c>
    </row>
    <row r="819" customFormat="false" ht="13.8" hidden="false" customHeight="false" outlineLevel="0" collapsed="false">
      <c r="A819" s="1" t="s">
        <v>2888</v>
      </c>
      <c r="B819" s="1" t="s">
        <v>30</v>
      </c>
      <c r="C819" s="1" t="s">
        <v>31</v>
      </c>
      <c r="D819" s="1" t="n">
        <v>1000</v>
      </c>
      <c r="E819" s="1" t="s">
        <v>9</v>
      </c>
      <c r="F819" s="1" t="s">
        <v>15</v>
      </c>
    </row>
    <row r="820" customFormat="false" ht="13.8" hidden="false" customHeight="false" outlineLevel="0" collapsed="false">
      <c r="A820" s="1" t="s">
        <v>2889</v>
      </c>
      <c r="B820" s="1" t="s">
        <v>262</v>
      </c>
      <c r="C820" s="1" t="s">
        <v>27</v>
      </c>
      <c r="D820" s="1" t="s">
        <v>9</v>
      </c>
      <c r="E820" s="1" t="s">
        <v>263</v>
      </c>
      <c r="F820" s="1" t="s">
        <v>15</v>
      </c>
    </row>
    <row r="821" customFormat="false" ht="13.8" hidden="false" customHeight="false" outlineLevel="0" collapsed="false">
      <c r="A821" s="1" t="s">
        <v>2890</v>
      </c>
      <c r="B821" s="1" t="s">
        <v>264</v>
      </c>
      <c r="C821" s="1" t="s">
        <v>208</v>
      </c>
      <c r="D821" s="1" t="n">
        <v>4</v>
      </c>
      <c r="E821" s="1" t="s">
        <v>265</v>
      </c>
      <c r="F821" s="1" t="s">
        <v>15</v>
      </c>
    </row>
    <row r="822" customFormat="false" ht="14.3" hidden="false" customHeight="false" outlineLevel="0" collapsed="false">
      <c r="A822" s="1" t="s">
        <v>2891</v>
      </c>
      <c r="B822" s="1" t="s">
        <v>266</v>
      </c>
      <c r="C822" s="1" t="s">
        <v>80</v>
      </c>
      <c r="D822" s="4" t="s">
        <v>267</v>
      </c>
      <c r="E822" s="1" t="s">
        <v>268</v>
      </c>
      <c r="F822" s="1" t="s">
        <v>15</v>
      </c>
    </row>
    <row r="823" customFormat="false" ht="14.3" hidden="false" customHeight="false" outlineLevel="0" collapsed="false">
      <c r="A823" s="1" t="s">
        <v>2892</v>
      </c>
      <c r="B823" s="1" t="s">
        <v>269</v>
      </c>
      <c r="C823" s="1" t="s">
        <v>18</v>
      </c>
      <c r="D823" s="4" t="s">
        <v>270</v>
      </c>
      <c r="E823" s="1" t="s">
        <v>271</v>
      </c>
      <c r="F823" s="1" t="s">
        <v>15</v>
      </c>
    </row>
    <row r="824" customFormat="false" ht="13.8" hidden="false" customHeight="false" outlineLevel="0" collapsed="false">
      <c r="A824" s="1" t="s">
        <v>2893</v>
      </c>
      <c r="B824" s="1" t="s">
        <v>272</v>
      </c>
      <c r="C824" s="1" t="s">
        <v>208</v>
      </c>
      <c r="D824" s="1" t="n">
        <v>1</v>
      </c>
      <c r="E824" s="1" t="s">
        <v>273</v>
      </c>
      <c r="F824" s="1" t="s">
        <v>15</v>
      </c>
    </row>
    <row r="825" customFormat="false" ht="13.8" hidden="false" customHeight="false" outlineLevel="0" collapsed="false">
      <c r="A825" s="1" t="s">
        <v>2894</v>
      </c>
      <c r="B825" s="1" t="s">
        <v>274</v>
      </c>
      <c r="C825" s="1" t="s">
        <v>27</v>
      </c>
      <c r="D825" s="1" t="s">
        <v>9</v>
      </c>
      <c r="E825" s="1" t="s">
        <v>275</v>
      </c>
      <c r="F825" s="1" t="s">
        <v>15</v>
      </c>
    </row>
    <row r="826" customFormat="false" ht="14.3" hidden="false" customHeight="false" outlineLevel="0" collapsed="false">
      <c r="A826" s="1" t="s">
        <v>2895</v>
      </c>
      <c r="B826" s="1" t="s">
        <v>276</v>
      </c>
      <c r="C826" s="1" t="s">
        <v>18</v>
      </c>
      <c r="D826" s="4" t="s">
        <v>277</v>
      </c>
      <c r="E826" s="1" t="s">
        <v>278</v>
      </c>
      <c r="F826" s="1" t="s">
        <v>15</v>
      </c>
    </row>
    <row r="827" customFormat="false" ht="14.3" hidden="false" customHeight="false" outlineLevel="0" collapsed="false">
      <c r="A827" s="1" t="s">
        <v>2896</v>
      </c>
      <c r="B827" s="1" t="s">
        <v>279</v>
      </c>
      <c r="C827" s="1" t="s">
        <v>18</v>
      </c>
      <c r="D827" s="4" t="s">
        <v>280</v>
      </c>
      <c r="E827" s="1" t="s">
        <v>281</v>
      </c>
      <c r="F827" s="1" t="s">
        <v>15</v>
      </c>
    </row>
    <row r="828" customFormat="false" ht="28.6" hidden="false" customHeight="false" outlineLevel="0" collapsed="false">
      <c r="A828" s="1" t="s">
        <v>2897</v>
      </c>
      <c r="B828" s="6" t="s">
        <v>286</v>
      </c>
      <c r="C828" s="1" t="s">
        <v>80</v>
      </c>
      <c r="D828" s="4" t="s">
        <v>2340</v>
      </c>
      <c r="E828" s="1" t="s">
        <v>287</v>
      </c>
      <c r="F828" s="1" t="s">
        <v>15</v>
      </c>
    </row>
    <row r="829" customFormat="false" ht="13.8" hidden="false" customHeight="false" outlineLevel="0" collapsed="false">
      <c r="A829" s="1" t="s">
        <v>2898</v>
      </c>
      <c r="B829" s="1" t="s">
        <v>30</v>
      </c>
      <c r="C829" s="1" t="s">
        <v>31</v>
      </c>
      <c r="D829" s="1" t="n">
        <v>1000</v>
      </c>
      <c r="E829" s="1" t="s">
        <v>9</v>
      </c>
      <c r="F829" s="1" t="s">
        <v>15</v>
      </c>
    </row>
    <row r="830" customFormat="false" ht="68.85" hidden="false" customHeight="false" outlineLevel="0" collapsed="false">
      <c r="A830" s="1" t="s">
        <v>2899</v>
      </c>
      <c r="B830" s="6" t="s">
        <v>288</v>
      </c>
      <c r="C830" s="1" t="s">
        <v>80</v>
      </c>
      <c r="D830" s="4" t="s">
        <v>2341</v>
      </c>
      <c r="E830" s="1" t="s">
        <v>289</v>
      </c>
      <c r="F830" s="1" t="s">
        <v>15</v>
      </c>
    </row>
    <row r="831" customFormat="false" ht="13.8" hidden="false" customHeight="false" outlineLevel="0" collapsed="false">
      <c r="A831" s="1" t="s">
        <v>2900</v>
      </c>
      <c r="B831" s="1" t="s">
        <v>30</v>
      </c>
      <c r="C831" s="1" t="s">
        <v>31</v>
      </c>
      <c r="D831" s="1" t="n">
        <v>1000</v>
      </c>
      <c r="E831" s="1" t="s">
        <v>9</v>
      </c>
      <c r="F831" s="1" t="s">
        <v>15</v>
      </c>
    </row>
    <row r="832" customFormat="false" ht="41.55" hidden="false" customHeight="false" outlineLevel="0" collapsed="false">
      <c r="A832" s="1" t="s">
        <v>2901</v>
      </c>
      <c r="B832" s="6" t="s">
        <v>290</v>
      </c>
      <c r="C832" s="1" t="s">
        <v>80</v>
      </c>
      <c r="D832" s="4" t="s">
        <v>2388</v>
      </c>
      <c r="E832" s="1" t="s">
        <v>292</v>
      </c>
      <c r="F832" s="1" t="s">
        <v>15</v>
      </c>
    </row>
    <row r="833" customFormat="false" ht="13.8" hidden="false" customHeight="false" outlineLevel="0" collapsed="false">
      <c r="A833" s="1" t="s">
        <v>2902</v>
      </c>
      <c r="B833" s="1" t="s">
        <v>30</v>
      </c>
      <c r="C833" s="1" t="s">
        <v>31</v>
      </c>
      <c r="D833" s="1" t="n">
        <v>1000</v>
      </c>
      <c r="E833" s="1" t="s">
        <v>9</v>
      </c>
      <c r="F833" s="1" t="s">
        <v>15</v>
      </c>
    </row>
    <row r="834" customFormat="false" ht="13.8" hidden="false" customHeight="false" outlineLevel="0" collapsed="false">
      <c r="A834" s="1" t="s">
        <v>2903</v>
      </c>
      <c r="B834" s="1" t="s">
        <v>293</v>
      </c>
      <c r="C834" s="1" t="s">
        <v>27</v>
      </c>
      <c r="D834" s="1" t="s">
        <v>9</v>
      </c>
      <c r="E834" s="1" t="s">
        <v>294</v>
      </c>
      <c r="F834" s="1" t="s">
        <v>15</v>
      </c>
    </row>
    <row r="835" customFormat="false" ht="13.8" hidden="false" customHeight="false" outlineLevel="0" collapsed="false">
      <c r="A835" s="1" t="s">
        <v>2904</v>
      </c>
      <c r="B835" s="1" t="s">
        <v>295</v>
      </c>
      <c r="C835" s="1" t="s">
        <v>27</v>
      </c>
      <c r="D835" s="1" t="s">
        <v>9</v>
      </c>
      <c r="E835" s="1" t="s">
        <v>296</v>
      </c>
      <c r="F835" s="1" t="s">
        <v>15</v>
      </c>
    </row>
    <row r="836" customFormat="false" ht="28.6" hidden="false" customHeight="false" outlineLevel="0" collapsed="false">
      <c r="A836" s="1" t="s">
        <v>2905</v>
      </c>
      <c r="B836" s="1" t="s">
        <v>297</v>
      </c>
      <c r="C836" s="1" t="s">
        <v>18</v>
      </c>
      <c r="D836" s="4" t="s">
        <v>298</v>
      </c>
      <c r="E836" s="1" t="s">
        <v>299</v>
      </c>
      <c r="F836" s="1" t="s">
        <v>15</v>
      </c>
    </row>
    <row r="837" customFormat="false" ht="13.8" hidden="false" customHeight="false" outlineLevel="0" collapsed="false">
      <c r="A837" s="1" t="s">
        <v>2906</v>
      </c>
      <c r="B837" s="1" t="s">
        <v>30</v>
      </c>
      <c r="C837" s="1" t="s">
        <v>31</v>
      </c>
      <c r="D837" s="1" t="n">
        <v>1000</v>
      </c>
      <c r="E837" s="1" t="s">
        <v>9</v>
      </c>
      <c r="F837" s="1" t="s">
        <v>15</v>
      </c>
    </row>
    <row r="838" customFormat="false" ht="13.8" hidden="false" customHeight="false" outlineLevel="0" collapsed="false">
      <c r="A838" s="1" t="s">
        <v>2907</v>
      </c>
      <c r="B838" s="6" t="s">
        <v>300</v>
      </c>
      <c r="C838" s="1" t="s">
        <v>80</v>
      </c>
      <c r="D838" s="1" t="s">
        <v>2389</v>
      </c>
      <c r="E838" s="1" t="s">
        <v>302</v>
      </c>
      <c r="F838" s="1" t="s">
        <v>15</v>
      </c>
    </row>
    <row r="839" customFormat="false" ht="13.8" hidden="false" customHeight="false" outlineLevel="0" collapsed="false">
      <c r="A839" s="1" t="s">
        <v>2908</v>
      </c>
      <c r="B839" s="1" t="s">
        <v>90</v>
      </c>
      <c r="C839" s="1" t="s">
        <v>27</v>
      </c>
      <c r="D839" s="1" t="s">
        <v>9</v>
      </c>
      <c r="E839" s="1" t="s">
        <v>28</v>
      </c>
      <c r="F839" s="1" t="s">
        <v>15</v>
      </c>
    </row>
    <row r="840" customFormat="false" ht="13.8" hidden="false" customHeight="false" outlineLevel="0" collapsed="false">
      <c r="A840" s="1" t="s">
        <v>2909</v>
      </c>
      <c r="B840" s="6" t="s">
        <v>303</v>
      </c>
      <c r="C840" s="1" t="s">
        <v>18</v>
      </c>
      <c r="D840" s="1" t="s">
        <v>2910</v>
      </c>
      <c r="E840" s="1" t="s">
        <v>305</v>
      </c>
      <c r="F840" s="1" t="s">
        <v>15</v>
      </c>
    </row>
    <row r="841" customFormat="false" ht="13.8" hidden="false" customHeight="false" outlineLevel="0" collapsed="false">
      <c r="A841" s="1" t="s">
        <v>2911</v>
      </c>
      <c r="B841" s="1" t="s">
        <v>306</v>
      </c>
      <c r="C841" s="1" t="s">
        <v>27</v>
      </c>
      <c r="D841" s="1" t="s">
        <v>9</v>
      </c>
      <c r="E841" s="1" t="s">
        <v>28</v>
      </c>
      <c r="F841" s="1" t="s">
        <v>15</v>
      </c>
    </row>
    <row r="842" customFormat="false" ht="13.8" hidden="false" customHeight="false" outlineLevel="0" collapsed="false">
      <c r="A842" s="1" t="s">
        <v>2912</v>
      </c>
      <c r="B842" s="1" t="s">
        <v>307</v>
      </c>
      <c r="C842" s="1" t="s">
        <v>27</v>
      </c>
      <c r="D842" s="1" t="s">
        <v>9</v>
      </c>
      <c r="E842" s="1" t="s">
        <v>308</v>
      </c>
      <c r="F842" s="1" t="s">
        <v>15</v>
      </c>
    </row>
    <row r="843" customFormat="false" ht="13.8" hidden="false" customHeight="false" outlineLevel="0" collapsed="false">
      <c r="A843" s="1" t="s">
        <v>2913</v>
      </c>
      <c r="B843" s="1" t="s">
        <v>309</v>
      </c>
      <c r="C843" s="1" t="s">
        <v>27</v>
      </c>
      <c r="D843" s="1" t="s">
        <v>9</v>
      </c>
      <c r="E843" s="1" t="s">
        <v>310</v>
      </c>
      <c r="F843" s="1" t="s">
        <v>15</v>
      </c>
    </row>
    <row r="844" customFormat="false" ht="13.8" hidden="false" customHeight="false" outlineLevel="0" collapsed="false">
      <c r="A844" s="1" t="s">
        <v>2914</v>
      </c>
      <c r="B844" s="1" t="s">
        <v>311</v>
      </c>
      <c r="C844" s="1" t="s">
        <v>27</v>
      </c>
      <c r="D844" s="1" t="s">
        <v>9</v>
      </c>
      <c r="E844" s="1" t="s">
        <v>311</v>
      </c>
      <c r="F844" s="1" t="s">
        <v>15</v>
      </c>
    </row>
    <row r="845" customFormat="false" ht="13.8" hidden="false" customHeight="false" outlineLevel="0" collapsed="false">
      <c r="A845" s="1" t="s">
        <v>2915</v>
      </c>
      <c r="B845" s="1" t="s">
        <v>12</v>
      </c>
      <c r="C845" s="1" t="s">
        <v>13</v>
      </c>
      <c r="D845" s="1" t="s">
        <v>9</v>
      </c>
      <c r="E845" s="1" t="s">
        <v>241</v>
      </c>
      <c r="F845" s="1" t="s">
        <v>15</v>
      </c>
    </row>
    <row r="846" customFormat="false" ht="14.3" hidden="false" customHeight="false" outlineLevel="0" collapsed="false">
      <c r="A846" s="8" t="s">
        <v>2916</v>
      </c>
      <c r="B846" s="8"/>
      <c r="C846" s="8"/>
      <c r="D846" s="8"/>
      <c r="E846" s="8"/>
      <c r="F846" s="8"/>
    </row>
    <row r="847" customFormat="false" ht="13.8" hidden="false" customHeight="false" outlineLevel="0" collapsed="false">
      <c r="A847" s="1" t="s">
        <v>2917</v>
      </c>
      <c r="B847" s="1" t="s">
        <v>30</v>
      </c>
      <c r="C847" s="1" t="s">
        <v>31</v>
      </c>
      <c r="D847" s="1" t="n">
        <v>1000</v>
      </c>
      <c r="E847" s="1" t="s">
        <v>9</v>
      </c>
      <c r="F847" s="1" t="s">
        <v>15</v>
      </c>
    </row>
    <row r="848" customFormat="false" ht="13.8" hidden="false" customHeight="false" outlineLevel="0" collapsed="false">
      <c r="A848" s="1" t="s">
        <v>2918</v>
      </c>
      <c r="B848" s="1" t="s">
        <v>242</v>
      </c>
      <c r="C848" s="1" t="s">
        <v>243</v>
      </c>
      <c r="D848" s="1" t="n">
        <v>5445</v>
      </c>
      <c r="E848" s="1" t="s">
        <v>244</v>
      </c>
      <c r="F848" s="1" t="s">
        <v>10</v>
      </c>
    </row>
    <row r="849" customFormat="false" ht="13.8" hidden="false" customHeight="false" outlineLevel="0" collapsed="false">
      <c r="A849" s="1" t="s">
        <v>2919</v>
      </c>
      <c r="B849" s="1" t="s">
        <v>245</v>
      </c>
      <c r="C849" s="1" t="s">
        <v>27</v>
      </c>
      <c r="D849" s="1" t="s">
        <v>9</v>
      </c>
      <c r="E849" s="1" t="s">
        <v>246</v>
      </c>
      <c r="F849" s="1" t="s">
        <v>15</v>
      </c>
    </row>
    <row r="850" customFormat="false" ht="13.8" hidden="false" customHeight="false" outlineLevel="0" collapsed="false">
      <c r="A850" s="1" t="s">
        <v>2920</v>
      </c>
      <c r="B850" s="1" t="s">
        <v>247</v>
      </c>
      <c r="C850" s="1" t="s">
        <v>80</v>
      </c>
      <c r="D850" s="3" t="s">
        <v>248</v>
      </c>
      <c r="E850" s="1" t="s">
        <v>249</v>
      </c>
      <c r="F850" s="1" t="s">
        <v>15</v>
      </c>
    </row>
    <row r="851" customFormat="false" ht="13.8" hidden="false" customHeight="false" outlineLevel="0" collapsed="false">
      <c r="A851" s="1" t="s">
        <v>2921</v>
      </c>
      <c r="B851" s="1" t="s">
        <v>250</v>
      </c>
      <c r="C851" s="1" t="s">
        <v>84</v>
      </c>
      <c r="D851" s="1" t="n">
        <v>2019</v>
      </c>
      <c r="E851" s="1" t="s">
        <v>251</v>
      </c>
      <c r="F851" s="1" t="s">
        <v>15</v>
      </c>
    </row>
    <row r="852" customFormat="false" ht="13.8" hidden="false" customHeight="false" outlineLevel="0" collapsed="false">
      <c r="A852" s="1" t="s">
        <v>2922</v>
      </c>
      <c r="B852" s="1" t="s">
        <v>76</v>
      </c>
      <c r="C852" s="1" t="s">
        <v>27</v>
      </c>
      <c r="D852" s="1" t="s">
        <v>9</v>
      </c>
      <c r="E852" s="1" t="s">
        <v>252</v>
      </c>
      <c r="F852" s="1" t="s">
        <v>15</v>
      </c>
    </row>
    <row r="853" customFormat="false" ht="13.8" hidden="false" customHeight="false" outlineLevel="0" collapsed="false">
      <c r="A853" s="1" t="s">
        <v>2923</v>
      </c>
      <c r="B853" s="6" t="s">
        <v>253</v>
      </c>
      <c r="C853" s="1" t="s">
        <v>18</v>
      </c>
      <c r="D853" s="1" t="s">
        <v>2924</v>
      </c>
      <c r="E853" s="1" t="s">
        <v>255</v>
      </c>
      <c r="F853" s="1" t="s">
        <v>15</v>
      </c>
    </row>
    <row r="854" customFormat="false" ht="13.8" hidden="false" customHeight="false" outlineLevel="0" collapsed="false">
      <c r="A854" s="1" t="s">
        <v>2925</v>
      </c>
      <c r="B854" s="1" t="s">
        <v>256</v>
      </c>
      <c r="C854" s="1" t="s">
        <v>27</v>
      </c>
      <c r="D854" s="1" t="s">
        <v>9</v>
      </c>
      <c r="E854" s="1" t="s">
        <v>257</v>
      </c>
      <c r="F854" s="1" t="s">
        <v>15</v>
      </c>
    </row>
    <row r="855" customFormat="false" ht="13.8" hidden="false" customHeight="false" outlineLevel="0" collapsed="false">
      <c r="A855" s="1" t="s">
        <v>2926</v>
      </c>
      <c r="B855" s="1" t="s">
        <v>30</v>
      </c>
      <c r="C855" s="1" t="s">
        <v>31</v>
      </c>
      <c r="D855" s="1" t="n">
        <v>1000</v>
      </c>
      <c r="E855" s="1" t="s">
        <v>9</v>
      </c>
      <c r="F855" s="1" t="s">
        <v>10</v>
      </c>
    </row>
    <row r="856" customFormat="false" ht="13.8" hidden="false" customHeight="false" outlineLevel="0" collapsed="false">
      <c r="A856" s="1" t="s">
        <v>2927</v>
      </c>
      <c r="B856" s="1" t="s">
        <v>79</v>
      </c>
      <c r="C856" s="1" t="s">
        <v>80</v>
      </c>
      <c r="D856" s="3" t="s">
        <v>258</v>
      </c>
      <c r="E856" s="1" t="s">
        <v>259</v>
      </c>
      <c r="F856" s="1" t="s">
        <v>15</v>
      </c>
    </row>
    <row r="857" customFormat="false" ht="13.8" hidden="false" customHeight="false" outlineLevel="0" collapsed="false">
      <c r="A857" s="1" t="s">
        <v>2928</v>
      </c>
      <c r="B857" s="1" t="s">
        <v>83</v>
      </c>
      <c r="C857" s="1" t="s">
        <v>84</v>
      </c>
      <c r="D857" s="1" t="n">
        <v>2017</v>
      </c>
      <c r="E857" s="7" t="s">
        <v>260</v>
      </c>
      <c r="F857" s="1" t="s">
        <v>15</v>
      </c>
    </row>
    <row r="858" customFormat="false" ht="13.8" hidden="false" customHeight="false" outlineLevel="0" collapsed="false">
      <c r="A858" s="1" t="s">
        <v>2929</v>
      </c>
      <c r="B858" s="1" t="s">
        <v>76</v>
      </c>
      <c r="C858" s="1" t="s">
        <v>27</v>
      </c>
      <c r="D858" s="1" t="s">
        <v>9</v>
      </c>
      <c r="E858" s="1" t="s">
        <v>261</v>
      </c>
      <c r="F858" s="1" t="s">
        <v>15</v>
      </c>
    </row>
    <row r="859" customFormat="false" ht="13.8" hidden="false" customHeight="false" outlineLevel="0" collapsed="false">
      <c r="A859" s="1" t="s">
        <v>2930</v>
      </c>
      <c r="B859" s="1" t="s">
        <v>30</v>
      </c>
      <c r="C859" s="1" t="s">
        <v>31</v>
      </c>
      <c r="D859" s="1" t="n">
        <v>1000</v>
      </c>
      <c r="E859" s="1" t="s">
        <v>9</v>
      </c>
      <c r="F859" s="1" t="s">
        <v>15</v>
      </c>
    </row>
    <row r="860" customFormat="false" ht="13.8" hidden="false" customHeight="false" outlineLevel="0" collapsed="false">
      <c r="A860" s="1" t="s">
        <v>2931</v>
      </c>
      <c r="B860" s="1" t="s">
        <v>262</v>
      </c>
      <c r="C860" s="1" t="s">
        <v>27</v>
      </c>
      <c r="D860" s="1" t="s">
        <v>9</v>
      </c>
      <c r="E860" s="1" t="s">
        <v>263</v>
      </c>
      <c r="F860" s="1" t="s">
        <v>15</v>
      </c>
    </row>
    <row r="861" customFormat="false" ht="13.8" hidden="false" customHeight="false" outlineLevel="0" collapsed="false">
      <c r="A861" s="1" t="s">
        <v>2932</v>
      </c>
      <c r="B861" s="1" t="s">
        <v>264</v>
      </c>
      <c r="C861" s="1" t="s">
        <v>208</v>
      </c>
      <c r="D861" s="1" t="n">
        <v>4</v>
      </c>
      <c r="E861" s="1" t="s">
        <v>265</v>
      </c>
      <c r="F861" s="1" t="s">
        <v>15</v>
      </c>
    </row>
    <row r="862" customFormat="false" ht="14.3" hidden="false" customHeight="false" outlineLevel="0" collapsed="false">
      <c r="A862" s="1" t="s">
        <v>2933</v>
      </c>
      <c r="B862" s="1" t="s">
        <v>266</v>
      </c>
      <c r="C862" s="1" t="s">
        <v>80</v>
      </c>
      <c r="D862" s="4" t="s">
        <v>267</v>
      </c>
      <c r="E862" s="1" t="s">
        <v>268</v>
      </c>
      <c r="F862" s="1" t="s">
        <v>15</v>
      </c>
    </row>
    <row r="863" customFormat="false" ht="14.3" hidden="false" customHeight="false" outlineLevel="0" collapsed="false">
      <c r="A863" s="1" t="s">
        <v>2934</v>
      </c>
      <c r="B863" s="1" t="s">
        <v>269</v>
      </c>
      <c r="C863" s="1" t="s">
        <v>18</v>
      </c>
      <c r="D863" s="4" t="s">
        <v>270</v>
      </c>
      <c r="E863" s="1" t="s">
        <v>271</v>
      </c>
      <c r="F863" s="1" t="s">
        <v>15</v>
      </c>
    </row>
    <row r="864" customFormat="false" ht="13.8" hidden="false" customHeight="false" outlineLevel="0" collapsed="false">
      <c r="A864" s="1" t="s">
        <v>2935</v>
      </c>
      <c r="B864" s="1" t="s">
        <v>272</v>
      </c>
      <c r="C864" s="1" t="s">
        <v>208</v>
      </c>
      <c r="D864" s="1" t="n">
        <v>1</v>
      </c>
      <c r="E864" s="1" t="s">
        <v>273</v>
      </c>
      <c r="F864" s="1" t="s">
        <v>15</v>
      </c>
    </row>
    <row r="865" customFormat="false" ht="13.8" hidden="false" customHeight="false" outlineLevel="0" collapsed="false">
      <c r="A865" s="1" t="s">
        <v>2936</v>
      </c>
      <c r="B865" s="1" t="s">
        <v>274</v>
      </c>
      <c r="C865" s="1" t="s">
        <v>27</v>
      </c>
      <c r="D865" s="1" t="s">
        <v>9</v>
      </c>
      <c r="E865" s="1" t="s">
        <v>275</v>
      </c>
      <c r="F865" s="1" t="s">
        <v>15</v>
      </c>
    </row>
    <row r="866" customFormat="false" ht="14.3" hidden="false" customHeight="false" outlineLevel="0" collapsed="false">
      <c r="A866" s="1" t="s">
        <v>2937</v>
      </c>
      <c r="B866" s="1" t="s">
        <v>276</v>
      </c>
      <c r="C866" s="1" t="s">
        <v>18</v>
      </c>
      <c r="D866" s="4" t="s">
        <v>277</v>
      </c>
      <c r="E866" s="1" t="s">
        <v>278</v>
      </c>
      <c r="F866" s="1" t="s">
        <v>15</v>
      </c>
    </row>
    <row r="867" customFormat="false" ht="14.3" hidden="false" customHeight="false" outlineLevel="0" collapsed="false">
      <c r="A867" s="1" t="s">
        <v>2938</v>
      </c>
      <c r="B867" s="1" t="s">
        <v>279</v>
      </c>
      <c r="C867" s="1" t="s">
        <v>18</v>
      </c>
      <c r="D867" s="4" t="s">
        <v>280</v>
      </c>
      <c r="E867" s="1" t="s">
        <v>281</v>
      </c>
      <c r="F867" s="1" t="s">
        <v>15</v>
      </c>
    </row>
    <row r="868" customFormat="false" ht="28.6" hidden="false" customHeight="false" outlineLevel="0" collapsed="false">
      <c r="A868" s="1" t="s">
        <v>2939</v>
      </c>
      <c r="B868" s="6" t="s">
        <v>286</v>
      </c>
      <c r="C868" s="1" t="s">
        <v>80</v>
      </c>
      <c r="D868" s="4" t="s">
        <v>2340</v>
      </c>
      <c r="E868" s="1" t="s">
        <v>287</v>
      </c>
      <c r="F868" s="1" t="s">
        <v>15</v>
      </c>
    </row>
    <row r="869" customFormat="false" ht="13.8" hidden="false" customHeight="false" outlineLevel="0" collapsed="false">
      <c r="A869" s="1" t="s">
        <v>2940</v>
      </c>
      <c r="B869" s="1" t="s">
        <v>30</v>
      </c>
      <c r="C869" s="1" t="s">
        <v>31</v>
      </c>
      <c r="D869" s="1" t="n">
        <v>1000</v>
      </c>
      <c r="E869" s="1" t="s">
        <v>9</v>
      </c>
      <c r="F869" s="1" t="s">
        <v>15</v>
      </c>
    </row>
    <row r="870" customFormat="false" ht="68.85" hidden="false" customHeight="false" outlineLevel="0" collapsed="false">
      <c r="A870" s="1" t="s">
        <v>2941</v>
      </c>
      <c r="B870" s="6" t="s">
        <v>288</v>
      </c>
      <c r="C870" s="1" t="s">
        <v>80</v>
      </c>
      <c r="D870" s="4" t="s">
        <v>2341</v>
      </c>
      <c r="E870" s="1" t="s">
        <v>289</v>
      </c>
      <c r="F870" s="1" t="s">
        <v>15</v>
      </c>
    </row>
    <row r="871" customFormat="false" ht="13.8" hidden="false" customHeight="false" outlineLevel="0" collapsed="false">
      <c r="A871" s="1" t="s">
        <v>2942</v>
      </c>
      <c r="B871" s="1" t="s">
        <v>30</v>
      </c>
      <c r="C871" s="1" t="s">
        <v>31</v>
      </c>
      <c r="D871" s="1" t="n">
        <v>1000</v>
      </c>
      <c r="E871" s="1" t="s">
        <v>9</v>
      </c>
      <c r="F871" s="1" t="s">
        <v>15</v>
      </c>
    </row>
    <row r="872" customFormat="false" ht="41.55" hidden="false" customHeight="false" outlineLevel="0" collapsed="false">
      <c r="A872" s="1" t="s">
        <v>2943</v>
      </c>
      <c r="B872" s="6" t="s">
        <v>290</v>
      </c>
      <c r="C872" s="1" t="s">
        <v>80</v>
      </c>
      <c r="D872" s="4" t="s">
        <v>2388</v>
      </c>
      <c r="E872" s="1" t="s">
        <v>292</v>
      </c>
      <c r="F872" s="1" t="s">
        <v>15</v>
      </c>
    </row>
    <row r="873" customFormat="false" ht="13.8" hidden="false" customHeight="false" outlineLevel="0" collapsed="false">
      <c r="A873" s="1" t="s">
        <v>2944</v>
      </c>
      <c r="B873" s="1" t="s">
        <v>30</v>
      </c>
      <c r="C873" s="1" t="s">
        <v>31</v>
      </c>
      <c r="D873" s="1" t="n">
        <v>1000</v>
      </c>
      <c r="E873" s="1" t="s">
        <v>9</v>
      </c>
      <c r="F873" s="1" t="s">
        <v>15</v>
      </c>
    </row>
    <row r="874" customFormat="false" ht="13.8" hidden="false" customHeight="false" outlineLevel="0" collapsed="false">
      <c r="A874" s="1" t="s">
        <v>2945</v>
      </c>
      <c r="B874" s="1" t="s">
        <v>293</v>
      </c>
      <c r="C874" s="1" t="s">
        <v>27</v>
      </c>
      <c r="D874" s="1" t="s">
        <v>9</v>
      </c>
      <c r="E874" s="1" t="s">
        <v>294</v>
      </c>
      <c r="F874" s="1" t="s">
        <v>15</v>
      </c>
    </row>
    <row r="875" customFormat="false" ht="13.8" hidden="false" customHeight="false" outlineLevel="0" collapsed="false">
      <c r="A875" s="1" t="s">
        <v>2946</v>
      </c>
      <c r="B875" s="1" t="s">
        <v>295</v>
      </c>
      <c r="C875" s="1" t="s">
        <v>27</v>
      </c>
      <c r="D875" s="1" t="s">
        <v>9</v>
      </c>
      <c r="E875" s="1" t="s">
        <v>296</v>
      </c>
      <c r="F875" s="1" t="s">
        <v>15</v>
      </c>
    </row>
    <row r="876" customFormat="false" ht="28.6" hidden="false" customHeight="false" outlineLevel="0" collapsed="false">
      <c r="A876" s="1" t="s">
        <v>2947</v>
      </c>
      <c r="B876" s="1" t="s">
        <v>297</v>
      </c>
      <c r="C876" s="1" t="s">
        <v>18</v>
      </c>
      <c r="D876" s="4" t="s">
        <v>298</v>
      </c>
      <c r="E876" s="1" t="s">
        <v>299</v>
      </c>
      <c r="F876" s="1" t="s">
        <v>15</v>
      </c>
    </row>
    <row r="877" customFormat="false" ht="13.8" hidden="false" customHeight="false" outlineLevel="0" collapsed="false">
      <c r="A877" s="1" t="s">
        <v>2948</v>
      </c>
      <c r="B877" s="1" t="s">
        <v>30</v>
      </c>
      <c r="C877" s="1" t="s">
        <v>31</v>
      </c>
      <c r="D877" s="1" t="n">
        <v>1000</v>
      </c>
      <c r="E877" s="1" t="s">
        <v>9</v>
      </c>
      <c r="F877" s="1" t="s">
        <v>15</v>
      </c>
    </row>
    <row r="878" customFormat="false" ht="13.8" hidden="false" customHeight="false" outlineLevel="0" collapsed="false">
      <c r="A878" s="1" t="s">
        <v>2949</v>
      </c>
      <c r="B878" s="6" t="s">
        <v>300</v>
      </c>
      <c r="C878" s="1" t="s">
        <v>80</v>
      </c>
      <c r="D878" s="1" t="s">
        <v>2389</v>
      </c>
      <c r="E878" s="1" t="s">
        <v>302</v>
      </c>
      <c r="F878" s="1" t="s">
        <v>15</v>
      </c>
    </row>
    <row r="879" customFormat="false" ht="13.8" hidden="false" customHeight="false" outlineLevel="0" collapsed="false">
      <c r="A879" s="1" t="s">
        <v>2950</v>
      </c>
      <c r="B879" s="1" t="s">
        <v>90</v>
      </c>
      <c r="C879" s="1" t="s">
        <v>27</v>
      </c>
      <c r="D879" s="1" t="s">
        <v>9</v>
      </c>
      <c r="E879" s="1" t="s">
        <v>28</v>
      </c>
      <c r="F879" s="1" t="s">
        <v>15</v>
      </c>
    </row>
    <row r="880" customFormat="false" ht="13.8" hidden="false" customHeight="false" outlineLevel="0" collapsed="false">
      <c r="A880" s="1" t="s">
        <v>2951</v>
      </c>
      <c r="B880" s="6" t="s">
        <v>303</v>
      </c>
      <c r="C880" s="1" t="s">
        <v>18</v>
      </c>
      <c r="D880" s="1" t="s">
        <v>2952</v>
      </c>
      <c r="E880" s="1" t="s">
        <v>305</v>
      </c>
      <c r="F880" s="1" t="s">
        <v>15</v>
      </c>
    </row>
    <row r="881" customFormat="false" ht="13.8" hidden="false" customHeight="false" outlineLevel="0" collapsed="false">
      <c r="A881" s="1" t="s">
        <v>2953</v>
      </c>
      <c r="B881" s="1" t="s">
        <v>306</v>
      </c>
      <c r="C881" s="1" t="s">
        <v>27</v>
      </c>
      <c r="D881" s="1" t="s">
        <v>9</v>
      </c>
      <c r="E881" s="1" t="s">
        <v>28</v>
      </c>
      <c r="F881" s="1" t="s">
        <v>15</v>
      </c>
    </row>
    <row r="882" customFormat="false" ht="13.8" hidden="false" customHeight="false" outlineLevel="0" collapsed="false">
      <c r="A882" s="1" t="s">
        <v>2954</v>
      </c>
      <c r="B882" s="1" t="s">
        <v>307</v>
      </c>
      <c r="C882" s="1" t="s">
        <v>27</v>
      </c>
      <c r="D882" s="1" t="s">
        <v>9</v>
      </c>
      <c r="E882" s="1" t="s">
        <v>308</v>
      </c>
      <c r="F882" s="1" t="s">
        <v>15</v>
      </c>
    </row>
    <row r="883" customFormat="false" ht="13.8" hidden="false" customHeight="false" outlineLevel="0" collapsed="false">
      <c r="A883" s="1" t="s">
        <v>2955</v>
      </c>
      <c r="B883" s="1" t="s">
        <v>309</v>
      </c>
      <c r="C883" s="1" t="s">
        <v>27</v>
      </c>
      <c r="D883" s="1" t="s">
        <v>9</v>
      </c>
      <c r="E883" s="1" t="s">
        <v>310</v>
      </c>
      <c r="F883" s="1" t="s">
        <v>15</v>
      </c>
    </row>
    <row r="884" customFormat="false" ht="13.8" hidden="false" customHeight="false" outlineLevel="0" collapsed="false">
      <c r="A884" s="1" t="s">
        <v>2956</v>
      </c>
      <c r="B884" s="1" t="s">
        <v>311</v>
      </c>
      <c r="C884" s="1" t="s">
        <v>27</v>
      </c>
      <c r="D884" s="1" t="s">
        <v>9</v>
      </c>
      <c r="E884" s="1" t="s">
        <v>311</v>
      </c>
      <c r="F884" s="1" t="s">
        <v>15</v>
      </c>
    </row>
    <row r="885" customFormat="false" ht="13.8" hidden="false" customHeight="false" outlineLevel="0" collapsed="false">
      <c r="A885" s="1" t="s">
        <v>2957</v>
      </c>
      <c r="B885" s="1" t="s">
        <v>12</v>
      </c>
      <c r="C885" s="1" t="s">
        <v>13</v>
      </c>
      <c r="D885" s="1" t="s">
        <v>9</v>
      </c>
      <c r="E885" s="1" t="s">
        <v>241</v>
      </c>
      <c r="F885" s="1" t="s">
        <v>15</v>
      </c>
    </row>
  </sheetData>
  <mergeCells count="21">
    <mergeCell ref="A46:F46"/>
    <mergeCell ref="A86:F86"/>
    <mergeCell ref="A126:F126"/>
    <mergeCell ref="A166:F166"/>
    <mergeCell ref="A206:F206"/>
    <mergeCell ref="A246:F246"/>
    <mergeCell ref="A286:F286"/>
    <mergeCell ref="A326:F326"/>
    <mergeCell ref="A366:F366"/>
    <mergeCell ref="A406:F406"/>
    <mergeCell ref="A446:F446"/>
    <mergeCell ref="A486:F486"/>
    <mergeCell ref="A526:F526"/>
    <mergeCell ref="A566:F566"/>
    <mergeCell ref="A606:F606"/>
    <mergeCell ref="A646:F646"/>
    <mergeCell ref="A686:F686"/>
    <mergeCell ref="A726:F726"/>
    <mergeCell ref="A766:F766"/>
    <mergeCell ref="A806:F806"/>
    <mergeCell ref="A846:F8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6" activeCellId="0" sqref="C36"/>
    </sheetView>
  </sheetViews>
  <sheetFormatPr defaultRowHeight="12.8"/>
  <cols>
    <col collapsed="false" hidden="false" max="1" min="1" style="0" width="21.1012145748988"/>
    <col collapsed="false" hidden="false" max="2" min="2" style="0" width="34.4939271255061"/>
    <col collapsed="false" hidden="false" max="3" min="3" style="0" width="27.4210526315789"/>
    <col collapsed="false" hidden="false" max="4" min="4" style="0" width="33.2064777327935"/>
    <col collapsed="false" hidden="false" max="5" min="5" style="0" width="30.4210526315789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2958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1000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0" t="s">
        <v>2959</v>
      </c>
      <c r="C8" s="0" t="s">
        <v>18</v>
      </c>
      <c r="D8" s="0" t="s">
        <v>2960</v>
      </c>
      <c r="E8" s="1" t="s">
        <v>2961</v>
      </c>
      <c r="F8" s="1" t="s">
        <v>15</v>
      </c>
    </row>
    <row r="9" customFormat="false" ht="13.8" hidden="false" customHeight="false" outlineLevel="0" collapsed="false">
      <c r="A9" s="1" t="s">
        <v>35</v>
      </c>
      <c r="B9" s="1" t="s">
        <v>30</v>
      </c>
      <c r="C9" s="1" t="s">
        <v>31</v>
      </c>
      <c r="D9" s="1" t="n">
        <v>1000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0" t="s">
        <v>318</v>
      </c>
      <c r="C10" s="0" t="s">
        <v>27</v>
      </c>
      <c r="D10" s="0" t="s">
        <v>9</v>
      </c>
      <c r="E10" s="0" t="s">
        <v>28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30</v>
      </c>
      <c r="C11" s="1" t="s">
        <v>31</v>
      </c>
      <c r="D11" s="1" t="n">
        <v>1500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42</v>
      </c>
      <c r="B12" s="0" t="s">
        <v>2959</v>
      </c>
      <c r="C12" s="0" t="s">
        <v>18</v>
      </c>
      <c r="D12" s="0" t="s">
        <v>2962</v>
      </c>
      <c r="E12" s="1" t="s">
        <v>2961</v>
      </c>
      <c r="F12" s="1" t="s">
        <v>15</v>
      </c>
    </row>
    <row r="13" customFormat="false" ht="13.8" hidden="false" customHeight="false" outlineLevel="0" collapsed="false">
      <c r="A13" s="1" t="s">
        <v>46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47</v>
      </c>
      <c r="B14" s="0" t="s">
        <v>318</v>
      </c>
      <c r="C14" s="0" t="s">
        <v>27</v>
      </c>
      <c r="D14" s="0" t="s">
        <v>9</v>
      </c>
      <c r="E14" s="0" t="s">
        <v>28</v>
      </c>
      <c r="F14" s="1" t="s">
        <v>15</v>
      </c>
    </row>
    <row r="15" customFormat="false" ht="13.8" hidden="false" customHeight="false" outlineLevel="0" collapsed="false">
      <c r="A15" s="1" t="s">
        <v>51</v>
      </c>
      <c r="B15" s="1" t="s">
        <v>30</v>
      </c>
      <c r="C15" s="1" t="s">
        <v>31</v>
      </c>
      <c r="D15" s="1" t="n">
        <v>1500</v>
      </c>
      <c r="E15" s="1" t="s">
        <v>9</v>
      </c>
      <c r="F15" s="0" t="s">
        <v>15</v>
      </c>
    </row>
    <row r="16" customFormat="false" ht="13.8" hidden="false" customHeight="false" outlineLevel="0" collapsed="false">
      <c r="A16" s="1" t="s">
        <v>52</v>
      </c>
      <c r="B16" s="0" t="s">
        <v>71</v>
      </c>
      <c r="C16" s="0" t="s">
        <v>72</v>
      </c>
      <c r="D16" s="0" t="s">
        <v>9</v>
      </c>
      <c r="E16" s="0" t="s">
        <v>9</v>
      </c>
      <c r="F1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6" activeCellId="0" sqref="G26"/>
    </sheetView>
  </sheetViews>
  <sheetFormatPr defaultRowHeight="12.8"/>
  <cols>
    <col collapsed="false" hidden="false" max="1" min="1" style="0" width="9.10526315789474"/>
    <col collapsed="false" hidden="false" max="2" min="2" style="0" width="56.5587044534413"/>
    <col collapsed="false" hidden="false" max="3" min="3" style="0" width="38.8825910931174"/>
    <col collapsed="false" hidden="false" max="4" min="4" style="0" width="47.0242914979757"/>
    <col collapsed="false" hidden="false" max="5" min="5" style="0" width="41.8825910931174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997</v>
      </c>
      <c r="C15" s="1" t="s">
        <v>27</v>
      </c>
      <c r="D15" s="1" t="s">
        <v>9</v>
      </c>
      <c r="E15" s="1" t="s">
        <v>998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4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">
        <v>836</v>
      </c>
      <c r="E39" s="1" t="s">
        <v>860</v>
      </c>
      <c r="F39" s="1" t="s">
        <v>15</v>
      </c>
    </row>
    <row r="40" customFormat="false" ht="68.9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9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4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82.4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318</v>
      </c>
      <c r="C66" s="1" t="s">
        <v>27</v>
      </c>
      <c r="D66" s="1" t="s">
        <v>9</v>
      </c>
      <c r="E66" s="1" t="s">
        <v>28</v>
      </c>
      <c r="F66" s="1" t="s">
        <v>10</v>
      </c>
    </row>
    <row r="67" customFormat="false" ht="13.8" hidden="false" customHeight="false" outlineLevel="0" collapsed="false">
      <c r="A67" s="1" t="s">
        <v>720</v>
      </c>
      <c r="B67" s="1" t="s">
        <v>2963</v>
      </c>
      <c r="C67" s="1" t="s">
        <v>27</v>
      </c>
      <c r="D67" s="1" t="s">
        <v>9</v>
      </c>
      <c r="E67" s="1" t="s">
        <v>1021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0" t="s">
        <v>163</v>
      </c>
      <c r="C68" s="1" t="s">
        <v>80</v>
      </c>
      <c r="D68" s="3" t="s">
        <v>841</v>
      </c>
      <c r="E68" s="1" t="s">
        <v>1023</v>
      </c>
      <c r="F68" s="1" t="s">
        <v>10</v>
      </c>
    </row>
    <row r="69" customFormat="false" ht="13.8" hidden="false" customHeight="false" outlineLevel="0" collapsed="false">
      <c r="A69" s="1" t="s">
        <v>722</v>
      </c>
      <c r="B69" s="1" t="s">
        <v>839</v>
      </c>
      <c r="C69" s="1" t="s">
        <v>84</v>
      </c>
      <c r="D69" s="1" t="n">
        <v>2020</v>
      </c>
      <c r="E69" s="1" t="s">
        <v>1022</v>
      </c>
      <c r="F69" s="1" t="s">
        <v>10</v>
      </c>
    </row>
    <row r="70" customFormat="false" ht="13.8" hidden="false" customHeight="false" outlineLevel="0" collapsed="false">
      <c r="A70" s="1" t="s">
        <v>723</v>
      </c>
      <c r="B70" s="1" t="s">
        <v>76</v>
      </c>
      <c r="C70" s="1" t="s">
        <v>27</v>
      </c>
      <c r="D70" s="1" t="s">
        <v>9</v>
      </c>
      <c r="E70" s="1" t="s">
        <v>1024</v>
      </c>
      <c r="F70" s="1" t="s">
        <v>10</v>
      </c>
    </row>
    <row r="71" customFormat="false" ht="13.8" hidden="false" customHeight="false" outlineLevel="0" collapsed="false">
      <c r="A71" s="1" t="s">
        <v>724</v>
      </c>
      <c r="B71" s="1" t="s">
        <v>845</v>
      </c>
      <c r="C71" s="1" t="s">
        <v>31</v>
      </c>
      <c r="D71" s="1" t="n">
        <v>1000</v>
      </c>
      <c r="E71" s="1" t="s">
        <v>296</v>
      </c>
      <c r="F71" s="1" t="s">
        <v>15</v>
      </c>
    </row>
    <row r="72" customFormat="false" ht="13.8" hidden="false" customHeight="false" outlineLevel="0" collapsed="false">
      <c r="A72" s="1" t="s">
        <v>720</v>
      </c>
      <c r="B72" s="1" t="s">
        <v>30</v>
      </c>
      <c r="C72" s="1" t="s">
        <v>31</v>
      </c>
      <c r="D72" s="1" t="n">
        <v>1000</v>
      </c>
      <c r="E72" s="1" t="s">
        <v>9</v>
      </c>
      <c r="F72" s="1" t="s">
        <v>15</v>
      </c>
    </row>
    <row r="73" customFormat="false" ht="13.8" hidden="false" customHeight="false" outlineLevel="0" collapsed="false">
      <c r="A73" s="1" t="s">
        <v>721</v>
      </c>
      <c r="B73" s="1" t="s">
        <v>1025</v>
      </c>
      <c r="C73" s="1" t="s">
        <v>27</v>
      </c>
      <c r="D73" s="1" t="s">
        <v>9</v>
      </c>
      <c r="E73" s="1" t="s">
        <v>1026</v>
      </c>
      <c r="F73" s="1" t="s">
        <v>15</v>
      </c>
    </row>
    <row r="74" customFormat="false" ht="13.8" hidden="false" customHeight="false" outlineLevel="0" collapsed="false">
      <c r="A74" s="1" t="s">
        <v>722</v>
      </c>
      <c r="B74" s="1" t="s">
        <v>30</v>
      </c>
      <c r="C74" s="1" t="s">
        <v>31</v>
      </c>
      <c r="D74" s="1" t="n">
        <v>1000</v>
      </c>
      <c r="E74" s="1" t="s">
        <v>9</v>
      </c>
      <c r="F74" s="1" t="s">
        <v>15</v>
      </c>
    </row>
    <row r="75" customFormat="false" ht="13.8" hidden="false" customHeight="false" outlineLevel="0" collapsed="false">
      <c r="A75" s="1" t="s">
        <v>723</v>
      </c>
      <c r="B75" s="1" t="s">
        <v>1027</v>
      </c>
      <c r="C75" s="1" t="s">
        <v>27</v>
      </c>
      <c r="D75" s="1" t="s">
        <v>9</v>
      </c>
      <c r="E75" s="1" t="s">
        <v>1028</v>
      </c>
      <c r="F75" s="1" t="s">
        <v>15</v>
      </c>
    </row>
    <row r="76" customFormat="false" ht="13.8" hidden="false" customHeight="false" outlineLevel="0" collapsed="false">
      <c r="A76" s="1" t="s">
        <v>724</v>
      </c>
      <c r="B76" s="1" t="s">
        <v>750</v>
      </c>
      <c r="C76" s="1" t="s">
        <v>13</v>
      </c>
      <c r="D76" s="1" t="s">
        <v>9</v>
      </c>
      <c r="E76" s="1" t="s">
        <v>871</v>
      </c>
      <c r="F76" s="1" t="s">
        <v>10</v>
      </c>
    </row>
    <row r="77" customFormat="false" ht="13.8" hidden="false" customHeight="false" outlineLevel="0" collapsed="false">
      <c r="A77" s="1" t="s">
        <v>725</v>
      </c>
      <c r="B77" s="1" t="s">
        <v>17</v>
      </c>
      <c r="C77" s="1" t="s">
        <v>243</v>
      </c>
      <c r="D77" s="2" t="n">
        <v>275</v>
      </c>
      <c r="E77" s="1" t="s">
        <v>20</v>
      </c>
      <c r="F77" s="1" t="s">
        <v>15</v>
      </c>
    </row>
    <row r="78" customFormat="false" ht="13.8" hidden="false" customHeight="false" outlineLevel="0" collapsed="false">
      <c r="A78" s="1" t="s">
        <v>726</v>
      </c>
      <c r="B78" s="1" t="s">
        <v>22</v>
      </c>
      <c r="C78" s="1" t="s">
        <v>243</v>
      </c>
      <c r="D78" s="2" t="n">
        <v>275123</v>
      </c>
      <c r="E78" s="1" t="s">
        <v>24</v>
      </c>
      <c r="F78" s="1" t="s">
        <v>15</v>
      </c>
    </row>
    <row r="79" customFormat="false" ht="13.8" hidden="false" customHeight="false" outlineLevel="0" collapsed="false">
      <c r="A79" s="1" t="s">
        <v>728</v>
      </c>
      <c r="B79" s="1" t="s">
        <v>26</v>
      </c>
      <c r="C79" s="1" t="s">
        <v>27</v>
      </c>
      <c r="D79" s="1" t="s">
        <v>9</v>
      </c>
      <c r="E79" s="1" t="s">
        <v>28</v>
      </c>
      <c r="F79" s="1" t="s">
        <v>15</v>
      </c>
    </row>
    <row r="80" customFormat="false" ht="13.8" hidden="false" customHeight="false" outlineLevel="0" collapsed="false">
      <c r="A80" s="1" t="s">
        <v>729</v>
      </c>
      <c r="B80" s="1" t="s">
        <v>873</v>
      </c>
      <c r="C80" s="1" t="s">
        <v>27</v>
      </c>
      <c r="D80" s="1" t="s">
        <v>9</v>
      </c>
      <c r="E80" s="1" t="s">
        <v>874</v>
      </c>
      <c r="F80" s="1" t="s">
        <v>15</v>
      </c>
    </row>
    <row r="81" customFormat="false" ht="13.8" hidden="false" customHeight="false" outlineLevel="0" collapsed="false">
      <c r="A81" s="1" t="s">
        <v>730</v>
      </c>
      <c r="B81" s="1" t="s">
        <v>30</v>
      </c>
      <c r="C81" s="1" t="s">
        <v>31</v>
      </c>
      <c r="D81" s="1" t="n">
        <v>1000</v>
      </c>
      <c r="E81" s="1" t="s">
        <v>9</v>
      </c>
      <c r="F81" s="1" t="s">
        <v>15</v>
      </c>
    </row>
    <row r="82" customFormat="false" ht="13.8" hidden="false" customHeight="false" outlineLevel="0" collapsed="false">
      <c r="A82" s="1" t="s">
        <v>731</v>
      </c>
      <c r="B82" s="1" t="s">
        <v>875</v>
      </c>
      <c r="C82" s="1" t="s">
        <v>27</v>
      </c>
      <c r="D82" s="1" t="s">
        <v>9</v>
      </c>
      <c r="E82" s="1" t="s">
        <v>876</v>
      </c>
      <c r="F82" s="1" t="s">
        <v>15</v>
      </c>
    </row>
    <row r="83" customFormat="false" ht="13.8" hidden="false" customHeight="false" outlineLevel="0" collapsed="false">
      <c r="A83" s="1" t="s">
        <v>732</v>
      </c>
      <c r="B83" s="1" t="s">
        <v>30</v>
      </c>
      <c r="C83" s="1" t="s">
        <v>31</v>
      </c>
      <c r="D83" s="1" t="n">
        <v>2000</v>
      </c>
      <c r="E83" s="1" t="s">
        <v>9</v>
      </c>
      <c r="F83" s="1" t="s">
        <v>15</v>
      </c>
    </row>
    <row r="84" customFormat="false" ht="13.8" hidden="false" customHeight="false" outlineLevel="0" collapsed="false">
      <c r="A84" s="1" t="s">
        <v>733</v>
      </c>
      <c r="B84" s="1" t="s">
        <v>1035</v>
      </c>
      <c r="C84" s="1" t="s">
        <v>27</v>
      </c>
      <c r="D84" s="1" t="s">
        <v>9</v>
      </c>
      <c r="E84" s="1" t="s">
        <v>1036</v>
      </c>
      <c r="F84" s="1" t="s">
        <v>15</v>
      </c>
    </row>
    <row r="85" customFormat="false" ht="13.8" hidden="false" customHeight="false" outlineLevel="0" collapsed="false">
      <c r="A85" s="1" t="s">
        <v>734</v>
      </c>
      <c r="B85" s="1" t="s">
        <v>1039</v>
      </c>
      <c r="C85" s="1" t="s">
        <v>27</v>
      </c>
      <c r="D85" s="1" t="s">
        <v>9</v>
      </c>
      <c r="E85" s="1" t="s">
        <v>1040</v>
      </c>
      <c r="F85" s="1" t="s">
        <v>15</v>
      </c>
    </row>
    <row r="86" customFormat="false" ht="13.8" hidden="false" customHeight="false" outlineLevel="0" collapsed="false">
      <c r="A86" s="1" t="s">
        <v>736</v>
      </c>
      <c r="B86" s="1" t="s">
        <v>1042</v>
      </c>
      <c r="C86" s="1" t="s">
        <v>27</v>
      </c>
      <c r="D86" s="1" t="s">
        <v>9</v>
      </c>
      <c r="E86" s="1" t="s">
        <v>1043</v>
      </c>
      <c r="F86" s="1" t="s">
        <v>15</v>
      </c>
    </row>
    <row r="87" customFormat="false" ht="13.8" hidden="false" customHeight="false" outlineLevel="0" collapsed="false">
      <c r="A87" s="1" t="s">
        <v>737</v>
      </c>
      <c r="B87" s="1" t="s">
        <v>1045</v>
      </c>
      <c r="C87" s="1" t="s">
        <v>80</v>
      </c>
      <c r="D87" s="1" t="str">
        <f aca="false">CONCATENATE("Shub-Course"," 10")</f>
        <v>Shub-Course 10</v>
      </c>
      <c r="E87" s="1" t="s">
        <v>1046</v>
      </c>
      <c r="F87" s="1" t="s">
        <v>15</v>
      </c>
    </row>
    <row r="88" customFormat="false" ht="13.8" hidden="false" customHeight="false" outlineLevel="0" collapsed="false">
      <c r="A88" s="1" t="s">
        <v>738</v>
      </c>
      <c r="B88" s="1" t="s">
        <v>1049</v>
      </c>
      <c r="C88" s="1" t="s">
        <v>27</v>
      </c>
      <c r="D88" s="1" t="s">
        <v>9</v>
      </c>
      <c r="E88" s="1" t="s">
        <v>1050</v>
      </c>
      <c r="F88" s="1" t="s">
        <v>15</v>
      </c>
    </row>
    <row r="89" customFormat="false" ht="13.8" hidden="false" customHeight="false" outlineLevel="0" collapsed="false">
      <c r="A89" s="1" t="s">
        <v>739</v>
      </c>
      <c r="B89" s="1" t="s">
        <v>30</v>
      </c>
      <c r="C89" s="1" t="s">
        <v>31</v>
      </c>
      <c r="D89" s="1" t="n">
        <v>1000</v>
      </c>
      <c r="E89" s="1" t="s">
        <v>9</v>
      </c>
      <c r="F89" s="1" t="s">
        <v>15</v>
      </c>
    </row>
    <row r="90" customFormat="false" ht="13.8" hidden="false" customHeight="false" outlineLevel="0" collapsed="false">
      <c r="A90" s="1" t="s">
        <v>740</v>
      </c>
      <c r="B90" s="1" t="s">
        <v>1053</v>
      </c>
      <c r="C90" s="1" t="s">
        <v>80</v>
      </c>
      <c r="D90" s="1" t="str">
        <f aca="false">CONCATENATE("Shub-Course"," 16")</f>
        <v>Shub-Course 16</v>
      </c>
      <c r="E90" s="1" t="s">
        <v>1054</v>
      </c>
      <c r="F90" s="1" t="s">
        <v>15</v>
      </c>
    </row>
    <row r="91" customFormat="false" ht="13.8" hidden="false" customHeight="false" outlineLevel="0" collapsed="false">
      <c r="A91" s="1" t="s">
        <v>741</v>
      </c>
      <c r="B91" s="1" t="s">
        <v>1049</v>
      </c>
      <c r="C91" s="1" t="s">
        <v>27</v>
      </c>
      <c r="D91" s="1" t="s">
        <v>9</v>
      </c>
      <c r="E91" s="1" t="s">
        <v>1057</v>
      </c>
      <c r="F91" s="1" t="s">
        <v>15</v>
      </c>
    </row>
    <row r="92" customFormat="false" ht="13.8" hidden="false" customHeight="false" outlineLevel="0" collapsed="false">
      <c r="A92" s="1" t="s">
        <v>742</v>
      </c>
      <c r="B92" s="1" t="s">
        <v>30</v>
      </c>
      <c r="C92" s="1" t="s">
        <v>31</v>
      </c>
      <c r="D92" s="1" t="n">
        <v>1000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744</v>
      </c>
      <c r="B93" s="1" t="s">
        <v>1060</v>
      </c>
      <c r="C93" s="1" t="s">
        <v>80</v>
      </c>
      <c r="D93" s="1" t="str">
        <f aca="false">CONCATENATE("Shub-Course"," 16")</f>
        <v>Shub-Course 16</v>
      </c>
      <c r="E93" s="1" t="s">
        <v>1061</v>
      </c>
      <c r="F93" s="1" t="s">
        <v>10</v>
      </c>
    </row>
    <row r="94" customFormat="false" ht="13.8" hidden="false" customHeight="false" outlineLevel="0" collapsed="false">
      <c r="A94" s="1" t="s">
        <v>745</v>
      </c>
      <c r="B94" s="1" t="s">
        <v>1049</v>
      </c>
      <c r="C94" s="1" t="s">
        <v>27</v>
      </c>
      <c r="D94" s="1" t="s">
        <v>9</v>
      </c>
      <c r="E94" s="1" t="s">
        <v>1065</v>
      </c>
      <c r="F94" s="1" t="s">
        <v>10</v>
      </c>
    </row>
    <row r="95" customFormat="false" ht="13.8" hidden="false" customHeight="false" outlineLevel="0" collapsed="false">
      <c r="A95" s="1" t="s">
        <v>746</v>
      </c>
      <c r="B95" s="1" t="s">
        <v>30</v>
      </c>
      <c r="C95" s="1" t="s">
        <v>31</v>
      </c>
      <c r="D95" s="1" t="n">
        <v>1000</v>
      </c>
      <c r="E95" s="1" t="s">
        <v>9</v>
      </c>
      <c r="F95" s="1" t="s">
        <v>15</v>
      </c>
    </row>
    <row r="96" customFormat="false" ht="13.8" hidden="false" customHeight="false" outlineLevel="0" collapsed="false">
      <c r="A96" s="1" t="s">
        <v>747</v>
      </c>
      <c r="B96" s="1" t="s">
        <v>1084</v>
      </c>
      <c r="C96" s="1" t="s">
        <v>27</v>
      </c>
      <c r="D96" s="1" t="s">
        <v>9</v>
      </c>
      <c r="E96" s="1" t="s">
        <v>1085</v>
      </c>
      <c r="F96" s="1" t="s">
        <v>15</v>
      </c>
    </row>
    <row r="97" customFormat="false" ht="13.8" hidden="false" customHeight="false" outlineLevel="0" collapsed="false">
      <c r="A97" s="1" t="s">
        <v>748</v>
      </c>
      <c r="B97" s="1" t="s">
        <v>30</v>
      </c>
      <c r="C97" s="1" t="s">
        <v>31</v>
      </c>
      <c r="D97" s="1" t="n">
        <v>1000</v>
      </c>
      <c r="E97" s="1" t="s">
        <v>9</v>
      </c>
      <c r="F97" s="1" t="s">
        <v>15</v>
      </c>
    </row>
    <row r="98" customFormat="false" ht="13.8" hidden="false" customHeight="false" outlineLevel="0" collapsed="false">
      <c r="A98" s="1" t="s">
        <v>749</v>
      </c>
      <c r="B98" s="1" t="s">
        <v>1088</v>
      </c>
      <c r="C98" s="1" t="s">
        <v>27</v>
      </c>
      <c r="D98" s="1" t="s">
        <v>9</v>
      </c>
      <c r="E98" s="1" t="s">
        <v>1089</v>
      </c>
      <c r="F98" s="1" t="s">
        <v>15</v>
      </c>
    </row>
    <row r="99" customFormat="false" ht="13.8" hidden="false" customHeight="false" outlineLevel="0" collapsed="false">
      <c r="A99" s="1" t="s">
        <v>989</v>
      </c>
      <c r="B99" s="1" t="s">
        <v>1092</v>
      </c>
      <c r="C99" s="1" t="s">
        <v>80</v>
      </c>
      <c r="D99" s="1" t="str">
        <f aca="false">CONCATENATE("Shub-Course"," 2")</f>
        <v>Shub-Course 2</v>
      </c>
      <c r="E99" s="1" t="s">
        <v>1093</v>
      </c>
      <c r="F99" s="1" t="s">
        <v>15</v>
      </c>
    </row>
    <row r="100" customFormat="false" ht="13.8" hidden="false" customHeight="false" outlineLevel="0" collapsed="false">
      <c r="A100" s="1" t="s">
        <v>991</v>
      </c>
      <c r="B100" s="1" t="s">
        <v>30</v>
      </c>
      <c r="C100" s="1" t="s">
        <v>31</v>
      </c>
      <c r="D100" s="1" t="n">
        <v>1000</v>
      </c>
      <c r="E100" s="1" t="s">
        <v>9</v>
      </c>
      <c r="F100" s="1" t="s">
        <v>15</v>
      </c>
    </row>
    <row r="101" customFormat="false" ht="13.8" hidden="false" customHeight="false" outlineLevel="0" collapsed="false">
      <c r="A101" s="1" t="s">
        <v>992</v>
      </c>
      <c r="B101" s="1" t="s">
        <v>1049</v>
      </c>
      <c r="C101" s="1" t="s">
        <v>27</v>
      </c>
      <c r="D101" s="1" t="s">
        <v>9</v>
      </c>
      <c r="E101" s="1" t="s">
        <v>1096</v>
      </c>
      <c r="F101" s="1" t="s">
        <v>15</v>
      </c>
    </row>
    <row r="102" customFormat="false" ht="13.8" hidden="false" customHeight="false" outlineLevel="0" collapsed="false">
      <c r="A102" s="1" t="s">
        <v>993</v>
      </c>
      <c r="B102" s="1" t="s">
        <v>1101</v>
      </c>
      <c r="C102" s="1" t="s">
        <v>80</v>
      </c>
      <c r="D102" s="1" t="str">
        <f aca="false">CONCATENATE("Shub-Course"," 2")</f>
        <v>Shub-Course 2</v>
      </c>
      <c r="E102" s="1" t="s">
        <v>1102</v>
      </c>
      <c r="F102" s="1" t="s">
        <v>10</v>
      </c>
    </row>
    <row r="103" customFormat="false" ht="13.8" hidden="false" customHeight="false" outlineLevel="0" collapsed="false">
      <c r="A103" s="1" t="s">
        <v>994</v>
      </c>
      <c r="B103" s="1" t="s">
        <v>1049</v>
      </c>
      <c r="C103" s="1" t="s">
        <v>27</v>
      </c>
      <c r="D103" s="1" t="s">
        <v>9</v>
      </c>
      <c r="E103" s="1" t="s">
        <v>1105</v>
      </c>
      <c r="F103" s="1" t="s">
        <v>10</v>
      </c>
    </row>
    <row r="104" customFormat="false" ht="13.8" hidden="false" customHeight="false" outlineLevel="0" collapsed="false">
      <c r="A104" s="1" t="s">
        <v>1029</v>
      </c>
      <c r="B104" s="1" t="s">
        <v>30</v>
      </c>
      <c r="C104" s="1" t="s">
        <v>31</v>
      </c>
      <c r="D104" s="1" t="n">
        <v>1000</v>
      </c>
      <c r="E104" s="1" t="s">
        <v>9</v>
      </c>
      <c r="F104" s="1" t="s">
        <v>10</v>
      </c>
    </row>
    <row r="105" customFormat="false" ht="13.8" hidden="false" customHeight="false" outlineLevel="0" collapsed="false">
      <c r="A105" s="1" t="s">
        <v>1030</v>
      </c>
      <c r="B105" s="1" t="s">
        <v>808</v>
      </c>
      <c r="C105" s="1" t="s">
        <v>27</v>
      </c>
      <c r="D105" s="1" t="s">
        <v>9</v>
      </c>
      <c r="E105" s="1" t="s">
        <v>28</v>
      </c>
      <c r="F105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3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D93" activeCellId="0" sqref="D93"/>
    </sheetView>
  </sheetViews>
  <sheetFormatPr defaultRowHeight="12.8"/>
  <cols>
    <col collapsed="false" hidden="false" max="1" min="1" style="0" width="9.10526315789474"/>
    <col collapsed="false" hidden="false" max="2" min="2" style="0" width="42.5263157894737"/>
    <col collapsed="false" hidden="false" max="3" min="3" style="0" width="27.4210526315789"/>
    <col collapsed="false" hidden="false" max="4" min="4" style="0" width="46.7044534412956"/>
    <col collapsed="false" hidden="false" max="5" min="5" style="0" width="29.7773279352227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641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648</v>
      </c>
      <c r="C8" s="1" t="s">
        <v>27</v>
      </c>
      <c r="D8" s="1" t="s">
        <v>9</v>
      </c>
      <c r="E8" s="1" t="s">
        <v>133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650</v>
      </c>
      <c r="C9" s="1" t="s">
        <v>18</v>
      </c>
      <c r="D9" s="3" t="s">
        <v>651</v>
      </c>
      <c r="E9" s="1" t="s">
        <v>652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655</v>
      </c>
      <c r="C11" s="1" t="s">
        <v>18</v>
      </c>
      <c r="D11" s="3" t="s">
        <v>651</v>
      </c>
      <c r="E11" s="1" t="s">
        <v>656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90</v>
      </c>
      <c r="C12" s="1" t="s">
        <v>27</v>
      </c>
      <c r="D12" s="1" t="s">
        <v>9</v>
      </c>
      <c r="E12" s="1" t="s">
        <v>28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648</v>
      </c>
      <c r="C14" s="1" t="s">
        <v>27</v>
      </c>
      <c r="D14" s="1" t="s">
        <v>9</v>
      </c>
      <c r="E14" s="1" t="s">
        <v>133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650</v>
      </c>
      <c r="C16" s="1" t="s">
        <v>18</v>
      </c>
      <c r="D16" s="3" t="s">
        <v>662</v>
      </c>
      <c r="E16" s="1" t="s">
        <v>652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30</v>
      </c>
      <c r="C17" s="1" t="s">
        <v>31</v>
      </c>
      <c r="D17" s="1" t="n">
        <v>1000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655</v>
      </c>
      <c r="C18" s="1" t="s">
        <v>18</v>
      </c>
      <c r="D18" s="3" t="s">
        <v>662</v>
      </c>
      <c r="E18" s="1" t="s">
        <v>656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90</v>
      </c>
      <c r="C19" s="1" t="s">
        <v>27</v>
      </c>
      <c r="D19" s="1" t="s">
        <v>9</v>
      </c>
      <c r="E19" s="1" t="s">
        <v>28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648</v>
      </c>
      <c r="C21" s="1" t="s">
        <v>27</v>
      </c>
      <c r="D21" s="1" t="s">
        <v>9</v>
      </c>
      <c r="E21" s="1" t="s">
        <v>133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650</v>
      </c>
      <c r="C23" s="1" t="s">
        <v>18</v>
      </c>
      <c r="D23" s="3" t="s">
        <v>670</v>
      </c>
      <c r="E23" s="1" t="s">
        <v>652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655</v>
      </c>
      <c r="C25" s="1" t="s">
        <v>18</v>
      </c>
      <c r="D25" s="3" t="s">
        <v>670</v>
      </c>
      <c r="E25" s="1" t="s">
        <v>656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90</v>
      </c>
      <c r="C26" s="1" t="s">
        <v>27</v>
      </c>
      <c r="D26" s="1" t="s">
        <v>9</v>
      </c>
      <c r="E26" s="1" t="s">
        <v>28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2000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648</v>
      </c>
      <c r="C28" s="1" t="s">
        <v>27</v>
      </c>
      <c r="D28" s="1" t="s">
        <v>9</v>
      </c>
      <c r="E28" s="1" t="s">
        <v>133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650</v>
      </c>
      <c r="C30" s="1" t="s">
        <v>18</v>
      </c>
      <c r="D30" s="3" t="s">
        <v>678</v>
      </c>
      <c r="E30" s="1" t="s">
        <v>652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1000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655</v>
      </c>
      <c r="C32" s="1" t="s">
        <v>18</v>
      </c>
      <c r="D32" s="3" t="s">
        <v>678</v>
      </c>
      <c r="E32" s="1" t="s">
        <v>656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90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648</v>
      </c>
      <c r="C35" s="1" t="s">
        <v>27</v>
      </c>
      <c r="D35" s="1" t="s">
        <v>9</v>
      </c>
      <c r="E35" s="1" t="s">
        <v>133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650</v>
      </c>
      <c r="C37" s="1" t="s">
        <v>18</v>
      </c>
      <c r="D37" s="3" t="s">
        <v>686</v>
      </c>
      <c r="E37" s="1" t="s">
        <v>652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1000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655</v>
      </c>
      <c r="C39" s="1" t="s">
        <v>18</v>
      </c>
      <c r="D39" s="3" t="s">
        <v>686</v>
      </c>
      <c r="E39" s="1" t="s">
        <v>656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90</v>
      </c>
      <c r="C40" s="1" t="s">
        <v>27</v>
      </c>
      <c r="D40" s="1" t="s">
        <v>9</v>
      </c>
      <c r="E40" s="1" t="s">
        <v>28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2000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648</v>
      </c>
      <c r="C42" s="1" t="s">
        <v>27</v>
      </c>
      <c r="D42" s="1" t="s">
        <v>9</v>
      </c>
      <c r="E42" s="1" t="s">
        <v>133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2000</v>
      </c>
      <c r="E43" s="1" t="s">
        <v>9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650</v>
      </c>
      <c r="C44" s="1" t="s">
        <v>18</v>
      </c>
      <c r="D44" s="3" t="s">
        <v>694</v>
      </c>
      <c r="E44" s="1" t="s">
        <v>652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15</v>
      </c>
    </row>
    <row r="46" customFormat="false" ht="13.8" hidden="false" customHeight="false" outlineLevel="0" collapsed="false">
      <c r="A46" s="1" t="s">
        <v>696</v>
      </c>
      <c r="B46" s="1" t="s">
        <v>655</v>
      </c>
      <c r="C46" s="1" t="s">
        <v>18</v>
      </c>
      <c r="D46" s="3" t="s">
        <v>694</v>
      </c>
      <c r="E46" s="1" t="s">
        <v>656</v>
      </c>
      <c r="F46" s="1" t="s">
        <v>15</v>
      </c>
    </row>
    <row r="47" customFormat="false" ht="13.8" hidden="false" customHeight="false" outlineLevel="0" collapsed="false">
      <c r="A47" s="1" t="s">
        <v>697</v>
      </c>
      <c r="B47" s="1" t="s">
        <v>90</v>
      </c>
      <c r="C47" s="1" t="s">
        <v>27</v>
      </c>
      <c r="D47" s="1" t="s">
        <v>9</v>
      </c>
      <c r="E47" s="1" t="s">
        <v>28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2000</v>
      </c>
      <c r="E48" s="1" t="s">
        <v>9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648</v>
      </c>
      <c r="C49" s="1" t="s">
        <v>27</v>
      </c>
      <c r="D49" s="1" t="s">
        <v>9</v>
      </c>
      <c r="E49" s="1" t="s">
        <v>133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2000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650</v>
      </c>
      <c r="C51" s="1" t="s">
        <v>18</v>
      </c>
      <c r="D51" s="3" t="s">
        <v>702</v>
      </c>
      <c r="E51" s="1" t="s">
        <v>652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655</v>
      </c>
      <c r="C53" s="1" t="s">
        <v>18</v>
      </c>
      <c r="D53" s="3" t="s">
        <v>702</v>
      </c>
      <c r="E53" s="1" t="s">
        <v>656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90</v>
      </c>
      <c r="C54" s="1" t="s">
        <v>27</v>
      </c>
      <c r="D54" s="1" t="s">
        <v>9</v>
      </c>
      <c r="E54" s="1" t="s">
        <v>28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648</v>
      </c>
      <c r="C56" s="1" t="s">
        <v>27</v>
      </c>
      <c r="D56" s="1" t="s">
        <v>9</v>
      </c>
      <c r="E56" s="1" t="s">
        <v>133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650</v>
      </c>
      <c r="C58" s="1" t="s">
        <v>18</v>
      </c>
      <c r="D58" s="3" t="s">
        <v>710</v>
      </c>
      <c r="E58" s="1" t="s">
        <v>652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1000</v>
      </c>
      <c r="E59" s="1" t="s">
        <v>9</v>
      </c>
      <c r="F59" s="1" t="s">
        <v>15</v>
      </c>
    </row>
    <row r="60" customFormat="false" ht="13.8" hidden="false" customHeight="false" outlineLevel="0" collapsed="false">
      <c r="A60" s="1" t="s">
        <v>712</v>
      </c>
      <c r="B60" s="1" t="s">
        <v>655</v>
      </c>
      <c r="C60" s="1" t="s">
        <v>18</v>
      </c>
      <c r="D60" s="3" t="s">
        <v>710</v>
      </c>
      <c r="E60" s="1" t="s">
        <v>656</v>
      </c>
      <c r="F60" s="1" t="s">
        <v>15</v>
      </c>
    </row>
    <row r="61" customFormat="false" ht="13.8" hidden="false" customHeight="false" outlineLevel="0" collapsed="false">
      <c r="A61" s="1" t="s">
        <v>713</v>
      </c>
      <c r="B61" s="1" t="s">
        <v>90</v>
      </c>
      <c r="C61" s="1" t="s">
        <v>27</v>
      </c>
      <c r="D61" s="1" t="s">
        <v>9</v>
      </c>
      <c r="E61" s="1" t="s">
        <v>28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15</v>
      </c>
    </row>
    <row r="63" customFormat="false" ht="13.8" hidden="false" customHeight="false" outlineLevel="0" collapsed="false">
      <c r="A63" s="1" t="s">
        <v>715</v>
      </c>
      <c r="B63" s="1" t="s">
        <v>648</v>
      </c>
      <c r="C63" s="1" t="s">
        <v>27</v>
      </c>
      <c r="D63" s="1" t="s">
        <v>9</v>
      </c>
      <c r="E63" s="1" t="s">
        <v>133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2000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30</v>
      </c>
      <c r="C65" s="1" t="s">
        <v>31</v>
      </c>
      <c r="D65" s="1" t="n">
        <v>2000</v>
      </c>
      <c r="E65" s="1" t="s">
        <v>9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650</v>
      </c>
      <c r="C66" s="1" t="s">
        <v>18</v>
      </c>
      <c r="D66" s="3" t="s">
        <v>719</v>
      </c>
      <c r="E66" s="1" t="s">
        <v>652</v>
      </c>
      <c r="F66" s="1" t="s">
        <v>15</v>
      </c>
    </row>
    <row r="67" customFormat="false" ht="13.8" hidden="false" customHeight="false" outlineLevel="0" collapsed="false">
      <c r="A67" s="1" t="s">
        <v>720</v>
      </c>
      <c r="B67" s="1" t="s">
        <v>30</v>
      </c>
      <c r="C67" s="1" t="s">
        <v>31</v>
      </c>
      <c r="D67" s="1" t="n">
        <v>1000</v>
      </c>
      <c r="E67" s="1" t="s">
        <v>9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655</v>
      </c>
      <c r="C68" s="1" t="s">
        <v>18</v>
      </c>
      <c r="D68" s="3" t="s">
        <v>719</v>
      </c>
      <c r="E68" s="1" t="s">
        <v>656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90</v>
      </c>
      <c r="C69" s="1" t="s">
        <v>27</v>
      </c>
      <c r="D69" s="1" t="s">
        <v>9</v>
      </c>
      <c r="E69" s="1" t="s">
        <v>28</v>
      </c>
      <c r="F69" s="1" t="s">
        <v>15</v>
      </c>
    </row>
    <row r="70" customFormat="false" ht="13.8" hidden="false" customHeight="false" outlineLevel="0" collapsed="false">
      <c r="A70" s="1" t="s">
        <v>723</v>
      </c>
      <c r="B70" s="1" t="s">
        <v>30</v>
      </c>
      <c r="C70" s="1" t="s">
        <v>31</v>
      </c>
      <c r="D70" s="1" t="n">
        <v>2000</v>
      </c>
      <c r="E70" s="1" t="s">
        <v>9</v>
      </c>
      <c r="F70" s="1" t="s">
        <v>15</v>
      </c>
    </row>
    <row r="71" customFormat="false" ht="13.8" hidden="false" customHeight="false" outlineLevel="0" collapsed="false">
      <c r="A71" s="1" t="s">
        <v>724</v>
      </c>
      <c r="B71" s="1" t="s">
        <v>648</v>
      </c>
      <c r="C71" s="1" t="s">
        <v>27</v>
      </c>
      <c r="D71" s="1" t="s">
        <v>9</v>
      </c>
      <c r="E71" s="1" t="s">
        <v>133</v>
      </c>
      <c r="F71" s="1" t="s">
        <v>15</v>
      </c>
    </row>
    <row r="72" customFormat="false" ht="13.8" hidden="false" customHeight="false" outlineLevel="0" collapsed="false">
      <c r="A72" s="1" t="s">
        <v>725</v>
      </c>
      <c r="B72" s="1" t="s">
        <v>30</v>
      </c>
      <c r="C72" s="1" t="s">
        <v>31</v>
      </c>
      <c r="D72" s="1" t="n">
        <v>2000</v>
      </c>
      <c r="E72" s="1" t="s">
        <v>9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650</v>
      </c>
      <c r="C73" s="1" t="s">
        <v>18</v>
      </c>
      <c r="D73" s="3" t="s">
        <v>727</v>
      </c>
      <c r="E73" s="1" t="s">
        <v>652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30</v>
      </c>
      <c r="C74" s="1" t="s">
        <v>31</v>
      </c>
      <c r="D74" s="1" t="n">
        <v>1000</v>
      </c>
      <c r="E74" s="1" t="s">
        <v>9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655</v>
      </c>
      <c r="C75" s="1" t="s">
        <v>18</v>
      </c>
      <c r="D75" s="3" t="s">
        <v>727</v>
      </c>
      <c r="E75" s="1" t="s">
        <v>656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90</v>
      </c>
      <c r="C76" s="1" t="s">
        <v>27</v>
      </c>
      <c r="D76" s="1" t="s">
        <v>9</v>
      </c>
      <c r="E76" s="1" t="s">
        <v>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648</v>
      </c>
      <c r="C78" s="1" t="s">
        <v>27</v>
      </c>
      <c r="D78" s="1" t="s">
        <v>9</v>
      </c>
      <c r="E78" s="1" t="s">
        <v>133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650</v>
      </c>
      <c r="C80" s="1" t="s">
        <v>18</v>
      </c>
      <c r="D80" s="3" t="s">
        <v>735</v>
      </c>
      <c r="E80" s="1" t="s">
        <v>652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30</v>
      </c>
      <c r="C81" s="1" t="s">
        <v>31</v>
      </c>
      <c r="D81" s="1" t="n">
        <v>1000</v>
      </c>
      <c r="E81" s="1" t="s">
        <v>9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655</v>
      </c>
      <c r="C82" s="1" t="s">
        <v>18</v>
      </c>
      <c r="D82" s="3" t="s">
        <v>735</v>
      </c>
      <c r="E82" s="1" t="s">
        <v>656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90</v>
      </c>
      <c r="C83" s="1" t="s">
        <v>27</v>
      </c>
      <c r="D83" s="1" t="s">
        <v>9</v>
      </c>
      <c r="E83" s="1" t="s">
        <v>28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648</v>
      </c>
      <c r="C85" s="1" t="s">
        <v>27</v>
      </c>
      <c r="D85" s="1" t="s">
        <v>9</v>
      </c>
      <c r="E85" s="1" t="s">
        <v>133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30</v>
      </c>
      <c r="C86" s="1" t="s">
        <v>31</v>
      </c>
      <c r="D86" s="1" t="n">
        <v>2000</v>
      </c>
      <c r="E86" s="1" t="s">
        <v>9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650</v>
      </c>
      <c r="C87" s="1" t="s">
        <v>18</v>
      </c>
      <c r="D87" s="3" t="s">
        <v>743</v>
      </c>
      <c r="E87" s="1" t="s">
        <v>652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30</v>
      </c>
      <c r="C88" s="1" t="s">
        <v>31</v>
      </c>
      <c r="D88" s="1" t="n">
        <v>1000</v>
      </c>
      <c r="E88" s="1" t="s">
        <v>9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655</v>
      </c>
      <c r="C89" s="1" t="s">
        <v>18</v>
      </c>
      <c r="D89" s="3" t="s">
        <v>743</v>
      </c>
      <c r="E89" s="1" t="s">
        <v>656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90</v>
      </c>
      <c r="C90" s="1" t="s">
        <v>27</v>
      </c>
      <c r="D90" s="1" t="s">
        <v>9</v>
      </c>
      <c r="E90" s="1" t="s">
        <v>28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30</v>
      </c>
      <c r="C91" s="1" t="s">
        <v>31</v>
      </c>
      <c r="D91" s="1" t="n">
        <v>2000</v>
      </c>
      <c r="E91" s="1" t="s">
        <v>9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2000</v>
      </c>
      <c r="E92" s="1" t="s">
        <v>9</v>
      </c>
      <c r="F92" s="0" t="s">
        <v>15</v>
      </c>
    </row>
    <row r="93" customFormat="false" ht="13.8" hidden="false" customHeight="false" outlineLevel="0" collapsed="false">
      <c r="A93" s="1" t="s">
        <v>749</v>
      </c>
      <c r="B93" s="0" t="s">
        <v>71</v>
      </c>
      <c r="C93" s="0" t="s">
        <v>72</v>
      </c>
      <c r="D93" s="0" t="s">
        <v>9</v>
      </c>
      <c r="E93" s="0" t="s">
        <v>9</v>
      </c>
      <c r="F9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1" width="9.10526315789474"/>
    <col collapsed="false" hidden="false" max="2" min="2" style="1" width="66.9473684210526"/>
    <col collapsed="false" hidden="false" max="3" min="3" style="1" width="32.1376518218623"/>
    <col collapsed="false" hidden="false" max="4" min="4" style="1" width="63.1983805668016"/>
    <col collapsed="false" hidden="false" max="5" min="5" style="1" width="41.5627530364373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750</v>
      </c>
      <c r="C3" s="1" t="s">
        <v>13</v>
      </c>
      <c r="D3" s="1" t="s">
        <v>9</v>
      </c>
      <c r="E3" s="1" t="s">
        <v>751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752</v>
      </c>
      <c r="C7" s="1" t="s">
        <v>27</v>
      </c>
      <c r="D7" s="1" t="s">
        <v>9</v>
      </c>
      <c r="E7" s="1" t="s">
        <v>753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754</v>
      </c>
      <c r="C8" s="1" t="s">
        <v>755</v>
      </c>
      <c r="D8" s="1" t="s">
        <v>756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757</v>
      </c>
      <c r="C9" s="1" t="s">
        <v>27</v>
      </c>
      <c r="D9" s="1" t="s">
        <v>9</v>
      </c>
      <c r="E9" s="1" t="s">
        <v>28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7500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657</v>
      </c>
      <c r="B11" s="1" t="s">
        <v>758</v>
      </c>
      <c r="C11" s="1" t="s">
        <v>27</v>
      </c>
      <c r="D11" s="1" t="s">
        <v>9</v>
      </c>
      <c r="E11" s="1" t="s">
        <v>759</v>
      </c>
      <c r="F11" s="1" t="s">
        <v>15</v>
      </c>
    </row>
    <row r="12" customFormat="false" ht="13.8" hidden="false" customHeight="false" outlineLevel="0" collapsed="false">
      <c r="A12" s="1" t="s">
        <v>658</v>
      </c>
      <c r="B12" s="1" t="s">
        <v>30</v>
      </c>
      <c r="C12" s="1" t="s">
        <v>31</v>
      </c>
      <c r="D12" s="1" t="n">
        <v>6000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659</v>
      </c>
      <c r="B13" s="1" t="s">
        <v>760</v>
      </c>
      <c r="C13" s="1" t="s">
        <v>761</v>
      </c>
      <c r="D13" s="1" t="s">
        <v>9</v>
      </c>
      <c r="E13" s="1" t="s">
        <v>762</v>
      </c>
      <c r="F13" s="1" t="s">
        <v>10</v>
      </c>
    </row>
    <row r="14" customFormat="false" ht="13.8" hidden="false" customHeight="false" outlineLevel="0" collapsed="false">
      <c r="A14" s="1" t="s">
        <v>660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661</v>
      </c>
      <c r="B15" s="1" t="s">
        <v>140</v>
      </c>
      <c r="C15" s="1" t="s">
        <v>141</v>
      </c>
      <c r="D15" s="1" t="s">
        <v>9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663</v>
      </c>
      <c r="B16" s="1" t="s">
        <v>750</v>
      </c>
      <c r="C16" s="1" t="s">
        <v>13</v>
      </c>
      <c r="D16" s="1" t="s">
        <v>9</v>
      </c>
      <c r="E16" s="1" t="s">
        <v>751</v>
      </c>
      <c r="F16" s="1" t="s">
        <v>15</v>
      </c>
    </row>
    <row r="17" customFormat="false" ht="13.8" hidden="false" customHeight="false" outlineLevel="0" collapsed="false">
      <c r="A17" s="1" t="s">
        <v>664</v>
      </c>
      <c r="B17" s="1" t="s">
        <v>763</v>
      </c>
      <c r="C17" s="1" t="s">
        <v>764</v>
      </c>
      <c r="D17" s="1" t="s">
        <v>9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665</v>
      </c>
      <c r="B18" s="1" t="s">
        <v>765</v>
      </c>
      <c r="C18" s="1" t="s">
        <v>766</v>
      </c>
      <c r="D18" s="1" t="s">
        <v>9</v>
      </c>
      <c r="E18" s="1" t="s">
        <v>767</v>
      </c>
      <c r="F18" s="1" t="s">
        <v>15</v>
      </c>
    </row>
    <row r="19" customFormat="false" ht="13.8" hidden="false" customHeight="false" outlineLevel="0" collapsed="false">
      <c r="A19" s="1" t="s">
        <v>688</v>
      </c>
      <c r="B19" s="1" t="s">
        <v>30</v>
      </c>
      <c r="C19" s="1" t="s">
        <v>31</v>
      </c>
      <c r="D19" s="1" t="n">
        <v>2000</v>
      </c>
      <c r="E19" s="1" t="s">
        <v>9</v>
      </c>
      <c r="F19" s="0" t="s">
        <v>15</v>
      </c>
    </row>
    <row r="20" customFormat="false" ht="13.8" hidden="false" customHeight="false" outlineLevel="0" collapsed="false">
      <c r="A20" s="1" t="s">
        <v>689</v>
      </c>
      <c r="B20" s="0" t="s">
        <v>71</v>
      </c>
      <c r="C20" s="0" t="s">
        <v>72</v>
      </c>
      <c r="D20" s="0" t="s">
        <v>9</v>
      </c>
      <c r="E20" s="0" t="s">
        <v>9</v>
      </c>
      <c r="F2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10.3886639676113"/>
    <col collapsed="false" hidden="false" max="2" min="2" style="1" width="40.3846153846154"/>
    <col collapsed="false" hidden="false" max="3" min="3" style="1" width="29.7773279352227"/>
    <col collapsed="false" hidden="false" max="4" min="4" style="1" width="42.9554655870445"/>
    <col collapsed="false" hidden="false" max="5" min="5" style="1" width="30.850202429149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2000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301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135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147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9" hidden="false" customHeight="false" outlineLevel="0" collapsed="false">
      <c r="A17" s="1" t="s">
        <v>663</v>
      </c>
      <c r="B17" s="1" t="s">
        <v>782</v>
      </c>
      <c r="C17" s="1" t="s">
        <v>755</v>
      </c>
      <c r="D17" s="4" t="s">
        <v>783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6000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787</v>
      </c>
      <c r="D20" s="1" t="s">
        <v>9</v>
      </c>
      <c r="E20" s="1" t="s">
        <v>788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6" t="s">
        <v>789</v>
      </c>
      <c r="C21" s="6" t="s">
        <v>27</v>
      </c>
      <c r="D21" s="6" t="s">
        <v>9</v>
      </c>
      <c r="E21" s="6" t="s">
        <v>788</v>
      </c>
      <c r="F21" s="6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6000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790</v>
      </c>
      <c r="C23" s="1" t="s">
        <v>761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3000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791</v>
      </c>
      <c r="C25" s="1" t="s">
        <v>792</v>
      </c>
      <c r="D25" s="1" t="s">
        <v>9</v>
      </c>
      <c r="E25" s="1" t="s">
        <v>9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3500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790</v>
      </c>
      <c r="C27" s="1" t="s">
        <v>761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2500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793</v>
      </c>
      <c r="C29" s="1" t="s">
        <v>794</v>
      </c>
      <c r="D29" s="1" t="s">
        <v>9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2500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795</v>
      </c>
      <c r="C31" s="1" t="s">
        <v>764</v>
      </c>
      <c r="D31" s="1" t="s">
        <v>9</v>
      </c>
      <c r="E31" s="1" t="s">
        <v>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5000</v>
      </c>
      <c r="E32" s="1" t="s">
        <v>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790</v>
      </c>
      <c r="C33" s="1" t="s">
        <v>761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796</v>
      </c>
      <c r="C35" s="1" t="s">
        <v>797</v>
      </c>
      <c r="D35" s="1" t="s">
        <v>9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10</v>
      </c>
    </row>
    <row r="37" customFormat="false" ht="13.8" hidden="false" customHeight="false" outlineLevel="0" collapsed="false">
      <c r="A37" s="1" t="s">
        <v>685</v>
      </c>
      <c r="B37" s="1" t="s">
        <v>798</v>
      </c>
      <c r="C37" s="1" t="s">
        <v>799</v>
      </c>
      <c r="D37" s="1" t="s">
        <v>9</v>
      </c>
      <c r="E37" s="1" t="s">
        <v>15</v>
      </c>
      <c r="F37" s="1" t="s">
        <v>10</v>
      </c>
    </row>
    <row r="38" customFormat="false" ht="13.8" hidden="false" customHeight="false" outlineLevel="0" collapsed="false">
      <c r="A38" s="1" t="s">
        <v>687</v>
      </c>
      <c r="B38" s="1" t="s">
        <v>790</v>
      </c>
      <c r="C38" s="1" t="s">
        <v>761</v>
      </c>
      <c r="D38" s="1" t="s">
        <v>9</v>
      </c>
      <c r="E38" s="1" t="s">
        <v>9</v>
      </c>
      <c r="F38" s="1" t="s">
        <v>10</v>
      </c>
    </row>
    <row r="39" customFormat="false" ht="13.8" hidden="false" customHeight="false" outlineLevel="0" collapsed="false">
      <c r="A39" s="1" t="s">
        <v>688</v>
      </c>
      <c r="B39" s="1" t="s">
        <v>800</v>
      </c>
      <c r="C39" s="1" t="s">
        <v>27</v>
      </c>
      <c r="D39" s="1" t="s">
        <v>9</v>
      </c>
      <c r="E39" s="1" t="s">
        <v>801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2000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802</v>
      </c>
      <c r="C41" s="1" t="s">
        <v>803</v>
      </c>
      <c r="D41" s="1" t="s">
        <v>9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804</v>
      </c>
      <c r="C43" s="1" t="s">
        <v>27</v>
      </c>
      <c r="D43" s="1" t="s">
        <v>9</v>
      </c>
      <c r="E43" s="1" t="s">
        <v>805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806</v>
      </c>
      <c r="C44" s="1" t="s">
        <v>243</v>
      </c>
      <c r="D44" s="1" t="n">
        <v>1</v>
      </c>
      <c r="E44" s="1" t="s">
        <v>807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808</v>
      </c>
      <c r="C45" s="1" t="s">
        <v>27</v>
      </c>
      <c r="D45" s="1" t="s">
        <v>9</v>
      </c>
      <c r="E45" s="1" t="s">
        <v>785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3500</v>
      </c>
      <c r="E46" s="1" t="s">
        <v>9</v>
      </c>
      <c r="F46" s="0" t="s">
        <v>15</v>
      </c>
    </row>
    <row r="47" customFormat="false" ht="13.8" hidden="false" customHeight="false" outlineLevel="0" collapsed="false">
      <c r="A47" s="1" t="s">
        <v>697</v>
      </c>
      <c r="B47" s="0" t="s">
        <v>71</v>
      </c>
      <c r="C47" s="0" t="s">
        <v>72</v>
      </c>
      <c r="D47" s="0" t="s">
        <v>9</v>
      </c>
      <c r="E47" s="0" t="s">
        <v>9</v>
      </c>
      <c r="F4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2018-01-22T04:47:23Z</dcterms:created>
  <dc:creator>C Alva</dc:creator>
  <dc:description/>
  <dc:language>en-IN</dc:language>
  <cp:lastModifiedBy/>
  <dcterms:modified xsi:type="dcterms:W3CDTF">2020-02-13T15:42:29Z</dcterms:modified>
  <cp:revision>1868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