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n\Documents\GitHub Repositories\Fraunhofer Hackathon\"/>
    </mc:Choice>
  </mc:AlternateContent>
  <xr:revisionPtr revIDLastSave="0" documentId="13_ncr:1_{5270162D-5EB3-4C2D-A04A-E68CD5F950E5}" xr6:coauthVersionLast="47" xr6:coauthVersionMax="47" xr10:uidLastSave="{00000000-0000-0000-0000-000000000000}"/>
  <bookViews>
    <workbookView xWindow="-105" yWindow="165" windowWidth="21600" windowHeight="11295" xr2:uid="{0A620891-C3ED-4246-810A-9FBCA71EEBD2}"/>
  </bookViews>
  <sheets>
    <sheet name="Kuka Output 02.2022" sheetId="4" r:id="rId1"/>
    <sheet name="Program Data" sheetId="5" r:id="rId2"/>
    <sheet name="MAP" sheetId="9" r:id="rId3"/>
    <sheet name="Combined" sheetId="3" r:id="rId4"/>
    <sheet name="Sheet1" sheetId="7" r:id="rId5"/>
    <sheet name="Sheet5" sheetId="6" r:id="rId6"/>
    <sheet name="Sheet2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4" i="4" l="1"/>
  <c r="P15" i="4" s="1"/>
  <c r="P16" i="4" s="1"/>
  <c r="P17" i="4" s="1"/>
  <c r="P18" i="4" s="1"/>
  <c r="P19" i="4" s="1"/>
  <c r="P20" i="4" s="1"/>
  <c r="P21" i="4" s="1"/>
  <c r="P22" i="4" s="1"/>
  <c r="P13" i="4"/>
  <c r="K11" i="8"/>
  <c r="J11" i="8"/>
  <c r="I11" i="8"/>
  <c r="H11" i="8"/>
  <c r="G11" i="8"/>
  <c r="F11" i="8"/>
  <c r="C11" i="8"/>
  <c r="K10" i="8"/>
  <c r="J10" i="8"/>
  <c r="I10" i="8"/>
  <c r="H10" i="8"/>
  <c r="G10" i="8"/>
  <c r="F10" i="8"/>
  <c r="C10" i="8"/>
  <c r="K9" i="8"/>
  <c r="J9" i="8"/>
  <c r="I9" i="8"/>
  <c r="H9" i="8"/>
  <c r="G9" i="8"/>
  <c r="F9" i="8"/>
  <c r="C9" i="8"/>
  <c r="K8" i="8"/>
  <c r="J8" i="8"/>
  <c r="I8" i="8"/>
  <c r="H8" i="8"/>
  <c r="G8" i="8"/>
  <c r="F8" i="8"/>
  <c r="C8" i="8"/>
  <c r="K7" i="8"/>
  <c r="J7" i="8"/>
  <c r="I7" i="8"/>
  <c r="H7" i="8"/>
  <c r="G7" i="8"/>
  <c r="F7" i="8"/>
  <c r="C7" i="8"/>
  <c r="K6" i="8"/>
  <c r="J6" i="8"/>
  <c r="I6" i="8"/>
  <c r="H6" i="8"/>
  <c r="G6" i="8"/>
  <c r="F6" i="8"/>
  <c r="C6" i="8"/>
  <c r="K5" i="8"/>
  <c r="J5" i="8"/>
  <c r="I5" i="8"/>
  <c r="H5" i="8"/>
  <c r="G5" i="8"/>
  <c r="F5" i="8"/>
  <c r="C5" i="8"/>
  <c r="K4" i="8"/>
  <c r="J4" i="8"/>
  <c r="I4" i="8"/>
  <c r="H4" i="8"/>
  <c r="G4" i="8"/>
  <c r="F4" i="8"/>
  <c r="C4" i="8"/>
  <c r="K3" i="8"/>
  <c r="J3" i="8"/>
  <c r="I3" i="8"/>
  <c r="H3" i="8"/>
  <c r="G3" i="8"/>
  <c r="F3" i="8"/>
  <c r="C3" i="8"/>
  <c r="K2" i="8"/>
  <c r="J2" i="8"/>
  <c r="I2" i="8"/>
  <c r="H2" i="8"/>
  <c r="G2" i="8"/>
  <c r="F2" i="8"/>
  <c r="C2" i="8"/>
  <c r="K1" i="8"/>
  <c r="J1" i="8"/>
  <c r="I1" i="8"/>
  <c r="H1" i="8"/>
  <c r="G1" i="8"/>
  <c r="F1" i="8"/>
  <c r="C1" i="8"/>
  <c r="K107" i="7"/>
  <c r="J107" i="7"/>
  <c r="I107" i="7"/>
  <c r="H107" i="7"/>
  <c r="G107" i="7"/>
  <c r="F107" i="7"/>
  <c r="C107" i="7"/>
  <c r="K106" i="7"/>
  <c r="J106" i="7"/>
  <c r="I106" i="7"/>
  <c r="H106" i="7"/>
  <c r="G106" i="7"/>
  <c r="F106" i="7"/>
  <c r="C106" i="7"/>
  <c r="K105" i="7"/>
  <c r="J105" i="7"/>
  <c r="I105" i="7"/>
  <c r="H105" i="7"/>
  <c r="G105" i="7"/>
  <c r="F105" i="7"/>
  <c r="C105" i="7"/>
  <c r="K104" i="7"/>
  <c r="J104" i="7"/>
  <c r="I104" i="7"/>
  <c r="H104" i="7"/>
  <c r="G104" i="7"/>
  <c r="F104" i="7"/>
  <c r="C104" i="7"/>
  <c r="K103" i="7"/>
  <c r="J103" i="7"/>
  <c r="I103" i="7"/>
  <c r="H103" i="7"/>
  <c r="G103" i="7"/>
  <c r="F103" i="7"/>
  <c r="C103" i="7"/>
  <c r="K102" i="7"/>
  <c r="J102" i="7"/>
  <c r="I102" i="7"/>
  <c r="H102" i="7"/>
  <c r="G102" i="7"/>
  <c r="F102" i="7"/>
  <c r="C102" i="7"/>
  <c r="K101" i="7"/>
  <c r="J101" i="7"/>
  <c r="I101" i="7"/>
  <c r="H101" i="7"/>
  <c r="G101" i="7"/>
  <c r="F101" i="7"/>
  <c r="C101" i="7"/>
  <c r="K100" i="7"/>
  <c r="J100" i="7"/>
  <c r="I100" i="7"/>
  <c r="H100" i="7"/>
  <c r="G100" i="7"/>
  <c r="F100" i="7"/>
  <c r="C100" i="7"/>
  <c r="K99" i="7"/>
  <c r="J99" i="7"/>
  <c r="I99" i="7"/>
  <c r="H99" i="7"/>
  <c r="G99" i="7"/>
  <c r="F99" i="7"/>
  <c r="C99" i="7"/>
  <c r="K98" i="7"/>
  <c r="J98" i="7"/>
  <c r="I98" i="7"/>
  <c r="H98" i="7"/>
  <c r="G98" i="7"/>
  <c r="F98" i="7"/>
  <c r="C98" i="7"/>
  <c r="K97" i="7"/>
  <c r="J97" i="7"/>
  <c r="I97" i="7"/>
  <c r="H97" i="7"/>
  <c r="G97" i="7"/>
  <c r="F97" i="7"/>
  <c r="C97" i="7"/>
  <c r="K96" i="7"/>
  <c r="J96" i="7"/>
  <c r="I96" i="7"/>
  <c r="H96" i="7"/>
  <c r="G96" i="7"/>
  <c r="F96" i="7"/>
  <c r="C96" i="7"/>
  <c r="K11" i="7"/>
  <c r="J11" i="7"/>
  <c r="I11" i="7"/>
  <c r="H11" i="7"/>
  <c r="G11" i="7"/>
  <c r="F11" i="7"/>
  <c r="C11" i="7"/>
  <c r="K10" i="7"/>
  <c r="J10" i="7"/>
  <c r="I10" i="7"/>
  <c r="H10" i="7"/>
  <c r="G10" i="7"/>
  <c r="F10" i="7"/>
  <c r="C10" i="7"/>
  <c r="K95" i="7"/>
  <c r="J95" i="7"/>
  <c r="I95" i="7"/>
  <c r="H95" i="7"/>
  <c r="G95" i="7"/>
  <c r="F95" i="7"/>
  <c r="C95" i="7"/>
  <c r="K25" i="7"/>
  <c r="J25" i="7"/>
  <c r="I25" i="7"/>
  <c r="H25" i="7"/>
  <c r="G25" i="7"/>
  <c r="F25" i="7"/>
  <c r="C25" i="7"/>
  <c r="K94" i="7"/>
  <c r="J94" i="7"/>
  <c r="I94" i="7"/>
  <c r="H94" i="7"/>
  <c r="G94" i="7"/>
  <c r="F94" i="7"/>
  <c r="C94" i="7"/>
  <c r="K93" i="7"/>
  <c r="J93" i="7"/>
  <c r="I93" i="7"/>
  <c r="H93" i="7"/>
  <c r="G93" i="7"/>
  <c r="F93" i="7"/>
  <c r="C93" i="7"/>
  <c r="K92" i="7"/>
  <c r="J92" i="7"/>
  <c r="I92" i="7"/>
  <c r="H92" i="7"/>
  <c r="G92" i="7"/>
  <c r="F92" i="7"/>
  <c r="C92" i="7"/>
  <c r="K91" i="7"/>
  <c r="J91" i="7"/>
  <c r="I91" i="7"/>
  <c r="H91" i="7"/>
  <c r="G91" i="7"/>
  <c r="F91" i="7"/>
  <c r="C91" i="7"/>
  <c r="K90" i="7"/>
  <c r="J90" i="7"/>
  <c r="I90" i="7"/>
  <c r="H90" i="7"/>
  <c r="G90" i="7"/>
  <c r="F90" i="7"/>
  <c r="C90" i="7"/>
  <c r="K89" i="7"/>
  <c r="J89" i="7"/>
  <c r="I89" i="7"/>
  <c r="H89" i="7"/>
  <c r="G89" i="7"/>
  <c r="F89" i="7"/>
  <c r="C89" i="7"/>
  <c r="K88" i="7"/>
  <c r="J88" i="7"/>
  <c r="I88" i="7"/>
  <c r="H88" i="7"/>
  <c r="G88" i="7"/>
  <c r="F88" i="7"/>
  <c r="C88" i="7"/>
  <c r="K87" i="7"/>
  <c r="J87" i="7"/>
  <c r="I87" i="7"/>
  <c r="H87" i="7"/>
  <c r="G87" i="7"/>
  <c r="F87" i="7"/>
  <c r="C87" i="7"/>
  <c r="K86" i="7"/>
  <c r="J86" i="7"/>
  <c r="I86" i="7"/>
  <c r="H86" i="7"/>
  <c r="G86" i="7"/>
  <c r="F86" i="7"/>
  <c r="C86" i="7"/>
  <c r="K85" i="7"/>
  <c r="J85" i="7"/>
  <c r="I85" i="7"/>
  <c r="H85" i="7"/>
  <c r="G85" i="7"/>
  <c r="F85" i="7"/>
  <c r="C85" i="7"/>
  <c r="K84" i="7"/>
  <c r="J84" i="7"/>
  <c r="I84" i="7"/>
  <c r="H84" i="7"/>
  <c r="G84" i="7"/>
  <c r="F84" i="7"/>
  <c r="C84" i="7"/>
  <c r="K24" i="7"/>
  <c r="J24" i="7"/>
  <c r="I24" i="7"/>
  <c r="H24" i="7"/>
  <c r="G24" i="7"/>
  <c r="F24" i="7"/>
  <c r="C24" i="7"/>
  <c r="K83" i="7"/>
  <c r="J83" i="7"/>
  <c r="I83" i="7"/>
  <c r="H83" i="7"/>
  <c r="G83" i="7"/>
  <c r="F83" i="7"/>
  <c r="C83" i="7"/>
  <c r="K23" i="7"/>
  <c r="J23" i="7"/>
  <c r="I23" i="7"/>
  <c r="H23" i="7"/>
  <c r="G23" i="7"/>
  <c r="F23" i="7"/>
  <c r="C23" i="7"/>
  <c r="K82" i="7"/>
  <c r="J82" i="7"/>
  <c r="I82" i="7"/>
  <c r="H82" i="7"/>
  <c r="G82" i="7"/>
  <c r="F82" i="7"/>
  <c r="C82" i="7"/>
  <c r="K81" i="7"/>
  <c r="J81" i="7"/>
  <c r="I81" i="7"/>
  <c r="H81" i="7"/>
  <c r="G81" i="7"/>
  <c r="F81" i="7"/>
  <c r="C81" i="7"/>
  <c r="K80" i="7"/>
  <c r="J80" i="7"/>
  <c r="I80" i="7"/>
  <c r="H80" i="7"/>
  <c r="G80" i="7"/>
  <c r="F80" i="7"/>
  <c r="C80" i="7"/>
  <c r="K79" i="7"/>
  <c r="J79" i="7"/>
  <c r="I79" i="7"/>
  <c r="H79" i="7"/>
  <c r="G79" i="7"/>
  <c r="F79" i="7"/>
  <c r="C79" i="7"/>
  <c r="K78" i="7"/>
  <c r="J78" i="7"/>
  <c r="I78" i="7"/>
  <c r="H78" i="7"/>
  <c r="G78" i="7"/>
  <c r="F78" i="7"/>
  <c r="C78" i="7"/>
  <c r="K77" i="7"/>
  <c r="J77" i="7"/>
  <c r="I77" i="7"/>
  <c r="H77" i="7"/>
  <c r="G77" i="7"/>
  <c r="F77" i="7"/>
  <c r="C77" i="7"/>
  <c r="K76" i="7"/>
  <c r="J76" i="7"/>
  <c r="I76" i="7"/>
  <c r="H76" i="7"/>
  <c r="G76" i="7"/>
  <c r="F76" i="7"/>
  <c r="C76" i="7"/>
  <c r="K75" i="7"/>
  <c r="J75" i="7"/>
  <c r="I75" i="7"/>
  <c r="H75" i="7"/>
  <c r="G75" i="7"/>
  <c r="F75" i="7"/>
  <c r="C75" i="7"/>
  <c r="K74" i="7"/>
  <c r="J74" i="7"/>
  <c r="I74" i="7"/>
  <c r="H74" i="7"/>
  <c r="G74" i="7"/>
  <c r="F74" i="7"/>
  <c r="C74" i="7"/>
  <c r="K73" i="7"/>
  <c r="J73" i="7"/>
  <c r="I73" i="7"/>
  <c r="H73" i="7"/>
  <c r="G73" i="7"/>
  <c r="F73" i="7"/>
  <c r="C73" i="7"/>
  <c r="K72" i="7"/>
  <c r="J72" i="7"/>
  <c r="I72" i="7"/>
  <c r="H72" i="7"/>
  <c r="G72" i="7"/>
  <c r="F72" i="7"/>
  <c r="C72" i="7"/>
  <c r="K71" i="7"/>
  <c r="J71" i="7"/>
  <c r="I71" i="7"/>
  <c r="H71" i="7"/>
  <c r="G71" i="7"/>
  <c r="F71" i="7"/>
  <c r="C71" i="7"/>
  <c r="K70" i="7"/>
  <c r="J70" i="7"/>
  <c r="I70" i="7"/>
  <c r="H70" i="7"/>
  <c r="G70" i="7"/>
  <c r="F70" i="7"/>
  <c r="C70" i="7"/>
  <c r="K69" i="7"/>
  <c r="J69" i="7"/>
  <c r="I69" i="7"/>
  <c r="H69" i="7"/>
  <c r="G69" i="7"/>
  <c r="F69" i="7"/>
  <c r="C69" i="7"/>
  <c r="K68" i="7"/>
  <c r="J68" i="7"/>
  <c r="I68" i="7"/>
  <c r="H68" i="7"/>
  <c r="G68" i="7"/>
  <c r="F68" i="7"/>
  <c r="C68" i="7"/>
  <c r="K67" i="7"/>
  <c r="J67" i="7"/>
  <c r="I67" i="7"/>
  <c r="H67" i="7"/>
  <c r="G67" i="7"/>
  <c r="F67" i="7"/>
  <c r="C67" i="7"/>
  <c r="K66" i="7"/>
  <c r="J66" i="7"/>
  <c r="I66" i="7"/>
  <c r="H66" i="7"/>
  <c r="G66" i="7"/>
  <c r="F66" i="7"/>
  <c r="C66" i="7"/>
  <c r="K65" i="7"/>
  <c r="J65" i="7"/>
  <c r="I65" i="7"/>
  <c r="H65" i="7"/>
  <c r="G65" i="7"/>
  <c r="F65" i="7"/>
  <c r="C65" i="7"/>
  <c r="K64" i="7"/>
  <c r="J64" i="7"/>
  <c r="I64" i="7"/>
  <c r="H64" i="7"/>
  <c r="G64" i="7"/>
  <c r="F64" i="7"/>
  <c r="C64" i="7"/>
  <c r="K63" i="7"/>
  <c r="J63" i="7"/>
  <c r="I63" i="7"/>
  <c r="H63" i="7"/>
  <c r="G63" i="7"/>
  <c r="F63" i="7"/>
  <c r="C63" i="7"/>
  <c r="K62" i="7"/>
  <c r="J62" i="7"/>
  <c r="I62" i="7"/>
  <c r="H62" i="7"/>
  <c r="G62" i="7"/>
  <c r="F62" i="7"/>
  <c r="C62" i="7"/>
  <c r="K61" i="7"/>
  <c r="J61" i="7"/>
  <c r="I61" i="7"/>
  <c r="H61" i="7"/>
  <c r="G61" i="7"/>
  <c r="F61" i="7"/>
  <c r="C61" i="7"/>
  <c r="K60" i="7"/>
  <c r="J60" i="7"/>
  <c r="I60" i="7"/>
  <c r="H60" i="7"/>
  <c r="G60" i="7"/>
  <c r="F60" i="7"/>
  <c r="C60" i="7"/>
  <c r="K59" i="7"/>
  <c r="J59" i="7"/>
  <c r="I59" i="7"/>
  <c r="H59" i="7"/>
  <c r="G59" i="7"/>
  <c r="F59" i="7"/>
  <c r="C59" i="7"/>
  <c r="K58" i="7"/>
  <c r="J58" i="7"/>
  <c r="I58" i="7"/>
  <c r="H58" i="7"/>
  <c r="G58" i="7"/>
  <c r="F58" i="7"/>
  <c r="C58" i="7"/>
  <c r="K57" i="7"/>
  <c r="J57" i="7"/>
  <c r="I57" i="7"/>
  <c r="H57" i="7"/>
  <c r="G57" i="7"/>
  <c r="F57" i="7"/>
  <c r="C57" i="7"/>
  <c r="K56" i="7"/>
  <c r="J56" i="7"/>
  <c r="I56" i="7"/>
  <c r="H56" i="7"/>
  <c r="G56" i="7"/>
  <c r="F56" i="7"/>
  <c r="C56" i="7"/>
  <c r="K55" i="7"/>
  <c r="J55" i="7"/>
  <c r="I55" i="7"/>
  <c r="H55" i="7"/>
  <c r="G55" i="7"/>
  <c r="F55" i="7"/>
  <c r="C55" i="7"/>
  <c r="K54" i="7"/>
  <c r="J54" i="7"/>
  <c r="I54" i="7"/>
  <c r="H54" i="7"/>
  <c r="G54" i="7"/>
  <c r="F54" i="7"/>
  <c r="C54" i="7"/>
  <c r="K9" i="7"/>
  <c r="J9" i="7"/>
  <c r="I9" i="7"/>
  <c r="H9" i="7"/>
  <c r="G9" i="7"/>
  <c r="F9" i="7"/>
  <c r="C9" i="7"/>
  <c r="K22" i="7"/>
  <c r="J22" i="7"/>
  <c r="I22" i="7"/>
  <c r="H22" i="7"/>
  <c r="G22" i="7"/>
  <c r="F22" i="7"/>
  <c r="C22" i="7"/>
  <c r="K21" i="7"/>
  <c r="J21" i="7"/>
  <c r="I21" i="7"/>
  <c r="H21" i="7"/>
  <c r="G21" i="7"/>
  <c r="F21" i="7"/>
  <c r="C21" i="7"/>
  <c r="K53" i="7"/>
  <c r="J53" i="7"/>
  <c r="I53" i="7"/>
  <c r="H53" i="7"/>
  <c r="G53" i="7"/>
  <c r="F53" i="7"/>
  <c r="C53" i="7"/>
  <c r="K8" i="7"/>
  <c r="J8" i="7"/>
  <c r="I8" i="7"/>
  <c r="H8" i="7"/>
  <c r="G8" i="7"/>
  <c r="F8" i="7"/>
  <c r="C8" i="7"/>
  <c r="K52" i="7"/>
  <c r="J52" i="7"/>
  <c r="I52" i="7"/>
  <c r="H52" i="7"/>
  <c r="G52" i="7"/>
  <c r="F52" i="7"/>
  <c r="C52" i="7"/>
  <c r="K51" i="7"/>
  <c r="J51" i="7"/>
  <c r="I51" i="7"/>
  <c r="H51" i="7"/>
  <c r="G51" i="7"/>
  <c r="F51" i="7"/>
  <c r="C51" i="7"/>
  <c r="K50" i="7"/>
  <c r="J50" i="7"/>
  <c r="I50" i="7"/>
  <c r="H50" i="7"/>
  <c r="G50" i="7"/>
  <c r="F50" i="7"/>
  <c r="C50" i="7"/>
  <c r="K49" i="7"/>
  <c r="J49" i="7"/>
  <c r="I49" i="7"/>
  <c r="H49" i="7"/>
  <c r="G49" i="7"/>
  <c r="F49" i="7"/>
  <c r="C49" i="7"/>
  <c r="K48" i="7"/>
  <c r="J48" i="7"/>
  <c r="I48" i="7"/>
  <c r="H48" i="7"/>
  <c r="G48" i="7"/>
  <c r="F48" i="7"/>
  <c r="C48" i="7"/>
  <c r="K47" i="7"/>
  <c r="J47" i="7"/>
  <c r="I47" i="7"/>
  <c r="H47" i="7"/>
  <c r="G47" i="7"/>
  <c r="F47" i="7"/>
  <c r="C47" i="7"/>
  <c r="K46" i="7"/>
  <c r="J46" i="7"/>
  <c r="I46" i="7"/>
  <c r="H46" i="7"/>
  <c r="G46" i="7"/>
  <c r="F46" i="7"/>
  <c r="C46" i="7"/>
  <c r="K45" i="7"/>
  <c r="J45" i="7"/>
  <c r="I45" i="7"/>
  <c r="H45" i="7"/>
  <c r="G45" i="7"/>
  <c r="F45" i="7"/>
  <c r="C45" i="7"/>
  <c r="K44" i="7"/>
  <c r="J44" i="7"/>
  <c r="I44" i="7"/>
  <c r="H44" i="7"/>
  <c r="G44" i="7"/>
  <c r="F44" i="7"/>
  <c r="C44" i="7"/>
  <c r="K43" i="7"/>
  <c r="J43" i="7"/>
  <c r="I43" i="7"/>
  <c r="H43" i="7"/>
  <c r="G43" i="7"/>
  <c r="F43" i="7"/>
  <c r="C43" i="7"/>
  <c r="K20" i="7"/>
  <c r="J20" i="7"/>
  <c r="I20" i="7"/>
  <c r="H20" i="7"/>
  <c r="G20" i="7"/>
  <c r="F20" i="7"/>
  <c r="C20" i="7"/>
  <c r="K42" i="7"/>
  <c r="J42" i="7"/>
  <c r="I42" i="7"/>
  <c r="H42" i="7"/>
  <c r="G42" i="7"/>
  <c r="F42" i="7"/>
  <c r="C42" i="7"/>
  <c r="K7" i="7"/>
  <c r="J7" i="7"/>
  <c r="I7" i="7"/>
  <c r="H7" i="7"/>
  <c r="G7" i="7"/>
  <c r="F7" i="7"/>
  <c r="C7" i="7"/>
  <c r="K41" i="7"/>
  <c r="J41" i="7"/>
  <c r="I41" i="7"/>
  <c r="H41" i="7"/>
  <c r="G41" i="7"/>
  <c r="F41" i="7"/>
  <c r="C41" i="7"/>
  <c r="K6" i="7"/>
  <c r="J6" i="7"/>
  <c r="I6" i="7"/>
  <c r="H6" i="7"/>
  <c r="G6" i="7"/>
  <c r="F6" i="7"/>
  <c r="C6" i="7"/>
  <c r="K26" i="7"/>
  <c r="J26" i="7"/>
  <c r="I26" i="7"/>
  <c r="H26" i="7"/>
  <c r="G26" i="7"/>
  <c r="F26" i="7"/>
  <c r="C26" i="7"/>
  <c r="K40" i="7"/>
  <c r="J40" i="7"/>
  <c r="I40" i="7"/>
  <c r="H40" i="7"/>
  <c r="G40" i="7"/>
  <c r="F40" i="7"/>
  <c r="C40" i="7"/>
  <c r="K19" i="7"/>
  <c r="J19" i="7"/>
  <c r="I19" i="7"/>
  <c r="H19" i="7"/>
  <c r="G19" i="7"/>
  <c r="F19" i="7"/>
  <c r="C19" i="7"/>
  <c r="K39" i="7"/>
  <c r="J39" i="7"/>
  <c r="I39" i="7"/>
  <c r="H39" i="7"/>
  <c r="G39" i="7"/>
  <c r="F39" i="7"/>
  <c r="C39" i="7"/>
  <c r="K18" i="7"/>
  <c r="J18" i="7"/>
  <c r="I18" i="7"/>
  <c r="H18" i="7"/>
  <c r="G18" i="7"/>
  <c r="F18" i="7"/>
  <c r="C18" i="7"/>
  <c r="K5" i="7"/>
  <c r="J5" i="7"/>
  <c r="I5" i="7"/>
  <c r="H5" i="7"/>
  <c r="G5" i="7"/>
  <c r="F5" i="7"/>
  <c r="C5" i="7"/>
  <c r="K38" i="7"/>
  <c r="J38" i="7"/>
  <c r="I38" i="7"/>
  <c r="H38" i="7"/>
  <c r="G38" i="7"/>
  <c r="F38" i="7"/>
  <c r="C38" i="7"/>
  <c r="K37" i="7"/>
  <c r="J37" i="7"/>
  <c r="I37" i="7"/>
  <c r="H37" i="7"/>
  <c r="G37" i="7"/>
  <c r="F37" i="7"/>
  <c r="C37" i="7"/>
  <c r="K36" i="7"/>
  <c r="J36" i="7"/>
  <c r="I36" i="7"/>
  <c r="H36" i="7"/>
  <c r="G36" i="7"/>
  <c r="F36" i="7"/>
  <c r="C36" i="7"/>
  <c r="K35" i="7"/>
  <c r="J35" i="7"/>
  <c r="I35" i="7"/>
  <c r="H35" i="7"/>
  <c r="G35" i="7"/>
  <c r="F35" i="7"/>
  <c r="C35" i="7"/>
  <c r="K17" i="7"/>
  <c r="J17" i="7"/>
  <c r="I17" i="7"/>
  <c r="H17" i="7"/>
  <c r="G17" i="7"/>
  <c r="F17" i="7"/>
  <c r="C17" i="7"/>
  <c r="K16" i="7"/>
  <c r="J16" i="7"/>
  <c r="I16" i="7"/>
  <c r="H16" i="7"/>
  <c r="G16" i="7"/>
  <c r="F16" i="7"/>
  <c r="C16" i="7"/>
  <c r="K4" i="7"/>
  <c r="J4" i="7"/>
  <c r="I4" i="7"/>
  <c r="H4" i="7"/>
  <c r="G4" i="7"/>
  <c r="F4" i="7"/>
  <c r="C4" i="7"/>
  <c r="K15" i="7"/>
  <c r="J15" i="7"/>
  <c r="I15" i="7"/>
  <c r="H15" i="7"/>
  <c r="G15" i="7"/>
  <c r="F15" i="7"/>
  <c r="C15" i="7"/>
  <c r="K3" i="7"/>
  <c r="J3" i="7"/>
  <c r="I3" i="7"/>
  <c r="H3" i="7"/>
  <c r="G3" i="7"/>
  <c r="F3" i="7"/>
  <c r="C3" i="7"/>
  <c r="K34" i="7"/>
  <c r="J34" i="7"/>
  <c r="I34" i="7"/>
  <c r="H34" i="7"/>
  <c r="G34" i="7"/>
  <c r="F34" i="7"/>
  <c r="C34" i="7"/>
  <c r="K33" i="7"/>
  <c r="J33" i="7"/>
  <c r="I33" i="7"/>
  <c r="H33" i="7"/>
  <c r="G33" i="7"/>
  <c r="F33" i="7"/>
  <c r="C33" i="7"/>
  <c r="K14" i="7"/>
  <c r="J14" i="7"/>
  <c r="I14" i="7"/>
  <c r="H14" i="7"/>
  <c r="G14" i="7"/>
  <c r="F14" i="7"/>
  <c r="C14" i="7"/>
  <c r="K2" i="7"/>
  <c r="J2" i="7"/>
  <c r="I2" i="7"/>
  <c r="H2" i="7"/>
  <c r="G2" i="7"/>
  <c r="F2" i="7"/>
  <c r="C2" i="7"/>
  <c r="K1" i="7"/>
  <c r="J1" i="7"/>
  <c r="I1" i="7"/>
  <c r="H1" i="7"/>
  <c r="G1" i="7"/>
  <c r="F1" i="7"/>
  <c r="C1" i="7"/>
  <c r="K32" i="7"/>
  <c r="J32" i="7"/>
  <c r="I32" i="7"/>
  <c r="H32" i="7"/>
  <c r="G32" i="7"/>
  <c r="F32" i="7"/>
  <c r="C32" i="7"/>
  <c r="K31" i="7"/>
  <c r="J31" i="7"/>
  <c r="I31" i="7"/>
  <c r="H31" i="7"/>
  <c r="G31" i="7"/>
  <c r="F31" i="7"/>
  <c r="C31" i="7"/>
  <c r="K30" i="7"/>
  <c r="J30" i="7"/>
  <c r="I30" i="7"/>
  <c r="H30" i="7"/>
  <c r="G30" i="7"/>
  <c r="F30" i="7"/>
  <c r="C30" i="7"/>
  <c r="K13" i="7"/>
  <c r="J13" i="7"/>
  <c r="I13" i="7"/>
  <c r="H13" i="7"/>
  <c r="G13" i="7"/>
  <c r="F13" i="7"/>
  <c r="C13" i="7"/>
  <c r="K12" i="7"/>
  <c r="J12" i="7"/>
  <c r="I12" i="7"/>
  <c r="H12" i="7"/>
  <c r="G12" i="7"/>
  <c r="F12" i="7"/>
  <c r="C12" i="7"/>
  <c r="K29" i="7"/>
  <c r="J29" i="7"/>
  <c r="I29" i="7"/>
  <c r="H29" i="7"/>
  <c r="G29" i="7"/>
  <c r="F29" i="7"/>
  <c r="C29" i="7"/>
  <c r="K28" i="7"/>
  <c r="J28" i="7"/>
  <c r="I28" i="7"/>
  <c r="H28" i="7"/>
  <c r="G28" i="7"/>
  <c r="F28" i="7"/>
  <c r="C28" i="7"/>
  <c r="K27" i="7"/>
  <c r="J27" i="7"/>
  <c r="I27" i="7"/>
  <c r="H27" i="7"/>
  <c r="F27" i="7"/>
  <c r="C27" i="7"/>
  <c r="G9" i="3"/>
  <c r="G13" i="3"/>
  <c r="G15" i="3"/>
  <c r="G16" i="3"/>
  <c r="G18" i="3"/>
  <c r="G19" i="3"/>
  <c r="G20" i="3"/>
  <c r="G23" i="3"/>
  <c r="G24" i="3"/>
  <c r="G25" i="3"/>
  <c r="G26" i="3"/>
  <c r="G27" i="3"/>
  <c r="G29" i="3"/>
  <c r="G31" i="3"/>
  <c r="G32" i="3"/>
  <c r="G35" i="3"/>
  <c r="G36" i="3"/>
  <c r="G37" i="3"/>
  <c r="G38" i="3"/>
  <c r="G39" i="3"/>
  <c r="G40" i="3"/>
  <c r="G41" i="3"/>
  <c r="G42" i="3"/>
  <c r="G44" i="3"/>
  <c r="G45" i="3"/>
  <c r="G46" i="3"/>
  <c r="G48" i="3"/>
  <c r="G49" i="3"/>
  <c r="G50" i="3"/>
  <c r="G54" i="3"/>
  <c r="G55" i="3"/>
  <c r="G56" i="3"/>
  <c r="G57" i="3"/>
  <c r="G60" i="3"/>
  <c r="G74" i="3"/>
  <c r="G114" i="3"/>
  <c r="G115" i="3"/>
  <c r="G117" i="3"/>
  <c r="G119" i="3"/>
  <c r="G129" i="3"/>
  <c r="G133" i="3"/>
  <c r="G135" i="3"/>
  <c r="G136" i="3"/>
  <c r="G139" i="3"/>
  <c r="G141" i="3"/>
  <c r="G144" i="3"/>
  <c r="G145" i="3"/>
  <c r="G159" i="3"/>
  <c r="G162" i="3"/>
  <c r="G166" i="3"/>
  <c r="G169" i="3"/>
  <c r="G171" i="3"/>
  <c r="G175" i="3"/>
  <c r="G177" i="3"/>
  <c r="G180" i="3"/>
  <c r="G181" i="3"/>
  <c r="G183" i="3"/>
  <c r="G186" i="3"/>
  <c r="G191" i="3"/>
  <c r="G258" i="3"/>
  <c r="G263" i="3"/>
  <c r="G266" i="3"/>
  <c r="G268" i="3"/>
  <c r="G290" i="3"/>
  <c r="G294" i="3"/>
  <c r="G295" i="3"/>
  <c r="G298" i="3"/>
  <c r="G332" i="3"/>
  <c r="G334" i="3"/>
  <c r="G341" i="3"/>
  <c r="G342" i="3"/>
  <c r="G360" i="3"/>
  <c r="G366" i="3"/>
  <c r="G367" i="3"/>
  <c r="G370" i="3"/>
  <c r="G381" i="3"/>
  <c r="G382" i="3"/>
  <c r="G385" i="3"/>
  <c r="G391" i="3"/>
  <c r="G393" i="3"/>
  <c r="G396" i="3"/>
  <c r="G398" i="3"/>
  <c r="G400" i="3"/>
  <c r="G416" i="3"/>
  <c r="G420" i="3"/>
  <c r="G423" i="3"/>
  <c r="G424" i="3"/>
  <c r="G429" i="3"/>
  <c r="G433" i="3"/>
  <c r="G435" i="3"/>
  <c r="G436" i="3"/>
  <c r="G438" i="3"/>
  <c r="G439" i="3"/>
  <c r="G442" i="3"/>
  <c r="G455" i="3"/>
  <c r="G459" i="3"/>
  <c r="G461" i="3"/>
  <c r="G463" i="3"/>
  <c r="G464" i="3"/>
  <c r="G470" i="3"/>
  <c r="G475" i="3"/>
  <c r="G480" i="3"/>
  <c r="G482" i="3"/>
  <c r="G518" i="3"/>
  <c r="G521" i="3"/>
  <c r="G523" i="3"/>
  <c r="G525" i="3"/>
  <c r="G2" i="3"/>
  <c r="G3" i="3"/>
  <c r="G6" i="3"/>
  <c r="G7" i="3"/>
  <c r="G58" i="3"/>
  <c r="G62" i="3"/>
  <c r="G63" i="3"/>
  <c r="G65" i="3"/>
  <c r="G67" i="3"/>
  <c r="G69" i="3"/>
  <c r="G71" i="3"/>
  <c r="G79" i="3"/>
  <c r="G88" i="3"/>
  <c r="G91" i="3"/>
  <c r="G93" i="3"/>
  <c r="G95" i="3"/>
  <c r="G98" i="3"/>
  <c r="G104" i="3"/>
  <c r="G113" i="3"/>
  <c r="G116" i="3"/>
  <c r="G121" i="3"/>
  <c r="G123" i="3"/>
  <c r="G130" i="3"/>
  <c r="G131" i="3"/>
  <c r="G143" i="3"/>
  <c r="G147" i="3"/>
  <c r="G148" i="3"/>
  <c r="G150" i="3"/>
  <c r="G164" i="3"/>
  <c r="G167" i="3"/>
  <c r="G172" i="3"/>
  <c r="G173" i="3"/>
  <c r="G225" i="3"/>
  <c r="G242" i="3"/>
  <c r="G246" i="3"/>
  <c r="G248" i="3"/>
  <c r="G249" i="3"/>
  <c r="G250" i="3"/>
  <c r="G255" i="3"/>
  <c r="G257" i="3"/>
  <c r="G259" i="3"/>
  <c r="G260" i="3"/>
  <c r="G271" i="3"/>
  <c r="G272" i="3"/>
  <c r="G273" i="3"/>
  <c r="G274" i="3"/>
  <c r="G277" i="3"/>
  <c r="G278" i="3"/>
  <c r="G304" i="3"/>
  <c r="G306" i="3"/>
  <c r="G309" i="3"/>
  <c r="G311" i="3"/>
  <c r="G315" i="3"/>
  <c r="G318" i="3"/>
  <c r="G319" i="3"/>
  <c r="G325" i="3"/>
  <c r="G354" i="3"/>
  <c r="G358" i="3"/>
  <c r="G371" i="3"/>
  <c r="G377" i="3"/>
  <c r="G418" i="3"/>
  <c r="G421" i="3"/>
  <c r="G427" i="3"/>
  <c r="G428" i="3"/>
  <c r="G503" i="3"/>
  <c r="G504" i="3"/>
  <c r="G505" i="3"/>
  <c r="G506" i="3"/>
  <c r="G507" i="3"/>
  <c r="G509" i="3"/>
  <c r="G512" i="3"/>
  <c r="G513" i="3"/>
  <c r="G515" i="3"/>
  <c r="G4" i="3"/>
  <c r="G21" i="3"/>
  <c r="G22" i="3"/>
  <c r="G97" i="3"/>
  <c r="G100" i="3"/>
  <c r="G101" i="3"/>
  <c r="G102" i="3"/>
  <c r="G103" i="3"/>
  <c r="G105" i="3"/>
  <c r="G107" i="3"/>
  <c r="G108" i="3"/>
  <c r="G109" i="3"/>
  <c r="G110" i="3"/>
  <c r="G111" i="3"/>
  <c r="G122" i="3"/>
  <c r="G125" i="3"/>
  <c r="G126" i="3"/>
  <c r="G127" i="3"/>
  <c r="G138" i="3"/>
  <c r="G140" i="3"/>
  <c r="G142" i="3"/>
  <c r="G146" i="3"/>
  <c r="G153" i="3"/>
  <c r="G155" i="3"/>
  <c r="G158" i="3"/>
  <c r="G163" i="3"/>
  <c r="G170" i="3"/>
  <c r="G174" i="3"/>
  <c r="G176" i="3"/>
  <c r="G179" i="3"/>
  <c r="G193" i="3"/>
  <c r="G195" i="3"/>
  <c r="G198" i="3"/>
  <c r="G211" i="3"/>
  <c r="G213" i="3"/>
  <c r="G215" i="3"/>
  <c r="G220" i="3"/>
  <c r="G221" i="3"/>
  <c r="G247" i="3"/>
  <c r="G251" i="3"/>
  <c r="G253" i="3"/>
  <c r="G254" i="3"/>
  <c r="G256" i="3"/>
  <c r="G262" i="3"/>
  <c r="G265" i="3"/>
  <c r="G267" i="3"/>
  <c r="G289" i="3"/>
  <c r="G293" i="3"/>
  <c r="G296" i="3"/>
  <c r="G299" i="3"/>
  <c r="G305" i="3"/>
  <c r="G308" i="3"/>
  <c r="G310" i="3"/>
  <c r="G312" i="3"/>
  <c r="G316" i="3"/>
  <c r="G317" i="3"/>
  <c r="G357" i="3"/>
  <c r="G356" i="3"/>
  <c r="G359" i="3"/>
  <c r="G361" i="3"/>
  <c r="G363" i="3"/>
  <c r="G362" i="3"/>
  <c r="G364" i="3"/>
  <c r="G369" i="3"/>
  <c r="G372" i="3"/>
  <c r="G373" i="3"/>
  <c r="G374" i="3"/>
  <c r="G375" i="3"/>
  <c r="G376" i="3"/>
  <c r="G378" i="3"/>
  <c r="G379" i="3"/>
  <c r="G387" i="3"/>
  <c r="G399" i="3"/>
  <c r="G401" i="3"/>
  <c r="G404" i="3"/>
  <c r="G406" i="3"/>
  <c r="G414" i="3"/>
  <c r="G419" i="3"/>
  <c r="G422" i="3"/>
  <c r="G425" i="3"/>
  <c r="G430" i="3"/>
  <c r="G431" i="3"/>
  <c r="G434" i="3"/>
  <c r="G437" i="3"/>
  <c r="G453" i="3"/>
  <c r="G454" i="3"/>
  <c r="G456" i="3"/>
  <c r="G460" i="3"/>
  <c r="G484" i="3"/>
  <c r="G486" i="3"/>
  <c r="G489" i="3"/>
  <c r="G491" i="3"/>
  <c r="G495" i="3"/>
  <c r="G498" i="3"/>
  <c r="G499" i="3"/>
  <c r="G500" i="3"/>
  <c r="G508" i="3"/>
  <c r="G510" i="3"/>
  <c r="G511" i="3"/>
  <c r="G514" i="3"/>
  <c r="G519" i="3"/>
  <c r="G520" i="3"/>
  <c r="G522" i="3"/>
  <c r="G524" i="3"/>
  <c r="G14" i="3"/>
  <c r="G43" i="3"/>
  <c r="G75" i="3"/>
  <c r="G78" i="3"/>
  <c r="G178" i="3"/>
  <c r="G238" i="3"/>
  <c r="G240" i="3"/>
  <c r="G261" i="3"/>
  <c r="G264" i="3"/>
  <c r="G275" i="3"/>
  <c r="G276" i="3"/>
  <c r="G279" i="3"/>
  <c r="G280" i="3"/>
  <c r="G343" i="3"/>
  <c r="G346" i="3"/>
  <c r="G353" i="3"/>
  <c r="G380" i="3"/>
  <c r="G383" i="3"/>
  <c r="G389" i="3"/>
  <c r="G395" i="3"/>
  <c r="G446" i="3"/>
  <c r="G449" i="3"/>
  <c r="G451" i="3"/>
  <c r="G452" i="3"/>
  <c r="G462" i="3"/>
  <c r="G494" i="3"/>
  <c r="G501" i="3"/>
  <c r="G532" i="3"/>
  <c r="G68" i="3"/>
  <c r="G84" i="3"/>
  <c r="G85" i="3"/>
  <c r="G86" i="3"/>
  <c r="G90" i="3"/>
  <c r="G92" i="3"/>
  <c r="G94" i="3"/>
  <c r="G149" i="3"/>
  <c r="G151" i="3"/>
  <c r="G152" i="3"/>
  <c r="G156" i="3"/>
  <c r="G185" i="3"/>
  <c r="G188" i="3"/>
  <c r="G189" i="3"/>
  <c r="G192" i="3"/>
  <c r="G194" i="3"/>
  <c r="G196" i="3"/>
  <c r="G197" i="3"/>
  <c r="G209" i="3"/>
  <c r="G214" i="3"/>
  <c r="G222" i="3"/>
  <c r="G223" i="3"/>
  <c r="G226" i="3"/>
  <c r="G228" i="3"/>
  <c r="G230" i="3"/>
  <c r="G233" i="3"/>
  <c r="G237" i="3"/>
  <c r="G239" i="3"/>
  <c r="G241" i="3"/>
  <c r="G320" i="3"/>
  <c r="G323" i="3"/>
  <c r="G326" i="3"/>
  <c r="G329" i="3"/>
  <c r="G333" i="3"/>
  <c r="G338" i="3"/>
  <c r="G340" i="3"/>
  <c r="G365" i="3"/>
  <c r="G368" i="3"/>
  <c r="G386" i="3"/>
  <c r="G408" i="3"/>
  <c r="G417" i="3"/>
  <c r="G426" i="3"/>
  <c r="G432" i="3"/>
  <c r="G469" i="3"/>
  <c r="G474" i="3"/>
  <c r="G478" i="3"/>
  <c r="G479" i="3"/>
  <c r="G481" i="3"/>
  <c r="G483" i="3"/>
  <c r="G485" i="3"/>
  <c r="G488" i="3"/>
  <c r="G517" i="3"/>
  <c r="G10" i="3"/>
  <c r="G11" i="3"/>
  <c r="G12" i="3"/>
  <c r="G17" i="3"/>
  <c r="G82" i="3"/>
  <c r="G83" i="3"/>
  <c r="G118" i="3"/>
  <c r="G120" i="3"/>
  <c r="G165" i="3"/>
  <c r="G168" i="3"/>
  <c r="G182" i="3"/>
  <c r="G184" i="3"/>
  <c r="G187" i="3"/>
  <c r="G190" i="3"/>
  <c r="G224" i="3"/>
  <c r="G227" i="3"/>
  <c r="G229" i="3"/>
  <c r="G232" i="3"/>
  <c r="G269" i="3"/>
  <c r="G270" i="3"/>
  <c r="G302" i="3"/>
  <c r="G303" i="3"/>
  <c r="G322" i="3"/>
  <c r="G324" i="3"/>
  <c r="G350" i="3"/>
  <c r="G352" i="3"/>
  <c r="G388" i="3"/>
  <c r="G392" i="3"/>
  <c r="G394" i="3"/>
  <c r="G397" i="3"/>
  <c r="G443" i="3"/>
  <c r="G447" i="3"/>
  <c r="G448" i="3"/>
  <c r="G450" i="3"/>
  <c r="G465" i="3"/>
  <c r="G468" i="3"/>
  <c r="G516" i="3"/>
  <c r="G526" i="3"/>
  <c r="G527" i="3"/>
  <c r="G529" i="3"/>
  <c r="G47" i="3"/>
  <c r="G51" i="3"/>
  <c r="G52" i="3"/>
  <c r="G53" i="3"/>
  <c r="G70" i="3"/>
  <c r="G72" i="3"/>
  <c r="G234" i="3"/>
  <c r="G235" i="3"/>
  <c r="G287" i="3"/>
  <c r="G288" i="3"/>
  <c r="G313" i="3"/>
  <c r="G314" i="3"/>
  <c r="G327" i="3"/>
  <c r="G328" i="3"/>
  <c r="G59" i="3"/>
  <c r="G61" i="3"/>
  <c r="G64" i="3"/>
  <c r="G66" i="3"/>
  <c r="G73" i="3"/>
  <c r="G76" i="3"/>
  <c r="G77" i="3"/>
  <c r="G81" i="3"/>
  <c r="G281" i="3"/>
  <c r="G282" i="3"/>
  <c r="G283" i="3"/>
  <c r="G285" i="3"/>
  <c r="G330" i="3"/>
  <c r="G335" i="3"/>
  <c r="G337" i="3"/>
  <c r="G339" i="3"/>
  <c r="G471" i="3"/>
  <c r="G473" i="3"/>
  <c r="G476" i="3"/>
  <c r="G477" i="3"/>
  <c r="G8" i="3"/>
  <c r="G96" i="3"/>
  <c r="G99" i="3"/>
  <c r="G106" i="3"/>
  <c r="G112" i="3"/>
  <c r="G154" i="3"/>
  <c r="G157" i="3"/>
  <c r="G160" i="3"/>
  <c r="G161" i="3"/>
  <c r="G199" i="3"/>
  <c r="G200" i="3"/>
  <c r="G210" i="3"/>
  <c r="G212" i="3"/>
  <c r="G216" i="3"/>
  <c r="G217" i="3"/>
  <c r="G218" i="3"/>
  <c r="G219" i="3"/>
  <c r="G243" i="3"/>
  <c r="G244" i="3"/>
  <c r="G245" i="3"/>
  <c r="G252" i="3"/>
  <c r="G284" i="3"/>
  <c r="G286" i="3"/>
  <c r="G291" i="3"/>
  <c r="G292" i="3"/>
  <c r="G297" i="3"/>
  <c r="G300" i="3"/>
  <c r="G301" i="3"/>
  <c r="G307" i="3"/>
  <c r="G321" i="3"/>
  <c r="G331" i="3"/>
  <c r="G336" i="3"/>
  <c r="G344" i="3"/>
  <c r="G348" i="3"/>
  <c r="G349" i="3"/>
  <c r="G384" i="3"/>
  <c r="G390" i="3"/>
  <c r="G402" i="3"/>
  <c r="G403" i="3"/>
  <c r="G409" i="3"/>
  <c r="G411" i="3"/>
  <c r="G413" i="3"/>
  <c r="G415" i="3"/>
  <c r="G457" i="3"/>
  <c r="G458" i="3"/>
  <c r="G466" i="3"/>
  <c r="G467" i="3"/>
  <c r="G472" i="3"/>
  <c r="G492" i="3"/>
  <c r="G493" i="3"/>
  <c r="G502" i="3"/>
  <c r="G531" i="3"/>
  <c r="G124" i="3"/>
  <c r="G128" i="3"/>
  <c r="G132" i="3"/>
  <c r="G134" i="3"/>
  <c r="G202" i="3"/>
  <c r="G204" i="3"/>
  <c r="G206" i="3"/>
  <c r="G208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34" i="3"/>
  <c r="G80" i="3"/>
  <c r="G87" i="3"/>
  <c r="G89" i="3"/>
  <c r="G137" i="3"/>
  <c r="G201" i="3"/>
  <c r="G203" i="3"/>
  <c r="G205" i="3"/>
  <c r="G207" i="3"/>
  <c r="G231" i="3"/>
  <c r="G236" i="3"/>
  <c r="G345" i="3"/>
  <c r="G347" i="3"/>
  <c r="G351" i="3"/>
  <c r="G355" i="3"/>
  <c r="G405" i="3"/>
  <c r="G407" i="3"/>
  <c r="G410" i="3"/>
  <c r="G412" i="3"/>
  <c r="G440" i="3"/>
  <c r="G441" i="3"/>
  <c r="G444" i="3"/>
  <c r="G445" i="3"/>
  <c r="G487" i="3"/>
  <c r="G490" i="3"/>
  <c r="G496" i="3"/>
  <c r="G497" i="3"/>
  <c r="G528" i="3"/>
  <c r="G530" i="3"/>
  <c r="G33" i="3"/>
  <c r="G30" i="3"/>
  <c r="F2" i="3"/>
  <c r="A2" i="6" a="1"/>
  <c r="A2" i="6" s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7" i="3"/>
  <c r="F356" i="3"/>
  <c r="F358" i="3"/>
  <c r="F359" i="3"/>
  <c r="F360" i="3"/>
  <c r="F361" i="3"/>
  <c r="F363" i="3"/>
  <c r="F362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7" i="3"/>
  <c r="K356" i="3"/>
  <c r="K358" i="3"/>
  <c r="K359" i="3"/>
  <c r="K360" i="3"/>
  <c r="K361" i="3"/>
  <c r="K363" i="3"/>
  <c r="K362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7" i="3"/>
  <c r="J356" i="3"/>
  <c r="J358" i="3"/>
  <c r="J359" i="3"/>
  <c r="J360" i="3"/>
  <c r="J361" i="3"/>
  <c r="J363" i="3"/>
  <c r="J362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7" i="3"/>
  <c r="I356" i="3"/>
  <c r="I358" i="3"/>
  <c r="I359" i="3"/>
  <c r="I360" i="3"/>
  <c r="I361" i="3"/>
  <c r="I363" i="3"/>
  <c r="I362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7" i="3"/>
  <c r="H356" i="3"/>
  <c r="H358" i="3"/>
  <c r="H359" i="3"/>
  <c r="H360" i="3"/>
  <c r="H361" i="3"/>
  <c r="H363" i="3"/>
  <c r="H362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7" i="3"/>
  <c r="C356" i="3"/>
  <c r="C358" i="3"/>
  <c r="C359" i="3"/>
  <c r="C360" i="3"/>
  <c r="C361" i="3"/>
  <c r="C363" i="3"/>
  <c r="C362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2" i="3"/>
  <c r="O10" i="5" a="1"/>
  <c r="P11" i="5" s="1"/>
  <c r="O5" i="5" a="1"/>
  <c r="P7" i="5" s="1"/>
  <c r="J13" i="4" a="1"/>
  <c r="J13" i="4" s="1"/>
  <c r="K13" i="4" s="1"/>
  <c r="M12" i="4" a="1"/>
  <c r="N22" i="4" s="1"/>
  <c r="O5" i="5" l="1"/>
  <c r="P5" i="5" s="1"/>
  <c r="P6" i="5"/>
  <c r="O10" i="5"/>
  <c r="P10" i="5" s="1"/>
  <c r="N13" i="4"/>
  <c r="K14" i="4"/>
  <c r="N14" i="4"/>
  <c r="K15" i="4"/>
  <c r="N15" i="4"/>
  <c r="K16" i="4"/>
  <c r="N16" i="4"/>
  <c r="K17" i="4"/>
  <c r="N17" i="4"/>
  <c r="N18" i="4"/>
  <c r="M12" i="4"/>
  <c r="N12" i="4" s="1"/>
  <c r="N23" i="4" s="1"/>
  <c r="N19" i="4"/>
  <c r="N20" i="4"/>
  <c r="N21" i="4"/>
  <c r="K18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<sst xmlns="http://schemas.openxmlformats.org/spreadsheetml/2006/main" count="1326" uniqueCount="87">
  <si>
    <t>KukaRobotId</t>
  </si>
  <si>
    <t>Product</t>
  </si>
  <si>
    <t>StartDate</t>
  </si>
  <si>
    <t>EndDate</t>
  </si>
  <si>
    <t>Rotor A3</t>
  </si>
  <si>
    <t>Rotor A4</t>
  </si>
  <si>
    <t>Rotor A2</t>
  </si>
  <si>
    <t>Rotor C1</t>
  </si>
  <si>
    <t>Rotor B3</t>
  </si>
  <si>
    <t>Rotor A5</t>
  </si>
  <si>
    <t>Rotor A1</t>
  </si>
  <si>
    <t>Rotor B6</t>
  </si>
  <si>
    <t>Rotor C0</t>
  </si>
  <si>
    <t>Rotor A6</t>
  </si>
  <si>
    <t>Rotor C3</t>
  </si>
  <si>
    <t>Robot ID</t>
  </si>
  <si>
    <t>Count</t>
  </si>
  <si>
    <t>Time Difference</t>
  </si>
  <si>
    <t>program name</t>
  </si>
  <si>
    <t>product type</t>
  </si>
  <si>
    <t>target temp (C)</t>
  </si>
  <si>
    <t>program duration (min)</t>
  </si>
  <si>
    <t>cooling temp  (C)</t>
  </si>
  <si>
    <t>time to cooling (min)</t>
  </si>
  <si>
    <t>A01 Kuk</t>
  </si>
  <si>
    <t>Rotor A0</t>
  </si>
  <si>
    <t>A23 Kuk</t>
  </si>
  <si>
    <t>Unique Target Temp</t>
  </si>
  <si>
    <t>A456 Kuk</t>
  </si>
  <si>
    <t>B2 Kuk</t>
  </si>
  <si>
    <t>Rotor B2</t>
  </si>
  <si>
    <t>Unique Cooling Temp</t>
  </si>
  <si>
    <t>B3 Kuk</t>
  </si>
  <si>
    <t>B456+B6 Kuk</t>
  </si>
  <si>
    <t>Rotor B4</t>
  </si>
  <si>
    <t>Rotor B5</t>
  </si>
  <si>
    <t>Blower B6</t>
  </si>
  <si>
    <t>B111 Kuk</t>
  </si>
  <si>
    <t>Blower B111</t>
  </si>
  <si>
    <t>B142 146 200 Kuk</t>
  </si>
  <si>
    <t>Blower B142</t>
  </si>
  <si>
    <t>Blower B146</t>
  </si>
  <si>
    <t>Blower B200</t>
  </si>
  <si>
    <t>C01 Kuk</t>
  </si>
  <si>
    <t>C23 Kuk</t>
  </si>
  <si>
    <t>Rotor C2</t>
  </si>
  <si>
    <t>C456 Kuk</t>
  </si>
  <si>
    <t>Rotor C4</t>
  </si>
  <si>
    <t>Rotor C5</t>
  </si>
  <si>
    <t>Rotor C6</t>
  </si>
  <si>
    <t>Product Name</t>
  </si>
  <si>
    <t>Program Name</t>
  </si>
  <si>
    <t>Kuka Robot ID</t>
  </si>
  <si>
    <t>Paint Start</t>
  </si>
  <si>
    <t>Paint End</t>
  </si>
  <si>
    <t>Target Temperature</t>
  </si>
  <si>
    <t>Program Duration</t>
  </si>
  <si>
    <t>Cooling Temperature</t>
  </si>
  <si>
    <t>Time to Cool</t>
  </si>
  <si>
    <t>Paint Duration (Seconds)</t>
  </si>
  <si>
    <t>Difference</t>
  </si>
  <si>
    <t>Oven</t>
  </si>
  <si>
    <t>O1</t>
  </si>
  <si>
    <t>O2</t>
  </si>
  <si>
    <t>O3</t>
  </si>
  <si>
    <t>O4</t>
  </si>
  <si>
    <t>O5</t>
  </si>
  <si>
    <t>O6</t>
  </si>
  <si>
    <t>A0</t>
  </si>
  <si>
    <t>A1</t>
  </si>
  <si>
    <t>A2</t>
  </si>
  <si>
    <t>A3</t>
  </si>
  <si>
    <t>A4</t>
  </si>
  <si>
    <t>A5</t>
  </si>
  <si>
    <t>A6</t>
  </si>
  <si>
    <t>B2</t>
  </si>
  <si>
    <t>B6</t>
  </si>
  <si>
    <t>B3</t>
  </si>
  <si>
    <t>B4</t>
  </si>
  <si>
    <t>B5</t>
  </si>
  <si>
    <t>C0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</si>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</sst>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1" xfId="0" applyFill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2" fontId="0" fillId="0" borderId="2" xfId="0" applyNumberFormat="1" applyBorder="1"/>
    <xf numFmtId="0" fontId="1" fillId="0" borderId="0" xfId="0" applyFon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FAF3-8022-4BC6-BF43-15DD4B3E4847}">
  <dimension ref="A1:P532"/>
  <sheetViews>
    <sheetView tabSelected="1" topLeftCell="I7" workbookViewId="0">
      <selection activeCell="O23" sqref="M11:O23"/>
    </sheetView>
  </sheetViews>
  <sheetFormatPr defaultColWidth="25.7109375" defaultRowHeight="15" x14ac:dyDescent="0.25"/>
  <cols>
    <col min="1" max="1" width="12.28515625" bestFit="1" customWidth="1"/>
    <col min="2" max="2" width="8.5703125" bestFit="1" customWidth="1"/>
    <col min="3" max="4" width="12" bestFit="1" customWidth="1"/>
    <col min="6" max="6" width="15.42578125" bestFit="1" customWidth="1"/>
    <col min="10" max="10" width="8.5703125" bestFit="1" customWidth="1"/>
    <col min="11" max="11" width="6.28515625" bestFit="1" customWidth="1"/>
    <col min="13" max="13" width="8.5703125" bestFit="1" customWidth="1"/>
    <col min="14" max="14" width="6.28515625" bestFit="1" customWidth="1"/>
  </cols>
  <sheetData>
    <row r="1" spans="1:16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F1" s="4" t="s">
        <v>17</v>
      </c>
    </row>
    <row r="2" spans="1:16" x14ac:dyDescent="0.25">
      <c r="A2">
        <v>68051</v>
      </c>
      <c r="B2" t="s">
        <v>4</v>
      </c>
      <c r="C2">
        <v>44592.842766203707</v>
      </c>
      <c r="D2">
        <v>44593.042905092596</v>
      </c>
      <c r="F2">
        <v>0.20013888888934162</v>
      </c>
    </row>
    <row r="3" spans="1:16" x14ac:dyDescent="0.25">
      <c r="A3">
        <v>68051</v>
      </c>
      <c r="B3" t="s">
        <v>4</v>
      </c>
      <c r="C3">
        <v>44593.043194444443</v>
      </c>
      <c r="D3">
        <v>44593.043692129628</v>
      </c>
      <c r="F3">
        <v>4.9768518510973081E-4</v>
      </c>
    </row>
    <row r="4" spans="1:16" x14ac:dyDescent="0.25">
      <c r="A4">
        <v>82402</v>
      </c>
      <c r="B4" t="s">
        <v>5</v>
      </c>
      <c r="C4">
        <v>44592.977696759262</v>
      </c>
      <c r="D4">
        <v>44593.131516203706</v>
      </c>
      <c r="F4">
        <v>0.15381944444379769</v>
      </c>
    </row>
    <row r="5" spans="1:16" x14ac:dyDescent="0.25">
      <c r="A5">
        <v>82403</v>
      </c>
      <c r="B5" t="s">
        <v>6</v>
      </c>
      <c r="C5">
        <v>44592.9765162037</v>
      </c>
      <c r="D5">
        <v>44593.137835648151</v>
      </c>
      <c r="F5">
        <v>0.16131944445078261</v>
      </c>
    </row>
    <row r="6" spans="1:16" x14ac:dyDescent="0.25">
      <c r="A6">
        <v>68050</v>
      </c>
      <c r="B6" t="s">
        <v>4</v>
      </c>
      <c r="C6">
        <v>44593.044050925928</v>
      </c>
      <c r="D6">
        <v>44593.181238425925</v>
      </c>
      <c r="F6">
        <v>0.13718749999679858</v>
      </c>
    </row>
    <row r="7" spans="1:16" x14ac:dyDescent="0.25">
      <c r="A7">
        <v>68050</v>
      </c>
      <c r="B7" t="s">
        <v>4</v>
      </c>
      <c r="C7">
        <v>44593.181504629632</v>
      </c>
      <c r="D7">
        <v>44593.278136574074</v>
      </c>
      <c r="F7">
        <v>9.6631944441469386E-2</v>
      </c>
    </row>
    <row r="8" spans="1:16" x14ac:dyDescent="0.25">
      <c r="A8">
        <v>68050</v>
      </c>
      <c r="B8" t="s">
        <v>7</v>
      </c>
      <c r="C8">
        <v>44593.281365740739</v>
      </c>
      <c r="D8">
        <v>44593.281747685185</v>
      </c>
      <c r="F8">
        <v>3.819444464170374E-4</v>
      </c>
    </row>
    <row r="9" spans="1:16" x14ac:dyDescent="0.25">
      <c r="A9">
        <v>82403</v>
      </c>
      <c r="B9" t="s">
        <v>6</v>
      </c>
      <c r="C9">
        <v>44593.13789351852</v>
      </c>
      <c r="D9">
        <v>44593.297037037039</v>
      </c>
      <c r="F9">
        <v>0.15914351851824904</v>
      </c>
    </row>
    <row r="10" spans="1:16" x14ac:dyDescent="0.25">
      <c r="A10">
        <v>82402</v>
      </c>
      <c r="B10" t="s">
        <v>8</v>
      </c>
      <c r="C10">
        <v>44593.131631944445</v>
      </c>
      <c r="D10">
        <v>44593.407627314817</v>
      </c>
      <c r="F10">
        <v>0.27599537037167465</v>
      </c>
    </row>
    <row r="11" spans="1:16" x14ac:dyDescent="0.25">
      <c r="A11">
        <v>82402</v>
      </c>
      <c r="B11" t="s">
        <v>8</v>
      </c>
      <c r="C11">
        <v>44593.407696759263</v>
      </c>
      <c r="D11">
        <v>44593.412453703706</v>
      </c>
      <c r="F11">
        <v>4.756944443215616E-3</v>
      </c>
      <c r="M11" s="1" t="s">
        <v>1</v>
      </c>
      <c r="N11" s="1" t="s">
        <v>16</v>
      </c>
    </row>
    <row r="12" spans="1:16" x14ac:dyDescent="0.25">
      <c r="A12">
        <v>82402</v>
      </c>
      <c r="B12" t="s">
        <v>8</v>
      </c>
      <c r="C12">
        <v>44593.412499999999</v>
      </c>
      <c r="D12">
        <v>44593.412638888891</v>
      </c>
      <c r="F12">
        <v>1.3888889225199819E-4</v>
      </c>
      <c r="J12" s="1" t="s">
        <v>15</v>
      </c>
      <c r="K12" s="1" t="s">
        <v>16</v>
      </c>
      <c r="M12" s="1" t="str" cm="1">
        <f t="array" ref="M12:M22">_xlfn.UNIQUE(B2:B532)</f>
        <v>Rotor A3</v>
      </c>
      <c r="N12" s="1">
        <f>COUNTIF(B2:B532,M12)</f>
        <v>73</v>
      </c>
      <c r="O12" t="s">
        <v>69</v>
      </c>
      <c r="P12">
        <v>73</v>
      </c>
    </row>
    <row r="13" spans="1:16" x14ac:dyDescent="0.25">
      <c r="A13">
        <v>82403</v>
      </c>
      <c r="B13" t="s">
        <v>6</v>
      </c>
      <c r="C13">
        <v>44593.297233796293</v>
      </c>
      <c r="D13">
        <v>44593.476099537038</v>
      </c>
      <c r="F13">
        <v>0.17886574074509554</v>
      </c>
      <c r="J13" s="1" cm="1">
        <f t="array" ref="J13:J17">_xlfn.UNIQUE(A2:A532)</f>
        <v>68051</v>
      </c>
      <c r="K13" s="1">
        <f>COUNTIF($A$2:$A$532, J13)</f>
        <v>57</v>
      </c>
      <c r="M13" s="1" t="str">
        <v>Rotor A4</v>
      </c>
      <c r="N13" s="1">
        <f t="shared" ref="N13:N22" si="0">COUNTIF(B3:B533,M13)</f>
        <v>104</v>
      </c>
      <c r="O13" t="s">
        <v>70</v>
      </c>
      <c r="P13">
        <f>N13+P12</f>
        <v>177</v>
      </c>
    </row>
    <row r="14" spans="1:16" x14ac:dyDescent="0.25">
      <c r="A14">
        <v>82401</v>
      </c>
      <c r="B14" t="s">
        <v>9</v>
      </c>
      <c r="C14">
        <v>44593.384305555555</v>
      </c>
      <c r="D14">
        <v>44593.524861111109</v>
      </c>
      <c r="F14">
        <v>0.140555555553874</v>
      </c>
      <c r="J14" s="1">
        <v>82402</v>
      </c>
      <c r="K14" s="1">
        <f t="shared" ref="K14:K17" si="1">COUNTIF($A$2:$A$532, J14)</f>
        <v>173</v>
      </c>
      <c r="M14" s="1" t="str">
        <v>Rotor A2</v>
      </c>
      <c r="N14" s="1">
        <f t="shared" si="0"/>
        <v>108</v>
      </c>
      <c r="O14" t="s">
        <v>71</v>
      </c>
      <c r="P14">
        <f t="shared" ref="P14:P22" si="2">N14+P13</f>
        <v>285</v>
      </c>
    </row>
    <row r="15" spans="1:16" x14ac:dyDescent="0.25">
      <c r="A15">
        <v>68051</v>
      </c>
      <c r="B15" t="s">
        <v>6</v>
      </c>
      <c r="C15">
        <v>44593.403043981481</v>
      </c>
      <c r="D15">
        <v>44593.532175925924</v>
      </c>
      <c r="F15">
        <v>0.12913194444263354</v>
      </c>
      <c r="J15" s="1">
        <v>82403</v>
      </c>
      <c r="K15" s="1">
        <f>COUNTIF($A$2:$A$532, J15)</f>
        <v>146</v>
      </c>
      <c r="M15" s="1" t="str">
        <v>Rotor C1</v>
      </c>
      <c r="N15" s="1">
        <f t="shared" si="0"/>
        <v>52</v>
      </c>
      <c r="O15" t="s">
        <v>72</v>
      </c>
      <c r="P15">
        <f t="shared" si="2"/>
        <v>337</v>
      </c>
    </row>
    <row r="16" spans="1:16" x14ac:dyDescent="0.25">
      <c r="A16">
        <v>68051</v>
      </c>
      <c r="B16" t="s">
        <v>6</v>
      </c>
      <c r="C16">
        <v>44593.532326388886</v>
      </c>
      <c r="D16">
        <v>44593.59579861111</v>
      </c>
      <c r="F16">
        <v>6.3472222223936114E-2</v>
      </c>
      <c r="J16" s="1">
        <v>68050</v>
      </c>
      <c r="K16" s="1">
        <f t="shared" si="1"/>
        <v>60</v>
      </c>
      <c r="M16" s="1" t="str">
        <v>Rotor B3</v>
      </c>
      <c r="N16" s="1">
        <f t="shared" si="0"/>
        <v>40</v>
      </c>
      <c r="O16" t="s">
        <v>73</v>
      </c>
      <c r="P16">
        <f t="shared" si="2"/>
        <v>377</v>
      </c>
    </row>
    <row r="17" spans="1:16" x14ac:dyDescent="0.25">
      <c r="A17">
        <v>82402</v>
      </c>
      <c r="B17" t="s">
        <v>8</v>
      </c>
      <c r="C17">
        <v>44593.52511574074</v>
      </c>
      <c r="D17">
        <v>44593.685243055559</v>
      </c>
      <c r="F17">
        <v>0.16012731481896481</v>
      </c>
      <c r="J17" s="1">
        <v>82401</v>
      </c>
      <c r="K17" s="1">
        <f t="shared" si="1"/>
        <v>95</v>
      </c>
      <c r="M17" s="1" t="str">
        <v>Rotor A5</v>
      </c>
      <c r="N17" s="1">
        <f t="shared" si="0"/>
        <v>28</v>
      </c>
      <c r="O17" t="s">
        <v>74</v>
      </c>
      <c r="P17">
        <f t="shared" si="2"/>
        <v>405</v>
      </c>
    </row>
    <row r="18" spans="1:16" x14ac:dyDescent="0.25">
      <c r="A18">
        <v>82403</v>
      </c>
      <c r="B18" t="s">
        <v>6</v>
      </c>
      <c r="C18">
        <v>44593.476238425923</v>
      </c>
      <c r="D18">
        <v>44593.74145833333</v>
      </c>
      <c r="F18">
        <v>0.26521990740729962</v>
      </c>
      <c r="J18" s="1"/>
      <c r="K18" s="3">
        <f>SUM(K13:K17)</f>
        <v>531</v>
      </c>
      <c r="M18" s="1" t="str">
        <v>Rotor A1</v>
      </c>
      <c r="N18" s="1">
        <f t="shared" si="0"/>
        <v>32</v>
      </c>
      <c r="O18" t="s">
        <v>77</v>
      </c>
      <c r="P18">
        <f t="shared" si="2"/>
        <v>437</v>
      </c>
    </row>
    <row r="19" spans="1:16" x14ac:dyDescent="0.25">
      <c r="A19">
        <v>82403</v>
      </c>
      <c r="B19" t="s">
        <v>6</v>
      </c>
      <c r="C19">
        <v>44593.741736111115</v>
      </c>
      <c r="D19">
        <v>44593.878541666665</v>
      </c>
      <c r="F19">
        <v>0.13680555555038154</v>
      </c>
      <c r="M19" s="1" t="str">
        <v>Rotor B6</v>
      </c>
      <c r="N19" s="1">
        <f t="shared" si="0"/>
        <v>14</v>
      </c>
      <c r="O19" t="s">
        <v>76</v>
      </c>
      <c r="P19">
        <f t="shared" si="2"/>
        <v>451</v>
      </c>
    </row>
    <row r="20" spans="1:16" x14ac:dyDescent="0.25">
      <c r="A20">
        <v>82403</v>
      </c>
      <c r="B20" t="s">
        <v>6</v>
      </c>
      <c r="C20">
        <v>44593.878599537034</v>
      </c>
      <c r="D20">
        <v>44593.978460648148</v>
      </c>
      <c r="F20">
        <v>9.9861111113568768E-2</v>
      </c>
      <c r="M20" s="1" t="str">
        <v>Rotor C0</v>
      </c>
      <c r="N20" s="1">
        <f t="shared" si="0"/>
        <v>20</v>
      </c>
      <c r="O20" t="s">
        <v>80</v>
      </c>
      <c r="P20">
        <f t="shared" si="2"/>
        <v>471</v>
      </c>
    </row>
    <row r="21" spans="1:16" x14ac:dyDescent="0.25">
      <c r="A21">
        <v>82402</v>
      </c>
      <c r="B21" t="s">
        <v>5</v>
      </c>
      <c r="C21">
        <v>44593.981412037036</v>
      </c>
      <c r="D21">
        <v>44593.981782407405</v>
      </c>
      <c r="F21">
        <v>3.7037036963738501E-4</v>
      </c>
      <c r="M21" s="1" t="str">
        <v>Rotor A6</v>
      </c>
      <c r="N21" s="1">
        <f t="shared" si="0"/>
        <v>52</v>
      </c>
      <c r="O21" t="s">
        <v>81</v>
      </c>
      <c r="P21">
        <f t="shared" si="2"/>
        <v>523</v>
      </c>
    </row>
    <row r="22" spans="1:16" x14ac:dyDescent="0.25">
      <c r="A22">
        <v>82402</v>
      </c>
      <c r="B22" t="s">
        <v>5</v>
      </c>
      <c r="C22">
        <v>44593.982395833336</v>
      </c>
      <c r="D22">
        <v>44593.982812499999</v>
      </c>
      <c r="F22">
        <v>4.1666666220407933E-4</v>
      </c>
      <c r="M22" s="1" t="str">
        <v>Rotor C3</v>
      </c>
      <c r="N22" s="1">
        <f t="shared" si="0"/>
        <v>8</v>
      </c>
      <c r="O22" t="s">
        <v>83</v>
      </c>
      <c r="P22">
        <f t="shared" si="2"/>
        <v>531</v>
      </c>
    </row>
    <row r="23" spans="1:16" x14ac:dyDescent="0.25">
      <c r="A23">
        <v>68050</v>
      </c>
      <c r="B23" t="s">
        <v>6</v>
      </c>
      <c r="C23">
        <v>44593.596030092594</v>
      </c>
      <c r="D23">
        <v>44593.993923611109</v>
      </c>
      <c r="F23">
        <v>0.39789351851504762</v>
      </c>
      <c r="M23" s="1"/>
      <c r="N23" s="1">
        <f>SUM(N12:N22)</f>
        <v>531</v>
      </c>
    </row>
    <row r="24" spans="1:16" x14ac:dyDescent="0.25">
      <c r="A24">
        <v>68050</v>
      </c>
      <c r="B24" t="s">
        <v>6</v>
      </c>
      <c r="C24">
        <v>44593.994039351855</v>
      </c>
      <c r="D24">
        <v>44593.994560185187</v>
      </c>
      <c r="F24">
        <v>5.2083333139307797E-4</v>
      </c>
    </row>
    <row r="25" spans="1:16" x14ac:dyDescent="0.25">
      <c r="A25">
        <v>68051</v>
      </c>
      <c r="B25" t="s">
        <v>6</v>
      </c>
      <c r="C25">
        <v>44593.995856481481</v>
      </c>
      <c r="D25">
        <v>44593.996365740742</v>
      </c>
      <c r="F25">
        <v>5.092592618893832E-4</v>
      </c>
    </row>
    <row r="26" spans="1:16" x14ac:dyDescent="0.25">
      <c r="A26">
        <v>82403</v>
      </c>
      <c r="B26" t="s">
        <v>6</v>
      </c>
      <c r="C26">
        <v>44593.978912037041</v>
      </c>
      <c r="D26">
        <v>44594.068912037037</v>
      </c>
      <c r="F26">
        <v>8.999999999650754E-2</v>
      </c>
    </row>
    <row r="27" spans="1:16" x14ac:dyDescent="0.25">
      <c r="A27">
        <v>82403</v>
      </c>
      <c r="B27" t="s">
        <v>6</v>
      </c>
      <c r="C27">
        <v>44594.069421296299</v>
      </c>
      <c r="D27">
        <v>44594.153182870374</v>
      </c>
      <c r="F27">
        <v>8.3761574074742384E-2</v>
      </c>
    </row>
    <row r="28" spans="1:16" x14ac:dyDescent="0.25">
      <c r="A28">
        <v>82403</v>
      </c>
      <c r="B28" t="s">
        <v>10</v>
      </c>
      <c r="C28">
        <v>44594.163645833331</v>
      </c>
      <c r="D28">
        <v>44594.388773148145</v>
      </c>
      <c r="F28">
        <v>0.22512731481401715</v>
      </c>
    </row>
    <row r="29" spans="1:16" x14ac:dyDescent="0.25">
      <c r="A29">
        <v>68050</v>
      </c>
      <c r="B29" t="s">
        <v>6</v>
      </c>
      <c r="C29">
        <v>44594.287106481483</v>
      </c>
      <c r="D29">
        <v>44594.402627314812</v>
      </c>
      <c r="F29">
        <v>0.11552083332935581</v>
      </c>
    </row>
    <row r="30" spans="1:16" x14ac:dyDescent="0.25">
      <c r="A30">
        <v>82403</v>
      </c>
      <c r="B30" t="s">
        <v>10</v>
      </c>
      <c r="C30">
        <v>44594.388888888891</v>
      </c>
      <c r="D30">
        <v>44594.471122685187</v>
      </c>
      <c r="F30">
        <v>8.2233796296350192E-2</v>
      </c>
    </row>
    <row r="31" spans="1:16" x14ac:dyDescent="0.25">
      <c r="A31">
        <v>68051</v>
      </c>
      <c r="B31" t="s">
        <v>6</v>
      </c>
      <c r="C31">
        <v>44593.996423611112</v>
      </c>
      <c r="D31">
        <v>44594.542071759257</v>
      </c>
      <c r="F31">
        <v>0.54564814814511919</v>
      </c>
    </row>
    <row r="32" spans="1:16" x14ac:dyDescent="0.25">
      <c r="A32">
        <v>68050</v>
      </c>
      <c r="B32" t="s">
        <v>6</v>
      </c>
      <c r="C32">
        <v>44594.402719907404</v>
      </c>
      <c r="D32">
        <v>44594.565625000003</v>
      </c>
      <c r="F32">
        <v>0.16290509259852115</v>
      </c>
    </row>
    <row r="33" spans="1:6" x14ac:dyDescent="0.25">
      <c r="A33">
        <v>82403</v>
      </c>
      <c r="B33" t="s">
        <v>10</v>
      </c>
      <c r="C33">
        <v>44594.50440972222</v>
      </c>
      <c r="D33">
        <v>44594.626284722224</v>
      </c>
      <c r="F33">
        <v>0.12187500000436557</v>
      </c>
    </row>
    <row r="34" spans="1:6" x14ac:dyDescent="0.25">
      <c r="A34">
        <v>82403</v>
      </c>
      <c r="B34" t="s">
        <v>10</v>
      </c>
      <c r="C34">
        <v>44594.626458333332</v>
      </c>
      <c r="D34">
        <v>44594.686400462961</v>
      </c>
      <c r="F34">
        <v>5.9942129628325347E-2</v>
      </c>
    </row>
    <row r="35" spans="1:6" x14ac:dyDescent="0.25">
      <c r="A35">
        <v>68051</v>
      </c>
      <c r="B35" t="s">
        <v>6</v>
      </c>
      <c r="C35">
        <v>44594.54215277778</v>
      </c>
      <c r="D35">
        <v>44594.734386574077</v>
      </c>
      <c r="F35">
        <v>0.19223379629693227</v>
      </c>
    </row>
    <row r="36" spans="1:6" x14ac:dyDescent="0.25">
      <c r="A36">
        <v>68051</v>
      </c>
      <c r="B36" t="s">
        <v>6</v>
      </c>
      <c r="C36">
        <v>44594.734444444446</v>
      </c>
      <c r="D36">
        <v>44594.73537037037</v>
      </c>
      <c r="F36">
        <v>9.2592592409346253E-4</v>
      </c>
    </row>
    <row r="37" spans="1:6" x14ac:dyDescent="0.25">
      <c r="A37">
        <v>82403</v>
      </c>
      <c r="B37" t="s">
        <v>6</v>
      </c>
      <c r="C37">
        <v>44594.68650462963</v>
      </c>
      <c r="D37">
        <v>44594.803680555553</v>
      </c>
      <c r="F37">
        <v>0.11717592592322035</v>
      </c>
    </row>
    <row r="38" spans="1:6" x14ac:dyDescent="0.25">
      <c r="A38">
        <v>82403</v>
      </c>
      <c r="B38" t="s">
        <v>6</v>
      </c>
      <c r="C38">
        <v>44594.803796296299</v>
      </c>
      <c r="D38">
        <v>44594.804513888892</v>
      </c>
      <c r="F38">
        <v>7.1759259299142286E-4</v>
      </c>
    </row>
    <row r="39" spans="1:6" x14ac:dyDescent="0.25">
      <c r="A39">
        <v>82403</v>
      </c>
      <c r="B39" t="s">
        <v>6</v>
      </c>
      <c r="C39">
        <v>44594.804768518516</v>
      </c>
      <c r="D39">
        <v>44594.998761574076</v>
      </c>
      <c r="F39">
        <v>0.19399305555998581</v>
      </c>
    </row>
    <row r="40" spans="1:6" x14ac:dyDescent="0.25">
      <c r="A40">
        <v>82403</v>
      </c>
      <c r="B40" t="s">
        <v>6</v>
      </c>
      <c r="C40">
        <v>44594.999849537038</v>
      </c>
      <c r="D40">
        <v>44595.093657407408</v>
      </c>
      <c r="F40">
        <v>9.3807870369346347E-2</v>
      </c>
    </row>
    <row r="41" spans="1:6" x14ac:dyDescent="0.25">
      <c r="A41">
        <v>68050</v>
      </c>
      <c r="B41" t="s">
        <v>6</v>
      </c>
      <c r="C41">
        <v>44594.733506944445</v>
      </c>
      <c r="D41">
        <v>44595.151631944442</v>
      </c>
      <c r="F41">
        <v>0.41812499999650754</v>
      </c>
    </row>
    <row r="42" spans="1:6" x14ac:dyDescent="0.25">
      <c r="A42">
        <v>68051</v>
      </c>
      <c r="B42" t="s">
        <v>6</v>
      </c>
      <c r="C42">
        <v>44595.150949074072</v>
      </c>
      <c r="D42">
        <v>44595.152696759258</v>
      </c>
      <c r="F42">
        <v>1.747685186273884E-3</v>
      </c>
    </row>
    <row r="43" spans="1:6" x14ac:dyDescent="0.25">
      <c r="A43">
        <v>82401</v>
      </c>
      <c r="B43" t="s">
        <v>9</v>
      </c>
      <c r="C43">
        <v>44595.035636574074</v>
      </c>
      <c r="D43">
        <v>44595.195474537039</v>
      </c>
      <c r="F43">
        <v>0.15983796296495711</v>
      </c>
    </row>
    <row r="44" spans="1:6" x14ac:dyDescent="0.25">
      <c r="A44">
        <v>82403</v>
      </c>
      <c r="B44" t="s">
        <v>6</v>
      </c>
      <c r="C44">
        <v>44595.093969907408</v>
      </c>
      <c r="D44">
        <v>44595.19599537037</v>
      </c>
      <c r="F44">
        <v>0.10202546296204673</v>
      </c>
    </row>
    <row r="45" spans="1:6" x14ac:dyDescent="0.25">
      <c r="A45">
        <v>68051</v>
      </c>
      <c r="B45" t="s">
        <v>6</v>
      </c>
      <c r="C45">
        <v>44595.152800925927</v>
      </c>
      <c r="D45">
        <v>44595.298657407409</v>
      </c>
      <c r="F45">
        <v>0.145856481482042</v>
      </c>
    </row>
    <row r="46" spans="1:6" x14ac:dyDescent="0.25">
      <c r="A46">
        <v>82403</v>
      </c>
      <c r="B46" t="s">
        <v>6</v>
      </c>
      <c r="C46">
        <v>44595.19636574074</v>
      </c>
      <c r="D46">
        <v>44595.355729166666</v>
      </c>
      <c r="F46">
        <v>0.15936342592613073</v>
      </c>
    </row>
    <row r="47" spans="1:6" x14ac:dyDescent="0.25">
      <c r="A47">
        <v>82402</v>
      </c>
      <c r="B47" t="s">
        <v>11</v>
      </c>
      <c r="C47">
        <v>44595.353807870371</v>
      </c>
      <c r="D47">
        <v>44595.378634259258</v>
      </c>
      <c r="F47">
        <v>2.4826388886140194E-2</v>
      </c>
    </row>
    <row r="48" spans="1:6" x14ac:dyDescent="0.25">
      <c r="A48">
        <v>82401</v>
      </c>
      <c r="B48" t="s">
        <v>6</v>
      </c>
      <c r="C48">
        <v>44595.451689814814</v>
      </c>
      <c r="D48">
        <v>44595.452025462961</v>
      </c>
      <c r="F48">
        <v>3.3564814657438546E-4</v>
      </c>
    </row>
    <row r="49" spans="1:6" x14ac:dyDescent="0.25">
      <c r="A49">
        <v>68050</v>
      </c>
      <c r="B49" t="s">
        <v>6</v>
      </c>
      <c r="C49">
        <v>44595.318460648145</v>
      </c>
      <c r="D49">
        <v>44595.4531712963</v>
      </c>
      <c r="F49">
        <v>0.13471064815530553</v>
      </c>
    </row>
    <row r="50" spans="1:6" x14ac:dyDescent="0.25">
      <c r="A50">
        <v>82403</v>
      </c>
      <c r="B50" t="s">
        <v>6</v>
      </c>
      <c r="C50">
        <v>44595.35597222222</v>
      </c>
      <c r="D50">
        <v>44595.476909722223</v>
      </c>
      <c r="F50">
        <v>0.12093750000349246</v>
      </c>
    </row>
    <row r="51" spans="1:6" x14ac:dyDescent="0.25">
      <c r="A51">
        <v>82402</v>
      </c>
      <c r="B51" t="s">
        <v>11</v>
      </c>
      <c r="C51">
        <v>44595.37871527778</v>
      </c>
      <c r="D51">
        <v>44595.517326388886</v>
      </c>
      <c r="F51">
        <v>0.13861111110600177</v>
      </c>
    </row>
    <row r="52" spans="1:6" x14ac:dyDescent="0.25">
      <c r="A52">
        <v>82402</v>
      </c>
      <c r="B52" t="s">
        <v>11</v>
      </c>
      <c r="C52">
        <v>44595.51866898148</v>
      </c>
      <c r="D52">
        <v>44595.518912037034</v>
      </c>
      <c r="F52">
        <v>2.4305555416503921E-4</v>
      </c>
    </row>
    <row r="53" spans="1:6" x14ac:dyDescent="0.25">
      <c r="A53">
        <v>82402</v>
      </c>
      <c r="B53" t="s">
        <v>11</v>
      </c>
      <c r="C53">
        <v>44595.518993055557</v>
      </c>
      <c r="D53">
        <v>44595.539756944447</v>
      </c>
      <c r="F53">
        <v>2.0763888889632653E-2</v>
      </c>
    </row>
    <row r="54" spans="1:6" x14ac:dyDescent="0.25">
      <c r="A54">
        <v>68050</v>
      </c>
      <c r="B54" t="s">
        <v>6</v>
      </c>
      <c r="C54">
        <v>44595.453379629631</v>
      </c>
      <c r="D54">
        <v>44595.558368055557</v>
      </c>
      <c r="F54">
        <v>0.10498842592642177</v>
      </c>
    </row>
    <row r="55" spans="1:6" x14ac:dyDescent="0.25">
      <c r="A55">
        <v>82403</v>
      </c>
      <c r="B55" t="s">
        <v>6</v>
      </c>
      <c r="C55">
        <v>44595.476956018516</v>
      </c>
      <c r="D55">
        <v>44595.563981481479</v>
      </c>
      <c r="F55">
        <v>8.7025462962628808E-2</v>
      </c>
    </row>
    <row r="56" spans="1:6" x14ac:dyDescent="0.25">
      <c r="A56">
        <v>68051</v>
      </c>
      <c r="B56" t="s">
        <v>6</v>
      </c>
      <c r="C56">
        <v>44595.558483796296</v>
      </c>
      <c r="D56">
        <v>44595.762233796297</v>
      </c>
      <c r="F56">
        <v>0.20375000000058208</v>
      </c>
    </row>
    <row r="57" spans="1:6" x14ac:dyDescent="0.25">
      <c r="A57">
        <v>82403</v>
      </c>
      <c r="B57" t="s">
        <v>6</v>
      </c>
      <c r="C57">
        <v>44595.60974537037</v>
      </c>
      <c r="D57">
        <v>44595.772557870368</v>
      </c>
      <c r="F57">
        <v>0.16281249999883585</v>
      </c>
    </row>
    <row r="58" spans="1:6" x14ac:dyDescent="0.25">
      <c r="A58">
        <v>68050</v>
      </c>
      <c r="B58" t="s">
        <v>4</v>
      </c>
      <c r="C58">
        <v>44595.762337962966</v>
      </c>
      <c r="D58">
        <v>44595.878055555557</v>
      </c>
      <c r="F58">
        <v>0.11571759259095415</v>
      </c>
    </row>
    <row r="59" spans="1:6" x14ac:dyDescent="0.25">
      <c r="A59">
        <v>82402</v>
      </c>
      <c r="B59" t="s">
        <v>12</v>
      </c>
      <c r="C59">
        <v>44595.825196759259</v>
      </c>
      <c r="D59">
        <v>44595.899293981478</v>
      </c>
      <c r="F59">
        <v>7.4097222219279502E-2</v>
      </c>
    </row>
    <row r="60" spans="1:6" x14ac:dyDescent="0.25">
      <c r="A60">
        <v>82403</v>
      </c>
      <c r="B60" t="s">
        <v>6</v>
      </c>
      <c r="C60">
        <v>44595.772696759261</v>
      </c>
      <c r="D60">
        <v>44595.965960648151</v>
      </c>
      <c r="F60">
        <v>0.19326388889021473</v>
      </c>
    </row>
    <row r="61" spans="1:6" x14ac:dyDescent="0.25">
      <c r="A61">
        <v>82402</v>
      </c>
      <c r="B61" t="s">
        <v>12</v>
      </c>
      <c r="C61">
        <v>44595.899386574078</v>
      </c>
      <c r="D61">
        <v>44595.966192129628</v>
      </c>
      <c r="F61">
        <v>6.680555555067258E-2</v>
      </c>
    </row>
    <row r="62" spans="1:6" x14ac:dyDescent="0.25">
      <c r="A62">
        <v>68050</v>
      </c>
      <c r="B62" t="s">
        <v>4</v>
      </c>
      <c r="C62">
        <v>44595.878194444442</v>
      </c>
      <c r="D62">
        <v>44596.088483796295</v>
      </c>
      <c r="F62">
        <v>0.21028935185313458</v>
      </c>
    </row>
    <row r="63" spans="1:6" x14ac:dyDescent="0.25">
      <c r="A63">
        <v>82403</v>
      </c>
      <c r="B63" t="s">
        <v>4</v>
      </c>
      <c r="C63">
        <v>44596.050081018519</v>
      </c>
      <c r="D63">
        <v>44596.158842592595</v>
      </c>
      <c r="F63">
        <v>0.10876157407619758</v>
      </c>
    </row>
    <row r="64" spans="1:6" x14ac:dyDescent="0.25">
      <c r="A64">
        <v>82402</v>
      </c>
      <c r="B64" t="s">
        <v>12</v>
      </c>
      <c r="C64">
        <v>44595.96912037037</v>
      </c>
      <c r="D64">
        <v>44596.253935185188</v>
      </c>
      <c r="F64">
        <v>0.28481481481867377</v>
      </c>
    </row>
    <row r="65" spans="1:6" x14ac:dyDescent="0.25">
      <c r="A65">
        <v>82403</v>
      </c>
      <c r="B65" t="s">
        <v>4</v>
      </c>
      <c r="C65">
        <v>44596.159733796296</v>
      </c>
      <c r="D65">
        <v>44596.284259259257</v>
      </c>
      <c r="F65">
        <v>0.12452546296117362</v>
      </c>
    </row>
    <row r="66" spans="1:6" x14ac:dyDescent="0.25">
      <c r="A66">
        <v>82402</v>
      </c>
      <c r="B66" t="s">
        <v>12</v>
      </c>
      <c r="C66">
        <v>44596.253993055558</v>
      </c>
      <c r="D66">
        <v>44596.312326388892</v>
      </c>
      <c r="F66">
        <v>5.8333333334303461E-2</v>
      </c>
    </row>
    <row r="67" spans="1:6" x14ac:dyDescent="0.25">
      <c r="A67">
        <v>82403</v>
      </c>
      <c r="B67" t="s">
        <v>4</v>
      </c>
      <c r="C67">
        <v>44596.284548611111</v>
      </c>
      <c r="D67">
        <v>44596.376886574071</v>
      </c>
      <c r="F67">
        <v>9.2337962960300501E-2</v>
      </c>
    </row>
    <row r="68" spans="1:6" x14ac:dyDescent="0.25">
      <c r="A68">
        <v>82402</v>
      </c>
      <c r="B68" t="s">
        <v>13</v>
      </c>
      <c r="C68">
        <v>44596.363344907404</v>
      </c>
      <c r="D68">
        <v>44596.460451388892</v>
      </c>
      <c r="F68">
        <v>9.7106481487571727E-2</v>
      </c>
    </row>
    <row r="69" spans="1:6" x14ac:dyDescent="0.25">
      <c r="A69">
        <v>68050</v>
      </c>
      <c r="B69" t="s">
        <v>4</v>
      </c>
      <c r="C69">
        <v>44596.297650462962</v>
      </c>
      <c r="D69">
        <v>44596.503935185188</v>
      </c>
      <c r="F69">
        <v>0.20628472222597338</v>
      </c>
    </row>
    <row r="70" spans="1:6" x14ac:dyDescent="0.25">
      <c r="A70">
        <v>82402</v>
      </c>
      <c r="B70" t="s">
        <v>11</v>
      </c>
      <c r="C70">
        <v>44596.509976851848</v>
      </c>
      <c r="D70">
        <v>44596.51021990741</v>
      </c>
      <c r="F70">
        <v>2.4305556144099683E-4</v>
      </c>
    </row>
    <row r="71" spans="1:6" x14ac:dyDescent="0.25">
      <c r="A71">
        <v>82403</v>
      </c>
      <c r="B71" t="s">
        <v>4</v>
      </c>
      <c r="C71">
        <v>44596.377025462964</v>
      </c>
      <c r="D71">
        <v>44596.511331018519</v>
      </c>
      <c r="F71">
        <v>0.13430555555532919</v>
      </c>
    </row>
    <row r="72" spans="1:6" x14ac:dyDescent="0.25">
      <c r="A72">
        <v>82402</v>
      </c>
      <c r="B72" t="s">
        <v>11</v>
      </c>
      <c r="C72">
        <v>44596.510787037034</v>
      </c>
      <c r="D72">
        <v>44596.53765046296</v>
      </c>
      <c r="F72">
        <v>2.6863425926421769E-2</v>
      </c>
    </row>
    <row r="73" spans="1:6" x14ac:dyDescent="0.25">
      <c r="A73">
        <v>82402</v>
      </c>
      <c r="B73" t="s">
        <v>12</v>
      </c>
      <c r="C73">
        <v>44596.58390046296</v>
      </c>
      <c r="D73">
        <v>44596.663715277777</v>
      </c>
      <c r="F73">
        <v>7.9814814816927537E-2</v>
      </c>
    </row>
    <row r="74" spans="1:6" x14ac:dyDescent="0.25">
      <c r="A74">
        <v>82403</v>
      </c>
      <c r="B74" t="s">
        <v>6</v>
      </c>
      <c r="C74">
        <v>44596.731979166667</v>
      </c>
      <c r="D74">
        <v>44596.732418981483</v>
      </c>
      <c r="F74">
        <v>4.398148157633841E-4</v>
      </c>
    </row>
    <row r="75" spans="1:6" x14ac:dyDescent="0.25">
      <c r="A75">
        <v>82401</v>
      </c>
      <c r="B75" t="s">
        <v>9</v>
      </c>
      <c r="C75">
        <v>44596.631435185183</v>
      </c>
      <c r="D75">
        <v>44596.749699074076</v>
      </c>
      <c r="F75">
        <v>0.11826388889312511</v>
      </c>
    </row>
    <row r="76" spans="1:6" x14ac:dyDescent="0.25">
      <c r="A76">
        <v>82402</v>
      </c>
      <c r="B76" t="s">
        <v>12</v>
      </c>
      <c r="C76">
        <v>44596.663935185185</v>
      </c>
      <c r="D76">
        <v>44596.761562500003</v>
      </c>
      <c r="F76">
        <v>9.7627314818964805E-2</v>
      </c>
    </row>
    <row r="77" spans="1:6" x14ac:dyDescent="0.25">
      <c r="A77">
        <v>82402</v>
      </c>
      <c r="B77" t="s">
        <v>12</v>
      </c>
      <c r="C77">
        <v>44596.761608796296</v>
      </c>
      <c r="D77">
        <v>44596.818842592591</v>
      </c>
      <c r="F77">
        <v>5.7233796294895001E-2</v>
      </c>
    </row>
    <row r="78" spans="1:6" x14ac:dyDescent="0.25">
      <c r="A78">
        <v>82401</v>
      </c>
      <c r="B78" t="s">
        <v>9</v>
      </c>
      <c r="C78">
        <v>44596.749837962961</v>
      </c>
      <c r="D78">
        <v>44596.824143518519</v>
      </c>
      <c r="F78">
        <v>7.4305555557657499E-2</v>
      </c>
    </row>
    <row r="79" spans="1:6" x14ac:dyDescent="0.25">
      <c r="A79">
        <v>68051</v>
      </c>
      <c r="B79" t="s">
        <v>4</v>
      </c>
      <c r="C79">
        <v>44596.505972222221</v>
      </c>
      <c r="D79">
        <v>44596.868009259262</v>
      </c>
      <c r="F79">
        <v>0.36203703704086365</v>
      </c>
    </row>
    <row r="80" spans="1:6" x14ac:dyDescent="0.25">
      <c r="A80">
        <v>82403</v>
      </c>
      <c r="B80" t="s">
        <v>10</v>
      </c>
      <c r="C80">
        <v>44596.738043981481</v>
      </c>
      <c r="D80">
        <v>44597.257650462961</v>
      </c>
      <c r="F80">
        <v>0.51960648148087785</v>
      </c>
    </row>
    <row r="81" spans="1:6" x14ac:dyDescent="0.25">
      <c r="A81">
        <v>82402</v>
      </c>
      <c r="B81" t="s">
        <v>12</v>
      </c>
      <c r="C81">
        <v>44596.818888888891</v>
      </c>
      <c r="D81">
        <v>44597.277361111112</v>
      </c>
      <c r="F81">
        <v>0.45847222222073469</v>
      </c>
    </row>
    <row r="82" spans="1:6" x14ac:dyDescent="0.25">
      <c r="A82">
        <v>82402</v>
      </c>
      <c r="B82" t="s">
        <v>8</v>
      </c>
      <c r="C82">
        <v>44597.277615740742</v>
      </c>
      <c r="D82">
        <v>44597.33494212963</v>
      </c>
      <c r="F82">
        <v>5.7326388887304347E-2</v>
      </c>
    </row>
    <row r="83" spans="1:6" x14ac:dyDescent="0.25">
      <c r="A83">
        <v>82402</v>
      </c>
      <c r="B83" t="s">
        <v>8</v>
      </c>
      <c r="C83">
        <v>44597.334999999999</v>
      </c>
      <c r="D83">
        <v>44597.40898148148</v>
      </c>
      <c r="F83">
        <v>7.3981481480586808E-2</v>
      </c>
    </row>
    <row r="84" spans="1:6" x14ac:dyDescent="0.25">
      <c r="A84">
        <v>82401</v>
      </c>
      <c r="B84" t="s">
        <v>13</v>
      </c>
      <c r="C84">
        <v>44597.265648148146</v>
      </c>
      <c r="D84">
        <v>44597.413055555553</v>
      </c>
      <c r="F84">
        <v>0.14740740740671754</v>
      </c>
    </row>
    <row r="85" spans="1:6" x14ac:dyDescent="0.25">
      <c r="A85">
        <v>82401</v>
      </c>
      <c r="B85" t="s">
        <v>13</v>
      </c>
      <c r="C85">
        <v>44597.413263888891</v>
      </c>
      <c r="D85">
        <v>44597.428981481484</v>
      </c>
      <c r="F85">
        <v>1.5717592592409346E-2</v>
      </c>
    </row>
    <row r="86" spans="1:6" x14ac:dyDescent="0.25">
      <c r="A86">
        <v>82401</v>
      </c>
      <c r="B86" t="s">
        <v>13</v>
      </c>
      <c r="C86">
        <v>44597.429074074076</v>
      </c>
      <c r="D86">
        <v>44597.429537037038</v>
      </c>
      <c r="F86">
        <v>4.6296296204673126E-4</v>
      </c>
    </row>
    <row r="87" spans="1:6" x14ac:dyDescent="0.25">
      <c r="A87">
        <v>82403</v>
      </c>
      <c r="B87" t="s">
        <v>10</v>
      </c>
      <c r="C87">
        <v>44597.258009259262</v>
      </c>
      <c r="D87">
        <v>44597.515706018516</v>
      </c>
      <c r="F87">
        <v>0.25769675925403135</v>
      </c>
    </row>
    <row r="88" spans="1:6" x14ac:dyDescent="0.25">
      <c r="A88">
        <v>68050</v>
      </c>
      <c r="B88" t="s">
        <v>4</v>
      </c>
      <c r="C88">
        <v>44597.467673611114</v>
      </c>
      <c r="D88">
        <v>44597.624675925923</v>
      </c>
      <c r="F88">
        <v>0.15700231480877846</v>
      </c>
    </row>
    <row r="89" spans="1:6" x14ac:dyDescent="0.25">
      <c r="A89">
        <v>82403</v>
      </c>
      <c r="B89" t="s">
        <v>10</v>
      </c>
      <c r="C89">
        <v>44597.515821759262</v>
      </c>
      <c r="D89">
        <v>44597.702997685185</v>
      </c>
      <c r="F89">
        <v>0.18717592592292931</v>
      </c>
    </row>
    <row r="90" spans="1:6" x14ac:dyDescent="0.25">
      <c r="A90">
        <v>82401</v>
      </c>
      <c r="B90" t="s">
        <v>13</v>
      </c>
      <c r="C90">
        <v>44597.515439814815</v>
      </c>
      <c r="D90">
        <v>44597.703182870369</v>
      </c>
      <c r="F90">
        <v>0.18774305555416504</v>
      </c>
    </row>
    <row r="91" spans="1:6" x14ac:dyDescent="0.25">
      <c r="A91">
        <v>68050</v>
      </c>
      <c r="B91" t="s">
        <v>4</v>
      </c>
      <c r="C91">
        <v>44597.624768518515</v>
      </c>
      <c r="D91">
        <v>44597.735868055555</v>
      </c>
      <c r="F91">
        <v>0.11109953703999054</v>
      </c>
    </row>
    <row r="92" spans="1:6" x14ac:dyDescent="0.25">
      <c r="A92">
        <v>82401</v>
      </c>
      <c r="B92" t="s">
        <v>13</v>
      </c>
      <c r="C92">
        <v>44597.784953703704</v>
      </c>
      <c r="D92">
        <v>44597.849733796298</v>
      </c>
      <c r="F92">
        <v>6.4780092594446614E-2</v>
      </c>
    </row>
    <row r="93" spans="1:6" x14ac:dyDescent="0.25">
      <c r="A93">
        <v>82403</v>
      </c>
      <c r="B93" t="s">
        <v>4</v>
      </c>
      <c r="C93">
        <v>44597.73946759259</v>
      </c>
      <c r="D93">
        <v>44597.874432870369</v>
      </c>
      <c r="F93">
        <v>0.13496527777897427</v>
      </c>
    </row>
    <row r="94" spans="1:6" x14ac:dyDescent="0.25">
      <c r="A94">
        <v>82401</v>
      </c>
      <c r="B94" t="s">
        <v>13</v>
      </c>
      <c r="C94">
        <v>44597.850138888891</v>
      </c>
      <c r="D94">
        <v>44597.959270833337</v>
      </c>
      <c r="F94">
        <v>0.10913194444583496</v>
      </c>
    </row>
    <row r="95" spans="1:6" x14ac:dyDescent="0.25">
      <c r="A95">
        <v>82403</v>
      </c>
      <c r="B95" t="s">
        <v>4</v>
      </c>
      <c r="C95">
        <v>44597.874548611115</v>
      </c>
      <c r="D95">
        <v>44597.987870370373</v>
      </c>
      <c r="F95">
        <v>0.11332175925781485</v>
      </c>
    </row>
    <row r="96" spans="1:6" x14ac:dyDescent="0.25">
      <c r="A96">
        <v>68051</v>
      </c>
      <c r="B96" t="s">
        <v>7</v>
      </c>
      <c r="C96">
        <v>44597.923645833333</v>
      </c>
      <c r="D96">
        <v>44598.018634259257</v>
      </c>
      <c r="F96">
        <v>9.4988425924384501E-2</v>
      </c>
    </row>
    <row r="97" spans="1:6" x14ac:dyDescent="0.25">
      <c r="A97">
        <v>82401</v>
      </c>
      <c r="B97" t="s">
        <v>5</v>
      </c>
      <c r="C97">
        <v>44597.965810185182</v>
      </c>
      <c r="D97">
        <v>44598.076261574075</v>
      </c>
      <c r="F97">
        <v>0.11045138889312511</v>
      </c>
    </row>
    <row r="98" spans="1:6" x14ac:dyDescent="0.25">
      <c r="A98">
        <v>82403</v>
      </c>
      <c r="B98" t="s">
        <v>4</v>
      </c>
      <c r="C98">
        <v>44597.989108796297</v>
      </c>
      <c r="D98">
        <v>44598.079768518517</v>
      </c>
      <c r="F98">
        <v>9.0659722220152617E-2</v>
      </c>
    </row>
    <row r="99" spans="1:6" x14ac:dyDescent="0.25">
      <c r="A99">
        <v>68050</v>
      </c>
      <c r="B99" t="s">
        <v>7</v>
      </c>
      <c r="C99">
        <v>44598.019976851851</v>
      </c>
      <c r="D99">
        <v>44598.132337962961</v>
      </c>
      <c r="F99">
        <v>0.11236111111065838</v>
      </c>
    </row>
    <row r="100" spans="1:6" x14ac:dyDescent="0.25">
      <c r="A100">
        <v>82401</v>
      </c>
      <c r="B100" t="s">
        <v>5</v>
      </c>
      <c r="C100">
        <v>44597.409212962964</v>
      </c>
      <c r="D100">
        <v>44598.179363425923</v>
      </c>
      <c r="F100">
        <v>0.77015046295855427</v>
      </c>
    </row>
    <row r="101" spans="1:6" x14ac:dyDescent="0.25">
      <c r="A101">
        <v>82402</v>
      </c>
      <c r="B101" t="s">
        <v>5</v>
      </c>
      <c r="C101">
        <v>44597.409212962964</v>
      </c>
      <c r="D101">
        <v>44598.179363425923</v>
      </c>
      <c r="F101">
        <v>0.77015046295855427</v>
      </c>
    </row>
    <row r="102" spans="1:6" x14ac:dyDescent="0.25">
      <c r="A102">
        <v>82401</v>
      </c>
      <c r="B102" t="s">
        <v>5</v>
      </c>
      <c r="C102">
        <v>44598.186226851853</v>
      </c>
      <c r="D102">
        <v>44598.186516203707</v>
      </c>
      <c r="F102">
        <v>2.8935185400769114E-4</v>
      </c>
    </row>
    <row r="103" spans="1:6" x14ac:dyDescent="0.25">
      <c r="A103">
        <v>82401</v>
      </c>
      <c r="B103" t="s">
        <v>5</v>
      </c>
      <c r="C103">
        <v>44598.186539351853</v>
      </c>
      <c r="D103">
        <v>44598.18681712963</v>
      </c>
      <c r="F103">
        <v>2.7777777722803876E-4</v>
      </c>
    </row>
    <row r="104" spans="1:6" x14ac:dyDescent="0.25">
      <c r="A104">
        <v>82403</v>
      </c>
      <c r="B104" t="s">
        <v>4</v>
      </c>
      <c r="C104">
        <v>44598.190254629626</v>
      </c>
      <c r="D104">
        <v>44598.190659722219</v>
      </c>
      <c r="F104">
        <v>4.0509259270038456E-4</v>
      </c>
    </row>
    <row r="105" spans="1:6" x14ac:dyDescent="0.25">
      <c r="A105">
        <v>82401</v>
      </c>
      <c r="B105" t="s">
        <v>5</v>
      </c>
      <c r="C105">
        <v>44598.250949074078</v>
      </c>
      <c r="D105">
        <v>44598.494340277779</v>
      </c>
      <c r="F105">
        <v>0.2433912037013215</v>
      </c>
    </row>
    <row r="106" spans="1:6" x14ac:dyDescent="0.25">
      <c r="A106">
        <v>68051</v>
      </c>
      <c r="B106" t="s">
        <v>7</v>
      </c>
      <c r="C106">
        <v>44598.133090277777</v>
      </c>
      <c r="D106">
        <v>44598.576388888891</v>
      </c>
      <c r="F106">
        <v>0.44329861111327773</v>
      </c>
    </row>
    <row r="107" spans="1:6" x14ac:dyDescent="0.25">
      <c r="A107">
        <v>82401</v>
      </c>
      <c r="B107" t="s">
        <v>5</v>
      </c>
      <c r="C107">
        <v>44598.494756944441</v>
      </c>
      <c r="D107">
        <v>44598.621805555558</v>
      </c>
      <c r="F107">
        <v>0.12704861111706123</v>
      </c>
    </row>
    <row r="108" spans="1:6" x14ac:dyDescent="0.25">
      <c r="A108">
        <v>82401</v>
      </c>
      <c r="B108" t="s">
        <v>5</v>
      </c>
      <c r="C108">
        <v>44598.622164351851</v>
      </c>
      <c r="D108">
        <v>44598.715995370374</v>
      </c>
      <c r="F108">
        <v>9.3831018522905651E-2</v>
      </c>
    </row>
    <row r="109" spans="1:6" x14ac:dyDescent="0.25">
      <c r="A109">
        <v>82401</v>
      </c>
      <c r="B109" t="s">
        <v>5</v>
      </c>
      <c r="C109">
        <v>44598.716782407406</v>
      </c>
      <c r="D109">
        <v>44598.717106481483</v>
      </c>
      <c r="F109">
        <v>3.2407407707069069E-4</v>
      </c>
    </row>
    <row r="110" spans="1:6" x14ac:dyDescent="0.25">
      <c r="A110">
        <v>82401</v>
      </c>
      <c r="B110" t="s">
        <v>5</v>
      </c>
      <c r="C110">
        <v>44598.717152777775</v>
      </c>
      <c r="D110">
        <v>44598.717442129629</v>
      </c>
      <c r="F110">
        <v>2.8935185400769114E-4</v>
      </c>
    </row>
    <row r="111" spans="1:6" x14ac:dyDescent="0.25">
      <c r="A111">
        <v>82401</v>
      </c>
      <c r="B111" t="s">
        <v>5</v>
      </c>
      <c r="C111">
        <v>44598.717511574076</v>
      </c>
      <c r="D111">
        <v>44598.71775462963</v>
      </c>
      <c r="F111">
        <v>2.4305555416503921E-4</v>
      </c>
    </row>
    <row r="112" spans="1:6" x14ac:dyDescent="0.25">
      <c r="A112">
        <v>68050</v>
      </c>
      <c r="B112" t="s">
        <v>7</v>
      </c>
      <c r="C112">
        <v>44598.24560185185</v>
      </c>
      <c r="D112">
        <v>44598.7190162037</v>
      </c>
      <c r="F112">
        <v>0.47341435185080627</v>
      </c>
    </row>
    <row r="113" spans="1:6" x14ac:dyDescent="0.25">
      <c r="A113">
        <v>68051</v>
      </c>
      <c r="B113" t="s">
        <v>4</v>
      </c>
      <c r="C113">
        <v>44598.576643518521</v>
      </c>
      <c r="D113">
        <v>44598.803032407406</v>
      </c>
      <c r="F113">
        <v>0.226388888884685</v>
      </c>
    </row>
    <row r="114" spans="1:6" x14ac:dyDescent="0.25">
      <c r="A114">
        <v>82403</v>
      </c>
      <c r="B114" t="s">
        <v>6</v>
      </c>
      <c r="C114">
        <v>44598.652002314811</v>
      </c>
      <c r="D114">
        <v>44598.818472222221</v>
      </c>
      <c r="F114">
        <v>0.16646990740991896</v>
      </c>
    </row>
    <row r="115" spans="1:6" x14ac:dyDescent="0.25">
      <c r="A115">
        <v>82403</v>
      </c>
      <c r="B115" t="s">
        <v>6</v>
      </c>
      <c r="C115">
        <v>44598.81858796296</v>
      </c>
      <c r="D115">
        <v>44598.931168981479</v>
      </c>
      <c r="F115">
        <v>0.11258101851854008</v>
      </c>
    </row>
    <row r="116" spans="1:6" x14ac:dyDescent="0.25">
      <c r="A116">
        <v>68051</v>
      </c>
      <c r="B116" t="s">
        <v>4</v>
      </c>
      <c r="C116">
        <v>44598.803171296298</v>
      </c>
      <c r="D116">
        <v>44598.938587962963</v>
      </c>
      <c r="F116">
        <v>0.13541666666424135</v>
      </c>
    </row>
    <row r="117" spans="1:6" x14ac:dyDescent="0.25">
      <c r="A117">
        <v>82403</v>
      </c>
      <c r="B117" t="s">
        <v>6</v>
      </c>
      <c r="C117">
        <v>44598.93310185185</v>
      </c>
      <c r="D117">
        <v>44599.030543981484</v>
      </c>
      <c r="F117">
        <v>9.7442129634146113E-2</v>
      </c>
    </row>
    <row r="118" spans="1:6" x14ac:dyDescent="0.25">
      <c r="A118">
        <v>82402</v>
      </c>
      <c r="B118" t="s">
        <v>8</v>
      </c>
      <c r="C118">
        <v>44599.039027777777</v>
      </c>
      <c r="D118">
        <v>44599.097893518519</v>
      </c>
      <c r="F118">
        <v>5.8865740742476191E-2</v>
      </c>
    </row>
    <row r="119" spans="1:6" x14ac:dyDescent="0.25">
      <c r="A119">
        <v>82403</v>
      </c>
      <c r="B119" t="s">
        <v>6</v>
      </c>
      <c r="C119">
        <v>44599.031828703701</v>
      </c>
      <c r="D119">
        <v>44599.129027777781</v>
      </c>
      <c r="F119">
        <v>9.7199074079981074E-2</v>
      </c>
    </row>
    <row r="120" spans="1:6" x14ac:dyDescent="0.25">
      <c r="A120">
        <v>82402</v>
      </c>
      <c r="B120" t="s">
        <v>8</v>
      </c>
      <c r="C120">
        <v>44599.097986111112</v>
      </c>
      <c r="D120">
        <v>44599.153564814813</v>
      </c>
      <c r="F120">
        <v>5.5578703701030463E-2</v>
      </c>
    </row>
    <row r="121" spans="1:6" x14ac:dyDescent="0.25">
      <c r="A121">
        <v>68050</v>
      </c>
      <c r="B121" t="s">
        <v>4</v>
      </c>
      <c r="C121">
        <v>44598.952349537038</v>
      </c>
      <c r="D121">
        <v>44599.166446759256</v>
      </c>
      <c r="F121">
        <v>0.21409722221869742</v>
      </c>
    </row>
    <row r="122" spans="1:6" x14ac:dyDescent="0.25">
      <c r="A122">
        <v>82401</v>
      </c>
      <c r="B122" t="s">
        <v>5</v>
      </c>
      <c r="C122">
        <v>44599.140706018516</v>
      </c>
      <c r="D122">
        <v>44599.250983796293</v>
      </c>
      <c r="F122">
        <v>0.11027777777781012</v>
      </c>
    </row>
    <row r="123" spans="1:6" x14ac:dyDescent="0.25">
      <c r="A123">
        <v>68050</v>
      </c>
      <c r="B123" t="s">
        <v>4</v>
      </c>
      <c r="C123">
        <v>44599.166909722226</v>
      </c>
      <c r="D123">
        <v>44599.272303240738</v>
      </c>
      <c r="F123">
        <v>0.1053935185118462</v>
      </c>
    </row>
    <row r="124" spans="1:6" x14ac:dyDescent="0.25">
      <c r="A124">
        <v>82402</v>
      </c>
      <c r="B124" t="s">
        <v>14</v>
      </c>
      <c r="C124">
        <v>44599.181805555556</v>
      </c>
      <c r="D124">
        <v>44599.385798611111</v>
      </c>
      <c r="F124">
        <v>0.20399305555474712</v>
      </c>
    </row>
    <row r="125" spans="1:6" x14ac:dyDescent="0.25">
      <c r="A125">
        <v>82401</v>
      </c>
      <c r="B125" t="s">
        <v>5</v>
      </c>
      <c r="C125">
        <v>44599.301979166667</v>
      </c>
      <c r="D125">
        <v>44599.400682870371</v>
      </c>
      <c r="F125">
        <v>9.8703703704813961E-2</v>
      </c>
    </row>
    <row r="126" spans="1:6" x14ac:dyDescent="0.25">
      <c r="A126">
        <v>82401</v>
      </c>
      <c r="B126" t="s">
        <v>5</v>
      </c>
      <c r="C126">
        <v>44599.402754629627</v>
      </c>
      <c r="D126">
        <v>44599.403101851851</v>
      </c>
      <c r="F126">
        <v>3.4722222335403785E-4</v>
      </c>
    </row>
    <row r="127" spans="1:6" x14ac:dyDescent="0.25">
      <c r="A127">
        <v>82401</v>
      </c>
      <c r="B127" t="s">
        <v>5</v>
      </c>
      <c r="C127">
        <v>44599.419328703705</v>
      </c>
      <c r="D127">
        <v>44599.419699074075</v>
      </c>
      <c r="F127">
        <v>3.7037036963738501E-4</v>
      </c>
    </row>
    <row r="128" spans="1:6" x14ac:dyDescent="0.25">
      <c r="A128">
        <v>82402</v>
      </c>
      <c r="B128" t="s">
        <v>14</v>
      </c>
      <c r="C128">
        <v>44599.392442129632</v>
      </c>
      <c r="D128">
        <v>44599.549016203702</v>
      </c>
      <c r="F128">
        <v>0.15657407406979473</v>
      </c>
    </row>
    <row r="129" spans="1:6" x14ac:dyDescent="0.25">
      <c r="A129">
        <v>82403</v>
      </c>
      <c r="B129" t="s">
        <v>6</v>
      </c>
      <c r="C129">
        <v>44599.469224537039</v>
      </c>
      <c r="D129">
        <v>44599.589699074073</v>
      </c>
      <c r="F129">
        <v>0.12047453703416977</v>
      </c>
    </row>
    <row r="130" spans="1:6" x14ac:dyDescent="0.25">
      <c r="A130">
        <v>68051</v>
      </c>
      <c r="B130" t="s">
        <v>4</v>
      </c>
      <c r="C130">
        <v>44599.272499999999</v>
      </c>
      <c r="D130">
        <v>44599.655405092592</v>
      </c>
      <c r="F130">
        <v>0.38290509259240935</v>
      </c>
    </row>
    <row r="131" spans="1:6" x14ac:dyDescent="0.25">
      <c r="A131">
        <v>68051</v>
      </c>
      <c r="B131" t="s">
        <v>4</v>
      </c>
      <c r="C131">
        <v>44599.655833333331</v>
      </c>
      <c r="D131">
        <v>44599.656180555554</v>
      </c>
      <c r="F131">
        <v>3.4722222335403785E-4</v>
      </c>
    </row>
    <row r="132" spans="1:6" x14ac:dyDescent="0.25">
      <c r="A132">
        <v>82402</v>
      </c>
      <c r="B132" t="s">
        <v>14</v>
      </c>
      <c r="C132">
        <v>44599.562662037039</v>
      </c>
      <c r="D132">
        <v>44599.658391203702</v>
      </c>
      <c r="F132">
        <v>9.5729166663659271E-2</v>
      </c>
    </row>
    <row r="133" spans="1:6" x14ac:dyDescent="0.25">
      <c r="A133">
        <v>82403</v>
      </c>
      <c r="B133" t="s">
        <v>6</v>
      </c>
      <c r="C133">
        <v>44599.593425925923</v>
      </c>
      <c r="D133">
        <v>44599.733275462961</v>
      </c>
      <c r="F133">
        <v>0.13984953703766223</v>
      </c>
    </row>
    <row r="134" spans="1:6" x14ac:dyDescent="0.25">
      <c r="A134">
        <v>82402</v>
      </c>
      <c r="B134" t="s">
        <v>14</v>
      </c>
      <c r="C134">
        <v>44599.659120370372</v>
      </c>
      <c r="D134">
        <v>44599.767314814817</v>
      </c>
      <c r="F134">
        <v>0.10819444444496185</v>
      </c>
    </row>
    <row r="135" spans="1:6" x14ac:dyDescent="0.25">
      <c r="A135">
        <v>82403</v>
      </c>
      <c r="B135" t="s">
        <v>6</v>
      </c>
      <c r="C135">
        <v>44599.736620370371</v>
      </c>
      <c r="D135">
        <v>44599.836597222224</v>
      </c>
      <c r="F135">
        <v>9.9976851852261461E-2</v>
      </c>
    </row>
    <row r="136" spans="1:6" x14ac:dyDescent="0.25">
      <c r="A136">
        <v>68050</v>
      </c>
      <c r="B136" t="s">
        <v>6</v>
      </c>
      <c r="C136">
        <v>44599.662662037037</v>
      </c>
      <c r="D136">
        <v>44599.8512962963</v>
      </c>
      <c r="F136">
        <v>0.18863425926247146</v>
      </c>
    </row>
    <row r="137" spans="1:6" x14ac:dyDescent="0.25">
      <c r="A137">
        <v>82401</v>
      </c>
      <c r="B137" t="s">
        <v>10</v>
      </c>
      <c r="C137">
        <v>44599.86173611111</v>
      </c>
      <c r="D137">
        <v>44599.862222222226</v>
      </c>
      <c r="F137">
        <v>4.8611111560603604E-4</v>
      </c>
    </row>
    <row r="138" spans="1:6" x14ac:dyDescent="0.25">
      <c r="A138">
        <v>82402</v>
      </c>
      <c r="B138" t="s">
        <v>5</v>
      </c>
      <c r="C138">
        <v>44599.826736111114</v>
      </c>
      <c r="D138">
        <v>44599.93886574074</v>
      </c>
      <c r="F138">
        <v>0.11212962962599704</v>
      </c>
    </row>
    <row r="139" spans="1:6" x14ac:dyDescent="0.25">
      <c r="A139">
        <v>82403</v>
      </c>
      <c r="B139" t="s">
        <v>6</v>
      </c>
      <c r="C139">
        <v>44599.852141203701</v>
      </c>
      <c r="D139">
        <v>44599.982870370368</v>
      </c>
      <c r="F139">
        <v>0.13072916666715173</v>
      </c>
    </row>
    <row r="140" spans="1:6" x14ac:dyDescent="0.25">
      <c r="A140">
        <v>82402</v>
      </c>
      <c r="B140" t="s">
        <v>5</v>
      </c>
      <c r="C140">
        <v>44599.939062500001</v>
      </c>
      <c r="D140">
        <v>44600.040497685186</v>
      </c>
      <c r="F140">
        <v>0.10143518518452765</v>
      </c>
    </row>
    <row r="141" spans="1:6" x14ac:dyDescent="0.25">
      <c r="A141">
        <v>68051</v>
      </c>
      <c r="B141" t="s">
        <v>6</v>
      </c>
      <c r="C141">
        <v>44599.980358796296</v>
      </c>
      <c r="D141">
        <v>44600.090729166666</v>
      </c>
      <c r="F141">
        <v>0.11037037037021946</v>
      </c>
    </row>
    <row r="142" spans="1:6" x14ac:dyDescent="0.25">
      <c r="A142">
        <v>82402</v>
      </c>
      <c r="B142" t="s">
        <v>5</v>
      </c>
      <c r="C142">
        <v>44600.040659722225</v>
      </c>
      <c r="D142">
        <v>44600.118668981479</v>
      </c>
      <c r="F142">
        <v>7.8009259254031349E-2</v>
      </c>
    </row>
    <row r="143" spans="1:6" x14ac:dyDescent="0.25">
      <c r="A143">
        <v>82403</v>
      </c>
      <c r="B143" t="s">
        <v>4</v>
      </c>
      <c r="C143">
        <v>44599.985856481479</v>
      </c>
      <c r="D143">
        <v>44600.123194444444</v>
      </c>
      <c r="F143">
        <v>0.13733796296583023</v>
      </c>
    </row>
    <row r="144" spans="1:6" x14ac:dyDescent="0.25">
      <c r="A144">
        <v>68051</v>
      </c>
      <c r="B144" t="s">
        <v>6</v>
      </c>
      <c r="C144">
        <v>44600.090798611112</v>
      </c>
      <c r="D144">
        <v>44600.186793981484</v>
      </c>
      <c r="F144">
        <v>9.5995370371383615E-2</v>
      </c>
    </row>
    <row r="145" spans="1:6" x14ac:dyDescent="0.25">
      <c r="A145">
        <v>68050</v>
      </c>
      <c r="B145" t="s">
        <v>6</v>
      </c>
      <c r="C145">
        <v>44599.851412037038</v>
      </c>
      <c r="D145">
        <v>44600.187083333331</v>
      </c>
      <c r="F145">
        <v>0.33567129629227566</v>
      </c>
    </row>
    <row r="146" spans="1:6" x14ac:dyDescent="0.25">
      <c r="A146">
        <v>82402</v>
      </c>
      <c r="B146" t="s">
        <v>5</v>
      </c>
      <c r="C146">
        <v>44600.119699074072</v>
      </c>
      <c r="D146">
        <v>44600.199918981481</v>
      </c>
      <c r="F146">
        <v>8.0219907409627922E-2</v>
      </c>
    </row>
    <row r="147" spans="1:6" x14ac:dyDescent="0.25">
      <c r="A147">
        <v>82403</v>
      </c>
      <c r="B147" t="s">
        <v>4</v>
      </c>
      <c r="C147">
        <v>44600.123356481483</v>
      </c>
      <c r="D147">
        <v>44600.265115740738</v>
      </c>
      <c r="F147">
        <v>0.1417592592551955</v>
      </c>
    </row>
    <row r="148" spans="1:6" x14ac:dyDescent="0.25">
      <c r="A148">
        <v>82403</v>
      </c>
      <c r="B148" t="s">
        <v>4</v>
      </c>
      <c r="C148">
        <v>44600.274733796294</v>
      </c>
      <c r="D148">
        <v>44600.382314814815</v>
      </c>
      <c r="F148">
        <v>0.10758101852115942</v>
      </c>
    </row>
    <row r="149" spans="1:6" x14ac:dyDescent="0.25">
      <c r="A149">
        <v>82401</v>
      </c>
      <c r="B149" t="s">
        <v>13</v>
      </c>
      <c r="C149">
        <v>44600.358483796299</v>
      </c>
      <c r="D149">
        <v>44600.439722222225</v>
      </c>
      <c r="F149">
        <v>8.1238425926130731E-2</v>
      </c>
    </row>
    <row r="150" spans="1:6" x14ac:dyDescent="0.25">
      <c r="A150">
        <v>82403</v>
      </c>
      <c r="B150" t="s">
        <v>4</v>
      </c>
      <c r="C150">
        <v>44600.382395833331</v>
      </c>
      <c r="D150">
        <v>44600.484722222223</v>
      </c>
      <c r="F150">
        <v>0.10232638889283407</v>
      </c>
    </row>
    <row r="151" spans="1:6" x14ac:dyDescent="0.25">
      <c r="A151">
        <v>82401</v>
      </c>
      <c r="B151" t="s">
        <v>13</v>
      </c>
      <c r="C151">
        <v>44600.45857638889</v>
      </c>
      <c r="D151">
        <v>44600.541921296295</v>
      </c>
      <c r="F151">
        <v>8.3344907405262347E-2</v>
      </c>
    </row>
    <row r="152" spans="1:6" x14ac:dyDescent="0.25">
      <c r="A152">
        <v>82401</v>
      </c>
      <c r="B152" t="s">
        <v>13</v>
      </c>
      <c r="C152">
        <v>44600.542002314818</v>
      </c>
      <c r="D152">
        <v>44600.604490740741</v>
      </c>
      <c r="F152">
        <v>6.2488425923220348E-2</v>
      </c>
    </row>
    <row r="153" spans="1:6" x14ac:dyDescent="0.25">
      <c r="A153">
        <v>82402</v>
      </c>
      <c r="B153" t="s">
        <v>5</v>
      </c>
      <c r="C153">
        <v>44600.412835648145</v>
      </c>
      <c r="D153">
        <v>44600.624444444446</v>
      </c>
      <c r="F153">
        <v>0.21160879630042473</v>
      </c>
    </row>
    <row r="154" spans="1:6" x14ac:dyDescent="0.25">
      <c r="A154">
        <v>68050</v>
      </c>
      <c r="B154" t="s">
        <v>7</v>
      </c>
      <c r="C154">
        <v>44600.187141203707</v>
      </c>
      <c r="D154">
        <v>44600.669652777775</v>
      </c>
      <c r="F154">
        <v>0.48251157406775746</v>
      </c>
    </row>
    <row r="155" spans="1:6" x14ac:dyDescent="0.25">
      <c r="A155">
        <v>82402</v>
      </c>
      <c r="B155" t="s">
        <v>5</v>
      </c>
      <c r="C155">
        <v>44600.731886574074</v>
      </c>
      <c r="D155">
        <v>44600.762361111112</v>
      </c>
      <c r="F155">
        <v>3.047453703766223E-2</v>
      </c>
    </row>
    <row r="156" spans="1:6" x14ac:dyDescent="0.25">
      <c r="A156">
        <v>82401</v>
      </c>
      <c r="B156" t="s">
        <v>13</v>
      </c>
      <c r="C156">
        <v>44600.604560185187</v>
      </c>
      <c r="D156">
        <v>44600.775381944448</v>
      </c>
      <c r="F156">
        <v>0.17082175926043419</v>
      </c>
    </row>
    <row r="157" spans="1:6" x14ac:dyDescent="0.25">
      <c r="A157">
        <v>68050</v>
      </c>
      <c r="B157" t="s">
        <v>7</v>
      </c>
      <c r="C157">
        <v>44600.730949074074</v>
      </c>
      <c r="D157">
        <v>44600.829317129632</v>
      </c>
      <c r="F157">
        <v>9.8368055558239575E-2</v>
      </c>
    </row>
    <row r="158" spans="1:6" x14ac:dyDescent="0.25">
      <c r="A158">
        <v>82402</v>
      </c>
      <c r="B158" t="s">
        <v>5</v>
      </c>
      <c r="C158">
        <v>44600.763321759259</v>
      </c>
      <c r="D158">
        <v>44600.835856481484</v>
      </c>
      <c r="F158">
        <v>7.2534722225100268E-2</v>
      </c>
    </row>
    <row r="159" spans="1:6" x14ac:dyDescent="0.25">
      <c r="A159">
        <v>82403</v>
      </c>
      <c r="B159" t="s">
        <v>6</v>
      </c>
      <c r="C159">
        <v>44600.722928240742</v>
      </c>
      <c r="D159">
        <v>44600.841168981482</v>
      </c>
      <c r="F159">
        <v>0.11824074073956581</v>
      </c>
    </row>
    <row r="160" spans="1:6" x14ac:dyDescent="0.25">
      <c r="A160">
        <v>68050</v>
      </c>
      <c r="B160" t="s">
        <v>7</v>
      </c>
      <c r="C160">
        <v>44600.829386574071</v>
      </c>
      <c r="D160">
        <v>44600.875347222223</v>
      </c>
      <c r="F160">
        <v>4.596064815268619E-2</v>
      </c>
    </row>
    <row r="161" spans="1:6" x14ac:dyDescent="0.25">
      <c r="A161">
        <v>68050</v>
      </c>
      <c r="B161" t="s">
        <v>7</v>
      </c>
      <c r="C161">
        <v>44600.87568287037</v>
      </c>
      <c r="D161">
        <v>44600.876111111109</v>
      </c>
      <c r="F161">
        <v>4.2824073898373172E-4</v>
      </c>
    </row>
    <row r="162" spans="1:6" x14ac:dyDescent="0.25">
      <c r="A162">
        <v>82403</v>
      </c>
      <c r="B162" t="s">
        <v>6</v>
      </c>
      <c r="C162">
        <v>44600.841319444444</v>
      </c>
      <c r="D162">
        <v>44600.953321759262</v>
      </c>
      <c r="F162">
        <v>0.11200231481780065</v>
      </c>
    </row>
    <row r="163" spans="1:6" x14ac:dyDescent="0.25">
      <c r="A163">
        <v>82402</v>
      </c>
      <c r="B163" t="s">
        <v>5</v>
      </c>
      <c r="C163">
        <v>44600.837372685186</v>
      </c>
      <c r="D163">
        <v>44600.961412037039</v>
      </c>
      <c r="F163">
        <v>0.12403935185284354</v>
      </c>
    </row>
    <row r="164" spans="1:6" x14ac:dyDescent="0.25">
      <c r="A164">
        <v>68050</v>
      </c>
      <c r="B164" t="s">
        <v>4</v>
      </c>
      <c r="C164">
        <v>44600.898773148147</v>
      </c>
      <c r="D164">
        <v>44601.040335648147</v>
      </c>
      <c r="F164">
        <v>0.14156250000087311</v>
      </c>
    </row>
    <row r="165" spans="1:6" x14ac:dyDescent="0.25">
      <c r="A165">
        <v>82402</v>
      </c>
      <c r="B165" t="s">
        <v>8</v>
      </c>
      <c r="C165">
        <v>44600.987534722219</v>
      </c>
      <c r="D165">
        <v>44601.056840277779</v>
      </c>
      <c r="F165">
        <v>6.9305555560276844E-2</v>
      </c>
    </row>
    <row r="166" spans="1:6" x14ac:dyDescent="0.25">
      <c r="A166">
        <v>82403</v>
      </c>
      <c r="B166" t="s">
        <v>6</v>
      </c>
      <c r="C166">
        <v>44600.953460648147</v>
      </c>
      <c r="D166">
        <v>44601.060520833336</v>
      </c>
      <c r="F166">
        <v>0.10706018518976634</v>
      </c>
    </row>
    <row r="167" spans="1:6" x14ac:dyDescent="0.25">
      <c r="A167">
        <v>68050</v>
      </c>
      <c r="B167" t="s">
        <v>4</v>
      </c>
      <c r="C167">
        <v>44601.040405092594</v>
      </c>
      <c r="D167">
        <v>44601.132303240738</v>
      </c>
      <c r="F167">
        <v>9.1898148144537117E-2</v>
      </c>
    </row>
    <row r="168" spans="1:6" x14ac:dyDescent="0.25">
      <c r="A168">
        <v>82402</v>
      </c>
      <c r="B168" t="s">
        <v>8</v>
      </c>
      <c r="C168">
        <v>44601.057071759256</v>
      </c>
      <c r="D168">
        <v>44601.15357638889</v>
      </c>
      <c r="F168">
        <v>9.6504629633272998E-2</v>
      </c>
    </row>
    <row r="169" spans="1:6" x14ac:dyDescent="0.25">
      <c r="A169">
        <v>82403</v>
      </c>
      <c r="B169" t="s">
        <v>6</v>
      </c>
      <c r="C169">
        <v>44601.060567129629</v>
      </c>
      <c r="D169">
        <v>44601.197060185186</v>
      </c>
      <c r="F169">
        <v>0.13649305555736646</v>
      </c>
    </row>
    <row r="170" spans="1:6" x14ac:dyDescent="0.25">
      <c r="A170">
        <v>82402</v>
      </c>
      <c r="B170" t="s">
        <v>5</v>
      </c>
      <c r="C170">
        <v>44601.162256944444</v>
      </c>
      <c r="D170">
        <v>44601.302766203706</v>
      </c>
      <c r="F170">
        <v>0.14050925926130731</v>
      </c>
    </row>
    <row r="171" spans="1:6" x14ac:dyDescent="0.25">
      <c r="A171">
        <v>82403</v>
      </c>
      <c r="B171" t="s">
        <v>6</v>
      </c>
      <c r="C171">
        <v>44601.197222222225</v>
      </c>
      <c r="D171">
        <v>44601.449340277781</v>
      </c>
      <c r="F171">
        <v>0.25211805555591127</v>
      </c>
    </row>
    <row r="172" spans="1:6" x14ac:dyDescent="0.25">
      <c r="A172">
        <v>68051</v>
      </c>
      <c r="B172" t="s">
        <v>4</v>
      </c>
      <c r="C172">
        <v>44601.147928240738</v>
      </c>
      <c r="D172">
        <v>44601.459826388891</v>
      </c>
      <c r="F172">
        <v>0.31189814815297723</v>
      </c>
    </row>
    <row r="173" spans="1:6" x14ac:dyDescent="0.25">
      <c r="A173">
        <v>68051</v>
      </c>
      <c r="B173" t="s">
        <v>4</v>
      </c>
      <c r="C173">
        <v>44601.459988425922</v>
      </c>
      <c r="D173">
        <v>44601.460520833331</v>
      </c>
      <c r="F173">
        <v>5.3240740817273036E-4</v>
      </c>
    </row>
    <row r="174" spans="1:6" x14ac:dyDescent="0.25">
      <c r="A174">
        <v>82402</v>
      </c>
      <c r="B174" t="s">
        <v>5</v>
      </c>
      <c r="C174">
        <v>44601.304340277777</v>
      </c>
      <c r="D174">
        <v>44601.535856481481</v>
      </c>
      <c r="F174">
        <v>0.23151620370481396</v>
      </c>
    </row>
    <row r="175" spans="1:6" x14ac:dyDescent="0.25">
      <c r="A175">
        <v>82403</v>
      </c>
      <c r="B175" t="s">
        <v>6</v>
      </c>
      <c r="C175">
        <v>44601.44971064815</v>
      </c>
      <c r="D175">
        <v>44601.589525462965</v>
      </c>
      <c r="F175">
        <v>0.13981481481459923</v>
      </c>
    </row>
    <row r="176" spans="1:6" x14ac:dyDescent="0.25">
      <c r="A176">
        <v>82402</v>
      </c>
      <c r="B176" t="s">
        <v>5</v>
      </c>
      <c r="C176">
        <v>44601.54010416667</v>
      </c>
      <c r="D176">
        <v>44601.676782407405</v>
      </c>
      <c r="F176">
        <v>0.1366782407349092</v>
      </c>
    </row>
    <row r="177" spans="1:6" x14ac:dyDescent="0.25">
      <c r="A177">
        <v>82403</v>
      </c>
      <c r="B177" t="s">
        <v>6</v>
      </c>
      <c r="C177">
        <v>44601.597893518519</v>
      </c>
      <c r="D177">
        <v>44601.680243055554</v>
      </c>
      <c r="F177">
        <v>8.2349537035042886E-2</v>
      </c>
    </row>
    <row r="178" spans="1:6" x14ac:dyDescent="0.25">
      <c r="A178">
        <v>82401</v>
      </c>
      <c r="B178" t="s">
        <v>9</v>
      </c>
      <c r="C178">
        <v>44601.673437500001</v>
      </c>
      <c r="D178">
        <v>44601.73678240741</v>
      </c>
      <c r="F178">
        <v>6.3344907408463769E-2</v>
      </c>
    </row>
    <row r="179" spans="1:6" x14ac:dyDescent="0.25">
      <c r="A179">
        <v>82402</v>
      </c>
      <c r="B179" t="s">
        <v>5</v>
      </c>
      <c r="C179">
        <v>44601.677835648145</v>
      </c>
      <c r="D179">
        <v>44601.760763888888</v>
      </c>
      <c r="F179">
        <v>8.2928240743058268E-2</v>
      </c>
    </row>
    <row r="180" spans="1:6" x14ac:dyDescent="0.25">
      <c r="A180">
        <v>82403</v>
      </c>
      <c r="B180" t="s">
        <v>6</v>
      </c>
      <c r="C180">
        <v>44601.685752314814</v>
      </c>
      <c r="D180">
        <v>44601.771678240744</v>
      </c>
      <c r="F180">
        <v>8.5925925930496305E-2</v>
      </c>
    </row>
    <row r="181" spans="1:6" x14ac:dyDescent="0.25">
      <c r="A181">
        <v>82403</v>
      </c>
      <c r="B181" t="s">
        <v>6</v>
      </c>
      <c r="C181">
        <v>44601.806226851855</v>
      </c>
      <c r="D181">
        <v>44601.889976851853</v>
      </c>
      <c r="F181">
        <v>8.3749999997962732E-2</v>
      </c>
    </row>
    <row r="182" spans="1:6" x14ac:dyDescent="0.25">
      <c r="A182">
        <v>82402</v>
      </c>
      <c r="B182" t="s">
        <v>8</v>
      </c>
      <c r="C182">
        <v>44601.836712962962</v>
      </c>
      <c r="D182">
        <v>44601.980011574073</v>
      </c>
      <c r="F182">
        <v>0.14329861111036735</v>
      </c>
    </row>
    <row r="183" spans="1:6" x14ac:dyDescent="0.25">
      <c r="A183">
        <v>82403</v>
      </c>
      <c r="B183" t="s">
        <v>6</v>
      </c>
      <c r="C183">
        <v>44601.890046296299</v>
      </c>
      <c r="D183">
        <v>44602.006643518522</v>
      </c>
      <c r="F183">
        <v>0.11659722222248092</v>
      </c>
    </row>
    <row r="184" spans="1:6" x14ac:dyDescent="0.25">
      <c r="A184">
        <v>82402</v>
      </c>
      <c r="B184" t="s">
        <v>8</v>
      </c>
      <c r="C184">
        <v>44601.980196759258</v>
      </c>
      <c r="D184">
        <v>44602.022511574076</v>
      </c>
      <c r="F184">
        <v>4.2314814818382729E-2</v>
      </c>
    </row>
    <row r="185" spans="1:6" x14ac:dyDescent="0.25">
      <c r="A185">
        <v>82401</v>
      </c>
      <c r="B185" t="s">
        <v>13</v>
      </c>
      <c r="C185">
        <v>44602.030358796299</v>
      </c>
      <c r="D185">
        <v>44602.102164351854</v>
      </c>
      <c r="F185">
        <v>7.1805555555329192E-2</v>
      </c>
    </row>
    <row r="186" spans="1:6" x14ac:dyDescent="0.25">
      <c r="A186">
        <v>82403</v>
      </c>
      <c r="B186" t="s">
        <v>6</v>
      </c>
      <c r="C186">
        <v>44602.006851851853</v>
      </c>
      <c r="D186">
        <v>44602.103020833332</v>
      </c>
      <c r="F186">
        <v>9.6168981479422655E-2</v>
      </c>
    </row>
    <row r="187" spans="1:6" x14ac:dyDescent="0.25">
      <c r="A187">
        <v>82402</v>
      </c>
      <c r="B187" t="s">
        <v>8</v>
      </c>
      <c r="C187">
        <v>44602.061874999999</v>
      </c>
      <c r="D187">
        <v>44602.124189814815</v>
      </c>
      <c r="F187">
        <v>6.2314814815181307E-2</v>
      </c>
    </row>
    <row r="188" spans="1:6" x14ac:dyDescent="0.25">
      <c r="A188">
        <v>82401</v>
      </c>
      <c r="B188" t="s">
        <v>13</v>
      </c>
      <c r="C188">
        <v>44600.901087962964</v>
      </c>
      <c r="D188">
        <v>44602.163032407407</v>
      </c>
      <c r="F188">
        <v>1.2619444444426335</v>
      </c>
    </row>
    <row r="189" spans="1:6" x14ac:dyDescent="0.25">
      <c r="A189">
        <v>82401</v>
      </c>
      <c r="B189" t="s">
        <v>13</v>
      </c>
      <c r="C189">
        <v>44600.901087962964</v>
      </c>
      <c r="D189">
        <v>44602.163032407407</v>
      </c>
      <c r="F189">
        <v>1.2619444444426335</v>
      </c>
    </row>
    <row r="190" spans="1:6" x14ac:dyDescent="0.25">
      <c r="A190">
        <v>82402</v>
      </c>
      <c r="B190" t="s">
        <v>8</v>
      </c>
      <c r="C190">
        <v>44602.124247685184</v>
      </c>
      <c r="D190">
        <v>44602.187708333331</v>
      </c>
      <c r="F190">
        <v>6.3460648147156462E-2</v>
      </c>
    </row>
    <row r="191" spans="1:6" x14ac:dyDescent="0.25">
      <c r="A191">
        <v>82403</v>
      </c>
      <c r="B191" t="s">
        <v>6</v>
      </c>
      <c r="C191">
        <v>44602.108263888891</v>
      </c>
      <c r="D191">
        <v>44602.216527777775</v>
      </c>
      <c r="F191">
        <v>0.10826388888381189</v>
      </c>
    </row>
    <row r="192" spans="1:6" x14ac:dyDescent="0.25">
      <c r="A192">
        <v>82401</v>
      </c>
      <c r="B192" t="s">
        <v>13</v>
      </c>
      <c r="C192">
        <v>44602.180983796294</v>
      </c>
      <c r="D192">
        <v>44602.262453703705</v>
      </c>
      <c r="F192">
        <v>8.1469907410792075E-2</v>
      </c>
    </row>
    <row r="193" spans="1:6" x14ac:dyDescent="0.25">
      <c r="A193">
        <v>82402</v>
      </c>
      <c r="B193" t="s">
        <v>5</v>
      </c>
      <c r="C193">
        <v>44602.187847222223</v>
      </c>
      <c r="D193">
        <v>44602.310173611113</v>
      </c>
      <c r="F193">
        <v>0.12232638888963265</v>
      </c>
    </row>
    <row r="194" spans="1:6" x14ac:dyDescent="0.25">
      <c r="A194">
        <v>82401</v>
      </c>
      <c r="B194" t="s">
        <v>13</v>
      </c>
      <c r="C194">
        <v>44602.26253472222</v>
      </c>
      <c r="D194">
        <v>44602.377245370371</v>
      </c>
      <c r="F194">
        <v>0.114710648151231</v>
      </c>
    </row>
    <row r="195" spans="1:6" x14ac:dyDescent="0.25">
      <c r="A195">
        <v>82402</v>
      </c>
      <c r="B195" t="s">
        <v>5</v>
      </c>
      <c r="C195">
        <v>44602.310300925928</v>
      </c>
      <c r="D195">
        <v>44602.446828703702</v>
      </c>
      <c r="F195">
        <v>0.1365277777731535</v>
      </c>
    </row>
    <row r="196" spans="1:6" x14ac:dyDescent="0.25">
      <c r="A196">
        <v>82401</v>
      </c>
      <c r="B196" t="s">
        <v>13</v>
      </c>
      <c r="C196">
        <v>44602.435416666667</v>
      </c>
      <c r="D196">
        <v>44602.521597222221</v>
      </c>
      <c r="F196">
        <v>8.6180555554165039E-2</v>
      </c>
    </row>
    <row r="197" spans="1:6" x14ac:dyDescent="0.25">
      <c r="A197">
        <v>82401</v>
      </c>
      <c r="B197" t="s">
        <v>13</v>
      </c>
      <c r="C197">
        <v>44602.521655092591</v>
      </c>
      <c r="D197">
        <v>44602.63380787037</v>
      </c>
      <c r="F197">
        <v>0.11215277777955635</v>
      </c>
    </row>
    <row r="198" spans="1:6" x14ac:dyDescent="0.25">
      <c r="A198">
        <v>82402</v>
      </c>
      <c r="B198" t="s">
        <v>5</v>
      </c>
      <c r="C198">
        <v>44602.44872685185</v>
      </c>
      <c r="D198">
        <v>44602.733252314814</v>
      </c>
      <c r="F198">
        <v>0.28452546296466608</v>
      </c>
    </row>
    <row r="199" spans="1:6" x14ac:dyDescent="0.25">
      <c r="A199">
        <v>68050</v>
      </c>
      <c r="B199" t="s">
        <v>7</v>
      </c>
      <c r="C199">
        <v>44602.672627314816</v>
      </c>
      <c r="D199">
        <v>44602.783634259256</v>
      </c>
      <c r="F199">
        <v>0.11100694444030523</v>
      </c>
    </row>
    <row r="200" spans="1:6" x14ac:dyDescent="0.25">
      <c r="A200">
        <v>68050</v>
      </c>
      <c r="B200" t="s">
        <v>7</v>
      </c>
      <c r="C200">
        <v>44602.783680555556</v>
      </c>
      <c r="D200">
        <v>44602.827025462961</v>
      </c>
      <c r="F200">
        <v>4.3344907404389232E-2</v>
      </c>
    </row>
    <row r="201" spans="1:6" x14ac:dyDescent="0.25">
      <c r="A201">
        <v>82403</v>
      </c>
      <c r="B201" t="s">
        <v>10</v>
      </c>
      <c r="C201">
        <v>44602.648472222223</v>
      </c>
      <c r="D201">
        <v>44602.827615740738</v>
      </c>
      <c r="F201">
        <v>0.17914351851504762</v>
      </c>
    </row>
    <row r="202" spans="1:6" x14ac:dyDescent="0.25">
      <c r="A202">
        <v>82402</v>
      </c>
      <c r="B202" t="s">
        <v>14</v>
      </c>
      <c r="C202">
        <v>44602.774236111109</v>
      </c>
      <c r="D202">
        <v>44602.952789351853</v>
      </c>
      <c r="F202">
        <v>0.1785532407448045</v>
      </c>
    </row>
    <row r="203" spans="1:6" x14ac:dyDescent="0.25">
      <c r="A203">
        <v>82403</v>
      </c>
      <c r="B203" t="s">
        <v>10</v>
      </c>
      <c r="C203">
        <v>44602.827673611115</v>
      </c>
      <c r="D203">
        <v>44602.954548611109</v>
      </c>
      <c r="F203">
        <v>0.12687499999447027</v>
      </c>
    </row>
    <row r="204" spans="1:6" x14ac:dyDescent="0.25">
      <c r="A204">
        <v>82402</v>
      </c>
      <c r="B204" t="s">
        <v>14</v>
      </c>
      <c r="C204">
        <v>44602.953923611109</v>
      </c>
      <c r="D204">
        <v>44603.019895833335</v>
      </c>
      <c r="F204">
        <v>6.5972222226264421E-2</v>
      </c>
    </row>
    <row r="205" spans="1:6" x14ac:dyDescent="0.25">
      <c r="A205">
        <v>82403</v>
      </c>
      <c r="B205" t="s">
        <v>10</v>
      </c>
      <c r="C205">
        <v>44602.954699074071</v>
      </c>
      <c r="D205">
        <v>44603.03702546296</v>
      </c>
      <c r="F205">
        <v>8.2326388888759539E-2</v>
      </c>
    </row>
    <row r="206" spans="1:6" x14ac:dyDescent="0.25">
      <c r="A206">
        <v>82402</v>
      </c>
      <c r="B206" t="s">
        <v>14</v>
      </c>
      <c r="C206">
        <v>44603.020787037036</v>
      </c>
      <c r="D206">
        <v>44603.103645833333</v>
      </c>
      <c r="F206">
        <v>8.2858796296932269E-2</v>
      </c>
    </row>
    <row r="207" spans="1:6" x14ac:dyDescent="0.25">
      <c r="A207">
        <v>82403</v>
      </c>
      <c r="B207" t="s">
        <v>10</v>
      </c>
      <c r="C207">
        <v>44603.037175925929</v>
      </c>
      <c r="D207">
        <v>44603.164097222223</v>
      </c>
      <c r="F207">
        <v>0.12692129629431292</v>
      </c>
    </row>
    <row r="208" spans="1:6" x14ac:dyDescent="0.25">
      <c r="A208">
        <v>82402</v>
      </c>
      <c r="B208" t="s">
        <v>14</v>
      </c>
      <c r="C208">
        <v>44603.103692129633</v>
      </c>
      <c r="D208">
        <v>44603.176388888889</v>
      </c>
      <c r="F208">
        <v>7.2696759256359655E-2</v>
      </c>
    </row>
    <row r="209" spans="1:6" x14ac:dyDescent="0.25">
      <c r="A209">
        <v>82401</v>
      </c>
      <c r="B209" t="s">
        <v>13</v>
      </c>
      <c r="C209">
        <v>44603.156412037039</v>
      </c>
      <c r="D209">
        <v>44603.189606481479</v>
      </c>
      <c r="F209">
        <v>3.3194444440596271E-2</v>
      </c>
    </row>
    <row r="210" spans="1:6" x14ac:dyDescent="0.25">
      <c r="A210">
        <v>68051</v>
      </c>
      <c r="B210" t="s">
        <v>7</v>
      </c>
      <c r="C210">
        <v>44603.145104166666</v>
      </c>
      <c r="D210">
        <v>44603.225081018521</v>
      </c>
      <c r="F210">
        <v>7.9976851855462883E-2</v>
      </c>
    </row>
    <row r="211" spans="1:6" x14ac:dyDescent="0.25">
      <c r="A211">
        <v>82402</v>
      </c>
      <c r="B211" t="s">
        <v>5</v>
      </c>
      <c r="C211">
        <v>44603.197025462963</v>
      </c>
      <c r="D211">
        <v>44603.361724537041</v>
      </c>
      <c r="F211">
        <v>0.16469907407736173</v>
      </c>
    </row>
    <row r="212" spans="1:6" x14ac:dyDescent="0.25">
      <c r="A212">
        <v>68051</v>
      </c>
      <c r="B212" t="s">
        <v>7</v>
      </c>
      <c r="C212">
        <v>44603.225127314814</v>
      </c>
      <c r="D212">
        <v>44603.408530092594</v>
      </c>
      <c r="F212">
        <v>0.18340277778042946</v>
      </c>
    </row>
    <row r="213" spans="1:6" x14ac:dyDescent="0.25">
      <c r="A213">
        <v>82402</v>
      </c>
      <c r="B213" t="s">
        <v>5</v>
      </c>
      <c r="C213">
        <v>44603.361921296295</v>
      </c>
      <c r="D213">
        <v>44603.409756944442</v>
      </c>
      <c r="F213">
        <v>4.7835648147156462E-2</v>
      </c>
    </row>
    <row r="214" spans="1:6" x14ac:dyDescent="0.25">
      <c r="A214">
        <v>82401</v>
      </c>
      <c r="B214" t="s">
        <v>13</v>
      </c>
      <c r="C214">
        <v>44603.189803240741</v>
      </c>
      <c r="D214">
        <v>44603.422962962963</v>
      </c>
      <c r="F214">
        <v>0.23315972222189885</v>
      </c>
    </row>
    <row r="215" spans="1:6" x14ac:dyDescent="0.25">
      <c r="A215">
        <v>82401</v>
      </c>
      <c r="B215" t="s">
        <v>5</v>
      </c>
      <c r="C215">
        <v>44603.447094907409</v>
      </c>
      <c r="D215">
        <v>44603.44767361111</v>
      </c>
      <c r="F215">
        <v>5.7870370073942468E-4</v>
      </c>
    </row>
    <row r="216" spans="1:6" x14ac:dyDescent="0.25">
      <c r="A216">
        <v>68050</v>
      </c>
      <c r="B216" t="s">
        <v>7</v>
      </c>
      <c r="C216">
        <v>44603.408831018518</v>
      </c>
      <c r="D216">
        <v>44603.555011574077</v>
      </c>
      <c r="F216">
        <v>0.14618055555911269</v>
      </c>
    </row>
    <row r="217" spans="1:6" x14ac:dyDescent="0.25">
      <c r="A217">
        <v>68051</v>
      </c>
      <c r="B217" t="s">
        <v>7</v>
      </c>
      <c r="C217">
        <v>44603.752905092595</v>
      </c>
      <c r="D217">
        <v>44603.753946759258</v>
      </c>
      <c r="F217">
        <v>1.0416666627861559E-3</v>
      </c>
    </row>
    <row r="218" spans="1:6" x14ac:dyDescent="0.25">
      <c r="A218">
        <v>68051</v>
      </c>
      <c r="B218" t="s">
        <v>7</v>
      </c>
      <c r="C218">
        <v>44603.755868055552</v>
      </c>
      <c r="D218">
        <v>44603.756111111114</v>
      </c>
      <c r="F218">
        <v>2.4305556144099683E-4</v>
      </c>
    </row>
    <row r="219" spans="1:6" x14ac:dyDescent="0.25">
      <c r="A219">
        <v>68051</v>
      </c>
      <c r="B219" t="s">
        <v>7</v>
      </c>
      <c r="C219">
        <v>44603.756145833337</v>
      </c>
      <c r="D219">
        <v>44603.756493055553</v>
      </c>
      <c r="F219">
        <v>3.4722221607808024E-4</v>
      </c>
    </row>
    <row r="220" spans="1:6" x14ac:dyDescent="0.25">
      <c r="A220">
        <v>82402</v>
      </c>
      <c r="B220" t="s">
        <v>5</v>
      </c>
      <c r="C220">
        <v>44603.553530092591</v>
      </c>
      <c r="D220">
        <v>44603.759687500002</v>
      </c>
      <c r="F220">
        <v>0.20615740741050104</v>
      </c>
    </row>
    <row r="221" spans="1:6" x14ac:dyDescent="0.25">
      <c r="A221">
        <v>82402</v>
      </c>
      <c r="B221" t="s">
        <v>5</v>
      </c>
      <c r="C221">
        <v>44603.760578703703</v>
      </c>
      <c r="D221">
        <v>44603.760868055557</v>
      </c>
      <c r="F221">
        <v>2.8935185400769114E-4</v>
      </c>
    </row>
    <row r="222" spans="1:6" x14ac:dyDescent="0.25">
      <c r="A222">
        <v>82401</v>
      </c>
      <c r="B222" t="s">
        <v>13</v>
      </c>
      <c r="C222">
        <v>44603.480451388888</v>
      </c>
      <c r="D222">
        <v>44603.84306712963</v>
      </c>
      <c r="F222">
        <v>0.36261574074160308</v>
      </c>
    </row>
    <row r="223" spans="1:6" x14ac:dyDescent="0.25">
      <c r="A223">
        <v>82401</v>
      </c>
      <c r="B223" t="s">
        <v>13</v>
      </c>
      <c r="C223">
        <v>44603.843333333331</v>
      </c>
      <c r="D223">
        <v>44603.843645833331</v>
      </c>
      <c r="F223">
        <v>3.125000002910383E-4</v>
      </c>
    </row>
    <row r="224" spans="1:6" x14ac:dyDescent="0.25">
      <c r="A224">
        <v>82402</v>
      </c>
      <c r="B224" t="s">
        <v>8</v>
      </c>
      <c r="C224">
        <v>44603.788425925923</v>
      </c>
      <c r="D224">
        <v>44603.85255787037</v>
      </c>
      <c r="F224">
        <v>6.4131944447581191E-2</v>
      </c>
    </row>
    <row r="225" spans="1:6" x14ac:dyDescent="0.25">
      <c r="A225">
        <v>68050</v>
      </c>
      <c r="B225" t="s">
        <v>4</v>
      </c>
      <c r="C225">
        <v>44603.862349537034</v>
      </c>
      <c r="D225">
        <v>44603.862893518519</v>
      </c>
      <c r="F225">
        <v>5.4398148495238274E-4</v>
      </c>
    </row>
    <row r="226" spans="1:6" x14ac:dyDescent="0.25">
      <c r="A226">
        <v>82401</v>
      </c>
      <c r="B226" t="s">
        <v>13</v>
      </c>
      <c r="C226">
        <v>44603.846018518518</v>
      </c>
      <c r="D226">
        <v>44604.264780092592</v>
      </c>
      <c r="F226">
        <v>0.41876157407386927</v>
      </c>
    </row>
    <row r="227" spans="1:6" x14ac:dyDescent="0.25">
      <c r="A227">
        <v>82402</v>
      </c>
      <c r="B227" t="s">
        <v>8</v>
      </c>
      <c r="C227">
        <v>44603.852638888886</v>
      </c>
      <c r="D227">
        <v>44604.503206018519</v>
      </c>
      <c r="F227">
        <v>0.65056712963269092</v>
      </c>
    </row>
    <row r="228" spans="1:6" x14ac:dyDescent="0.25">
      <c r="A228">
        <v>82401</v>
      </c>
      <c r="B228" t="s">
        <v>13</v>
      </c>
      <c r="C228">
        <v>44604.433576388888</v>
      </c>
      <c r="D228">
        <v>44604.509745370371</v>
      </c>
      <c r="F228">
        <v>7.6168981482624076E-2</v>
      </c>
    </row>
    <row r="229" spans="1:6" x14ac:dyDescent="0.25">
      <c r="A229">
        <v>82402</v>
      </c>
      <c r="B229" t="s">
        <v>8</v>
      </c>
      <c r="C229">
        <v>44604.506840277776</v>
      </c>
      <c r="D229">
        <v>44604.581145833334</v>
      </c>
      <c r="F229">
        <v>7.4305555557657499E-2</v>
      </c>
    </row>
    <row r="230" spans="1:6" x14ac:dyDescent="0.25">
      <c r="A230">
        <v>82401</v>
      </c>
      <c r="B230" t="s">
        <v>13</v>
      </c>
      <c r="C230">
        <v>44604.556504629632</v>
      </c>
      <c r="D230">
        <v>44604.626539351855</v>
      </c>
      <c r="F230">
        <v>7.0034722222771961E-2</v>
      </c>
    </row>
    <row r="231" spans="1:6" x14ac:dyDescent="0.25">
      <c r="A231">
        <v>82403</v>
      </c>
      <c r="B231" t="s">
        <v>10</v>
      </c>
      <c r="C231">
        <v>44604.502418981479</v>
      </c>
      <c r="D231">
        <v>44604.651400462964</v>
      </c>
      <c r="F231">
        <v>0.14898148148495238</v>
      </c>
    </row>
    <row r="232" spans="1:6" x14ac:dyDescent="0.25">
      <c r="A232">
        <v>82402</v>
      </c>
      <c r="B232" t="s">
        <v>8</v>
      </c>
      <c r="C232">
        <v>44604.6327662037</v>
      </c>
      <c r="D232">
        <v>44604.737870370373</v>
      </c>
      <c r="F232">
        <v>0.10510416667239042</v>
      </c>
    </row>
    <row r="233" spans="1:6" x14ac:dyDescent="0.25">
      <c r="A233">
        <v>82401</v>
      </c>
      <c r="B233" t="s">
        <v>13</v>
      </c>
      <c r="C233">
        <v>44604.627430555556</v>
      </c>
      <c r="D233">
        <v>44604.746180555558</v>
      </c>
      <c r="F233">
        <v>0.11875000000145519</v>
      </c>
    </row>
    <row r="234" spans="1:6" x14ac:dyDescent="0.25">
      <c r="A234">
        <v>82401</v>
      </c>
      <c r="B234" t="s">
        <v>11</v>
      </c>
      <c r="C234">
        <v>44604.746712962966</v>
      </c>
      <c r="D234">
        <v>44604.766527777778</v>
      </c>
      <c r="F234">
        <v>1.9814814811979886E-2</v>
      </c>
    </row>
    <row r="235" spans="1:6" x14ac:dyDescent="0.25">
      <c r="A235">
        <v>82401</v>
      </c>
      <c r="B235" t="s">
        <v>11</v>
      </c>
      <c r="C235">
        <v>44604.768865740742</v>
      </c>
      <c r="D235">
        <v>44604.823229166665</v>
      </c>
      <c r="F235">
        <v>5.4363425922929309E-2</v>
      </c>
    </row>
    <row r="236" spans="1:6" x14ac:dyDescent="0.25">
      <c r="A236">
        <v>82403</v>
      </c>
      <c r="B236" t="s">
        <v>10</v>
      </c>
      <c r="C236">
        <v>44604.796053240738</v>
      </c>
      <c r="D236">
        <v>44604.842083333337</v>
      </c>
      <c r="F236">
        <v>4.6030092598812189E-2</v>
      </c>
    </row>
    <row r="237" spans="1:6" x14ac:dyDescent="0.25">
      <c r="A237">
        <v>82402</v>
      </c>
      <c r="B237" t="s">
        <v>13</v>
      </c>
      <c r="C237">
        <v>44604.896608796298</v>
      </c>
      <c r="D237">
        <v>44604.926481481481</v>
      </c>
      <c r="F237">
        <v>2.9872685183363501E-2</v>
      </c>
    </row>
    <row r="238" spans="1:6" x14ac:dyDescent="0.25">
      <c r="A238">
        <v>82401</v>
      </c>
      <c r="B238" t="s">
        <v>9</v>
      </c>
      <c r="C238">
        <v>44604.840486111112</v>
      </c>
      <c r="D238">
        <v>44604.936284722222</v>
      </c>
      <c r="F238">
        <v>9.579861110978527E-2</v>
      </c>
    </row>
    <row r="239" spans="1:6" x14ac:dyDescent="0.25">
      <c r="A239">
        <v>82402</v>
      </c>
      <c r="B239" t="s">
        <v>13</v>
      </c>
      <c r="C239">
        <v>44604.926817129628</v>
      </c>
      <c r="D239">
        <v>44604.951493055552</v>
      </c>
      <c r="F239">
        <v>2.4675925924384501E-2</v>
      </c>
    </row>
    <row r="240" spans="1:6" x14ac:dyDescent="0.25">
      <c r="A240">
        <v>82401</v>
      </c>
      <c r="B240" t="s">
        <v>9</v>
      </c>
      <c r="C240">
        <v>44604.936400462961</v>
      </c>
      <c r="D240">
        <v>44605.023379629631</v>
      </c>
      <c r="F240">
        <v>8.6979166670062114E-2</v>
      </c>
    </row>
    <row r="241" spans="1:6" x14ac:dyDescent="0.25">
      <c r="A241">
        <v>82401</v>
      </c>
      <c r="B241" t="s">
        <v>13</v>
      </c>
      <c r="C241">
        <v>44605.275243055556</v>
      </c>
      <c r="D241">
        <v>44605.275509259256</v>
      </c>
      <c r="F241">
        <v>2.6620370044838637E-4</v>
      </c>
    </row>
    <row r="242" spans="1:6" x14ac:dyDescent="0.25">
      <c r="A242">
        <v>68051</v>
      </c>
      <c r="B242" t="s">
        <v>4</v>
      </c>
      <c r="C242">
        <v>44604.305254629631</v>
      </c>
      <c r="D242">
        <v>44605.281261574077</v>
      </c>
      <c r="F242">
        <v>0.97600694444554392</v>
      </c>
    </row>
    <row r="243" spans="1:6" x14ac:dyDescent="0.25">
      <c r="A243">
        <v>68051</v>
      </c>
      <c r="B243" t="s">
        <v>7</v>
      </c>
      <c r="C243">
        <v>44605.285208333335</v>
      </c>
      <c r="D243">
        <v>44605.358402777776</v>
      </c>
      <c r="F243">
        <v>7.3194444441469386E-2</v>
      </c>
    </row>
    <row r="244" spans="1:6" x14ac:dyDescent="0.25">
      <c r="A244">
        <v>68050</v>
      </c>
      <c r="B244" t="s">
        <v>7</v>
      </c>
      <c r="C244">
        <v>44605.283587962964</v>
      </c>
      <c r="D244">
        <v>44605.359039351853</v>
      </c>
      <c r="F244">
        <v>7.5451388889632653E-2</v>
      </c>
    </row>
    <row r="245" spans="1:6" x14ac:dyDescent="0.25">
      <c r="A245">
        <v>68051</v>
      </c>
      <c r="B245" t="s">
        <v>7</v>
      </c>
      <c r="C245">
        <v>44605.358553240738</v>
      </c>
      <c r="D245">
        <v>44605.453912037039</v>
      </c>
      <c r="F245">
        <v>9.5358796301297843E-2</v>
      </c>
    </row>
    <row r="246" spans="1:6" x14ac:dyDescent="0.25">
      <c r="A246">
        <v>68050</v>
      </c>
      <c r="B246" t="s">
        <v>4</v>
      </c>
      <c r="C246">
        <v>44605.455254629633</v>
      </c>
      <c r="D246">
        <v>44605.549872685187</v>
      </c>
      <c r="F246">
        <v>9.4618055554747116E-2</v>
      </c>
    </row>
    <row r="247" spans="1:6" x14ac:dyDescent="0.25">
      <c r="A247">
        <v>82402</v>
      </c>
      <c r="B247" t="s">
        <v>5</v>
      </c>
      <c r="C247">
        <v>44605.486006944448</v>
      </c>
      <c r="D247">
        <v>44605.589305555557</v>
      </c>
      <c r="F247">
        <v>0.10329861110949423</v>
      </c>
    </row>
    <row r="248" spans="1:6" x14ac:dyDescent="0.25">
      <c r="A248">
        <v>68050</v>
      </c>
      <c r="B248" t="s">
        <v>4</v>
      </c>
      <c r="C248">
        <v>44603.862962962965</v>
      </c>
      <c r="D248">
        <v>44605.621921296297</v>
      </c>
      <c r="F248">
        <v>1.7589583333319752</v>
      </c>
    </row>
    <row r="249" spans="1:6" x14ac:dyDescent="0.25">
      <c r="A249">
        <v>68050</v>
      </c>
      <c r="B249" t="s">
        <v>4</v>
      </c>
      <c r="C249">
        <v>44603.862962962965</v>
      </c>
      <c r="D249">
        <v>44605.621921296297</v>
      </c>
      <c r="F249">
        <v>1.7589583333319752</v>
      </c>
    </row>
    <row r="250" spans="1:6" x14ac:dyDescent="0.25">
      <c r="A250">
        <v>68051</v>
      </c>
      <c r="B250" t="s">
        <v>4</v>
      </c>
      <c r="C250">
        <v>44603.862962962965</v>
      </c>
      <c r="D250">
        <v>44605.621921296297</v>
      </c>
      <c r="F250">
        <v>1.7589583333319752</v>
      </c>
    </row>
    <row r="251" spans="1:6" x14ac:dyDescent="0.25">
      <c r="A251">
        <v>82402</v>
      </c>
      <c r="B251" t="s">
        <v>5</v>
      </c>
      <c r="C251">
        <v>44605.591099537036</v>
      </c>
      <c r="D251">
        <v>44605.690613425926</v>
      </c>
      <c r="F251">
        <v>9.951388889021473E-2</v>
      </c>
    </row>
    <row r="252" spans="1:6" x14ac:dyDescent="0.25">
      <c r="A252">
        <v>68050</v>
      </c>
      <c r="B252" t="s">
        <v>7</v>
      </c>
      <c r="C252">
        <v>44605.629641203705</v>
      </c>
      <c r="D252">
        <v>44605.719583333332</v>
      </c>
      <c r="F252">
        <v>8.9942129627161194E-2</v>
      </c>
    </row>
    <row r="253" spans="1:6" x14ac:dyDescent="0.25">
      <c r="A253">
        <v>82402</v>
      </c>
      <c r="B253" t="s">
        <v>5</v>
      </c>
      <c r="C253">
        <v>44605.694722222222</v>
      </c>
      <c r="D253">
        <v>44606.019641203704</v>
      </c>
      <c r="F253">
        <v>0.32491898148145992</v>
      </c>
    </row>
    <row r="254" spans="1:6" x14ac:dyDescent="0.25">
      <c r="A254">
        <v>82402</v>
      </c>
      <c r="B254" t="s">
        <v>5</v>
      </c>
      <c r="C254">
        <v>44606.020243055558</v>
      </c>
      <c r="D254">
        <v>44606.020810185182</v>
      </c>
      <c r="F254">
        <v>5.6712962395977229E-4</v>
      </c>
    </row>
    <row r="255" spans="1:6" x14ac:dyDescent="0.25">
      <c r="A255">
        <v>68050</v>
      </c>
      <c r="B255" t="s">
        <v>4</v>
      </c>
      <c r="C255">
        <v>44605.721412037034</v>
      </c>
      <c r="D255">
        <v>44606.03570601852</v>
      </c>
      <c r="F255">
        <v>0.31429398148611654</v>
      </c>
    </row>
    <row r="256" spans="1:6" x14ac:dyDescent="0.25">
      <c r="A256">
        <v>82402</v>
      </c>
      <c r="B256" t="s">
        <v>5</v>
      </c>
      <c r="C256">
        <v>44606.152673611112</v>
      </c>
      <c r="D256">
        <v>44606.194490740738</v>
      </c>
      <c r="F256">
        <v>4.181712962599704E-2</v>
      </c>
    </row>
    <row r="257" spans="1:6" x14ac:dyDescent="0.25">
      <c r="A257">
        <v>68051</v>
      </c>
      <c r="B257" t="s">
        <v>4</v>
      </c>
      <c r="C257">
        <v>44606.035891203705</v>
      </c>
      <c r="D257">
        <v>44606.215763888889</v>
      </c>
      <c r="F257">
        <v>0.17987268518481869</v>
      </c>
    </row>
    <row r="258" spans="1:6" x14ac:dyDescent="0.25">
      <c r="A258">
        <v>82403</v>
      </c>
      <c r="B258" t="s">
        <v>6</v>
      </c>
      <c r="C258">
        <v>44606.058807870373</v>
      </c>
      <c r="D258">
        <v>44606.318692129629</v>
      </c>
      <c r="F258">
        <v>0.25988425925606862</v>
      </c>
    </row>
    <row r="259" spans="1:6" x14ac:dyDescent="0.25">
      <c r="A259">
        <v>68050</v>
      </c>
      <c r="B259" t="s">
        <v>4</v>
      </c>
      <c r="C259">
        <v>44606.215833333335</v>
      </c>
      <c r="D259">
        <v>44606.52076388889</v>
      </c>
      <c r="F259">
        <v>0.30493055555416504</v>
      </c>
    </row>
    <row r="260" spans="1:6" x14ac:dyDescent="0.25">
      <c r="A260">
        <v>68050</v>
      </c>
      <c r="B260" t="s">
        <v>4</v>
      </c>
      <c r="C260">
        <v>44606.520856481482</v>
      </c>
      <c r="D260">
        <v>44606.521967592591</v>
      </c>
      <c r="F260">
        <v>1.111111108912155E-3</v>
      </c>
    </row>
    <row r="261" spans="1:6" x14ac:dyDescent="0.25">
      <c r="A261">
        <v>82401</v>
      </c>
      <c r="B261" t="s">
        <v>9</v>
      </c>
      <c r="C261">
        <v>44606.529363425929</v>
      </c>
      <c r="D261">
        <v>44606.529479166667</v>
      </c>
      <c r="F261">
        <v>1.1574073869269341E-4</v>
      </c>
    </row>
    <row r="262" spans="1:6" x14ac:dyDescent="0.25">
      <c r="A262">
        <v>82402</v>
      </c>
      <c r="B262" t="s">
        <v>5</v>
      </c>
      <c r="C262">
        <v>44606.194537037038</v>
      </c>
      <c r="D262">
        <v>44606.532986111109</v>
      </c>
      <c r="F262">
        <v>0.338449074071832</v>
      </c>
    </row>
    <row r="263" spans="1:6" x14ac:dyDescent="0.25">
      <c r="A263">
        <v>82403</v>
      </c>
      <c r="B263" t="s">
        <v>6</v>
      </c>
      <c r="C263">
        <v>44606.318749999999</v>
      </c>
      <c r="D263">
        <v>44606.541620370372</v>
      </c>
      <c r="F263">
        <v>0.22287037037312984</v>
      </c>
    </row>
    <row r="264" spans="1:6" x14ac:dyDescent="0.25">
      <c r="A264">
        <v>82401</v>
      </c>
      <c r="B264" t="s">
        <v>9</v>
      </c>
      <c r="C264">
        <v>44606.529560185183</v>
      </c>
      <c r="D264">
        <v>44606.60528935185</v>
      </c>
      <c r="F264">
        <v>7.5729166666860692E-2</v>
      </c>
    </row>
    <row r="265" spans="1:6" x14ac:dyDescent="0.25">
      <c r="A265">
        <v>82402</v>
      </c>
      <c r="B265" t="s">
        <v>5</v>
      </c>
      <c r="C265">
        <v>44606.533252314817</v>
      </c>
      <c r="D265">
        <v>44606.61105324074</v>
      </c>
      <c r="F265">
        <v>7.7800925922929309E-2</v>
      </c>
    </row>
    <row r="266" spans="1:6" x14ac:dyDescent="0.25">
      <c r="A266">
        <v>82403</v>
      </c>
      <c r="B266" t="s">
        <v>6</v>
      </c>
      <c r="C266">
        <v>44606.541678240741</v>
      </c>
      <c r="D266">
        <v>44606.638449074075</v>
      </c>
      <c r="F266">
        <v>9.6770833333721384E-2</v>
      </c>
    </row>
    <row r="267" spans="1:6" x14ac:dyDescent="0.25">
      <c r="A267">
        <v>82402</v>
      </c>
      <c r="B267" t="s">
        <v>5</v>
      </c>
      <c r="C267">
        <v>44606.612962962965</v>
      </c>
      <c r="D267">
        <v>44606.727881944447</v>
      </c>
      <c r="F267">
        <v>0.11491898148233304</v>
      </c>
    </row>
    <row r="268" spans="1:6" x14ac:dyDescent="0.25">
      <c r="A268">
        <v>82403</v>
      </c>
      <c r="B268" t="s">
        <v>6</v>
      </c>
      <c r="C268">
        <v>44606.638564814813</v>
      </c>
      <c r="D268">
        <v>44606.764282407406</v>
      </c>
      <c r="F268">
        <v>0.12571759259299142</v>
      </c>
    </row>
    <row r="269" spans="1:6" x14ac:dyDescent="0.25">
      <c r="A269">
        <v>82402</v>
      </c>
      <c r="B269" t="s">
        <v>8</v>
      </c>
      <c r="C269">
        <v>44606.730682870373</v>
      </c>
      <c r="D269">
        <v>44606.822245370371</v>
      </c>
      <c r="F269">
        <v>9.1562499997962732E-2</v>
      </c>
    </row>
    <row r="270" spans="1:6" x14ac:dyDescent="0.25">
      <c r="A270">
        <v>82402</v>
      </c>
      <c r="B270" t="s">
        <v>8</v>
      </c>
      <c r="C270">
        <v>44606.822430555556</v>
      </c>
      <c r="D270">
        <v>44606.966932870368</v>
      </c>
      <c r="F270">
        <v>0.14450231481168885</v>
      </c>
    </row>
    <row r="271" spans="1:6" x14ac:dyDescent="0.25">
      <c r="A271">
        <v>82403</v>
      </c>
      <c r="B271" t="s">
        <v>4</v>
      </c>
      <c r="C271">
        <v>44606.788807870369</v>
      </c>
      <c r="D271">
        <v>44606.974780092591</v>
      </c>
      <c r="F271">
        <v>0.18597222222160781</v>
      </c>
    </row>
    <row r="272" spans="1:6" x14ac:dyDescent="0.25">
      <c r="A272">
        <v>82403</v>
      </c>
      <c r="B272" t="s">
        <v>4</v>
      </c>
      <c r="C272">
        <v>44606.974918981483</v>
      </c>
      <c r="D272">
        <v>44606.982800925929</v>
      </c>
      <c r="F272">
        <v>7.8819444461259991E-3</v>
      </c>
    </row>
    <row r="273" spans="1:6" x14ac:dyDescent="0.25">
      <c r="A273">
        <v>68051</v>
      </c>
      <c r="B273" t="s">
        <v>4</v>
      </c>
      <c r="C273">
        <v>44607.002199074072</v>
      </c>
      <c r="D273">
        <v>44607.003032407411</v>
      </c>
      <c r="F273">
        <v>8.3333333896007389E-4</v>
      </c>
    </row>
    <row r="274" spans="1:6" x14ac:dyDescent="0.25">
      <c r="A274">
        <v>82403</v>
      </c>
      <c r="B274" t="s">
        <v>4</v>
      </c>
      <c r="C274">
        <v>44606.982916666668</v>
      </c>
      <c r="D274">
        <v>44607.147847222222</v>
      </c>
      <c r="F274">
        <v>0.16493055555474712</v>
      </c>
    </row>
    <row r="275" spans="1:6" x14ac:dyDescent="0.25">
      <c r="A275">
        <v>82402</v>
      </c>
      <c r="B275" t="s">
        <v>9</v>
      </c>
      <c r="C275">
        <v>44606.967199074075</v>
      </c>
      <c r="D275">
        <v>44607.230497685188</v>
      </c>
      <c r="F275">
        <v>0.26329861111298669</v>
      </c>
    </row>
    <row r="276" spans="1:6" x14ac:dyDescent="0.25">
      <c r="A276">
        <v>82402</v>
      </c>
      <c r="B276" t="s">
        <v>9</v>
      </c>
      <c r="C276">
        <v>44607.230902777781</v>
      </c>
      <c r="D276">
        <v>44607.23101851852</v>
      </c>
      <c r="F276">
        <v>1.1574073869269341E-4</v>
      </c>
    </row>
    <row r="277" spans="1:6" x14ac:dyDescent="0.25">
      <c r="A277">
        <v>68051</v>
      </c>
      <c r="B277" t="s">
        <v>4</v>
      </c>
      <c r="C277">
        <v>44607.00309027778</v>
      </c>
      <c r="D277">
        <v>44607.23715277778</v>
      </c>
      <c r="F277">
        <v>0.23406249999970896</v>
      </c>
    </row>
    <row r="278" spans="1:6" x14ac:dyDescent="0.25">
      <c r="A278">
        <v>82403</v>
      </c>
      <c r="B278" t="s">
        <v>4</v>
      </c>
      <c r="C278">
        <v>44607.149780092594</v>
      </c>
      <c r="D278">
        <v>44607.350462962961</v>
      </c>
      <c r="F278">
        <v>0.20068287036701804</v>
      </c>
    </row>
    <row r="279" spans="1:6" x14ac:dyDescent="0.25">
      <c r="A279">
        <v>82402</v>
      </c>
      <c r="B279" t="s">
        <v>9</v>
      </c>
      <c r="C279">
        <v>44607.25099537037</v>
      </c>
      <c r="D279">
        <v>44607.384976851848</v>
      </c>
      <c r="F279">
        <v>0.1339814814782585</v>
      </c>
    </row>
    <row r="280" spans="1:6" x14ac:dyDescent="0.25">
      <c r="A280">
        <v>82402</v>
      </c>
      <c r="B280" t="s">
        <v>9</v>
      </c>
      <c r="C280">
        <v>44607.385266203702</v>
      </c>
      <c r="D280">
        <v>44607.527013888888</v>
      </c>
      <c r="F280">
        <v>0.14174768518569181</v>
      </c>
    </row>
    <row r="281" spans="1:6" x14ac:dyDescent="0.25">
      <c r="A281">
        <v>82402</v>
      </c>
      <c r="B281" t="s">
        <v>12</v>
      </c>
      <c r="C281">
        <v>44607.671724537038</v>
      </c>
      <c r="D281">
        <v>44607.758055555554</v>
      </c>
      <c r="F281">
        <v>8.6331018515920732E-2</v>
      </c>
    </row>
    <row r="282" spans="1:6" x14ac:dyDescent="0.25">
      <c r="A282">
        <v>82402</v>
      </c>
      <c r="B282" t="s">
        <v>12</v>
      </c>
      <c r="C282">
        <v>44607.758101851854</v>
      </c>
      <c r="D282">
        <v>44607.840532407405</v>
      </c>
      <c r="F282">
        <v>8.243055555067258E-2</v>
      </c>
    </row>
    <row r="283" spans="1:6" x14ac:dyDescent="0.25">
      <c r="A283">
        <v>82402</v>
      </c>
      <c r="B283" t="s">
        <v>12</v>
      </c>
      <c r="C283">
        <v>44607.840624999997</v>
      </c>
      <c r="D283">
        <v>44607.906226851854</v>
      </c>
      <c r="F283">
        <v>6.5601851856627036E-2</v>
      </c>
    </row>
    <row r="284" spans="1:6" x14ac:dyDescent="0.25">
      <c r="A284">
        <v>68050</v>
      </c>
      <c r="B284" t="s">
        <v>7</v>
      </c>
      <c r="C284">
        <v>44607.812210648146</v>
      </c>
      <c r="D284">
        <v>44608.046365740738</v>
      </c>
      <c r="F284">
        <v>0.23415509259211831</v>
      </c>
    </row>
    <row r="285" spans="1:6" x14ac:dyDescent="0.25">
      <c r="A285">
        <v>82402</v>
      </c>
      <c r="B285" t="s">
        <v>12</v>
      </c>
      <c r="C285">
        <v>44608.04351851852</v>
      </c>
      <c r="D285">
        <v>44608.146944444445</v>
      </c>
      <c r="F285">
        <v>0.10342592592496658</v>
      </c>
    </row>
    <row r="286" spans="1:6" x14ac:dyDescent="0.25">
      <c r="A286">
        <v>68050</v>
      </c>
      <c r="B286" t="s">
        <v>7</v>
      </c>
      <c r="C286">
        <v>44608.046481481484</v>
      </c>
      <c r="D286">
        <v>44608.37059027778</v>
      </c>
      <c r="F286">
        <v>0.32410879629605915</v>
      </c>
    </row>
    <row r="287" spans="1:6" x14ac:dyDescent="0.25">
      <c r="A287">
        <v>82402</v>
      </c>
      <c r="B287" t="s">
        <v>11</v>
      </c>
      <c r="C287">
        <v>44608.373217592591</v>
      </c>
      <c r="D287">
        <v>44608.37332175926</v>
      </c>
      <c r="F287">
        <v>1.0416666918899864E-4</v>
      </c>
    </row>
    <row r="288" spans="1:6" x14ac:dyDescent="0.25">
      <c r="A288">
        <v>82402</v>
      </c>
      <c r="B288" t="s">
        <v>11</v>
      </c>
      <c r="C288">
        <v>44608.373680555553</v>
      </c>
      <c r="D288">
        <v>44608.373796296299</v>
      </c>
      <c r="F288">
        <v>1.1574074596865103E-4</v>
      </c>
    </row>
    <row r="289" spans="1:6" x14ac:dyDescent="0.25">
      <c r="A289">
        <v>82402</v>
      </c>
      <c r="B289" t="s">
        <v>5</v>
      </c>
      <c r="C289">
        <v>44608.622175925928</v>
      </c>
      <c r="D289">
        <v>44608.725393518522</v>
      </c>
      <c r="F289">
        <v>0.10321759259386454</v>
      </c>
    </row>
    <row r="290" spans="1:6" x14ac:dyDescent="0.25">
      <c r="A290">
        <v>82403</v>
      </c>
      <c r="B290" t="s">
        <v>6</v>
      </c>
      <c r="C290">
        <v>44608.608506944445</v>
      </c>
      <c r="D290">
        <v>44608.726168981484</v>
      </c>
      <c r="F290">
        <v>0.11766203703882638</v>
      </c>
    </row>
    <row r="291" spans="1:6" x14ac:dyDescent="0.25">
      <c r="A291">
        <v>68051</v>
      </c>
      <c r="B291" t="s">
        <v>7</v>
      </c>
      <c r="C291">
        <v>44608.370787037034</v>
      </c>
      <c r="D291">
        <v>44608.756377314814</v>
      </c>
      <c r="F291">
        <v>0.38559027777955635</v>
      </c>
    </row>
    <row r="292" spans="1:6" x14ac:dyDescent="0.25">
      <c r="A292">
        <v>68051</v>
      </c>
      <c r="B292" t="s">
        <v>7</v>
      </c>
      <c r="C292">
        <v>44608.756516203706</v>
      </c>
      <c r="D292">
        <v>44608.756805555553</v>
      </c>
      <c r="F292">
        <v>2.8935184673173353E-4</v>
      </c>
    </row>
    <row r="293" spans="1:6" x14ac:dyDescent="0.25">
      <c r="A293">
        <v>82402</v>
      </c>
      <c r="B293" t="s">
        <v>5</v>
      </c>
      <c r="C293">
        <v>44608.725439814814</v>
      </c>
      <c r="D293">
        <v>44608.839398148149</v>
      </c>
      <c r="F293">
        <v>0.11395833333517658</v>
      </c>
    </row>
    <row r="294" spans="1:6" x14ac:dyDescent="0.25">
      <c r="A294">
        <v>82403</v>
      </c>
      <c r="B294" t="s">
        <v>6</v>
      </c>
      <c r="C294">
        <v>44608.7262962963</v>
      </c>
      <c r="D294">
        <v>44608.860347222224</v>
      </c>
      <c r="F294">
        <v>0.1340509259243845</v>
      </c>
    </row>
    <row r="295" spans="1:6" x14ac:dyDescent="0.25">
      <c r="A295">
        <v>82403</v>
      </c>
      <c r="B295" t="s">
        <v>6</v>
      </c>
      <c r="C295">
        <v>44608.860520833332</v>
      </c>
      <c r="D295">
        <v>44608.964571759258</v>
      </c>
      <c r="F295">
        <v>0.10405092592554865</v>
      </c>
    </row>
    <row r="296" spans="1:6" x14ac:dyDescent="0.25">
      <c r="A296">
        <v>82402</v>
      </c>
      <c r="B296" t="s">
        <v>5</v>
      </c>
      <c r="C296">
        <v>44608.840231481481</v>
      </c>
      <c r="D296">
        <v>44608.977187500001</v>
      </c>
      <c r="F296">
        <v>0.13695601851941319</v>
      </c>
    </row>
    <row r="297" spans="1:6" x14ac:dyDescent="0.25">
      <c r="A297">
        <v>68051</v>
      </c>
      <c r="B297" t="s">
        <v>7</v>
      </c>
      <c r="C297">
        <v>44608.758055555554</v>
      </c>
      <c r="D297">
        <v>44609.031666666669</v>
      </c>
      <c r="F297">
        <v>0.273611111115315</v>
      </c>
    </row>
    <row r="298" spans="1:6" x14ac:dyDescent="0.25">
      <c r="A298">
        <v>82403</v>
      </c>
      <c r="B298" t="s">
        <v>6</v>
      </c>
      <c r="C298">
        <v>44608.964861111112</v>
      </c>
      <c r="D298">
        <v>44609.062719907408</v>
      </c>
      <c r="F298">
        <v>9.7858796296350192E-2</v>
      </c>
    </row>
    <row r="299" spans="1:6" x14ac:dyDescent="0.25">
      <c r="A299">
        <v>82402</v>
      </c>
      <c r="B299" t="s">
        <v>5</v>
      </c>
      <c r="C299">
        <v>44608.977268518516</v>
      </c>
      <c r="D299">
        <v>44609.066041666665</v>
      </c>
      <c r="F299">
        <v>8.8773148148902692E-2</v>
      </c>
    </row>
    <row r="300" spans="1:6" x14ac:dyDescent="0.25">
      <c r="A300">
        <v>68050</v>
      </c>
      <c r="B300" t="s">
        <v>7</v>
      </c>
      <c r="C300">
        <v>44609.032175925924</v>
      </c>
      <c r="D300">
        <v>44609.207731481481</v>
      </c>
      <c r="F300">
        <v>0.17555555555736646</v>
      </c>
    </row>
    <row r="301" spans="1:6" x14ac:dyDescent="0.25">
      <c r="A301">
        <v>68050</v>
      </c>
      <c r="B301" t="s">
        <v>7</v>
      </c>
      <c r="C301">
        <v>44609.216168981482</v>
      </c>
      <c r="D301">
        <v>44609.21665509259</v>
      </c>
      <c r="F301">
        <v>4.8611110833007842E-4</v>
      </c>
    </row>
    <row r="302" spans="1:6" x14ac:dyDescent="0.25">
      <c r="A302">
        <v>82402</v>
      </c>
      <c r="B302" t="s">
        <v>8</v>
      </c>
      <c r="C302">
        <v>44609.140104166669</v>
      </c>
      <c r="D302">
        <v>44609.229270833333</v>
      </c>
      <c r="F302">
        <v>8.9166666664823424E-2</v>
      </c>
    </row>
    <row r="303" spans="1:6" x14ac:dyDescent="0.25">
      <c r="A303">
        <v>82402</v>
      </c>
      <c r="B303" t="s">
        <v>8</v>
      </c>
      <c r="C303">
        <v>44609.229664351849</v>
      </c>
      <c r="D303">
        <v>44609.300821759258</v>
      </c>
      <c r="F303">
        <v>7.1157407408463769E-2</v>
      </c>
    </row>
    <row r="304" spans="1:6" x14ac:dyDescent="0.25">
      <c r="A304">
        <v>82403</v>
      </c>
      <c r="B304" t="s">
        <v>4</v>
      </c>
      <c r="C304">
        <v>44609.178171296298</v>
      </c>
      <c r="D304">
        <v>44609.385995370372</v>
      </c>
      <c r="F304">
        <v>0.20782407407386927</v>
      </c>
    </row>
    <row r="305" spans="1:6" x14ac:dyDescent="0.25">
      <c r="A305">
        <v>82402</v>
      </c>
      <c r="B305" t="s">
        <v>5</v>
      </c>
      <c r="C305">
        <v>44609.316550925927</v>
      </c>
      <c r="D305">
        <v>44609.445775462962</v>
      </c>
      <c r="F305">
        <v>0.12922453703504289</v>
      </c>
    </row>
    <row r="306" spans="1:6" x14ac:dyDescent="0.25">
      <c r="A306">
        <v>82403</v>
      </c>
      <c r="B306" t="s">
        <v>4</v>
      </c>
      <c r="C306">
        <v>44609.386053240742</v>
      </c>
      <c r="D306">
        <v>44609.551354166666</v>
      </c>
      <c r="F306">
        <v>0.1653009259243845</v>
      </c>
    </row>
    <row r="307" spans="1:6" x14ac:dyDescent="0.25">
      <c r="A307">
        <v>68051</v>
      </c>
      <c r="B307" t="s">
        <v>7</v>
      </c>
      <c r="C307">
        <v>44609.207858796297</v>
      </c>
      <c r="D307">
        <v>44609.569074074076</v>
      </c>
      <c r="F307">
        <v>0.36121527777868323</v>
      </c>
    </row>
    <row r="308" spans="1:6" x14ac:dyDescent="0.25">
      <c r="A308">
        <v>82402</v>
      </c>
      <c r="B308" t="s">
        <v>5</v>
      </c>
      <c r="C308">
        <v>44609.445821759262</v>
      </c>
      <c r="D308">
        <v>44609.600763888891</v>
      </c>
      <c r="F308">
        <v>0.1549421296294895</v>
      </c>
    </row>
    <row r="309" spans="1:6" x14ac:dyDescent="0.25">
      <c r="A309">
        <v>82403</v>
      </c>
      <c r="B309" t="s">
        <v>4</v>
      </c>
      <c r="C309">
        <v>44609.551388888889</v>
      </c>
      <c r="D309">
        <v>44609.61078703704</v>
      </c>
      <c r="F309">
        <v>5.9398148150648922E-2</v>
      </c>
    </row>
    <row r="310" spans="1:6" x14ac:dyDescent="0.25">
      <c r="A310">
        <v>82402</v>
      </c>
      <c r="B310" t="s">
        <v>5</v>
      </c>
      <c r="C310">
        <v>44609.601446759261</v>
      </c>
      <c r="D310">
        <v>44609.676412037035</v>
      </c>
      <c r="F310">
        <v>7.4965277774026617E-2</v>
      </c>
    </row>
    <row r="311" spans="1:6" x14ac:dyDescent="0.25">
      <c r="A311">
        <v>82403</v>
      </c>
      <c r="B311" t="s">
        <v>4</v>
      </c>
      <c r="C311">
        <v>44609.610902777778</v>
      </c>
      <c r="D311">
        <v>44609.746527777781</v>
      </c>
      <c r="F311">
        <v>0.13562500000261934</v>
      </c>
    </row>
    <row r="312" spans="1:6" x14ac:dyDescent="0.25">
      <c r="A312">
        <v>82402</v>
      </c>
      <c r="B312" t="s">
        <v>5</v>
      </c>
      <c r="C312">
        <v>44609.681134259263</v>
      </c>
      <c r="D312">
        <v>44609.77480324074</v>
      </c>
      <c r="F312">
        <v>9.3668981477094349E-2</v>
      </c>
    </row>
    <row r="313" spans="1:6" x14ac:dyDescent="0.25">
      <c r="A313">
        <v>82401</v>
      </c>
      <c r="B313" t="s">
        <v>11</v>
      </c>
      <c r="C313">
        <v>44609.757673611108</v>
      </c>
      <c r="D313">
        <v>44609.82199074074</v>
      </c>
      <c r="F313">
        <v>6.4317129632399883E-2</v>
      </c>
    </row>
    <row r="314" spans="1:6" x14ac:dyDescent="0.25">
      <c r="A314">
        <v>82401</v>
      </c>
      <c r="B314" t="s">
        <v>11</v>
      </c>
      <c r="C314">
        <v>44609.82203703704</v>
      </c>
      <c r="D314">
        <v>44609.883761574078</v>
      </c>
      <c r="F314">
        <v>6.172453703766223E-2</v>
      </c>
    </row>
    <row r="315" spans="1:6" x14ac:dyDescent="0.25">
      <c r="A315">
        <v>82403</v>
      </c>
      <c r="B315" t="s">
        <v>4</v>
      </c>
      <c r="C315">
        <v>44609.747627314813</v>
      </c>
      <c r="D315">
        <v>44609.885057870371</v>
      </c>
      <c r="F315">
        <v>0.13743055555823958</v>
      </c>
    </row>
    <row r="316" spans="1:6" x14ac:dyDescent="0.25">
      <c r="A316">
        <v>82402</v>
      </c>
      <c r="B316" t="s">
        <v>5</v>
      </c>
      <c r="C316">
        <v>44609.790648148148</v>
      </c>
      <c r="D316">
        <v>44609.998553240737</v>
      </c>
      <c r="F316">
        <v>0.20790509258949896</v>
      </c>
    </row>
    <row r="317" spans="1:6" x14ac:dyDescent="0.25">
      <c r="A317">
        <v>82402</v>
      </c>
      <c r="B317" t="s">
        <v>5</v>
      </c>
      <c r="C317">
        <v>44609.998993055553</v>
      </c>
      <c r="D317">
        <v>44610.039398148147</v>
      </c>
      <c r="F317">
        <v>4.0405092593573499E-2</v>
      </c>
    </row>
    <row r="318" spans="1:6" x14ac:dyDescent="0.25">
      <c r="A318">
        <v>82403</v>
      </c>
      <c r="B318" t="s">
        <v>4</v>
      </c>
      <c r="C318">
        <v>44609.88517361111</v>
      </c>
      <c r="D318">
        <v>44610.048333333332</v>
      </c>
      <c r="F318">
        <v>0.16315972222218988</v>
      </c>
    </row>
    <row r="319" spans="1:6" x14ac:dyDescent="0.25">
      <c r="A319">
        <v>82403</v>
      </c>
      <c r="B319" t="s">
        <v>4</v>
      </c>
      <c r="C319">
        <v>44610.048460648148</v>
      </c>
      <c r="D319">
        <v>44610.12164351852</v>
      </c>
      <c r="F319">
        <v>7.3182870371965691E-2</v>
      </c>
    </row>
    <row r="320" spans="1:6" x14ac:dyDescent="0.25">
      <c r="A320">
        <v>82401</v>
      </c>
      <c r="B320" t="s">
        <v>13</v>
      </c>
      <c r="C320">
        <v>44610.033020833333</v>
      </c>
      <c r="D320">
        <v>44610.126608796294</v>
      </c>
      <c r="F320">
        <v>9.3587962961464655E-2</v>
      </c>
    </row>
    <row r="321" spans="1:6" x14ac:dyDescent="0.25">
      <c r="A321">
        <v>68051</v>
      </c>
      <c r="B321" t="s">
        <v>7</v>
      </c>
      <c r="C321">
        <v>44610.180868055555</v>
      </c>
      <c r="D321">
        <v>44610.185057870367</v>
      </c>
      <c r="F321">
        <v>4.1898148119798861E-3</v>
      </c>
    </row>
    <row r="322" spans="1:6" x14ac:dyDescent="0.25">
      <c r="A322">
        <v>82402</v>
      </c>
      <c r="B322" t="s">
        <v>8</v>
      </c>
      <c r="C322">
        <v>44610.063946759263</v>
      </c>
      <c r="D322">
        <v>44610.185914351852</v>
      </c>
      <c r="F322">
        <v>0.12196759258949896</v>
      </c>
    </row>
    <row r="323" spans="1:6" x14ac:dyDescent="0.25">
      <c r="A323">
        <v>82401</v>
      </c>
      <c r="B323" t="s">
        <v>13</v>
      </c>
      <c r="C323">
        <v>44610.134502314817</v>
      </c>
      <c r="D323">
        <v>44610.218553240738</v>
      </c>
      <c r="F323">
        <v>8.4050925921474118E-2</v>
      </c>
    </row>
    <row r="324" spans="1:6" x14ac:dyDescent="0.25">
      <c r="A324">
        <v>82402</v>
      </c>
      <c r="B324" t="s">
        <v>8</v>
      </c>
      <c r="C324">
        <v>44610.186041666668</v>
      </c>
      <c r="D324">
        <v>44610.26116898148</v>
      </c>
      <c r="F324">
        <v>7.5127314812561963E-2</v>
      </c>
    </row>
    <row r="325" spans="1:6" x14ac:dyDescent="0.25">
      <c r="A325">
        <v>82403</v>
      </c>
      <c r="B325" t="s">
        <v>4</v>
      </c>
      <c r="C325">
        <v>44610.124675925923</v>
      </c>
      <c r="D325">
        <v>44610.278796296298</v>
      </c>
      <c r="F325">
        <v>0.15412037037458504</v>
      </c>
    </row>
    <row r="326" spans="1:6" x14ac:dyDescent="0.25">
      <c r="A326">
        <v>82401</v>
      </c>
      <c r="B326" t="s">
        <v>13</v>
      </c>
      <c r="C326">
        <v>44610.22452546296</v>
      </c>
      <c r="D326">
        <v>44610.360636574071</v>
      </c>
      <c r="F326">
        <v>0.13611111111094942</v>
      </c>
    </row>
    <row r="327" spans="1:6" x14ac:dyDescent="0.25">
      <c r="A327">
        <v>82402</v>
      </c>
      <c r="B327" t="s">
        <v>11</v>
      </c>
      <c r="C327">
        <v>44610.68204861111</v>
      </c>
      <c r="D327">
        <v>44610.682268518518</v>
      </c>
      <c r="F327">
        <v>2.1990740788169205E-4</v>
      </c>
    </row>
    <row r="328" spans="1:6" x14ac:dyDescent="0.25">
      <c r="A328">
        <v>82402</v>
      </c>
      <c r="B328" t="s">
        <v>11</v>
      </c>
      <c r="C328">
        <v>44610.682557870372</v>
      </c>
      <c r="D328">
        <v>44610.682719907411</v>
      </c>
      <c r="F328">
        <v>1.6203703853534535E-4</v>
      </c>
    </row>
    <row r="329" spans="1:6" x14ac:dyDescent="0.25">
      <c r="A329">
        <v>82401</v>
      </c>
      <c r="B329" t="s">
        <v>13</v>
      </c>
      <c r="C329">
        <v>44610.360694444447</v>
      </c>
      <c r="D329">
        <v>44610.727500000001</v>
      </c>
      <c r="F329">
        <v>0.36680555555358296</v>
      </c>
    </row>
    <row r="330" spans="1:6" x14ac:dyDescent="0.25">
      <c r="A330">
        <v>82402</v>
      </c>
      <c r="B330" t="s">
        <v>12</v>
      </c>
      <c r="C330">
        <v>44610.68340277778</v>
      </c>
      <c r="D330">
        <v>44610.766157407408</v>
      </c>
      <c r="F330">
        <v>8.275462962774327E-2</v>
      </c>
    </row>
    <row r="331" spans="1:6" x14ac:dyDescent="0.25">
      <c r="A331">
        <v>68051</v>
      </c>
      <c r="B331" t="s">
        <v>7</v>
      </c>
      <c r="C331">
        <v>44610.185162037036</v>
      </c>
      <c r="D331">
        <v>44610.808206018519</v>
      </c>
      <c r="F331">
        <v>0.62304398148262408</v>
      </c>
    </row>
    <row r="332" spans="1:6" x14ac:dyDescent="0.25">
      <c r="A332">
        <v>82403</v>
      </c>
      <c r="B332" t="s">
        <v>6</v>
      </c>
      <c r="C332">
        <v>44610.323414351849</v>
      </c>
      <c r="D332">
        <v>44610.820081018515</v>
      </c>
      <c r="F332">
        <v>0.49666666666598758</v>
      </c>
    </row>
    <row r="333" spans="1:6" x14ac:dyDescent="0.25">
      <c r="A333">
        <v>82401</v>
      </c>
      <c r="B333" t="s">
        <v>13</v>
      </c>
      <c r="C333">
        <v>44610.727673611109</v>
      </c>
      <c r="D333">
        <v>44610.836481481485</v>
      </c>
      <c r="F333">
        <v>0.10880787037604023</v>
      </c>
    </row>
    <row r="334" spans="1:6" x14ac:dyDescent="0.25">
      <c r="A334">
        <v>82403</v>
      </c>
      <c r="B334" t="s">
        <v>6</v>
      </c>
      <c r="C334">
        <v>44610.820127314815</v>
      </c>
      <c r="D334">
        <v>44610.837002314816</v>
      </c>
      <c r="F334">
        <v>1.6875000001164153E-2</v>
      </c>
    </row>
    <row r="335" spans="1:6" x14ac:dyDescent="0.25">
      <c r="A335">
        <v>82402</v>
      </c>
      <c r="B335" t="s">
        <v>12</v>
      </c>
      <c r="C335">
        <v>44610.766250000001</v>
      </c>
      <c r="D335">
        <v>44610.843587962961</v>
      </c>
      <c r="F335">
        <v>7.7337962960882578E-2</v>
      </c>
    </row>
    <row r="336" spans="1:6" x14ac:dyDescent="0.25">
      <c r="A336">
        <v>68050</v>
      </c>
      <c r="B336" t="s">
        <v>7</v>
      </c>
      <c r="C336">
        <v>44610.80840277778</v>
      </c>
      <c r="D336">
        <v>44610.860162037039</v>
      </c>
      <c r="F336">
        <v>5.1759259258687962E-2</v>
      </c>
    </row>
    <row r="337" spans="1:6" x14ac:dyDescent="0.25">
      <c r="A337">
        <v>82402</v>
      </c>
      <c r="B337" t="s">
        <v>12</v>
      </c>
      <c r="C337">
        <v>44610.843900462962</v>
      </c>
      <c r="D337">
        <v>44611.254849537036</v>
      </c>
      <c r="F337">
        <v>0.41094907407386927</v>
      </c>
    </row>
    <row r="338" spans="1:6" x14ac:dyDescent="0.25">
      <c r="A338">
        <v>82401</v>
      </c>
      <c r="B338" t="s">
        <v>13</v>
      </c>
      <c r="C338">
        <v>44610.836527777778</v>
      </c>
      <c r="D338">
        <v>44611.289965277778</v>
      </c>
      <c r="F338">
        <v>0.45343750000029104</v>
      </c>
    </row>
    <row r="339" spans="1:6" x14ac:dyDescent="0.25">
      <c r="A339">
        <v>82402</v>
      </c>
      <c r="B339" t="s">
        <v>12</v>
      </c>
      <c r="C339">
        <v>44611.255046296297</v>
      </c>
      <c r="D339">
        <v>44611.335706018515</v>
      </c>
      <c r="F339">
        <v>8.0659722218115348E-2</v>
      </c>
    </row>
    <row r="340" spans="1:6" x14ac:dyDescent="0.25">
      <c r="A340">
        <v>82401</v>
      </c>
      <c r="B340" t="s">
        <v>13</v>
      </c>
      <c r="C340">
        <v>44611.290682870371</v>
      </c>
      <c r="D340">
        <v>44611.356689814813</v>
      </c>
      <c r="F340">
        <v>6.6006944442051463E-2</v>
      </c>
    </row>
    <row r="341" spans="1:6" x14ac:dyDescent="0.25">
      <c r="A341">
        <v>82403</v>
      </c>
      <c r="B341" t="s">
        <v>6</v>
      </c>
      <c r="C341">
        <v>44611.255543981482</v>
      </c>
      <c r="D341">
        <v>44611.36515046296</v>
      </c>
      <c r="F341">
        <v>0.10960648147738539</v>
      </c>
    </row>
    <row r="342" spans="1:6" x14ac:dyDescent="0.25">
      <c r="A342">
        <v>82403</v>
      </c>
      <c r="B342" t="s">
        <v>6</v>
      </c>
      <c r="C342">
        <v>44611.365532407406</v>
      </c>
      <c r="D342">
        <v>44611.437523148146</v>
      </c>
      <c r="F342">
        <v>7.1990740740147885E-2</v>
      </c>
    </row>
    <row r="343" spans="1:6" x14ac:dyDescent="0.25">
      <c r="A343">
        <v>82401</v>
      </c>
      <c r="B343" t="s">
        <v>9</v>
      </c>
      <c r="C343">
        <v>44611.414351851854</v>
      </c>
      <c r="D343">
        <v>44611.545624999999</v>
      </c>
      <c r="F343">
        <v>0.13127314814482816</v>
      </c>
    </row>
    <row r="344" spans="1:6" x14ac:dyDescent="0.25">
      <c r="A344">
        <v>68051</v>
      </c>
      <c r="B344" t="s">
        <v>7</v>
      </c>
      <c r="C344">
        <v>44611.479270833333</v>
      </c>
      <c r="D344">
        <v>44611.6169212963</v>
      </c>
      <c r="F344">
        <v>0.13765046296612127</v>
      </c>
    </row>
    <row r="345" spans="1:6" x14ac:dyDescent="0.25">
      <c r="A345">
        <v>82403</v>
      </c>
      <c r="B345" t="s">
        <v>10</v>
      </c>
      <c r="C345">
        <v>44611.6015162037</v>
      </c>
      <c r="D345">
        <v>44611.618206018517</v>
      </c>
      <c r="F345">
        <v>1.6689814816345461E-2</v>
      </c>
    </row>
    <row r="346" spans="1:6" x14ac:dyDescent="0.25">
      <c r="A346">
        <v>82401</v>
      </c>
      <c r="B346" t="s">
        <v>9</v>
      </c>
      <c r="C346">
        <v>44611.685347222221</v>
      </c>
      <c r="D346">
        <v>44611.784062500003</v>
      </c>
      <c r="F346">
        <v>9.8715277781593613E-2</v>
      </c>
    </row>
    <row r="347" spans="1:6" x14ac:dyDescent="0.25">
      <c r="A347">
        <v>82403</v>
      </c>
      <c r="B347" t="s">
        <v>10</v>
      </c>
      <c r="C347">
        <v>44611.618344907409</v>
      </c>
      <c r="D347">
        <v>44611.791342592594</v>
      </c>
      <c r="F347">
        <v>0.17299768518569181</v>
      </c>
    </row>
    <row r="348" spans="1:6" x14ac:dyDescent="0.25">
      <c r="A348">
        <v>68050</v>
      </c>
      <c r="B348" t="s">
        <v>7</v>
      </c>
      <c r="C348">
        <v>44610.860219907408</v>
      </c>
      <c r="D348">
        <v>44611.844456018516</v>
      </c>
      <c r="F348">
        <v>0.984236111107748</v>
      </c>
    </row>
    <row r="349" spans="1:6" x14ac:dyDescent="0.25">
      <c r="A349">
        <v>68051</v>
      </c>
      <c r="B349" t="s">
        <v>7</v>
      </c>
      <c r="C349">
        <v>44611.617025462961</v>
      </c>
      <c r="D349">
        <v>44611.84474537037</v>
      </c>
      <c r="F349">
        <v>0.22771990740875481</v>
      </c>
    </row>
    <row r="350" spans="1:6" x14ac:dyDescent="0.25">
      <c r="A350">
        <v>82402</v>
      </c>
      <c r="B350" t="s">
        <v>8</v>
      </c>
      <c r="C350">
        <v>44611.774733796294</v>
      </c>
      <c r="D350">
        <v>44611.854131944441</v>
      </c>
      <c r="F350">
        <v>7.93981481474475E-2</v>
      </c>
    </row>
    <row r="351" spans="1:6" x14ac:dyDescent="0.25">
      <c r="A351">
        <v>82403</v>
      </c>
      <c r="B351" t="s">
        <v>10</v>
      </c>
      <c r="C351">
        <v>44611.795324074075</v>
      </c>
      <c r="D351">
        <v>44611.863437499997</v>
      </c>
      <c r="F351">
        <v>6.8113425921183079E-2</v>
      </c>
    </row>
    <row r="352" spans="1:6" x14ac:dyDescent="0.25">
      <c r="A352">
        <v>82402</v>
      </c>
      <c r="B352" t="s">
        <v>8</v>
      </c>
      <c r="C352">
        <v>44611.856053240743</v>
      </c>
      <c r="D352">
        <v>44611.919641203705</v>
      </c>
      <c r="F352">
        <v>6.3587962962628808E-2</v>
      </c>
    </row>
    <row r="353" spans="1:6" x14ac:dyDescent="0.25">
      <c r="A353">
        <v>82402</v>
      </c>
      <c r="B353" t="s">
        <v>9</v>
      </c>
      <c r="C353">
        <v>44611.919710648152</v>
      </c>
      <c r="D353">
        <v>44611.919861111113</v>
      </c>
      <c r="F353">
        <v>1.5046296175569296E-4</v>
      </c>
    </row>
    <row r="354" spans="1:6" x14ac:dyDescent="0.25">
      <c r="A354">
        <v>68050</v>
      </c>
      <c r="B354" t="s">
        <v>4</v>
      </c>
      <c r="C354">
        <v>44611.845717592594</v>
      </c>
      <c r="D354">
        <v>44612.000694444447</v>
      </c>
      <c r="F354">
        <v>0.1549768518525525</v>
      </c>
    </row>
    <row r="355" spans="1:6" x14ac:dyDescent="0.25">
      <c r="A355">
        <v>82403</v>
      </c>
      <c r="B355" t="s">
        <v>10</v>
      </c>
      <c r="C355">
        <v>44611.864652777775</v>
      </c>
      <c r="D355">
        <v>44612.015868055554</v>
      </c>
      <c r="F355">
        <v>0.15121527777955635</v>
      </c>
    </row>
    <row r="356" spans="1:6" x14ac:dyDescent="0.25">
      <c r="A356">
        <v>82402</v>
      </c>
      <c r="B356" t="s">
        <v>5</v>
      </c>
      <c r="C356">
        <v>44611.335902777777</v>
      </c>
      <c r="D356">
        <v>44612.088761574072</v>
      </c>
      <c r="F356">
        <v>0.75285879629518604</v>
      </c>
    </row>
    <row r="357" spans="1:6" x14ac:dyDescent="0.25">
      <c r="A357">
        <v>82401</v>
      </c>
      <c r="B357" t="s">
        <v>5</v>
      </c>
      <c r="C357">
        <v>44611.335902777777</v>
      </c>
      <c r="D357">
        <v>44612.088761574072</v>
      </c>
      <c r="F357">
        <v>0.75285879629518604</v>
      </c>
    </row>
    <row r="358" spans="1:6" x14ac:dyDescent="0.25">
      <c r="A358">
        <v>68050</v>
      </c>
      <c r="B358" t="s">
        <v>4</v>
      </c>
      <c r="C358">
        <v>44612.000960648147</v>
      </c>
      <c r="D358">
        <v>44612.100324074076</v>
      </c>
      <c r="F358">
        <v>9.9363425928459037E-2</v>
      </c>
    </row>
    <row r="359" spans="1:6" x14ac:dyDescent="0.25">
      <c r="A359">
        <v>82402</v>
      </c>
      <c r="B359" t="s">
        <v>5</v>
      </c>
      <c r="C359">
        <v>44612.086689814816</v>
      </c>
      <c r="D359">
        <v>44612.197581018518</v>
      </c>
      <c r="F359">
        <v>0.11089120370161254</v>
      </c>
    </row>
    <row r="360" spans="1:6" x14ac:dyDescent="0.25">
      <c r="A360">
        <v>82403</v>
      </c>
      <c r="B360" t="s">
        <v>6</v>
      </c>
      <c r="C360">
        <v>44612.036249999997</v>
      </c>
      <c r="D360">
        <v>44612.201365740744</v>
      </c>
      <c r="F360">
        <v>0.16511574074684177</v>
      </c>
    </row>
    <row r="361" spans="1:6" x14ac:dyDescent="0.25">
      <c r="A361">
        <v>82402</v>
      </c>
      <c r="B361" t="s">
        <v>5</v>
      </c>
      <c r="C361">
        <v>44612.198252314818</v>
      </c>
      <c r="D361">
        <v>44612.459629629629</v>
      </c>
      <c r="F361">
        <v>0.26137731481139781</v>
      </c>
    </row>
    <row r="362" spans="1:6" x14ac:dyDescent="0.25">
      <c r="A362">
        <v>82402</v>
      </c>
      <c r="B362" t="s">
        <v>5</v>
      </c>
      <c r="C362">
        <v>44610.36109953704</v>
      </c>
      <c r="D362">
        <v>44612.533090277779</v>
      </c>
      <c r="F362">
        <v>2.1719907407386927</v>
      </c>
    </row>
    <row r="363" spans="1:6" x14ac:dyDescent="0.25">
      <c r="A363">
        <v>82401</v>
      </c>
      <c r="B363" t="s">
        <v>5</v>
      </c>
      <c r="C363">
        <v>44610.36109953704</v>
      </c>
      <c r="D363">
        <v>44612.533090277779</v>
      </c>
      <c r="F363">
        <v>2.1719907407386927</v>
      </c>
    </row>
    <row r="364" spans="1:6" x14ac:dyDescent="0.25">
      <c r="A364">
        <v>82402</v>
      </c>
      <c r="B364" t="s">
        <v>5</v>
      </c>
      <c r="C364">
        <v>44612.532812500001</v>
      </c>
      <c r="D364">
        <v>44612.546423611115</v>
      </c>
      <c r="F364">
        <v>1.361111111327773E-2</v>
      </c>
    </row>
    <row r="365" spans="1:6" x14ac:dyDescent="0.25">
      <c r="A365">
        <v>82401</v>
      </c>
      <c r="B365" t="s">
        <v>13</v>
      </c>
      <c r="C365">
        <v>44612.533807870372</v>
      </c>
      <c r="D365">
        <v>44612.624571759261</v>
      </c>
      <c r="F365">
        <v>9.0763888889341615E-2</v>
      </c>
    </row>
    <row r="366" spans="1:6" x14ac:dyDescent="0.25">
      <c r="A366">
        <v>82403</v>
      </c>
      <c r="B366" t="s">
        <v>6</v>
      </c>
      <c r="C366">
        <v>44612.201388888891</v>
      </c>
      <c r="D366">
        <v>44612.625428240739</v>
      </c>
      <c r="F366">
        <v>0.42403935184847796</v>
      </c>
    </row>
    <row r="367" spans="1:6" x14ac:dyDescent="0.25">
      <c r="A367">
        <v>82403</v>
      </c>
      <c r="B367" t="s">
        <v>6</v>
      </c>
      <c r="C367">
        <v>44612.62568287037</v>
      </c>
      <c r="D367">
        <v>44612.666956018518</v>
      </c>
      <c r="F367">
        <v>4.1273148148320615E-2</v>
      </c>
    </row>
    <row r="368" spans="1:6" x14ac:dyDescent="0.25">
      <c r="A368">
        <v>82401</v>
      </c>
      <c r="B368" t="s">
        <v>13</v>
      </c>
      <c r="C368">
        <v>44612.625173611108</v>
      </c>
      <c r="D368">
        <v>44612.679224537038</v>
      </c>
      <c r="F368">
        <v>5.4050925929914229E-2</v>
      </c>
    </row>
    <row r="369" spans="1:6" x14ac:dyDescent="0.25">
      <c r="A369">
        <v>82402</v>
      </c>
      <c r="B369" t="s">
        <v>5</v>
      </c>
      <c r="C369">
        <v>44612.666689814818</v>
      </c>
      <c r="D369">
        <v>44612.784432870372</v>
      </c>
      <c r="F369">
        <v>0.11774305555445608</v>
      </c>
    </row>
    <row r="370" spans="1:6" x14ac:dyDescent="0.25">
      <c r="A370">
        <v>82403</v>
      </c>
      <c r="B370" t="s">
        <v>6</v>
      </c>
      <c r="C370">
        <v>44612.667187500003</v>
      </c>
      <c r="D370">
        <v>44612.814733796295</v>
      </c>
      <c r="F370">
        <v>0.14754629629169358</v>
      </c>
    </row>
    <row r="371" spans="1:6" x14ac:dyDescent="0.25">
      <c r="A371">
        <v>68051</v>
      </c>
      <c r="B371" t="s">
        <v>4</v>
      </c>
      <c r="C371">
        <v>44612.108090277776</v>
      </c>
      <c r="D371">
        <v>44612.888796296298</v>
      </c>
      <c r="F371">
        <v>0.78070601852232357</v>
      </c>
    </row>
    <row r="372" spans="1:6" x14ac:dyDescent="0.25">
      <c r="A372">
        <v>82402</v>
      </c>
      <c r="B372" t="s">
        <v>5</v>
      </c>
      <c r="C372">
        <v>44612.784537037034</v>
      </c>
      <c r="D372">
        <v>44612.900891203702</v>
      </c>
      <c r="F372">
        <v>0.11635416666831588</v>
      </c>
    </row>
    <row r="373" spans="1:6" x14ac:dyDescent="0.25">
      <c r="A373">
        <v>82402</v>
      </c>
      <c r="B373" t="s">
        <v>5</v>
      </c>
      <c r="C373">
        <v>44612.900995370372</v>
      </c>
      <c r="D373">
        <v>44613.014328703706</v>
      </c>
      <c r="F373">
        <v>0.1133333333345945</v>
      </c>
    </row>
    <row r="374" spans="1:6" x14ac:dyDescent="0.25">
      <c r="A374">
        <v>82402</v>
      </c>
      <c r="B374" t="s">
        <v>5</v>
      </c>
      <c r="C374">
        <v>44613.015462962961</v>
      </c>
      <c r="D374">
        <v>44613.09269675926</v>
      </c>
      <c r="F374">
        <v>7.7233796298969537E-2</v>
      </c>
    </row>
    <row r="375" spans="1:6" x14ac:dyDescent="0.25">
      <c r="A375">
        <v>82401</v>
      </c>
      <c r="B375" t="s">
        <v>5</v>
      </c>
      <c r="C375">
        <v>44613.123680555553</v>
      </c>
      <c r="D375">
        <v>44613.124016203707</v>
      </c>
      <c r="F375">
        <v>3.3564815385034308E-4</v>
      </c>
    </row>
    <row r="376" spans="1:6" x14ac:dyDescent="0.25">
      <c r="A376">
        <v>82401</v>
      </c>
      <c r="B376" t="s">
        <v>5</v>
      </c>
      <c r="C376">
        <v>44613.124050925922</v>
      </c>
      <c r="D376">
        <v>44613.124340277776</v>
      </c>
      <c r="F376">
        <v>2.8935185400769114E-4</v>
      </c>
    </row>
    <row r="377" spans="1:6" x14ac:dyDescent="0.25">
      <c r="A377">
        <v>68051</v>
      </c>
      <c r="B377" t="s">
        <v>4</v>
      </c>
      <c r="C377">
        <v>44612.888969907406</v>
      </c>
      <c r="D377">
        <v>44613.173877314817</v>
      </c>
      <c r="F377">
        <v>0.28490740741108311</v>
      </c>
    </row>
    <row r="378" spans="1:6" x14ac:dyDescent="0.25">
      <c r="A378">
        <v>82402</v>
      </c>
      <c r="B378" t="s">
        <v>5</v>
      </c>
      <c r="C378">
        <v>44613.093344907407</v>
      </c>
      <c r="D378">
        <v>44613.197164351855</v>
      </c>
      <c r="F378">
        <v>0.10381944444816327</v>
      </c>
    </row>
    <row r="379" spans="1:6" x14ac:dyDescent="0.25">
      <c r="A379">
        <v>82402</v>
      </c>
      <c r="B379" t="s">
        <v>5</v>
      </c>
      <c r="C379">
        <v>44613.197557870371</v>
      </c>
      <c r="D379">
        <v>44613.29787037037</v>
      </c>
      <c r="F379">
        <v>0.10031249999883585</v>
      </c>
    </row>
    <row r="380" spans="1:6" x14ac:dyDescent="0.25">
      <c r="A380">
        <v>82401</v>
      </c>
      <c r="B380" t="s">
        <v>9</v>
      </c>
      <c r="C380">
        <v>44613.565740740742</v>
      </c>
      <c r="D380">
        <v>44613.731261574074</v>
      </c>
      <c r="F380">
        <v>0.16552083333226619</v>
      </c>
    </row>
    <row r="381" spans="1:6" x14ac:dyDescent="0.25">
      <c r="A381">
        <v>82403</v>
      </c>
      <c r="B381" t="s">
        <v>6</v>
      </c>
      <c r="C381">
        <v>44613.605208333334</v>
      </c>
      <c r="D381">
        <v>44613.755196759259</v>
      </c>
      <c r="F381">
        <v>0.14998842592467554</v>
      </c>
    </row>
    <row r="382" spans="1:6" x14ac:dyDescent="0.25">
      <c r="A382">
        <v>68051</v>
      </c>
      <c r="B382" t="s">
        <v>6</v>
      </c>
      <c r="C382">
        <v>44613.177453703705</v>
      </c>
      <c r="D382">
        <v>44613.76939814815</v>
      </c>
      <c r="F382">
        <v>0.59194444444437977</v>
      </c>
    </row>
    <row r="383" spans="1:6" x14ac:dyDescent="0.25">
      <c r="A383">
        <v>82402</v>
      </c>
      <c r="B383" t="s">
        <v>9</v>
      </c>
      <c r="C383">
        <v>44613.772962962961</v>
      </c>
      <c r="D383">
        <v>44613.7731712963</v>
      </c>
      <c r="F383">
        <v>2.0833333837799728E-4</v>
      </c>
    </row>
    <row r="384" spans="1:6" x14ac:dyDescent="0.25">
      <c r="A384">
        <v>68051</v>
      </c>
      <c r="B384" t="s">
        <v>7</v>
      </c>
      <c r="C384">
        <v>44613.839733796296</v>
      </c>
      <c r="D384">
        <v>44613.840983796297</v>
      </c>
      <c r="F384">
        <v>1.2500000011641532E-3</v>
      </c>
    </row>
    <row r="385" spans="1:6" x14ac:dyDescent="0.25">
      <c r="A385">
        <v>82403</v>
      </c>
      <c r="B385" t="s">
        <v>6</v>
      </c>
      <c r="C385">
        <v>44613.757187499999</v>
      </c>
      <c r="D385">
        <v>44613.888379629629</v>
      </c>
      <c r="F385">
        <v>0.13119212962919846</v>
      </c>
    </row>
    <row r="386" spans="1:6" x14ac:dyDescent="0.25">
      <c r="A386">
        <v>82402</v>
      </c>
      <c r="B386" t="s">
        <v>13</v>
      </c>
      <c r="C386">
        <v>44613.972870370373</v>
      </c>
      <c r="D386">
        <v>44613.972986111112</v>
      </c>
      <c r="F386">
        <v>1.1574073869269341E-4</v>
      </c>
    </row>
    <row r="387" spans="1:6" x14ac:dyDescent="0.25">
      <c r="A387">
        <v>82402</v>
      </c>
      <c r="B387" t="s">
        <v>5</v>
      </c>
      <c r="C387">
        <v>44614.203530092593</v>
      </c>
      <c r="D387">
        <v>44614.358819444446</v>
      </c>
      <c r="F387">
        <v>0.15528935185284354</v>
      </c>
    </row>
    <row r="388" spans="1:6" x14ac:dyDescent="0.25">
      <c r="A388">
        <v>82402</v>
      </c>
      <c r="B388" t="s">
        <v>8</v>
      </c>
      <c r="C388">
        <v>44614.358865740738</v>
      </c>
      <c r="D388">
        <v>44614.433611111112</v>
      </c>
      <c r="F388">
        <v>7.4745370373420883E-2</v>
      </c>
    </row>
    <row r="389" spans="1:6" x14ac:dyDescent="0.25">
      <c r="A389">
        <v>82401</v>
      </c>
      <c r="B389" t="s">
        <v>9</v>
      </c>
      <c r="C389">
        <v>44614.461759259262</v>
      </c>
      <c r="D389">
        <v>44614.462002314816</v>
      </c>
      <c r="F389">
        <v>2.4305555416503921E-4</v>
      </c>
    </row>
    <row r="390" spans="1:6" x14ac:dyDescent="0.25">
      <c r="A390">
        <v>68051</v>
      </c>
      <c r="B390" t="s">
        <v>7</v>
      </c>
      <c r="C390">
        <v>44613.84107638889</v>
      </c>
      <c r="D390">
        <v>44614.529398148145</v>
      </c>
      <c r="F390">
        <v>0.68832175925490446</v>
      </c>
    </row>
    <row r="391" spans="1:6" x14ac:dyDescent="0.25">
      <c r="A391">
        <v>68051</v>
      </c>
      <c r="B391" t="s">
        <v>6</v>
      </c>
      <c r="C391">
        <v>44614.529479166667</v>
      </c>
      <c r="D391">
        <v>44614.530173611114</v>
      </c>
      <c r="F391">
        <v>6.944444467080757E-4</v>
      </c>
    </row>
    <row r="392" spans="1:6" x14ac:dyDescent="0.25">
      <c r="A392">
        <v>82402</v>
      </c>
      <c r="B392" t="s">
        <v>8</v>
      </c>
      <c r="C392">
        <v>44614.433668981481</v>
      </c>
      <c r="D392">
        <v>44614.536585648151</v>
      </c>
      <c r="F392">
        <v>0.10291666667035315</v>
      </c>
    </row>
    <row r="393" spans="1:6" x14ac:dyDescent="0.25">
      <c r="A393">
        <v>82403</v>
      </c>
      <c r="B393" t="s">
        <v>6</v>
      </c>
      <c r="C393">
        <v>44614.359259259261</v>
      </c>
      <c r="D393">
        <v>44614.536944444444</v>
      </c>
      <c r="F393">
        <v>0.17768518518278142</v>
      </c>
    </row>
    <row r="394" spans="1:6" x14ac:dyDescent="0.25">
      <c r="A394">
        <v>82402</v>
      </c>
      <c r="B394" t="s">
        <v>8</v>
      </c>
      <c r="C394">
        <v>44614.536712962959</v>
      </c>
      <c r="D394">
        <v>44614.607662037037</v>
      </c>
      <c r="F394">
        <v>7.0949074077361729E-2</v>
      </c>
    </row>
    <row r="395" spans="1:6" x14ac:dyDescent="0.25">
      <c r="A395">
        <v>82401</v>
      </c>
      <c r="B395" t="s">
        <v>9</v>
      </c>
      <c r="C395">
        <v>44614.462048611109</v>
      </c>
      <c r="D395">
        <v>44614.608101851853</v>
      </c>
      <c r="F395">
        <v>0.14605324074364034</v>
      </c>
    </row>
    <row r="396" spans="1:6" x14ac:dyDescent="0.25">
      <c r="A396">
        <v>82403</v>
      </c>
      <c r="B396" t="s">
        <v>6</v>
      </c>
      <c r="C396">
        <v>44614.551562499997</v>
      </c>
      <c r="D396">
        <v>44614.688125000001</v>
      </c>
      <c r="F396">
        <v>0.13656250000349246</v>
      </c>
    </row>
    <row r="397" spans="1:6" x14ac:dyDescent="0.25">
      <c r="A397">
        <v>82402</v>
      </c>
      <c r="B397" t="s">
        <v>8</v>
      </c>
      <c r="C397">
        <v>44614.607766203706</v>
      </c>
      <c r="D397">
        <v>44614.754143518519</v>
      </c>
      <c r="F397">
        <v>0.14637731481343508</v>
      </c>
    </row>
    <row r="398" spans="1:6" x14ac:dyDescent="0.25">
      <c r="A398">
        <v>82403</v>
      </c>
      <c r="B398" t="s">
        <v>6</v>
      </c>
      <c r="C398">
        <v>44614.688680555555</v>
      </c>
      <c r="D398">
        <v>44614.798657407409</v>
      </c>
      <c r="F398">
        <v>0.10997685185429873</v>
      </c>
    </row>
    <row r="399" spans="1:6" x14ac:dyDescent="0.25">
      <c r="A399">
        <v>82402</v>
      </c>
      <c r="B399" t="s">
        <v>5</v>
      </c>
      <c r="C399">
        <v>44614.754201388889</v>
      </c>
      <c r="D399">
        <v>44614.873761574076</v>
      </c>
      <c r="F399">
        <v>0.11956018518685596</v>
      </c>
    </row>
    <row r="400" spans="1:6" x14ac:dyDescent="0.25">
      <c r="A400">
        <v>82403</v>
      </c>
      <c r="B400" t="s">
        <v>6</v>
      </c>
      <c r="C400">
        <v>44614.79891203704</v>
      </c>
      <c r="D400">
        <v>44614.904861111114</v>
      </c>
      <c r="F400">
        <v>0.10594907407357823</v>
      </c>
    </row>
    <row r="401" spans="1:6" x14ac:dyDescent="0.25">
      <c r="A401">
        <v>82402</v>
      </c>
      <c r="B401" t="s">
        <v>5</v>
      </c>
      <c r="C401">
        <v>44614.87400462963</v>
      </c>
      <c r="D401">
        <v>44614.975740740738</v>
      </c>
      <c r="F401">
        <v>0.10173611110803904</v>
      </c>
    </row>
    <row r="402" spans="1:6" x14ac:dyDescent="0.25">
      <c r="A402">
        <v>68051</v>
      </c>
      <c r="B402" t="s">
        <v>7</v>
      </c>
      <c r="C402">
        <v>44614.877627314818</v>
      </c>
      <c r="D402">
        <v>44615.064629629633</v>
      </c>
      <c r="F402">
        <v>0.18700231481489027</v>
      </c>
    </row>
    <row r="403" spans="1:6" x14ac:dyDescent="0.25">
      <c r="A403">
        <v>68051</v>
      </c>
      <c r="B403" t="s">
        <v>7</v>
      </c>
      <c r="C403">
        <v>44615.065000000002</v>
      </c>
      <c r="D403">
        <v>44615.065428240741</v>
      </c>
      <c r="F403">
        <v>4.2824073898373172E-4</v>
      </c>
    </row>
    <row r="404" spans="1:6" x14ac:dyDescent="0.25">
      <c r="A404">
        <v>82402</v>
      </c>
      <c r="B404" t="s">
        <v>5</v>
      </c>
      <c r="C404">
        <v>44614.981747685182</v>
      </c>
      <c r="D404">
        <v>44615.093217592592</v>
      </c>
      <c r="F404">
        <v>0.11146990740962792</v>
      </c>
    </row>
    <row r="405" spans="1:6" x14ac:dyDescent="0.25">
      <c r="A405">
        <v>82403</v>
      </c>
      <c r="B405" t="s">
        <v>10</v>
      </c>
      <c r="C405">
        <v>44614.975543981483</v>
      </c>
      <c r="D405">
        <v>44615.098020833335</v>
      </c>
      <c r="F405">
        <v>0.12247685185138835</v>
      </c>
    </row>
    <row r="406" spans="1:6" x14ac:dyDescent="0.25">
      <c r="A406">
        <v>82402</v>
      </c>
      <c r="B406" t="s">
        <v>5</v>
      </c>
      <c r="C406">
        <v>44615.094131944446</v>
      </c>
      <c r="D406">
        <v>44615.175474537034</v>
      </c>
      <c r="F406">
        <v>8.1342592588043772E-2</v>
      </c>
    </row>
    <row r="407" spans="1:6" x14ac:dyDescent="0.25">
      <c r="A407">
        <v>82403</v>
      </c>
      <c r="B407" t="s">
        <v>10</v>
      </c>
      <c r="C407">
        <v>44615.098483796297</v>
      </c>
      <c r="D407">
        <v>44615.228437500002</v>
      </c>
      <c r="F407">
        <v>0.12995370370481396</v>
      </c>
    </row>
    <row r="408" spans="1:6" x14ac:dyDescent="0.25">
      <c r="A408">
        <v>82401</v>
      </c>
      <c r="B408" t="s">
        <v>13</v>
      </c>
      <c r="C408">
        <v>44615.131111111114</v>
      </c>
      <c r="D408">
        <v>44615.229513888888</v>
      </c>
      <c r="F408">
        <v>9.8402777774026617E-2</v>
      </c>
    </row>
    <row r="409" spans="1:6" x14ac:dyDescent="0.25">
      <c r="A409">
        <v>68050</v>
      </c>
      <c r="B409" t="s">
        <v>7</v>
      </c>
      <c r="C409">
        <v>44615.065868055557</v>
      </c>
      <c r="D409">
        <v>44615.260925925926</v>
      </c>
      <c r="F409">
        <v>0.19505787036905531</v>
      </c>
    </row>
    <row r="410" spans="1:6" x14ac:dyDescent="0.25">
      <c r="A410">
        <v>82403</v>
      </c>
      <c r="B410" t="s">
        <v>10</v>
      </c>
      <c r="C410">
        <v>44615.228773148148</v>
      </c>
      <c r="D410">
        <v>44615.288831018515</v>
      </c>
      <c r="F410">
        <v>6.005787036701804E-2</v>
      </c>
    </row>
    <row r="411" spans="1:6" x14ac:dyDescent="0.25">
      <c r="A411">
        <v>68051</v>
      </c>
      <c r="B411" t="s">
        <v>7</v>
      </c>
      <c r="C411">
        <v>44615.261064814818</v>
      </c>
      <c r="D411">
        <v>44615.356458333335</v>
      </c>
      <c r="F411">
        <v>9.5393518517084885E-2</v>
      </c>
    </row>
    <row r="412" spans="1:6" x14ac:dyDescent="0.25">
      <c r="A412">
        <v>82403</v>
      </c>
      <c r="B412" t="s">
        <v>10</v>
      </c>
      <c r="C412">
        <v>44615.288993055554</v>
      </c>
      <c r="D412">
        <v>44615.382222222222</v>
      </c>
      <c r="F412">
        <v>9.3229166668606922E-2</v>
      </c>
    </row>
    <row r="413" spans="1:6" x14ac:dyDescent="0.25">
      <c r="A413">
        <v>68051</v>
      </c>
      <c r="B413" t="s">
        <v>7</v>
      </c>
      <c r="C413">
        <v>44615.356527777774</v>
      </c>
      <c r="D413">
        <v>44615.454386574071</v>
      </c>
      <c r="F413">
        <v>9.7858796296350192E-2</v>
      </c>
    </row>
    <row r="414" spans="1:6" x14ac:dyDescent="0.25">
      <c r="A414">
        <v>82402</v>
      </c>
      <c r="B414" t="s">
        <v>5</v>
      </c>
      <c r="C414">
        <v>44615.372106481482</v>
      </c>
      <c r="D414">
        <v>44615.476018518515</v>
      </c>
      <c r="F414">
        <v>0.10391203703329666</v>
      </c>
    </row>
    <row r="415" spans="1:6" x14ac:dyDescent="0.25">
      <c r="A415">
        <v>68051</v>
      </c>
      <c r="B415" t="s">
        <v>7</v>
      </c>
      <c r="C415">
        <v>44615.516226851854</v>
      </c>
      <c r="D415">
        <v>44615.516516203701</v>
      </c>
      <c r="F415">
        <v>2.8935184673173353E-4</v>
      </c>
    </row>
    <row r="416" spans="1:6" x14ac:dyDescent="0.25">
      <c r="A416">
        <v>82403</v>
      </c>
      <c r="B416" t="s">
        <v>6</v>
      </c>
      <c r="C416">
        <v>44615.391192129631</v>
      </c>
      <c r="D416">
        <v>44615.525127314817</v>
      </c>
      <c r="F416">
        <v>0.13393518518569181</v>
      </c>
    </row>
    <row r="417" spans="1:6" x14ac:dyDescent="0.25">
      <c r="A417">
        <v>82401</v>
      </c>
      <c r="B417" t="s">
        <v>13</v>
      </c>
      <c r="C417">
        <v>44615.232094907406</v>
      </c>
      <c r="D417">
        <v>44615.531666666669</v>
      </c>
      <c r="F417">
        <v>0.29957175926392665</v>
      </c>
    </row>
    <row r="418" spans="1:6" x14ac:dyDescent="0.25">
      <c r="A418">
        <v>68050</v>
      </c>
      <c r="B418" t="s">
        <v>4</v>
      </c>
      <c r="C418">
        <v>44615.454548611109</v>
      </c>
      <c r="D418">
        <v>44615.561157407406</v>
      </c>
      <c r="F418">
        <v>0.10660879629722331</v>
      </c>
    </row>
    <row r="419" spans="1:6" x14ac:dyDescent="0.25">
      <c r="A419">
        <v>82402</v>
      </c>
      <c r="B419" t="s">
        <v>5</v>
      </c>
      <c r="C419">
        <v>44615.476122685184</v>
      </c>
      <c r="D419">
        <v>44615.638078703705</v>
      </c>
      <c r="F419">
        <v>0.16195601852086838</v>
      </c>
    </row>
    <row r="420" spans="1:6" x14ac:dyDescent="0.25">
      <c r="A420">
        <v>82403</v>
      </c>
      <c r="B420" t="s">
        <v>6</v>
      </c>
      <c r="C420">
        <v>44615.525462962964</v>
      </c>
      <c r="D420">
        <v>44615.639745370368</v>
      </c>
      <c r="F420">
        <v>0.11428240740497131</v>
      </c>
    </row>
    <row r="421" spans="1:6" x14ac:dyDescent="0.25">
      <c r="A421">
        <v>68050</v>
      </c>
      <c r="B421" t="s">
        <v>4</v>
      </c>
      <c r="C421">
        <v>44615.561215277776</v>
      </c>
      <c r="D421">
        <v>44615.693310185183</v>
      </c>
      <c r="F421">
        <v>0.13209490740700858</v>
      </c>
    </row>
    <row r="422" spans="1:6" x14ac:dyDescent="0.25">
      <c r="A422">
        <v>82402</v>
      </c>
      <c r="B422" t="s">
        <v>5</v>
      </c>
      <c r="C422">
        <v>44615.639016203706</v>
      </c>
      <c r="D422">
        <v>44615.73065972222</v>
      </c>
      <c r="F422">
        <v>9.1643518513592426E-2</v>
      </c>
    </row>
    <row r="423" spans="1:6" x14ac:dyDescent="0.25">
      <c r="A423">
        <v>82403</v>
      </c>
      <c r="B423" t="s">
        <v>6</v>
      </c>
      <c r="C423">
        <v>44615.648136574076</v>
      </c>
      <c r="D423">
        <v>44615.739201388889</v>
      </c>
      <c r="F423">
        <v>9.1064814812853001E-2</v>
      </c>
    </row>
    <row r="424" spans="1:6" x14ac:dyDescent="0.25">
      <c r="A424">
        <v>82403</v>
      </c>
      <c r="B424" t="s">
        <v>6</v>
      </c>
      <c r="C424">
        <v>44615.741608796299</v>
      </c>
      <c r="D424">
        <v>44615.861851851849</v>
      </c>
      <c r="F424">
        <v>0.12024305554950843</v>
      </c>
    </row>
    <row r="425" spans="1:6" x14ac:dyDescent="0.25">
      <c r="A425">
        <v>82402</v>
      </c>
      <c r="B425" t="s">
        <v>5</v>
      </c>
      <c r="C425">
        <v>44615.808009259257</v>
      </c>
      <c r="D425">
        <v>44615.905115740738</v>
      </c>
      <c r="F425">
        <v>9.710648148029577E-2</v>
      </c>
    </row>
    <row r="426" spans="1:6" x14ac:dyDescent="0.25">
      <c r="A426">
        <v>82401</v>
      </c>
      <c r="B426" t="s">
        <v>13</v>
      </c>
      <c r="C426">
        <v>44615.852766203701</v>
      </c>
      <c r="D426">
        <v>44615.960972222223</v>
      </c>
      <c r="F426">
        <v>0.1082060185217415</v>
      </c>
    </row>
    <row r="427" spans="1:6" x14ac:dyDescent="0.25">
      <c r="A427">
        <v>68051</v>
      </c>
      <c r="B427" t="s">
        <v>4</v>
      </c>
      <c r="C427">
        <v>44615.693518518521</v>
      </c>
      <c r="D427">
        <v>44615.98841435185</v>
      </c>
      <c r="F427">
        <v>0.29489583332906477</v>
      </c>
    </row>
    <row r="428" spans="1:6" x14ac:dyDescent="0.25">
      <c r="A428">
        <v>68051</v>
      </c>
      <c r="B428" t="s">
        <v>4</v>
      </c>
      <c r="C428">
        <v>44615.988518518519</v>
      </c>
      <c r="D428">
        <v>44615.988738425927</v>
      </c>
      <c r="F428">
        <v>2.1990740788169205E-4</v>
      </c>
    </row>
    <row r="429" spans="1:6" x14ac:dyDescent="0.25">
      <c r="A429">
        <v>82403</v>
      </c>
      <c r="B429" t="s">
        <v>6</v>
      </c>
      <c r="C429">
        <v>44615.878530092596</v>
      </c>
      <c r="D429">
        <v>44616.000428240739</v>
      </c>
      <c r="F429">
        <v>0.12189814814337296</v>
      </c>
    </row>
    <row r="430" spans="1:6" x14ac:dyDescent="0.25">
      <c r="A430">
        <v>82402</v>
      </c>
      <c r="B430" t="s">
        <v>5</v>
      </c>
      <c r="C430">
        <v>44615.905358796299</v>
      </c>
      <c r="D430">
        <v>44616.0153587963</v>
      </c>
      <c r="F430">
        <v>0.11000000000058208</v>
      </c>
    </row>
    <row r="431" spans="1:6" x14ac:dyDescent="0.25">
      <c r="A431">
        <v>82402</v>
      </c>
      <c r="B431" t="s">
        <v>5</v>
      </c>
      <c r="C431">
        <v>44616.015613425923</v>
      </c>
      <c r="D431">
        <v>44616.11928240741</v>
      </c>
      <c r="F431">
        <v>0.10366898148640757</v>
      </c>
    </row>
    <row r="432" spans="1:6" x14ac:dyDescent="0.25">
      <c r="A432">
        <v>82401</v>
      </c>
      <c r="B432" t="s">
        <v>13</v>
      </c>
      <c r="C432">
        <v>44615.961296296293</v>
      </c>
      <c r="D432">
        <v>44616.14738425926</v>
      </c>
      <c r="F432">
        <v>0.18608796296757646</v>
      </c>
    </row>
    <row r="433" spans="1:6" x14ac:dyDescent="0.25">
      <c r="A433">
        <v>82403</v>
      </c>
      <c r="B433" t="s">
        <v>6</v>
      </c>
      <c r="C433">
        <v>44616.000833333332</v>
      </c>
      <c r="D433">
        <v>44616.147511574076</v>
      </c>
      <c r="F433">
        <v>0.14667824074422242</v>
      </c>
    </row>
    <row r="434" spans="1:6" x14ac:dyDescent="0.25">
      <c r="A434">
        <v>82402</v>
      </c>
      <c r="B434" t="s">
        <v>5</v>
      </c>
      <c r="C434">
        <v>44616.147141203706</v>
      </c>
      <c r="D434">
        <v>44616.227303240739</v>
      </c>
      <c r="F434">
        <v>8.0162037033005618E-2</v>
      </c>
    </row>
    <row r="435" spans="1:6" x14ac:dyDescent="0.25">
      <c r="A435">
        <v>82403</v>
      </c>
      <c r="B435" t="s">
        <v>6</v>
      </c>
      <c r="C435">
        <v>44616.147835648146</v>
      </c>
      <c r="D435">
        <v>44616.264108796298</v>
      </c>
      <c r="F435">
        <v>0.11627314815268619</v>
      </c>
    </row>
    <row r="436" spans="1:6" x14ac:dyDescent="0.25">
      <c r="A436">
        <v>68051</v>
      </c>
      <c r="B436" t="s">
        <v>6</v>
      </c>
      <c r="C436">
        <v>44616.120289351849</v>
      </c>
      <c r="D436">
        <v>44616.365995370368</v>
      </c>
      <c r="F436">
        <v>0.24570601851883112</v>
      </c>
    </row>
    <row r="437" spans="1:6" x14ac:dyDescent="0.25">
      <c r="A437">
        <v>82402</v>
      </c>
      <c r="B437" t="s">
        <v>5</v>
      </c>
      <c r="C437">
        <v>44616.22760416667</v>
      </c>
      <c r="D437">
        <v>44616.367939814816</v>
      </c>
      <c r="F437">
        <v>0.14033564814599231</v>
      </c>
    </row>
    <row r="438" spans="1:6" x14ac:dyDescent="0.25">
      <c r="A438">
        <v>82403</v>
      </c>
      <c r="B438" t="s">
        <v>6</v>
      </c>
      <c r="C438">
        <v>44616.264270833337</v>
      </c>
      <c r="D438">
        <v>44616.368171296293</v>
      </c>
      <c r="F438">
        <v>0.103900462956517</v>
      </c>
    </row>
    <row r="439" spans="1:6" x14ac:dyDescent="0.25">
      <c r="A439">
        <v>68050</v>
      </c>
      <c r="B439" t="s">
        <v>6</v>
      </c>
      <c r="C439">
        <v>44616.366273148145</v>
      </c>
      <c r="D439">
        <v>44616.503287037034</v>
      </c>
      <c r="F439">
        <v>0.13701388888875954</v>
      </c>
    </row>
    <row r="440" spans="1:6" x14ac:dyDescent="0.25">
      <c r="A440">
        <v>82403</v>
      </c>
      <c r="B440" t="s">
        <v>10</v>
      </c>
      <c r="C440">
        <v>44616.383923611109</v>
      </c>
      <c r="D440">
        <v>44616.520821759259</v>
      </c>
      <c r="F440">
        <v>0.13689814815006685</v>
      </c>
    </row>
    <row r="441" spans="1:6" x14ac:dyDescent="0.25">
      <c r="A441">
        <v>82403</v>
      </c>
      <c r="B441" t="s">
        <v>10</v>
      </c>
      <c r="C441">
        <v>44616.521863425929</v>
      </c>
      <c r="D441">
        <v>44616.695555555554</v>
      </c>
      <c r="F441">
        <v>0.17369212962512393</v>
      </c>
    </row>
    <row r="442" spans="1:6" x14ac:dyDescent="0.25">
      <c r="A442">
        <v>68050</v>
      </c>
      <c r="B442" t="s">
        <v>6</v>
      </c>
      <c r="C442">
        <v>44616.503391203703</v>
      </c>
      <c r="D442">
        <v>44616.737141203703</v>
      </c>
      <c r="F442">
        <v>0.23374999999941792</v>
      </c>
    </row>
    <row r="443" spans="1:6" x14ac:dyDescent="0.25">
      <c r="A443">
        <v>82402</v>
      </c>
      <c r="B443" t="s">
        <v>8</v>
      </c>
      <c r="C443">
        <v>44616.633009259262</v>
      </c>
      <c r="D443">
        <v>44616.783819444441</v>
      </c>
      <c r="F443">
        <v>0.15081018517958</v>
      </c>
    </row>
    <row r="444" spans="1:6" x14ac:dyDescent="0.25">
      <c r="A444">
        <v>82403</v>
      </c>
      <c r="B444" t="s">
        <v>10</v>
      </c>
      <c r="C444">
        <v>44616.695659722223</v>
      </c>
      <c r="D444">
        <v>44616.788252314815</v>
      </c>
      <c r="F444">
        <v>9.2592592591245193E-2</v>
      </c>
    </row>
    <row r="445" spans="1:6" x14ac:dyDescent="0.25">
      <c r="A445">
        <v>82403</v>
      </c>
      <c r="B445" t="s">
        <v>10</v>
      </c>
      <c r="C445">
        <v>44616.788321759261</v>
      </c>
      <c r="D445">
        <v>44616.856469907405</v>
      </c>
      <c r="F445">
        <v>6.8148148144246079E-2</v>
      </c>
    </row>
    <row r="446" spans="1:6" x14ac:dyDescent="0.25">
      <c r="A446">
        <v>82401</v>
      </c>
      <c r="B446" t="s">
        <v>9</v>
      </c>
      <c r="C446">
        <v>44616.69358796296</v>
      </c>
      <c r="D446">
        <v>44616.900011574071</v>
      </c>
      <c r="F446">
        <v>0.20642361111094942</v>
      </c>
    </row>
    <row r="447" spans="1:6" x14ac:dyDescent="0.25">
      <c r="A447">
        <v>82402</v>
      </c>
      <c r="B447" t="s">
        <v>8</v>
      </c>
      <c r="C447">
        <v>44616.783900462964</v>
      </c>
      <c r="D447">
        <v>44616.955590277779</v>
      </c>
      <c r="F447">
        <v>0.17168981481518131</v>
      </c>
    </row>
    <row r="448" spans="1:6" x14ac:dyDescent="0.25">
      <c r="A448">
        <v>82402</v>
      </c>
      <c r="B448" t="s">
        <v>8</v>
      </c>
      <c r="C448">
        <v>44616.955925925926</v>
      </c>
      <c r="D448">
        <v>44617.036770833336</v>
      </c>
      <c r="F448">
        <v>8.0844907410209998E-2</v>
      </c>
    </row>
    <row r="449" spans="1:6" x14ac:dyDescent="0.25">
      <c r="A449">
        <v>82401</v>
      </c>
      <c r="B449" t="s">
        <v>9</v>
      </c>
      <c r="C449">
        <v>44616.900057870371</v>
      </c>
      <c r="D449">
        <v>44617.037395833337</v>
      </c>
      <c r="F449">
        <v>0.13733796296583023</v>
      </c>
    </row>
    <row r="450" spans="1:6" x14ac:dyDescent="0.25">
      <c r="A450">
        <v>82402</v>
      </c>
      <c r="B450" t="s">
        <v>8</v>
      </c>
      <c r="C450">
        <v>44617.037048611113</v>
      </c>
      <c r="D450">
        <v>44617.094363425924</v>
      </c>
      <c r="F450">
        <v>5.7314814810524695E-2</v>
      </c>
    </row>
    <row r="451" spans="1:6" x14ac:dyDescent="0.25">
      <c r="A451">
        <v>82401</v>
      </c>
      <c r="B451" t="s">
        <v>9</v>
      </c>
      <c r="C451">
        <v>44617.092812499999</v>
      </c>
      <c r="D451">
        <v>44617.202835648146</v>
      </c>
      <c r="F451">
        <v>0.11002314814686542</v>
      </c>
    </row>
    <row r="452" spans="1:6" x14ac:dyDescent="0.25">
      <c r="A452">
        <v>82401</v>
      </c>
      <c r="B452" t="s">
        <v>9</v>
      </c>
      <c r="C452">
        <v>44617.202939814815</v>
      </c>
      <c r="D452">
        <v>44617.203113425923</v>
      </c>
      <c r="F452">
        <v>1.7361110803904012E-4</v>
      </c>
    </row>
    <row r="453" spans="1:6" x14ac:dyDescent="0.25">
      <c r="A453">
        <v>82402</v>
      </c>
      <c r="B453" t="s">
        <v>5</v>
      </c>
      <c r="C453">
        <v>44617.14471064815</v>
      </c>
      <c r="D453">
        <v>44617.257592592592</v>
      </c>
      <c r="F453">
        <v>0.11288194444205146</v>
      </c>
    </row>
    <row r="454" spans="1:6" x14ac:dyDescent="0.25">
      <c r="A454">
        <v>82402</v>
      </c>
      <c r="B454" t="s">
        <v>5</v>
      </c>
      <c r="C454">
        <v>44617.257986111108</v>
      </c>
      <c r="D454">
        <v>44617.439745370371</v>
      </c>
      <c r="F454">
        <v>0.18175925926334457</v>
      </c>
    </row>
    <row r="455" spans="1:6" x14ac:dyDescent="0.25">
      <c r="A455">
        <v>82403</v>
      </c>
      <c r="B455" t="s">
        <v>6</v>
      </c>
      <c r="C455">
        <v>44617.305648148147</v>
      </c>
      <c r="D455">
        <v>44617.441701388889</v>
      </c>
      <c r="F455">
        <v>0.13605324074160308</v>
      </c>
    </row>
    <row r="456" spans="1:6" x14ac:dyDescent="0.25">
      <c r="A456">
        <v>82402</v>
      </c>
      <c r="B456" t="s">
        <v>5</v>
      </c>
      <c r="C456">
        <v>44617.44122685185</v>
      </c>
      <c r="D456">
        <v>44617.517789351848</v>
      </c>
      <c r="F456">
        <v>7.6562499998544808E-2</v>
      </c>
    </row>
    <row r="457" spans="1:6" x14ac:dyDescent="0.25">
      <c r="A457">
        <v>68050</v>
      </c>
      <c r="B457" t="s">
        <v>7</v>
      </c>
      <c r="C457">
        <v>44616.785127314812</v>
      </c>
      <c r="D457">
        <v>44617.551122685189</v>
      </c>
      <c r="F457">
        <v>0.76599537037691334</v>
      </c>
    </row>
    <row r="458" spans="1:6" x14ac:dyDescent="0.25">
      <c r="A458">
        <v>68050</v>
      </c>
      <c r="B458" t="s">
        <v>7</v>
      </c>
      <c r="C458">
        <v>44617.551423611112</v>
      </c>
      <c r="D458">
        <v>44617.551851851851</v>
      </c>
      <c r="F458">
        <v>4.2824073898373172E-4</v>
      </c>
    </row>
    <row r="459" spans="1:6" x14ac:dyDescent="0.25">
      <c r="A459">
        <v>82403</v>
      </c>
      <c r="B459" t="s">
        <v>6</v>
      </c>
      <c r="C459">
        <v>44617.442013888889</v>
      </c>
      <c r="D459">
        <v>44617.562013888892</v>
      </c>
      <c r="F459">
        <v>0.12000000000261934</v>
      </c>
    </row>
    <row r="460" spans="1:6" x14ac:dyDescent="0.25">
      <c r="A460">
        <v>82402</v>
      </c>
      <c r="B460" t="s">
        <v>5</v>
      </c>
      <c r="C460">
        <v>44617.517847222225</v>
      </c>
      <c r="D460">
        <v>44617.67527777778</v>
      </c>
      <c r="F460">
        <v>0.15743055555503815</v>
      </c>
    </row>
    <row r="461" spans="1:6" x14ac:dyDescent="0.25">
      <c r="A461">
        <v>82403</v>
      </c>
      <c r="B461" t="s">
        <v>6</v>
      </c>
      <c r="C461">
        <v>44617.562071759261</v>
      </c>
      <c r="D461">
        <v>44617.728854166664</v>
      </c>
      <c r="F461">
        <v>0.16678240740293404</v>
      </c>
    </row>
    <row r="462" spans="1:6" x14ac:dyDescent="0.25">
      <c r="A462">
        <v>82401</v>
      </c>
      <c r="B462" t="s">
        <v>9</v>
      </c>
      <c r="C462">
        <v>44617.513831018521</v>
      </c>
      <c r="D462">
        <v>44617.783668981479</v>
      </c>
      <c r="F462">
        <v>0.26983796295826323</v>
      </c>
    </row>
    <row r="463" spans="1:6" x14ac:dyDescent="0.25">
      <c r="A463">
        <v>82403</v>
      </c>
      <c r="B463" t="s">
        <v>6</v>
      </c>
      <c r="C463">
        <v>44617.729027777779</v>
      </c>
      <c r="D463">
        <v>44618.222384259258</v>
      </c>
      <c r="F463">
        <v>0.4933564814782585</v>
      </c>
    </row>
    <row r="464" spans="1:6" x14ac:dyDescent="0.25">
      <c r="A464">
        <v>82403</v>
      </c>
      <c r="B464" t="s">
        <v>6</v>
      </c>
      <c r="C464">
        <v>44618.22246527778</v>
      </c>
      <c r="D464">
        <v>44618.223078703704</v>
      </c>
      <c r="F464">
        <v>6.1342592380242422E-4</v>
      </c>
    </row>
    <row r="465" spans="1:6" x14ac:dyDescent="0.25">
      <c r="A465">
        <v>82402</v>
      </c>
      <c r="B465" t="s">
        <v>8</v>
      </c>
      <c r="C465">
        <v>44617.687372685185</v>
      </c>
      <c r="D465">
        <v>44618.231770833336</v>
      </c>
      <c r="F465">
        <v>0.544398148151231</v>
      </c>
    </row>
    <row r="466" spans="1:6" x14ac:dyDescent="0.25">
      <c r="A466">
        <v>68051</v>
      </c>
      <c r="B466" t="s">
        <v>7</v>
      </c>
      <c r="C466">
        <v>44617.533831018518</v>
      </c>
      <c r="D466">
        <v>44618.297037037039</v>
      </c>
      <c r="F466">
        <v>0.76320601852057735</v>
      </c>
    </row>
    <row r="467" spans="1:6" x14ac:dyDescent="0.25">
      <c r="A467">
        <v>68050</v>
      </c>
      <c r="B467" t="s">
        <v>7</v>
      </c>
      <c r="C467">
        <v>44618.298252314817</v>
      </c>
      <c r="D467">
        <v>44618.298750000002</v>
      </c>
      <c r="F467">
        <v>4.9768518510973081E-4</v>
      </c>
    </row>
    <row r="468" spans="1:6" x14ac:dyDescent="0.25">
      <c r="A468">
        <v>82402</v>
      </c>
      <c r="B468" t="s">
        <v>8</v>
      </c>
      <c r="C468">
        <v>44618.369166666664</v>
      </c>
      <c r="D468">
        <v>44618.369305555556</v>
      </c>
      <c r="F468">
        <v>1.3888889225199819E-4</v>
      </c>
    </row>
    <row r="469" spans="1:6" x14ac:dyDescent="0.25">
      <c r="A469">
        <v>82401</v>
      </c>
      <c r="B469" t="s">
        <v>13</v>
      </c>
      <c r="C469">
        <v>44618.45208333333</v>
      </c>
      <c r="D469">
        <v>44618.452175925922</v>
      </c>
      <c r="F469">
        <v>9.2592592409346253E-5</v>
      </c>
    </row>
    <row r="470" spans="1:6" x14ac:dyDescent="0.25">
      <c r="A470">
        <v>82403</v>
      </c>
      <c r="B470" t="s">
        <v>6</v>
      </c>
      <c r="C470">
        <v>44618.237974537034</v>
      </c>
      <c r="D470">
        <v>44618.454398148147</v>
      </c>
      <c r="F470">
        <v>0.21642361111298669</v>
      </c>
    </row>
    <row r="471" spans="1:6" x14ac:dyDescent="0.25">
      <c r="A471">
        <v>82402</v>
      </c>
      <c r="B471" t="s">
        <v>12</v>
      </c>
      <c r="C471">
        <v>44618.38795138889</v>
      </c>
      <c r="D471">
        <v>44618.51798611111</v>
      </c>
      <c r="F471">
        <v>0.13003472222044365</v>
      </c>
    </row>
    <row r="472" spans="1:6" x14ac:dyDescent="0.25">
      <c r="A472">
        <v>68050</v>
      </c>
      <c r="B472" t="s">
        <v>7</v>
      </c>
      <c r="C472">
        <v>44618.496516203704</v>
      </c>
      <c r="D472">
        <v>44618.589629629627</v>
      </c>
      <c r="F472">
        <v>9.3113425922638271E-2</v>
      </c>
    </row>
    <row r="473" spans="1:6" x14ac:dyDescent="0.25">
      <c r="A473">
        <v>82402</v>
      </c>
      <c r="B473" t="s">
        <v>12</v>
      </c>
      <c r="C473">
        <v>44618.51803240741</v>
      </c>
      <c r="D473">
        <v>44618.60664351852</v>
      </c>
      <c r="F473">
        <v>8.8611111110367347E-2</v>
      </c>
    </row>
    <row r="474" spans="1:6" x14ac:dyDescent="0.25">
      <c r="A474">
        <v>82401</v>
      </c>
      <c r="B474" t="s">
        <v>13</v>
      </c>
      <c r="C474">
        <v>44618.452233796299</v>
      </c>
      <c r="D474">
        <v>44618.61141203704</v>
      </c>
      <c r="F474">
        <v>0.15917824074131204</v>
      </c>
    </row>
    <row r="475" spans="1:6" x14ac:dyDescent="0.25">
      <c r="A475">
        <v>82403</v>
      </c>
      <c r="B475" t="s">
        <v>6</v>
      </c>
      <c r="C475">
        <v>44618.454467592594</v>
      </c>
      <c r="D475">
        <v>44618.612280092595</v>
      </c>
      <c r="F475">
        <v>0.15781250000145519</v>
      </c>
    </row>
    <row r="476" spans="1:6" x14ac:dyDescent="0.25">
      <c r="A476">
        <v>82402</v>
      </c>
      <c r="B476" t="s">
        <v>12</v>
      </c>
      <c r="C476">
        <v>44618.606932870367</v>
      </c>
      <c r="D476">
        <v>44618.727673611109</v>
      </c>
      <c r="F476">
        <v>0.12074074074189411</v>
      </c>
    </row>
    <row r="477" spans="1:6" x14ac:dyDescent="0.25">
      <c r="A477">
        <v>82402</v>
      </c>
      <c r="B477" t="s">
        <v>12</v>
      </c>
      <c r="C477">
        <v>44618.729456018518</v>
      </c>
      <c r="D477">
        <v>44618.730393518519</v>
      </c>
      <c r="F477">
        <v>9.3750000087311491E-4</v>
      </c>
    </row>
    <row r="478" spans="1:6" x14ac:dyDescent="0.25">
      <c r="A478">
        <v>82401</v>
      </c>
      <c r="B478" t="s">
        <v>13</v>
      </c>
      <c r="C478">
        <v>44618.611458333333</v>
      </c>
      <c r="D478">
        <v>44618.731435185182</v>
      </c>
      <c r="F478">
        <v>0.11997685184906004</v>
      </c>
    </row>
    <row r="479" spans="1:6" x14ac:dyDescent="0.25">
      <c r="A479">
        <v>82401</v>
      </c>
      <c r="B479" t="s">
        <v>13</v>
      </c>
      <c r="C479">
        <v>44618.731562499997</v>
      </c>
      <c r="D479">
        <v>44618.732025462959</v>
      </c>
      <c r="F479">
        <v>4.6296296204673126E-4</v>
      </c>
    </row>
    <row r="480" spans="1:6" x14ac:dyDescent="0.25">
      <c r="A480">
        <v>82403</v>
      </c>
      <c r="B480" t="s">
        <v>6</v>
      </c>
      <c r="C480">
        <v>44618.613842592589</v>
      </c>
      <c r="D480">
        <v>44618.759976851848</v>
      </c>
      <c r="F480">
        <v>0.14613425925927004</v>
      </c>
    </row>
    <row r="481" spans="1:6" x14ac:dyDescent="0.25">
      <c r="A481">
        <v>82401</v>
      </c>
      <c r="B481" t="s">
        <v>13</v>
      </c>
      <c r="C481">
        <v>44618.73814814815</v>
      </c>
      <c r="D481">
        <v>44618.791481481479</v>
      </c>
      <c r="F481">
        <v>5.3333333329646848E-2</v>
      </c>
    </row>
    <row r="482" spans="1:6" x14ac:dyDescent="0.25">
      <c r="A482">
        <v>82403</v>
      </c>
      <c r="B482" t="s">
        <v>6</v>
      </c>
      <c r="C482">
        <v>44618.761111111111</v>
      </c>
      <c r="D482">
        <v>44618.838958333334</v>
      </c>
      <c r="F482">
        <v>7.7847222222771961E-2</v>
      </c>
    </row>
    <row r="483" spans="1:6" x14ac:dyDescent="0.25">
      <c r="A483">
        <v>82401</v>
      </c>
      <c r="B483" t="s">
        <v>13</v>
      </c>
      <c r="C483">
        <v>44618.796643518515</v>
      </c>
      <c r="D483">
        <v>44618.850856481484</v>
      </c>
      <c r="F483">
        <v>5.4212962968449574E-2</v>
      </c>
    </row>
    <row r="484" spans="1:6" x14ac:dyDescent="0.25">
      <c r="A484">
        <v>82402</v>
      </c>
      <c r="B484" t="s">
        <v>5</v>
      </c>
      <c r="C484">
        <v>44618.758298611108</v>
      </c>
      <c r="D484">
        <v>44618.857719907406</v>
      </c>
      <c r="F484">
        <v>9.9421296297805384E-2</v>
      </c>
    </row>
    <row r="485" spans="1:6" x14ac:dyDescent="0.25">
      <c r="A485">
        <v>82401</v>
      </c>
      <c r="B485" t="s">
        <v>13</v>
      </c>
      <c r="C485">
        <v>44618.853564814817</v>
      </c>
      <c r="D485">
        <v>44618.908159722225</v>
      </c>
      <c r="F485">
        <v>5.4594907407590654E-2</v>
      </c>
    </row>
    <row r="486" spans="1:6" x14ac:dyDescent="0.25">
      <c r="A486">
        <v>82402</v>
      </c>
      <c r="B486" t="s">
        <v>5</v>
      </c>
      <c r="C486">
        <v>44618.857835648145</v>
      </c>
      <c r="D486">
        <v>44618.953819444447</v>
      </c>
      <c r="F486">
        <v>9.598379630187992E-2</v>
      </c>
    </row>
    <row r="487" spans="1:6" x14ac:dyDescent="0.25">
      <c r="A487">
        <v>82403</v>
      </c>
      <c r="B487" t="s">
        <v>10</v>
      </c>
      <c r="C487">
        <v>44618.848437499997</v>
      </c>
      <c r="D487">
        <v>44618.965127314812</v>
      </c>
      <c r="F487">
        <v>0.11668981481489027</v>
      </c>
    </row>
    <row r="488" spans="1:6" x14ac:dyDescent="0.25">
      <c r="A488">
        <v>82401</v>
      </c>
      <c r="B488" t="s">
        <v>13</v>
      </c>
      <c r="C488">
        <v>44618.970023148147</v>
      </c>
      <c r="D488">
        <v>44619.022743055553</v>
      </c>
      <c r="F488">
        <v>5.2719907405844424E-2</v>
      </c>
    </row>
    <row r="489" spans="1:6" x14ac:dyDescent="0.25">
      <c r="A489">
        <v>82402</v>
      </c>
      <c r="B489" t="s">
        <v>5</v>
      </c>
      <c r="C489">
        <v>44618.954247685186</v>
      </c>
      <c r="D489">
        <v>44619.049027777779</v>
      </c>
      <c r="F489">
        <v>9.4780092593282461E-2</v>
      </c>
    </row>
    <row r="490" spans="1:6" x14ac:dyDescent="0.25">
      <c r="A490">
        <v>82403</v>
      </c>
      <c r="B490" t="s">
        <v>10</v>
      </c>
      <c r="C490">
        <v>44618.965266203704</v>
      </c>
      <c r="D490">
        <v>44619.082268518519</v>
      </c>
      <c r="F490">
        <v>0.11700231481518131</v>
      </c>
    </row>
    <row r="491" spans="1:6" x14ac:dyDescent="0.25">
      <c r="A491">
        <v>82402</v>
      </c>
      <c r="B491" t="s">
        <v>5</v>
      </c>
      <c r="C491">
        <v>44619.051006944443</v>
      </c>
      <c r="D491">
        <v>44619.143935185188</v>
      </c>
      <c r="F491">
        <v>9.2928240745095536E-2</v>
      </c>
    </row>
    <row r="492" spans="1:6" x14ac:dyDescent="0.25">
      <c r="A492">
        <v>68050</v>
      </c>
      <c r="B492" t="s">
        <v>7</v>
      </c>
      <c r="C492">
        <v>44618.589907407404</v>
      </c>
      <c r="D492">
        <v>44619.245208333334</v>
      </c>
      <c r="F492">
        <v>0.65530092592962319</v>
      </c>
    </row>
    <row r="493" spans="1:6" x14ac:dyDescent="0.25">
      <c r="A493">
        <v>68050</v>
      </c>
      <c r="B493" t="s">
        <v>7</v>
      </c>
      <c r="C493">
        <v>44619.258923611109</v>
      </c>
      <c r="D493">
        <v>44619.3515625</v>
      </c>
      <c r="F493">
        <v>9.2638888891087845E-2</v>
      </c>
    </row>
    <row r="494" spans="1:6" x14ac:dyDescent="0.25">
      <c r="A494">
        <v>82401</v>
      </c>
      <c r="B494" t="s">
        <v>9</v>
      </c>
      <c r="C494">
        <v>44619.245416666665</v>
      </c>
      <c r="D494">
        <v>44619.370821759258</v>
      </c>
      <c r="F494">
        <v>0.12540509259270038</v>
      </c>
    </row>
    <row r="495" spans="1:6" x14ac:dyDescent="0.25">
      <c r="A495">
        <v>82402</v>
      </c>
      <c r="B495" t="s">
        <v>5</v>
      </c>
      <c r="C495">
        <v>44619.246192129627</v>
      </c>
      <c r="D495">
        <v>44619.371076388888</v>
      </c>
      <c r="F495">
        <v>0.12488425926130731</v>
      </c>
    </row>
    <row r="496" spans="1:6" x14ac:dyDescent="0.25">
      <c r="A496">
        <v>82403</v>
      </c>
      <c r="B496" t="s">
        <v>10</v>
      </c>
      <c r="C496">
        <v>44619.246400462966</v>
      </c>
      <c r="D496">
        <v>44619.372118055559</v>
      </c>
      <c r="F496">
        <v>0.12571759259299142</v>
      </c>
    </row>
    <row r="497" spans="1:6" x14ac:dyDescent="0.25">
      <c r="A497">
        <v>82403</v>
      </c>
      <c r="B497" t="s">
        <v>10</v>
      </c>
      <c r="C497">
        <v>44619.380196759259</v>
      </c>
      <c r="D497">
        <v>44619.380578703705</v>
      </c>
      <c r="F497">
        <v>3.819444464170374E-4</v>
      </c>
    </row>
    <row r="498" spans="1:6" x14ac:dyDescent="0.25">
      <c r="A498">
        <v>82402</v>
      </c>
      <c r="B498" t="s">
        <v>5</v>
      </c>
      <c r="C498">
        <v>44619.371828703705</v>
      </c>
      <c r="D498">
        <v>44619.39439814815</v>
      </c>
      <c r="F498">
        <v>2.2569444445252884E-2</v>
      </c>
    </row>
    <row r="499" spans="1:6" x14ac:dyDescent="0.25">
      <c r="A499">
        <v>82402</v>
      </c>
      <c r="B499" t="s">
        <v>5</v>
      </c>
      <c r="C499">
        <v>44619.394502314812</v>
      </c>
      <c r="D499">
        <v>44619.394861111112</v>
      </c>
      <c r="F499">
        <v>3.5879630013369024E-4</v>
      </c>
    </row>
    <row r="500" spans="1:6" x14ac:dyDescent="0.25">
      <c r="A500">
        <v>82402</v>
      </c>
      <c r="B500" t="s">
        <v>5</v>
      </c>
      <c r="C500">
        <v>44619.456666666665</v>
      </c>
      <c r="D500">
        <v>44619.508032407408</v>
      </c>
      <c r="F500">
        <v>5.136574074276723E-2</v>
      </c>
    </row>
    <row r="501" spans="1:6" x14ac:dyDescent="0.25">
      <c r="A501">
        <v>82401</v>
      </c>
      <c r="B501" t="s">
        <v>9</v>
      </c>
      <c r="C501">
        <v>44619.370879629627</v>
      </c>
      <c r="D501">
        <v>44619.542974537035</v>
      </c>
      <c r="F501">
        <v>0.17209490740788169</v>
      </c>
    </row>
    <row r="502" spans="1:6" x14ac:dyDescent="0.25">
      <c r="A502">
        <v>68050</v>
      </c>
      <c r="B502" t="s">
        <v>7</v>
      </c>
      <c r="C502">
        <v>44619.351979166669</v>
      </c>
      <c r="D502">
        <v>44619.611574074072</v>
      </c>
      <c r="F502">
        <v>0.25959490740206093</v>
      </c>
    </row>
    <row r="503" spans="1:6" x14ac:dyDescent="0.25">
      <c r="A503">
        <v>82403</v>
      </c>
      <c r="B503" t="s">
        <v>4</v>
      </c>
      <c r="C503">
        <v>44619.376203703701</v>
      </c>
      <c r="D503">
        <v>44619.712905092594</v>
      </c>
      <c r="F503">
        <v>0.33670138889283407</v>
      </c>
    </row>
    <row r="504" spans="1:6" x14ac:dyDescent="0.25">
      <c r="A504">
        <v>82403</v>
      </c>
      <c r="B504" t="s">
        <v>4</v>
      </c>
      <c r="C504">
        <v>44619.376203703701</v>
      </c>
      <c r="D504">
        <v>44619.712905092594</v>
      </c>
      <c r="F504">
        <v>0.33670138889283407</v>
      </c>
    </row>
    <row r="505" spans="1:6" x14ac:dyDescent="0.25">
      <c r="A505">
        <v>82403</v>
      </c>
      <c r="B505" t="s">
        <v>4</v>
      </c>
      <c r="C505">
        <v>44619.71298611111</v>
      </c>
      <c r="D505">
        <v>44619.738159722219</v>
      </c>
      <c r="F505">
        <v>2.5173611109494232E-2</v>
      </c>
    </row>
    <row r="506" spans="1:6" x14ac:dyDescent="0.25">
      <c r="A506">
        <v>82403</v>
      </c>
      <c r="B506" t="s">
        <v>4</v>
      </c>
      <c r="C506">
        <v>44619.738692129627</v>
      </c>
      <c r="D506">
        <v>44619.739201388889</v>
      </c>
      <c r="F506">
        <v>5.092592618893832E-4</v>
      </c>
    </row>
    <row r="507" spans="1:6" x14ac:dyDescent="0.25">
      <c r="A507">
        <v>82403</v>
      </c>
      <c r="B507" t="s">
        <v>4</v>
      </c>
      <c r="C507">
        <v>44619.739687499998</v>
      </c>
      <c r="D507">
        <v>44619.792094907411</v>
      </c>
      <c r="F507">
        <v>5.2407407412829343E-2</v>
      </c>
    </row>
    <row r="508" spans="1:6" x14ac:dyDescent="0.25">
      <c r="A508">
        <v>82402</v>
      </c>
      <c r="B508" t="s">
        <v>5</v>
      </c>
      <c r="C508">
        <v>44619.748923611114</v>
      </c>
      <c r="D508">
        <v>44619.844247685185</v>
      </c>
      <c r="F508">
        <v>9.5324074070958886E-2</v>
      </c>
    </row>
    <row r="509" spans="1:6" x14ac:dyDescent="0.25">
      <c r="A509">
        <v>82403</v>
      </c>
      <c r="B509" t="s">
        <v>4</v>
      </c>
      <c r="C509">
        <v>44619.796712962961</v>
      </c>
      <c r="D509">
        <v>44619.910810185182</v>
      </c>
      <c r="F509">
        <v>0.11409722222015262</v>
      </c>
    </row>
    <row r="510" spans="1:6" x14ac:dyDescent="0.25">
      <c r="A510">
        <v>82402</v>
      </c>
      <c r="B510" t="s">
        <v>5</v>
      </c>
      <c r="C510">
        <v>44619.846342592595</v>
      </c>
      <c r="D510">
        <v>44619.939791666664</v>
      </c>
      <c r="F510">
        <v>9.3449074069212656E-2</v>
      </c>
    </row>
    <row r="511" spans="1:6" x14ac:dyDescent="0.25">
      <c r="A511">
        <v>82402</v>
      </c>
      <c r="B511" t="s">
        <v>5</v>
      </c>
      <c r="C511">
        <v>44619.950925925928</v>
      </c>
      <c r="D511">
        <v>44620.025648148148</v>
      </c>
      <c r="F511">
        <v>7.4722222219861578E-2</v>
      </c>
    </row>
    <row r="512" spans="1:6" x14ac:dyDescent="0.25">
      <c r="A512">
        <v>82403</v>
      </c>
      <c r="B512" t="s">
        <v>4</v>
      </c>
      <c r="C512">
        <v>44619.915000000001</v>
      </c>
      <c r="D512">
        <v>44620.050625000003</v>
      </c>
      <c r="F512">
        <v>0.13562500000261934</v>
      </c>
    </row>
    <row r="513" spans="1:6" x14ac:dyDescent="0.25">
      <c r="A513">
        <v>82403</v>
      </c>
      <c r="B513" t="s">
        <v>4</v>
      </c>
      <c r="C513">
        <v>44620.051006944443</v>
      </c>
      <c r="D513">
        <v>44620.13554398148</v>
      </c>
      <c r="F513">
        <v>8.4537037037080154E-2</v>
      </c>
    </row>
    <row r="514" spans="1:6" x14ac:dyDescent="0.25">
      <c r="A514">
        <v>82402</v>
      </c>
      <c r="B514" t="s">
        <v>5</v>
      </c>
      <c r="C514">
        <v>44620.026562500003</v>
      </c>
      <c r="D514">
        <v>44620.146099537036</v>
      </c>
      <c r="F514">
        <v>0.11953703703329666</v>
      </c>
    </row>
    <row r="515" spans="1:6" x14ac:dyDescent="0.25">
      <c r="A515">
        <v>82403</v>
      </c>
      <c r="B515" t="s">
        <v>4</v>
      </c>
      <c r="C515">
        <v>44620.142280092594</v>
      </c>
      <c r="D515">
        <v>44620.217141203706</v>
      </c>
      <c r="F515">
        <v>7.4861111112113576E-2</v>
      </c>
    </row>
    <row r="516" spans="1:6" x14ac:dyDescent="0.25">
      <c r="A516">
        <v>82402</v>
      </c>
      <c r="B516" t="s">
        <v>8</v>
      </c>
      <c r="C516">
        <v>44620.155057870368</v>
      </c>
      <c r="D516">
        <v>44620.272002314814</v>
      </c>
      <c r="F516">
        <v>0.11694444444583496</v>
      </c>
    </row>
    <row r="517" spans="1:6" x14ac:dyDescent="0.25">
      <c r="A517">
        <v>82401</v>
      </c>
      <c r="B517" t="s">
        <v>13</v>
      </c>
      <c r="C517">
        <v>44620.366689814815</v>
      </c>
      <c r="D517">
        <v>44620.36681712963</v>
      </c>
      <c r="F517">
        <v>1.273148154723458E-4</v>
      </c>
    </row>
    <row r="518" spans="1:6" x14ac:dyDescent="0.25">
      <c r="A518">
        <v>82403</v>
      </c>
      <c r="B518" t="s">
        <v>6</v>
      </c>
      <c r="C518">
        <v>44620.221782407411</v>
      </c>
      <c r="D518">
        <v>44620.394131944442</v>
      </c>
      <c r="F518">
        <v>0.17234953703155043</v>
      </c>
    </row>
    <row r="519" spans="1:6" x14ac:dyDescent="0.25">
      <c r="A519">
        <v>82402</v>
      </c>
      <c r="B519" t="s">
        <v>5</v>
      </c>
      <c r="C519">
        <v>44620.309293981481</v>
      </c>
      <c r="D519">
        <v>44620.411782407406</v>
      </c>
      <c r="F519">
        <v>0.10248842592409346</v>
      </c>
    </row>
    <row r="520" spans="1:6" x14ac:dyDescent="0.25">
      <c r="A520">
        <v>82402</v>
      </c>
      <c r="B520" t="s">
        <v>5</v>
      </c>
      <c r="C520">
        <v>44620.411851851852</v>
      </c>
      <c r="D520">
        <v>44620.527696759258</v>
      </c>
      <c r="F520">
        <v>0.1158449074064265</v>
      </c>
    </row>
    <row r="521" spans="1:6" x14ac:dyDescent="0.25">
      <c r="A521">
        <v>82403</v>
      </c>
      <c r="B521" t="s">
        <v>6</v>
      </c>
      <c r="C521">
        <v>44620.410474537035</v>
      </c>
      <c r="D521">
        <v>44620.585069444445</v>
      </c>
      <c r="F521">
        <v>0.17459490741021</v>
      </c>
    </row>
    <row r="522" spans="1:6" x14ac:dyDescent="0.25">
      <c r="A522">
        <v>82402</v>
      </c>
      <c r="B522" t="s">
        <v>5</v>
      </c>
      <c r="C522">
        <v>44620.528055555558</v>
      </c>
      <c r="D522">
        <v>44620.623263888891</v>
      </c>
      <c r="F522">
        <v>9.5208333332266193E-2</v>
      </c>
    </row>
    <row r="523" spans="1:6" x14ac:dyDescent="0.25">
      <c r="A523">
        <v>82403</v>
      </c>
      <c r="B523" t="s">
        <v>6</v>
      </c>
      <c r="C523">
        <v>44620.617222222223</v>
      </c>
      <c r="D523">
        <v>44620.72619212963</v>
      </c>
      <c r="F523">
        <v>0.10896990740729962</v>
      </c>
    </row>
    <row r="524" spans="1:6" x14ac:dyDescent="0.25">
      <c r="A524">
        <v>82402</v>
      </c>
      <c r="B524" t="s">
        <v>5</v>
      </c>
      <c r="C524">
        <v>44620.623333333337</v>
      </c>
      <c r="D524">
        <v>44620.731168981481</v>
      </c>
      <c r="F524">
        <v>0.10783564814482816</v>
      </c>
    </row>
    <row r="525" spans="1:6" x14ac:dyDescent="0.25">
      <c r="A525">
        <v>82403</v>
      </c>
      <c r="B525" t="s">
        <v>6</v>
      </c>
      <c r="C525">
        <v>44620.726793981485</v>
      </c>
      <c r="D525">
        <v>44620.824456018519</v>
      </c>
      <c r="F525">
        <v>9.7662037034751847E-2</v>
      </c>
    </row>
    <row r="526" spans="1:6" x14ac:dyDescent="0.25">
      <c r="A526">
        <v>82402</v>
      </c>
      <c r="B526" t="s">
        <v>8</v>
      </c>
      <c r="C526">
        <v>44620.73128472222</v>
      </c>
      <c r="D526">
        <v>44620.842118055552</v>
      </c>
      <c r="F526">
        <v>0.11083333333226619</v>
      </c>
    </row>
    <row r="527" spans="1:6" x14ac:dyDescent="0.25">
      <c r="A527">
        <v>82402</v>
      </c>
      <c r="B527" t="s">
        <v>8</v>
      </c>
      <c r="C527">
        <v>44620.842164351852</v>
      </c>
      <c r="D527">
        <v>44620.966724537036</v>
      </c>
      <c r="F527">
        <v>0.12456018518423662</v>
      </c>
    </row>
    <row r="528" spans="1:6" x14ac:dyDescent="0.25">
      <c r="A528">
        <v>82403</v>
      </c>
      <c r="B528" t="s">
        <v>10</v>
      </c>
      <c r="C528">
        <v>44620.843460648146</v>
      </c>
      <c r="D528">
        <v>44620.975219907406</v>
      </c>
      <c r="F528">
        <v>0.13175925926043419</v>
      </c>
    </row>
    <row r="529" spans="1:6" x14ac:dyDescent="0.25">
      <c r="A529">
        <v>82402</v>
      </c>
      <c r="B529" t="s">
        <v>8</v>
      </c>
      <c r="C529">
        <v>44620.974999999999</v>
      </c>
      <c r="D529">
        <v>44621.05195601852</v>
      </c>
      <c r="F529">
        <v>7.6956018521741498E-2</v>
      </c>
    </row>
    <row r="530" spans="1:6" x14ac:dyDescent="0.25">
      <c r="A530">
        <v>82403</v>
      </c>
      <c r="B530" t="s">
        <v>10</v>
      </c>
      <c r="C530">
        <v>44620.978576388887</v>
      </c>
      <c r="D530">
        <v>44621.115243055552</v>
      </c>
      <c r="F530">
        <v>0.1366666666654055</v>
      </c>
    </row>
    <row r="531" spans="1:6" x14ac:dyDescent="0.25">
      <c r="A531">
        <v>68050</v>
      </c>
      <c r="B531" t="s">
        <v>7</v>
      </c>
      <c r="C531">
        <v>44620.990555555552</v>
      </c>
      <c r="D531">
        <v>44621.175798611112</v>
      </c>
      <c r="F531">
        <v>0.18524305555911269</v>
      </c>
    </row>
    <row r="532" spans="1:6" x14ac:dyDescent="0.25">
      <c r="A532">
        <v>82401</v>
      </c>
      <c r="B532" t="s">
        <v>9</v>
      </c>
      <c r="C532">
        <v>44620.518819444442</v>
      </c>
      <c r="D532">
        <v>44621.261921296296</v>
      </c>
      <c r="F532">
        <v>0.74310185185458977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1243-5537-42D5-BC13-071F6F86DFF4}">
  <dimension ref="A1:P25"/>
  <sheetViews>
    <sheetView workbookViewId="0">
      <selection activeCell="D33" sqref="D33"/>
    </sheetView>
  </sheetViews>
  <sheetFormatPr defaultRowHeight="15" x14ac:dyDescent="0.25"/>
  <cols>
    <col min="1" max="1" width="12.28515625" bestFit="1" customWidth="1"/>
    <col min="2" max="2" width="15.85546875" bestFit="1" customWidth="1"/>
    <col min="3" max="3" width="12.28515625" bestFit="1" customWidth="1"/>
    <col min="4" max="4" width="14.5703125" bestFit="1" customWidth="1"/>
    <col min="5" max="5" width="22.140625" bestFit="1" customWidth="1"/>
    <col min="6" max="6" width="16.140625" bestFit="1" customWidth="1"/>
    <col min="7" max="7" width="19.85546875" bestFit="1" customWidth="1"/>
    <col min="15" max="15" width="20.42578125" bestFit="1" customWidth="1"/>
    <col min="16" max="16" width="6.28515625" bestFit="1" customWidth="1"/>
  </cols>
  <sheetData>
    <row r="1" spans="1:16" s="4" customFormat="1" x14ac:dyDescent="0.25">
      <c r="A1" s="4" t="s">
        <v>19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</row>
    <row r="2" spans="1:16" x14ac:dyDescent="0.25">
      <c r="A2" t="s">
        <v>25</v>
      </c>
      <c r="B2" t="s">
        <v>24</v>
      </c>
      <c r="C2" t="s">
        <v>25</v>
      </c>
      <c r="D2">
        <v>319.55085000000003</v>
      </c>
      <c r="E2">
        <v>260</v>
      </c>
      <c r="F2">
        <v>42.606780000000001</v>
      </c>
      <c r="G2">
        <v>60</v>
      </c>
    </row>
    <row r="3" spans="1:16" x14ac:dyDescent="0.25">
      <c r="A3" t="s">
        <v>10</v>
      </c>
      <c r="B3" t="s">
        <v>24</v>
      </c>
      <c r="C3" t="s">
        <v>10</v>
      </c>
      <c r="D3">
        <v>319.55085000000003</v>
      </c>
      <c r="E3">
        <v>260</v>
      </c>
      <c r="F3">
        <v>42.606780000000001</v>
      </c>
      <c r="G3">
        <v>60</v>
      </c>
    </row>
    <row r="4" spans="1:16" x14ac:dyDescent="0.25">
      <c r="A4" t="s">
        <v>6</v>
      </c>
      <c r="B4" t="s">
        <v>26</v>
      </c>
      <c r="C4" t="s">
        <v>6</v>
      </c>
      <c r="D4">
        <v>319.55085000000003</v>
      </c>
      <c r="E4">
        <v>390</v>
      </c>
      <c r="F4">
        <v>42.606780000000001</v>
      </c>
      <c r="G4">
        <v>60</v>
      </c>
      <c r="O4" s="5" t="s">
        <v>27</v>
      </c>
      <c r="P4" s="5" t="s">
        <v>16</v>
      </c>
    </row>
    <row r="5" spans="1:16" x14ac:dyDescent="0.25">
      <c r="A5" t="s">
        <v>4</v>
      </c>
      <c r="B5" t="s">
        <v>26</v>
      </c>
      <c r="C5" t="s">
        <v>4</v>
      </c>
      <c r="D5">
        <v>319.55085000000003</v>
      </c>
      <c r="E5">
        <v>390</v>
      </c>
      <c r="F5">
        <v>42.606780000000001</v>
      </c>
      <c r="G5">
        <v>60</v>
      </c>
      <c r="N5">
        <v>1</v>
      </c>
      <c r="O5" s="1" cm="1">
        <f t="array" ref="O5:O7">_xlfn.UNIQUE(D2:D25)</f>
        <v>319.55085000000003</v>
      </c>
      <c r="P5" s="1">
        <f>COUNTIF($D$2:$D$25,O5)</f>
        <v>7</v>
      </c>
    </row>
    <row r="6" spans="1:16" x14ac:dyDescent="0.25">
      <c r="A6" t="s">
        <v>5</v>
      </c>
      <c r="B6" t="s">
        <v>28</v>
      </c>
      <c r="C6" t="s">
        <v>5</v>
      </c>
      <c r="D6">
        <v>319.55085000000003</v>
      </c>
      <c r="E6">
        <v>400</v>
      </c>
      <c r="F6">
        <v>42.606780000000001</v>
      </c>
      <c r="G6">
        <v>60</v>
      </c>
      <c r="N6">
        <v>2</v>
      </c>
      <c r="O6" s="1">
        <v>326.65197999999998</v>
      </c>
      <c r="P6" s="1">
        <f t="shared" ref="P6:P7" si="0">COUNTIF($D$2:$D$25,O6)</f>
        <v>10</v>
      </c>
    </row>
    <row r="7" spans="1:16" x14ac:dyDescent="0.25">
      <c r="A7" t="s">
        <v>9</v>
      </c>
      <c r="B7" t="s">
        <v>28</v>
      </c>
      <c r="C7" t="s">
        <v>9</v>
      </c>
      <c r="D7">
        <v>319.55085000000003</v>
      </c>
      <c r="E7">
        <v>400</v>
      </c>
      <c r="F7">
        <v>42.606780000000001</v>
      </c>
      <c r="G7">
        <v>60</v>
      </c>
      <c r="N7">
        <v>3</v>
      </c>
      <c r="O7" s="1">
        <v>333.75310999999999</v>
      </c>
      <c r="P7" s="1">
        <f t="shared" si="0"/>
        <v>7</v>
      </c>
    </row>
    <row r="8" spans="1:16" x14ac:dyDescent="0.25">
      <c r="A8" t="s">
        <v>13</v>
      </c>
      <c r="B8" t="s">
        <v>28</v>
      </c>
      <c r="C8" t="s">
        <v>13</v>
      </c>
      <c r="D8">
        <v>319.55085000000003</v>
      </c>
      <c r="E8">
        <v>400</v>
      </c>
      <c r="F8">
        <v>42.606780000000001</v>
      </c>
      <c r="G8">
        <v>60</v>
      </c>
      <c r="O8" s="1"/>
      <c r="P8" s="1"/>
    </row>
    <row r="9" spans="1:16" x14ac:dyDescent="0.25">
      <c r="A9" t="s">
        <v>30</v>
      </c>
      <c r="B9" t="s">
        <v>29</v>
      </c>
      <c r="C9" t="s">
        <v>30</v>
      </c>
      <c r="D9">
        <v>326.65197999999998</v>
      </c>
      <c r="E9">
        <v>240</v>
      </c>
      <c r="F9">
        <v>71.011300000000006</v>
      </c>
      <c r="G9">
        <v>60</v>
      </c>
      <c r="O9" s="5" t="s">
        <v>31</v>
      </c>
      <c r="P9" s="5" t="s">
        <v>16</v>
      </c>
    </row>
    <row r="10" spans="1:16" x14ac:dyDescent="0.25">
      <c r="A10" t="s">
        <v>8</v>
      </c>
      <c r="B10" t="s">
        <v>32</v>
      </c>
      <c r="C10" t="s">
        <v>8</v>
      </c>
      <c r="D10">
        <v>326.65197999999998</v>
      </c>
      <c r="E10">
        <v>240</v>
      </c>
      <c r="F10">
        <v>71.011300000000006</v>
      </c>
      <c r="G10">
        <v>60</v>
      </c>
      <c r="N10">
        <v>5</v>
      </c>
      <c r="O10" s="1" cm="1">
        <f t="array" ref="O10:O11">_xlfn.UNIQUE(F2:F25)</f>
        <v>42.606780000000001</v>
      </c>
      <c r="P10" s="1">
        <f>COUNTIF($F$2:$F$25,O10)</f>
        <v>18</v>
      </c>
    </row>
    <row r="11" spans="1:16" x14ac:dyDescent="0.25">
      <c r="A11" t="s">
        <v>34</v>
      </c>
      <c r="B11" t="s">
        <v>33</v>
      </c>
      <c r="C11" t="s">
        <v>34</v>
      </c>
      <c r="D11">
        <v>326.65197999999998</v>
      </c>
      <c r="E11">
        <v>390</v>
      </c>
      <c r="F11">
        <v>71.011300000000006</v>
      </c>
      <c r="G11">
        <v>60</v>
      </c>
      <c r="N11">
        <v>6</v>
      </c>
      <c r="O11" s="1">
        <v>71.011300000000006</v>
      </c>
      <c r="P11" s="1">
        <f>COUNTIF($F$2:$F$25,O11)</f>
        <v>6</v>
      </c>
    </row>
    <row r="12" spans="1:16" x14ac:dyDescent="0.25">
      <c r="A12" t="s">
        <v>35</v>
      </c>
      <c r="B12" t="s">
        <v>33</v>
      </c>
      <c r="C12" t="s">
        <v>35</v>
      </c>
      <c r="D12">
        <v>326.65197999999998</v>
      </c>
      <c r="E12">
        <v>390</v>
      </c>
      <c r="F12">
        <v>71.011300000000006</v>
      </c>
      <c r="G12">
        <v>60</v>
      </c>
    </row>
    <row r="13" spans="1:16" x14ac:dyDescent="0.25">
      <c r="A13" t="s">
        <v>11</v>
      </c>
      <c r="B13" t="s">
        <v>33</v>
      </c>
      <c r="C13" t="s">
        <v>11</v>
      </c>
      <c r="D13">
        <v>326.65197999999998</v>
      </c>
      <c r="E13">
        <v>390</v>
      </c>
      <c r="F13">
        <v>71.011300000000006</v>
      </c>
      <c r="G13">
        <v>60</v>
      </c>
    </row>
    <row r="14" spans="1:16" x14ac:dyDescent="0.25">
      <c r="A14" t="s">
        <v>36</v>
      </c>
      <c r="B14" t="s">
        <v>33</v>
      </c>
      <c r="C14" t="s">
        <v>36</v>
      </c>
      <c r="D14">
        <v>326.65197999999998</v>
      </c>
      <c r="E14">
        <v>390</v>
      </c>
      <c r="F14">
        <v>71.011300000000006</v>
      </c>
      <c r="G14">
        <v>60</v>
      </c>
    </row>
    <row r="15" spans="1:16" x14ac:dyDescent="0.25">
      <c r="A15" t="s">
        <v>38</v>
      </c>
      <c r="B15" t="s">
        <v>37</v>
      </c>
      <c r="C15" t="s">
        <v>38</v>
      </c>
      <c r="D15">
        <v>326.65197999999998</v>
      </c>
      <c r="E15">
        <v>180</v>
      </c>
      <c r="F15">
        <v>42.606780000000001</v>
      </c>
      <c r="G15">
        <v>60</v>
      </c>
    </row>
    <row r="16" spans="1:16" x14ac:dyDescent="0.25">
      <c r="A16" t="s">
        <v>40</v>
      </c>
      <c r="B16" t="s">
        <v>39</v>
      </c>
      <c r="C16" t="s">
        <v>40</v>
      </c>
      <c r="D16">
        <v>326.65197999999998</v>
      </c>
      <c r="E16">
        <v>180</v>
      </c>
      <c r="F16">
        <v>42.606780000000001</v>
      </c>
      <c r="G16">
        <v>60</v>
      </c>
    </row>
    <row r="17" spans="1:7" x14ac:dyDescent="0.25">
      <c r="A17" t="s">
        <v>41</v>
      </c>
      <c r="B17" t="s">
        <v>39</v>
      </c>
      <c r="C17" t="s">
        <v>41</v>
      </c>
      <c r="D17">
        <v>326.65197999999998</v>
      </c>
      <c r="E17">
        <v>180</v>
      </c>
      <c r="F17">
        <v>42.606780000000001</v>
      </c>
      <c r="G17">
        <v>60</v>
      </c>
    </row>
    <row r="18" spans="1:7" x14ac:dyDescent="0.25">
      <c r="A18" t="s">
        <v>42</v>
      </c>
      <c r="B18" t="s">
        <v>39</v>
      </c>
      <c r="C18" t="s">
        <v>42</v>
      </c>
      <c r="D18">
        <v>326.65197999999998</v>
      </c>
      <c r="E18">
        <v>180</v>
      </c>
      <c r="F18">
        <v>42.606780000000001</v>
      </c>
      <c r="G18">
        <v>60</v>
      </c>
    </row>
    <row r="19" spans="1:7" x14ac:dyDescent="0.25">
      <c r="A19" t="s">
        <v>12</v>
      </c>
      <c r="B19" t="s">
        <v>43</v>
      </c>
      <c r="C19" t="s">
        <v>12</v>
      </c>
      <c r="D19">
        <v>333.75310999999999</v>
      </c>
      <c r="E19">
        <v>180</v>
      </c>
      <c r="F19">
        <v>42.606780000000001</v>
      </c>
      <c r="G19">
        <v>60</v>
      </c>
    </row>
    <row r="20" spans="1:7" x14ac:dyDescent="0.25">
      <c r="A20" t="s">
        <v>7</v>
      </c>
      <c r="B20" t="s">
        <v>43</v>
      </c>
      <c r="C20" t="s">
        <v>7</v>
      </c>
      <c r="D20">
        <v>333.75310999999999</v>
      </c>
      <c r="E20">
        <v>180</v>
      </c>
      <c r="F20">
        <v>42.606780000000001</v>
      </c>
      <c r="G20">
        <v>60</v>
      </c>
    </row>
    <row r="21" spans="1:7" x14ac:dyDescent="0.25">
      <c r="A21" t="s">
        <v>45</v>
      </c>
      <c r="B21" t="s">
        <v>44</v>
      </c>
      <c r="C21" t="s">
        <v>45</v>
      </c>
      <c r="D21">
        <v>333.75310999999999</v>
      </c>
      <c r="E21">
        <v>210</v>
      </c>
      <c r="F21">
        <v>42.606780000000001</v>
      </c>
      <c r="G21">
        <v>60</v>
      </c>
    </row>
    <row r="22" spans="1:7" x14ac:dyDescent="0.25">
      <c r="A22" t="s">
        <v>14</v>
      </c>
      <c r="B22" t="s">
        <v>44</v>
      </c>
      <c r="C22" t="s">
        <v>14</v>
      </c>
      <c r="D22">
        <v>333.75310999999999</v>
      </c>
      <c r="E22">
        <v>210</v>
      </c>
      <c r="F22">
        <v>42.606780000000001</v>
      </c>
      <c r="G22">
        <v>60</v>
      </c>
    </row>
    <row r="23" spans="1:7" x14ac:dyDescent="0.25">
      <c r="A23" t="s">
        <v>47</v>
      </c>
      <c r="B23" t="s">
        <v>46</v>
      </c>
      <c r="C23" t="s">
        <v>47</v>
      </c>
      <c r="D23">
        <v>333.75310999999999</v>
      </c>
      <c r="E23">
        <v>240</v>
      </c>
      <c r="F23">
        <v>42.606780000000001</v>
      </c>
      <c r="G23">
        <v>60</v>
      </c>
    </row>
    <row r="24" spans="1:7" x14ac:dyDescent="0.25">
      <c r="A24" t="s">
        <v>48</v>
      </c>
      <c r="B24" t="s">
        <v>46</v>
      </c>
      <c r="C24" t="s">
        <v>48</v>
      </c>
      <c r="D24">
        <v>333.75310999999999</v>
      </c>
      <c r="E24">
        <v>240</v>
      </c>
      <c r="F24">
        <v>42.606780000000001</v>
      </c>
      <c r="G24">
        <v>60</v>
      </c>
    </row>
    <row r="25" spans="1:7" x14ac:dyDescent="0.25">
      <c r="A25" t="s">
        <v>49</v>
      </c>
      <c r="B25" t="s">
        <v>46</v>
      </c>
      <c r="C25" t="s">
        <v>49</v>
      </c>
      <c r="D25">
        <v>333.75310999999999</v>
      </c>
      <c r="E25">
        <v>240</v>
      </c>
      <c r="F25">
        <v>42.606780000000001</v>
      </c>
      <c r="G25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4A59-8B78-4A3A-A3A6-CF666B71797E}">
  <dimension ref="A1:Y7"/>
  <sheetViews>
    <sheetView zoomScale="85" zoomScaleNormal="85" workbookViewId="0">
      <selection activeCell="B5" sqref="B5:H5"/>
    </sheetView>
  </sheetViews>
  <sheetFormatPr defaultColWidth="10.7109375" defaultRowHeight="15" x14ac:dyDescent="0.25"/>
  <sheetData>
    <row r="1" spans="1:25" x14ac:dyDescent="0.25">
      <c r="A1" s="1" t="s">
        <v>61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77</v>
      </c>
      <c r="K1" s="1" t="s">
        <v>78</v>
      </c>
      <c r="L1" s="1" t="s">
        <v>79</v>
      </c>
      <c r="M1" s="1" t="s">
        <v>76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36</v>
      </c>
      <c r="V1" s="1" t="s">
        <v>38</v>
      </c>
      <c r="W1" s="1" t="s">
        <v>40</v>
      </c>
      <c r="X1" s="1" t="s">
        <v>41</v>
      </c>
      <c r="Y1" s="1" t="s">
        <v>42</v>
      </c>
    </row>
    <row r="2" spans="1:25" x14ac:dyDescent="0.25">
      <c r="A2" s="1" t="s">
        <v>62</v>
      </c>
      <c r="B2" s="1">
        <v>260</v>
      </c>
      <c r="C2" s="1">
        <v>260</v>
      </c>
      <c r="D2" s="1">
        <v>390</v>
      </c>
      <c r="E2" s="1">
        <v>390</v>
      </c>
      <c r="F2" s="1">
        <v>400</v>
      </c>
      <c r="G2" s="1">
        <v>400</v>
      </c>
      <c r="H2" s="1">
        <v>400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63</v>
      </c>
      <c r="C3" s="1"/>
      <c r="D3" s="1"/>
      <c r="E3" s="1"/>
      <c r="F3" s="1"/>
      <c r="G3" s="1"/>
      <c r="H3" s="1"/>
      <c r="I3" s="1">
        <v>240</v>
      </c>
      <c r="J3" s="1">
        <v>240</v>
      </c>
      <c r="K3" s="1">
        <v>390</v>
      </c>
      <c r="L3" s="1">
        <v>390</v>
      </c>
      <c r="M3" s="1">
        <v>390</v>
      </c>
      <c r="N3" s="1"/>
      <c r="O3" s="1"/>
      <c r="P3" s="1"/>
      <c r="Q3" s="1"/>
      <c r="R3" s="1"/>
      <c r="S3" s="1"/>
      <c r="T3" s="1"/>
      <c r="U3" s="1">
        <v>390</v>
      </c>
      <c r="V3" s="1">
        <v>180</v>
      </c>
      <c r="W3" s="1">
        <v>180</v>
      </c>
      <c r="X3" s="1">
        <v>180</v>
      </c>
      <c r="Y3" s="1">
        <v>180</v>
      </c>
    </row>
    <row r="4" spans="1:25" x14ac:dyDescent="0.25">
      <c r="A4" s="1" t="s">
        <v>64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>
        <v>180</v>
      </c>
      <c r="O4" s="1">
        <v>180</v>
      </c>
      <c r="P4" s="1">
        <v>210</v>
      </c>
      <c r="Q4" s="1">
        <v>210</v>
      </c>
      <c r="R4" s="1">
        <v>240</v>
      </c>
      <c r="S4" s="1">
        <v>240</v>
      </c>
      <c r="T4" s="1">
        <v>240</v>
      </c>
      <c r="U4" s="1"/>
      <c r="V4" s="1"/>
      <c r="W4" s="1"/>
      <c r="X4" s="1"/>
      <c r="Y4" s="1"/>
    </row>
    <row r="5" spans="1:25" x14ac:dyDescent="0.25">
      <c r="A5" s="1" t="s">
        <v>65</v>
      </c>
      <c r="B5" s="1">
        <v>260</v>
      </c>
      <c r="C5" s="1">
        <v>260</v>
      </c>
      <c r="D5" s="1">
        <v>390</v>
      </c>
      <c r="E5" s="1">
        <v>390</v>
      </c>
      <c r="F5" s="1">
        <v>400</v>
      </c>
      <c r="G5" s="1">
        <v>400</v>
      </c>
      <c r="H5" s="1">
        <v>400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 t="s">
        <v>66</v>
      </c>
      <c r="B6" s="1">
        <v>60</v>
      </c>
      <c r="C6" s="1">
        <v>60</v>
      </c>
      <c r="D6" s="1">
        <v>60</v>
      </c>
      <c r="E6" s="1">
        <v>60</v>
      </c>
      <c r="F6" s="1">
        <v>60</v>
      </c>
      <c r="G6" s="1">
        <v>60</v>
      </c>
      <c r="H6" s="1">
        <v>60</v>
      </c>
      <c r="I6" s="1"/>
      <c r="J6" s="1"/>
      <c r="K6" s="1"/>
      <c r="L6" s="1"/>
      <c r="M6" s="1"/>
      <c r="N6" s="1">
        <v>60</v>
      </c>
      <c r="O6" s="1">
        <v>60</v>
      </c>
      <c r="P6" s="1">
        <v>60</v>
      </c>
      <c r="Q6" s="1">
        <v>60</v>
      </c>
      <c r="R6" s="1">
        <v>60</v>
      </c>
      <c r="S6" s="1">
        <v>60</v>
      </c>
      <c r="T6" s="1">
        <v>60</v>
      </c>
      <c r="U6" s="1"/>
      <c r="V6" s="1">
        <v>60</v>
      </c>
      <c r="W6" s="1">
        <v>60</v>
      </c>
      <c r="X6" s="1">
        <v>60</v>
      </c>
      <c r="Y6" s="1">
        <v>60</v>
      </c>
    </row>
    <row r="7" spans="1:25" x14ac:dyDescent="0.25">
      <c r="A7" s="1" t="s">
        <v>67</v>
      </c>
      <c r="B7" s="1"/>
      <c r="C7" s="1"/>
      <c r="D7" s="1"/>
      <c r="E7" s="1"/>
      <c r="F7" s="1"/>
      <c r="G7" s="1"/>
      <c r="H7" s="1"/>
      <c r="I7" s="1">
        <v>60</v>
      </c>
      <c r="J7" s="1">
        <v>60</v>
      </c>
      <c r="K7" s="1">
        <v>60</v>
      </c>
      <c r="L7" s="1">
        <v>60</v>
      </c>
      <c r="M7" s="1">
        <v>60</v>
      </c>
      <c r="N7" s="1"/>
      <c r="O7" s="1"/>
      <c r="P7" s="1"/>
      <c r="Q7" s="1"/>
      <c r="R7" s="1"/>
      <c r="S7" s="1"/>
      <c r="T7" s="1"/>
      <c r="U7" s="1">
        <v>60</v>
      </c>
      <c r="V7" s="1"/>
      <c r="W7" s="1"/>
      <c r="X7" s="1"/>
      <c r="Y7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3C94-E895-4D69-ADC5-CB74B5E0F663}">
  <dimension ref="A1:K1062"/>
  <sheetViews>
    <sheetView workbookViewId="0">
      <selection activeCell="C37" sqref="C37"/>
    </sheetView>
  </sheetViews>
  <sheetFormatPr defaultRowHeight="15" x14ac:dyDescent="0.25"/>
  <cols>
    <col min="1" max="3" width="25.7109375" customWidth="1"/>
    <col min="4" max="5" width="25.7109375" style="2" customWidth="1"/>
    <col min="6" max="6" width="25.7109375" style="7" customWidth="1"/>
    <col min="7" max="7" width="25.7109375" style="9" customWidth="1"/>
    <col min="8" max="11" width="25.7109375" customWidth="1"/>
  </cols>
  <sheetData>
    <row r="1" spans="1:11" s="4" customFormat="1" x14ac:dyDescent="0.25">
      <c r="A1" s="4" t="s">
        <v>52</v>
      </c>
      <c r="B1" s="4" t="s">
        <v>50</v>
      </c>
      <c r="C1" s="4" t="s">
        <v>51</v>
      </c>
      <c r="D1" s="4" t="s">
        <v>53</v>
      </c>
      <c r="E1" s="4" t="s">
        <v>54</v>
      </c>
      <c r="F1" s="6" t="s">
        <v>59</v>
      </c>
      <c r="G1" s="8" t="s">
        <v>60</v>
      </c>
      <c r="H1" s="4" t="s">
        <v>55</v>
      </c>
      <c r="I1" s="4" t="s">
        <v>56</v>
      </c>
      <c r="J1" s="4" t="s">
        <v>57</v>
      </c>
      <c r="K1" s="4" t="s">
        <v>58</v>
      </c>
    </row>
    <row r="2" spans="1:11" x14ac:dyDescent="0.25">
      <c r="A2">
        <v>68051</v>
      </c>
      <c r="B2" t="s">
        <v>4</v>
      </c>
      <c r="C2" t="str">
        <f>VLOOKUP(B2,'Program Data'!$A$2:$B$25,2,0)</f>
        <v>A23 Kuk</v>
      </c>
      <c r="D2" s="2">
        <v>44592.842766203707</v>
      </c>
      <c r="E2" s="2">
        <v>44593.042905092596</v>
      </c>
      <c r="F2" s="7">
        <f t="shared" ref="F2:F65" si="0">CONVERT(E2-D2, "day", "sec")</f>
        <v>17292.000000039116</v>
      </c>
      <c r="G2" s="9" t="e">
        <f>CONVERT(E2-E1, "day","sec")</f>
        <v>#VALUE!</v>
      </c>
      <c r="H2">
        <f>VLOOKUP(B2,'Program Data'!$C$2:$D$25,2,0)</f>
        <v>319.55085000000003</v>
      </c>
      <c r="I2">
        <f>VLOOKUP(B2,'Program Data'!$C$2:$E$25,3,0)</f>
        <v>390</v>
      </c>
      <c r="J2">
        <f>VLOOKUP(B2,'Program Data'!$C$2:$F$25,4,0)</f>
        <v>42.606780000000001</v>
      </c>
      <c r="K2">
        <f>VLOOKUP(B2,'Program Data'!$C$2:$G$25,5,0)</f>
        <v>60</v>
      </c>
    </row>
    <row r="3" spans="1:11" x14ac:dyDescent="0.25">
      <c r="A3">
        <v>68051</v>
      </c>
      <c r="B3" t="s">
        <v>4</v>
      </c>
      <c r="C3" t="str">
        <f>VLOOKUP(B3,'Program Data'!$A$2:$B$25,2,0)</f>
        <v>A23 Kuk</v>
      </c>
      <c r="D3" s="2">
        <v>44593.043194444443</v>
      </c>
      <c r="E3" s="2">
        <v>44593.043692129628</v>
      </c>
      <c r="F3" s="7">
        <f t="shared" si="0"/>
        <v>42.999999993480742</v>
      </c>
      <c r="G3" s="9">
        <f>CONVERT(E3-E2, "day","sec")</f>
        <v>67.999999551102519</v>
      </c>
      <c r="H3">
        <f>VLOOKUP(B3,'Program Data'!$C$2:$D$25,2,0)</f>
        <v>319.55085000000003</v>
      </c>
      <c r="I3">
        <f>VLOOKUP(B3,'Program Data'!$C$2:$E$25,3,0)</f>
        <v>390</v>
      </c>
      <c r="J3">
        <f>VLOOKUP(B3,'Program Data'!$C$2:$F$25,4,0)</f>
        <v>42.606780000000001</v>
      </c>
      <c r="K3">
        <f>VLOOKUP(B3,'Program Data'!$C$2:$G$25,5,0)</f>
        <v>60</v>
      </c>
    </row>
    <row r="4" spans="1:11" x14ac:dyDescent="0.25">
      <c r="A4">
        <v>82402</v>
      </c>
      <c r="B4" t="s">
        <v>5</v>
      </c>
      <c r="C4" t="str">
        <f>VLOOKUP(B4,'Program Data'!$A$2:$B$25,2,0)</f>
        <v>A456 Kuk</v>
      </c>
      <c r="D4" s="2">
        <v>44592.977696759262</v>
      </c>
      <c r="E4" s="2">
        <v>44593.131516203706</v>
      </c>
      <c r="F4" s="7">
        <f t="shared" si="0"/>
        <v>13289.999999944121</v>
      </c>
      <c r="G4" s="9">
        <f>CONVERT(E4-E3, "day","sec")</f>
        <v>7588.0000003846362</v>
      </c>
      <c r="H4">
        <f>VLOOKUP(B4,'Program Data'!$C$2:$D$25,2,0)</f>
        <v>319.55085000000003</v>
      </c>
      <c r="I4">
        <f>VLOOKUP(B4,'Program Data'!$C$2:$E$25,3,0)</f>
        <v>400</v>
      </c>
      <c r="J4">
        <f>VLOOKUP(B4,'Program Data'!$C$2:$F$25,4,0)</f>
        <v>42.606780000000001</v>
      </c>
      <c r="K4">
        <f>VLOOKUP(B4,'Program Data'!$C$2:$G$25,5,0)</f>
        <v>60</v>
      </c>
    </row>
    <row r="5" spans="1:11" x14ac:dyDescent="0.25">
      <c r="A5">
        <v>82403</v>
      </c>
      <c r="B5" t="s">
        <v>6</v>
      </c>
      <c r="C5" t="str">
        <f>VLOOKUP(B5,'Program Data'!$A$2:$B$25,2,0)</f>
        <v>A23 Kuk</v>
      </c>
      <c r="D5" s="2">
        <v>44592.9765162037</v>
      </c>
      <c r="E5" s="2">
        <v>44593.137835648151</v>
      </c>
      <c r="F5" s="7">
        <f t="shared" si="0"/>
        <v>13938.000000547618</v>
      </c>
      <c r="G5" s="9">
        <v>0</v>
      </c>
      <c r="H5">
        <f>VLOOKUP(B5,'Program Data'!$C$2:$D$25,2,0)</f>
        <v>319.55085000000003</v>
      </c>
      <c r="I5">
        <f>VLOOKUP(B5,'Program Data'!$C$2:$E$25,3,0)</f>
        <v>390</v>
      </c>
      <c r="J5">
        <f>VLOOKUP(B5,'Program Data'!$C$2:$F$25,4,0)</f>
        <v>42.606780000000001</v>
      </c>
      <c r="K5">
        <f>VLOOKUP(B5,'Program Data'!$C$2:$G$25,5,0)</f>
        <v>60</v>
      </c>
    </row>
    <row r="6" spans="1:11" x14ac:dyDescent="0.25">
      <c r="A6">
        <v>68050</v>
      </c>
      <c r="B6" t="s">
        <v>4</v>
      </c>
      <c r="C6" t="str">
        <f>VLOOKUP(B6,'Program Data'!$A$2:$B$25,2,0)</f>
        <v>A23 Kuk</v>
      </c>
      <c r="D6" s="2">
        <v>44593.044050925928</v>
      </c>
      <c r="E6" s="2">
        <v>44593.181238425925</v>
      </c>
      <c r="F6" s="7">
        <f t="shared" si="0"/>
        <v>11852.999999723397</v>
      </c>
      <c r="G6" s="9">
        <f t="shared" ref="G6:G27" si="1">CONVERT(E6-E5, "day","sec")</f>
        <v>3749.999999650754</v>
      </c>
      <c r="H6">
        <f>VLOOKUP(B6,'Program Data'!$C$2:$D$25,2,0)</f>
        <v>319.55085000000003</v>
      </c>
      <c r="I6">
        <f>VLOOKUP(B6,'Program Data'!$C$2:$E$25,3,0)</f>
        <v>390</v>
      </c>
      <c r="J6">
        <f>VLOOKUP(B6,'Program Data'!$C$2:$F$25,4,0)</f>
        <v>42.606780000000001</v>
      </c>
      <c r="K6">
        <f>VLOOKUP(B6,'Program Data'!$C$2:$G$25,5,0)</f>
        <v>60</v>
      </c>
    </row>
    <row r="7" spans="1:11" x14ac:dyDescent="0.25">
      <c r="A7">
        <v>68050</v>
      </c>
      <c r="B7" t="s">
        <v>4</v>
      </c>
      <c r="C7" t="str">
        <f>VLOOKUP(B7,'Program Data'!$A$2:$B$25,2,0)</f>
        <v>A23 Kuk</v>
      </c>
      <c r="D7" s="2">
        <v>44593.181504629632</v>
      </c>
      <c r="E7" s="2">
        <v>44593.278136574074</v>
      </c>
      <c r="F7" s="7">
        <f t="shared" si="0"/>
        <v>8348.999999742955</v>
      </c>
      <c r="G7" s="9">
        <f t="shared" si="1"/>
        <v>8372.0000000903383</v>
      </c>
      <c r="H7">
        <f>VLOOKUP(B7,'Program Data'!$C$2:$D$25,2,0)</f>
        <v>319.55085000000003</v>
      </c>
      <c r="I7">
        <f>VLOOKUP(B7,'Program Data'!$C$2:$E$25,3,0)</f>
        <v>390</v>
      </c>
      <c r="J7">
        <f>VLOOKUP(B7,'Program Data'!$C$2:$F$25,4,0)</f>
        <v>42.606780000000001</v>
      </c>
      <c r="K7">
        <f>VLOOKUP(B7,'Program Data'!$C$2:$G$25,5,0)</f>
        <v>60</v>
      </c>
    </row>
    <row r="8" spans="1:11" x14ac:dyDescent="0.25">
      <c r="A8">
        <v>68050</v>
      </c>
      <c r="B8" t="s">
        <v>7</v>
      </c>
      <c r="C8" t="str">
        <f>VLOOKUP(B8,'Program Data'!$A$2:$B$25,2,0)</f>
        <v>C01 Kuk</v>
      </c>
      <c r="D8" s="2">
        <v>44593.281365740739</v>
      </c>
      <c r="E8" s="2">
        <v>44593.281747685185</v>
      </c>
      <c r="F8" s="7">
        <f t="shared" si="0"/>
        <v>33.000000170432031</v>
      </c>
      <c r="G8" s="9">
        <f t="shared" si="1"/>
        <v>312.00000001117587</v>
      </c>
      <c r="H8">
        <f>VLOOKUP(B8,'Program Data'!$C$2:$D$25,2,0)</f>
        <v>333.75310999999999</v>
      </c>
      <c r="I8">
        <f>VLOOKUP(B8,'Program Data'!$C$2:$E$25,3,0)</f>
        <v>180</v>
      </c>
      <c r="J8">
        <f>VLOOKUP(B8,'Program Data'!$C$2:$F$25,4,0)</f>
        <v>42.606780000000001</v>
      </c>
      <c r="K8">
        <f>VLOOKUP(B8,'Program Data'!$C$2:$G$25,5,0)</f>
        <v>60</v>
      </c>
    </row>
    <row r="9" spans="1:11" x14ac:dyDescent="0.25">
      <c r="A9">
        <v>82403</v>
      </c>
      <c r="B9" t="s">
        <v>6</v>
      </c>
      <c r="C9" t="str">
        <f>VLOOKUP(B9,'Program Data'!$A$2:$B$25,2,0)</f>
        <v>A23 Kuk</v>
      </c>
      <c r="D9" s="2">
        <v>44593.13789351852</v>
      </c>
      <c r="E9" s="2">
        <v>44593.297037037039</v>
      </c>
      <c r="F9" s="7">
        <f t="shared" si="0"/>
        <v>13749.999999976717</v>
      </c>
      <c r="G9" s="9">
        <f t="shared" si="1"/>
        <v>1321.0000001359731</v>
      </c>
      <c r="H9">
        <f>VLOOKUP(B9,'Program Data'!$C$2:$D$25,2,0)</f>
        <v>319.55085000000003</v>
      </c>
      <c r="I9">
        <f>VLOOKUP(B9,'Program Data'!$C$2:$E$25,3,0)</f>
        <v>390</v>
      </c>
      <c r="J9">
        <f>VLOOKUP(B9,'Program Data'!$C$2:$F$25,4,0)</f>
        <v>42.606780000000001</v>
      </c>
      <c r="K9">
        <f>VLOOKUP(B9,'Program Data'!$C$2:$G$25,5,0)</f>
        <v>60</v>
      </c>
    </row>
    <row r="10" spans="1:11" x14ac:dyDescent="0.25">
      <c r="A10">
        <v>82402</v>
      </c>
      <c r="B10" t="s">
        <v>8</v>
      </c>
      <c r="C10" t="str">
        <f>VLOOKUP(B10,'Program Data'!$A$2:$B$25,2,0)</f>
        <v>B3 Kuk</v>
      </c>
      <c r="D10" s="2">
        <v>44593.131631944445</v>
      </c>
      <c r="E10" s="2">
        <v>44593.407627314817</v>
      </c>
      <c r="F10" s="7">
        <f t="shared" si="0"/>
        <v>23846.00000011269</v>
      </c>
      <c r="G10" s="9">
        <f t="shared" si="1"/>
        <v>9555.0000000279397</v>
      </c>
      <c r="H10">
        <f>VLOOKUP(B10,'Program Data'!$C$2:$D$25,2,0)</f>
        <v>326.65197999999998</v>
      </c>
      <c r="I10">
        <f>VLOOKUP(B10,'Program Data'!$C$2:$E$25,3,0)</f>
        <v>240</v>
      </c>
      <c r="J10">
        <f>VLOOKUP(B10,'Program Data'!$C$2:$F$25,4,0)</f>
        <v>71.011300000000006</v>
      </c>
      <c r="K10">
        <f>VLOOKUP(B10,'Program Data'!$C$2:$G$25,5,0)</f>
        <v>60</v>
      </c>
    </row>
    <row r="11" spans="1:11" x14ac:dyDescent="0.25">
      <c r="A11">
        <v>82402</v>
      </c>
      <c r="B11" t="s">
        <v>8</v>
      </c>
      <c r="C11" t="str">
        <f>VLOOKUP(B11,'Program Data'!$A$2:$B$25,2,0)</f>
        <v>B3 Kuk</v>
      </c>
      <c r="D11" s="2">
        <v>44593.407696759263</v>
      </c>
      <c r="E11" s="2">
        <v>44593.412453703706</v>
      </c>
      <c r="F11" s="7">
        <f t="shared" si="0"/>
        <v>410.99999989382923</v>
      </c>
      <c r="G11" s="9">
        <f t="shared" si="1"/>
        <v>417.00000003911555</v>
      </c>
      <c r="H11">
        <f>VLOOKUP(B11,'Program Data'!$C$2:$D$25,2,0)</f>
        <v>326.65197999999998</v>
      </c>
      <c r="I11">
        <f>VLOOKUP(B11,'Program Data'!$C$2:$E$25,3,0)</f>
        <v>240</v>
      </c>
      <c r="J11">
        <f>VLOOKUP(B11,'Program Data'!$C$2:$F$25,4,0)</f>
        <v>71.011300000000006</v>
      </c>
      <c r="K11">
        <f>VLOOKUP(B11,'Program Data'!$C$2:$G$25,5,0)</f>
        <v>60</v>
      </c>
    </row>
    <row r="12" spans="1:11" x14ac:dyDescent="0.25">
      <c r="A12">
        <v>82402</v>
      </c>
      <c r="B12" t="s">
        <v>8</v>
      </c>
      <c r="C12" t="str">
        <f>VLOOKUP(B12,'Program Data'!$A$2:$B$25,2,0)</f>
        <v>B3 Kuk</v>
      </c>
      <c r="D12" s="2">
        <v>44593.412499999999</v>
      </c>
      <c r="E12" s="2">
        <v>44593.412638888891</v>
      </c>
      <c r="F12" s="7">
        <f t="shared" si="0"/>
        <v>12.000000290572643</v>
      </c>
      <c r="G12" s="9">
        <f t="shared" si="1"/>
        <v>15.999999968335032</v>
      </c>
      <c r="H12">
        <f>VLOOKUP(B12,'Program Data'!$C$2:$D$25,2,0)</f>
        <v>326.65197999999998</v>
      </c>
      <c r="I12">
        <f>VLOOKUP(B12,'Program Data'!$C$2:$E$25,3,0)</f>
        <v>240</v>
      </c>
      <c r="J12">
        <f>VLOOKUP(B12,'Program Data'!$C$2:$F$25,4,0)</f>
        <v>71.011300000000006</v>
      </c>
      <c r="K12">
        <f>VLOOKUP(B12,'Program Data'!$C$2:$G$25,5,0)</f>
        <v>60</v>
      </c>
    </row>
    <row r="13" spans="1:11" x14ac:dyDescent="0.25">
      <c r="A13">
        <v>82403</v>
      </c>
      <c r="B13" t="s">
        <v>6</v>
      </c>
      <c r="C13" t="str">
        <f>VLOOKUP(B13,'Program Data'!$A$2:$B$25,2,0)</f>
        <v>A23 Kuk</v>
      </c>
      <c r="D13" s="2">
        <v>44593.297233796293</v>
      </c>
      <c r="E13" s="2">
        <v>44593.476099537038</v>
      </c>
      <c r="F13" s="7">
        <f t="shared" si="0"/>
        <v>15454.000000376254</v>
      </c>
      <c r="G13" s="9">
        <f t="shared" si="1"/>
        <v>5482.9999999143183</v>
      </c>
      <c r="H13">
        <f>VLOOKUP(B13,'Program Data'!$C$2:$D$25,2,0)</f>
        <v>319.55085000000003</v>
      </c>
      <c r="I13">
        <f>VLOOKUP(B13,'Program Data'!$C$2:$E$25,3,0)</f>
        <v>390</v>
      </c>
      <c r="J13">
        <f>VLOOKUP(B13,'Program Data'!$C$2:$F$25,4,0)</f>
        <v>42.606780000000001</v>
      </c>
      <c r="K13">
        <f>VLOOKUP(B13,'Program Data'!$C$2:$G$25,5,0)</f>
        <v>60</v>
      </c>
    </row>
    <row r="14" spans="1:11" x14ac:dyDescent="0.25">
      <c r="A14">
        <v>82401</v>
      </c>
      <c r="B14" t="s">
        <v>9</v>
      </c>
      <c r="C14" t="str">
        <f>VLOOKUP(B14,'Program Data'!$A$2:$B$25,2,0)</f>
        <v>A456 Kuk</v>
      </c>
      <c r="D14" s="2">
        <v>44593.384305555555</v>
      </c>
      <c r="E14" s="2">
        <v>44593.524861111109</v>
      </c>
      <c r="F14" s="7">
        <f t="shared" si="0"/>
        <v>12143.999999854714</v>
      </c>
      <c r="G14" s="9">
        <f t="shared" si="1"/>
        <v>4212.9999997559935</v>
      </c>
      <c r="H14">
        <f>VLOOKUP(B14,'Program Data'!$C$2:$D$25,2,0)</f>
        <v>319.55085000000003</v>
      </c>
      <c r="I14">
        <f>VLOOKUP(B14,'Program Data'!$C$2:$E$25,3,0)</f>
        <v>400</v>
      </c>
      <c r="J14">
        <f>VLOOKUP(B14,'Program Data'!$C$2:$F$25,4,0)</f>
        <v>42.606780000000001</v>
      </c>
      <c r="K14">
        <f>VLOOKUP(B14,'Program Data'!$C$2:$G$25,5,0)</f>
        <v>60</v>
      </c>
    </row>
    <row r="15" spans="1:11" x14ac:dyDescent="0.25">
      <c r="A15">
        <v>68051</v>
      </c>
      <c r="B15" t="s">
        <v>6</v>
      </c>
      <c r="C15" t="str">
        <f>VLOOKUP(B15,'Program Data'!$A$2:$B$25,2,0)</f>
        <v>A23 Kuk</v>
      </c>
      <c r="D15" s="2">
        <v>44593.403043981481</v>
      </c>
      <c r="E15" s="2">
        <v>44593.532175925924</v>
      </c>
      <c r="F15" s="7">
        <f t="shared" si="0"/>
        <v>11156.999999843538</v>
      </c>
      <c r="G15" s="9">
        <f t="shared" si="1"/>
        <v>632.00000000651926</v>
      </c>
      <c r="H15">
        <f>VLOOKUP(B15,'Program Data'!$C$2:$D$25,2,0)</f>
        <v>319.55085000000003</v>
      </c>
      <c r="I15">
        <f>VLOOKUP(B15,'Program Data'!$C$2:$E$25,3,0)</f>
        <v>390</v>
      </c>
      <c r="J15">
        <f>VLOOKUP(B15,'Program Data'!$C$2:$F$25,4,0)</f>
        <v>42.606780000000001</v>
      </c>
      <c r="K15">
        <f>VLOOKUP(B15,'Program Data'!$C$2:$G$25,5,0)</f>
        <v>60</v>
      </c>
    </row>
    <row r="16" spans="1:11" x14ac:dyDescent="0.25">
      <c r="A16">
        <v>68051</v>
      </c>
      <c r="B16" t="s">
        <v>6</v>
      </c>
      <c r="C16" t="str">
        <f>VLOOKUP(B16,'Program Data'!$A$2:$B$25,2,0)</f>
        <v>A23 Kuk</v>
      </c>
      <c r="D16" s="2">
        <v>44593.532326388886</v>
      </c>
      <c r="E16" s="2">
        <v>44593.59579861111</v>
      </c>
      <c r="F16" s="7">
        <f t="shared" si="0"/>
        <v>5484.0000001480803</v>
      </c>
      <c r="G16" s="9">
        <f t="shared" si="1"/>
        <v>5497.0000000437722</v>
      </c>
      <c r="H16">
        <f>VLOOKUP(B16,'Program Data'!$C$2:$D$25,2,0)</f>
        <v>319.55085000000003</v>
      </c>
      <c r="I16">
        <f>VLOOKUP(B16,'Program Data'!$C$2:$E$25,3,0)</f>
        <v>390</v>
      </c>
      <c r="J16">
        <f>VLOOKUP(B16,'Program Data'!$C$2:$F$25,4,0)</f>
        <v>42.606780000000001</v>
      </c>
      <c r="K16">
        <f>VLOOKUP(B16,'Program Data'!$C$2:$G$25,5,0)</f>
        <v>60</v>
      </c>
    </row>
    <row r="17" spans="1:11" x14ac:dyDescent="0.25">
      <c r="A17">
        <v>82402</v>
      </c>
      <c r="B17" t="s">
        <v>8</v>
      </c>
      <c r="C17" t="str">
        <f>VLOOKUP(B17,'Program Data'!$A$2:$B$25,2,0)</f>
        <v>B3 Kuk</v>
      </c>
      <c r="D17" s="2">
        <v>44593.52511574074</v>
      </c>
      <c r="E17" s="2">
        <v>44593.685243055559</v>
      </c>
      <c r="F17" s="7">
        <f t="shared" si="0"/>
        <v>13835.000000358559</v>
      </c>
      <c r="G17" s="9">
        <f t="shared" si="1"/>
        <v>7728.0000004218891</v>
      </c>
      <c r="H17">
        <f>VLOOKUP(B17,'Program Data'!$C$2:$D$25,2,0)</f>
        <v>326.65197999999998</v>
      </c>
      <c r="I17">
        <f>VLOOKUP(B17,'Program Data'!$C$2:$E$25,3,0)</f>
        <v>240</v>
      </c>
      <c r="J17">
        <f>VLOOKUP(B17,'Program Data'!$C$2:$F$25,4,0)</f>
        <v>71.011300000000006</v>
      </c>
      <c r="K17">
        <f>VLOOKUP(B17,'Program Data'!$C$2:$G$25,5,0)</f>
        <v>60</v>
      </c>
    </row>
    <row r="18" spans="1:11" x14ac:dyDescent="0.25">
      <c r="A18">
        <v>82403</v>
      </c>
      <c r="B18" t="s">
        <v>6</v>
      </c>
      <c r="C18" t="str">
        <f>VLOOKUP(B18,'Program Data'!$A$2:$B$25,2,0)</f>
        <v>A23 Kuk</v>
      </c>
      <c r="D18" s="2">
        <v>44593.476238425923</v>
      </c>
      <c r="E18" s="2">
        <v>44593.74145833333</v>
      </c>
      <c r="F18" s="7">
        <f t="shared" si="0"/>
        <v>22914.999999990687</v>
      </c>
      <c r="G18" s="9">
        <f t="shared" si="1"/>
        <v>4856.9999994244426</v>
      </c>
      <c r="H18">
        <f>VLOOKUP(B18,'Program Data'!$C$2:$D$25,2,0)</f>
        <v>319.55085000000003</v>
      </c>
      <c r="I18">
        <f>VLOOKUP(B18,'Program Data'!$C$2:$E$25,3,0)</f>
        <v>390</v>
      </c>
      <c r="J18">
        <f>VLOOKUP(B18,'Program Data'!$C$2:$F$25,4,0)</f>
        <v>42.606780000000001</v>
      </c>
      <c r="K18">
        <f>VLOOKUP(B18,'Program Data'!$C$2:$G$25,5,0)</f>
        <v>60</v>
      </c>
    </row>
    <row r="19" spans="1:11" x14ac:dyDescent="0.25">
      <c r="A19">
        <v>82403</v>
      </c>
      <c r="B19" t="s">
        <v>6</v>
      </c>
      <c r="C19" t="str">
        <f>VLOOKUP(B19,'Program Data'!$A$2:$B$25,2,0)</f>
        <v>A23 Kuk</v>
      </c>
      <c r="D19" s="2">
        <v>44593.741736111115</v>
      </c>
      <c r="E19" s="2">
        <v>44593.878541666665</v>
      </c>
      <c r="F19" s="7">
        <f t="shared" si="0"/>
        <v>11819.999999552965</v>
      </c>
      <c r="G19" s="9">
        <f t="shared" si="1"/>
        <v>11844.00000013411</v>
      </c>
      <c r="H19">
        <f>VLOOKUP(B19,'Program Data'!$C$2:$D$25,2,0)</f>
        <v>319.55085000000003</v>
      </c>
      <c r="I19">
        <f>VLOOKUP(B19,'Program Data'!$C$2:$E$25,3,0)</f>
        <v>390</v>
      </c>
      <c r="J19">
        <f>VLOOKUP(B19,'Program Data'!$C$2:$F$25,4,0)</f>
        <v>42.606780000000001</v>
      </c>
      <c r="K19">
        <f>VLOOKUP(B19,'Program Data'!$C$2:$G$25,5,0)</f>
        <v>60</v>
      </c>
    </row>
    <row r="20" spans="1:11" x14ac:dyDescent="0.25">
      <c r="A20">
        <v>82403</v>
      </c>
      <c r="B20" t="s">
        <v>6</v>
      </c>
      <c r="C20" t="str">
        <f>VLOOKUP(B20,'Program Data'!$A$2:$B$25,2,0)</f>
        <v>A23 Kuk</v>
      </c>
      <c r="D20" s="2">
        <v>44593.878599537034</v>
      </c>
      <c r="E20" s="2">
        <v>44593.978460648148</v>
      </c>
      <c r="F20" s="7">
        <f t="shared" si="0"/>
        <v>8628.0000002123415</v>
      </c>
      <c r="G20" s="9">
        <f t="shared" si="1"/>
        <v>8633.0000001238659</v>
      </c>
      <c r="H20">
        <f>VLOOKUP(B20,'Program Data'!$C$2:$D$25,2,0)</f>
        <v>319.55085000000003</v>
      </c>
      <c r="I20">
        <f>VLOOKUP(B20,'Program Data'!$C$2:$E$25,3,0)</f>
        <v>390</v>
      </c>
      <c r="J20">
        <f>VLOOKUP(B20,'Program Data'!$C$2:$F$25,4,0)</f>
        <v>42.606780000000001</v>
      </c>
      <c r="K20">
        <f>VLOOKUP(B20,'Program Data'!$C$2:$G$25,5,0)</f>
        <v>60</v>
      </c>
    </row>
    <row r="21" spans="1:11" x14ac:dyDescent="0.25">
      <c r="A21">
        <v>82402</v>
      </c>
      <c r="B21" t="s">
        <v>5</v>
      </c>
      <c r="C21" t="str">
        <f>VLOOKUP(B21,'Program Data'!$A$2:$B$25,2,0)</f>
        <v>A456 Kuk</v>
      </c>
      <c r="D21" s="2">
        <v>44593.981412037036</v>
      </c>
      <c r="E21" s="2">
        <v>44593.981782407405</v>
      </c>
      <c r="F21" s="7">
        <f t="shared" si="0"/>
        <v>31.999999936670065</v>
      </c>
      <c r="G21" s="9">
        <f t="shared" si="1"/>
        <v>286.99999982491136</v>
      </c>
      <c r="H21">
        <f>VLOOKUP(B21,'Program Data'!$C$2:$D$25,2,0)</f>
        <v>319.55085000000003</v>
      </c>
      <c r="I21">
        <f>VLOOKUP(B21,'Program Data'!$C$2:$E$25,3,0)</f>
        <v>400</v>
      </c>
      <c r="J21">
        <f>VLOOKUP(B21,'Program Data'!$C$2:$F$25,4,0)</f>
        <v>42.606780000000001</v>
      </c>
      <c r="K21">
        <f>VLOOKUP(B21,'Program Data'!$C$2:$G$25,5,0)</f>
        <v>60</v>
      </c>
    </row>
    <row r="22" spans="1:11" x14ac:dyDescent="0.25">
      <c r="A22">
        <v>82402</v>
      </c>
      <c r="B22" t="s">
        <v>5</v>
      </c>
      <c r="C22" t="str">
        <f>VLOOKUP(B22,'Program Data'!$A$2:$B$25,2,0)</f>
        <v>A456 Kuk</v>
      </c>
      <c r="D22" s="2">
        <v>44593.982395833336</v>
      </c>
      <c r="E22" s="2">
        <v>44593.982812499999</v>
      </c>
      <c r="F22" s="7">
        <f t="shared" si="0"/>
        <v>35.999999614432454</v>
      </c>
      <c r="G22" s="9">
        <f t="shared" si="1"/>
        <v>89.000000059604645</v>
      </c>
      <c r="H22">
        <f>VLOOKUP(B22,'Program Data'!$C$2:$D$25,2,0)</f>
        <v>319.55085000000003</v>
      </c>
      <c r="I22">
        <f>VLOOKUP(B22,'Program Data'!$C$2:$E$25,3,0)</f>
        <v>400</v>
      </c>
      <c r="J22">
        <f>VLOOKUP(B22,'Program Data'!$C$2:$F$25,4,0)</f>
        <v>42.606780000000001</v>
      </c>
      <c r="K22">
        <f>VLOOKUP(B22,'Program Data'!$C$2:$G$25,5,0)</f>
        <v>60</v>
      </c>
    </row>
    <row r="23" spans="1:11" x14ac:dyDescent="0.25">
      <c r="A23">
        <v>68050</v>
      </c>
      <c r="B23" t="s">
        <v>6</v>
      </c>
      <c r="C23" t="str">
        <f>VLOOKUP(B23,'Program Data'!$A$2:$B$25,2,0)</f>
        <v>A23 Kuk</v>
      </c>
      <c r="D23" s="2">
        <v>44593.596030092594</v>
      </c>
      <c r="E23" s="2">
        <v>44593.993923611109</v>
      </c>
      <c r="F23" s="7">
        <f t="shared" si="0"/>
        <v>34377.999999700114</v>
      </c>
      <c r="G23" s="9">
        <f t="shared" si="1"/>
        <v>959.99999998603016</v>
      </c>
      <c r="H23">
        <f>VLOOKUP(B23,'Program Data'!$C$2:$D$25,2,0)</f>
        <v>319.55085000000003</v>
      </c>
      <c r="I23">
        <f>VLOOKUP(B23,'Program Data'!$C$2:$E$25,3,0)</f>
        <v>390</v>
      </c>
      <c r="J23">
        <f>VLOOKUP(B23,'Program Data'!$C$2:$F$25,4,0)</f>
        <v>42.606780000000001</v>
      </c>
      <c r="K23">
        <f>VLOOKUP(B23,'Program Data'!$C$2:$G$25,5,0)</f>
        <v>60</v>
      </c>
    </row>
    <row r="24" spans="1:11" x14ac:dyDescent="0.25">
      <c r="A24">
        <v>68050</v>
      </c>
      <c r="B24" t="s">
        <v>6</v>
      </c>
      <c r="C24" t="str">
        <f>VLOOKUP(B24,'Program Data'!$A$2:$B$25,2,0)</f>
        <v>A23 Kuk</v>
      </c>
      <c r="D24" s="2">
        <v>44593.994039351855</v>
      </c>
      <c r="E24" s="2">
        <v>44593.994560185187</v>
      </c>
      <c r="F24" s="7">
        <f t="shared" si="0"/>
        <v>44.999999832361937</v>
      </c>
      <c r="G24" s="9">
        <f t="shared" si="1"/>
        <v>55.000000284053385</v>
      </c>
      <c r="H24">
        <f>VLOOKUP(B24,'Program Data'!$C$2:$D$25,2,0)</f>
        <v>319.55085000000003</v>
      </c>
      <c r="I24">
        <f>VLOOKUP(B24,'Program Data'!$C$2:$E$25,3,0)</f>
        <v>390</v>
      </c>
      <c r="J24">
        <f>VLOOKUP(B24,'Program Data'!$C$2:$F$25,4,0)</f>
        <v>42.606780000000001</v>
      </c>
      <c r="K24">
        <f>VLOOKUP(B24,'Program Data'!$C$2:$G$25,5,0)</f>
        <v>60</v>
      </c>
    </row>
    <row r="25" spans="1:11" x14ac:dyDescent="0.25">
      <c r="A25">
        <v>68051</v>
      </c>
      <c r="B25" t="s">
        <v>6</v>
      </c>
      <c r="C25" t="str">
        <f>VLOOKUP(B25,'Program Data'!$A$2:$B$25,2,0)</f>
        <v>A23 Kuk</v>
      </c>
      <c r="D25" s="2">
        <v>44593.995856481481</v>
      </c>
      <c r="E25" s="2">
        <v>44593.996365740742</v>
      </c>
      <c r="F25" s="7">
        <f t="shared" si="0"/>
        <v>44.000000227242708</v>
      </c>
      <c r="G25" s="9">
        <f t="shared" si="1"/>
        <v>156.00000000558794</v>
      </c>
      <c r="H25">
        <f>VLOOKUP(B25,'Program Data'!$C$2:$D$25,2,0)</f>
        <v>319.55085000000003</v>
      </c>
      <c r="I25">
        <f>VLOOKUP(B25,'Program Data'!$C$2:$E$25,3,0)</f>
        <v>390</v>
      </c>
      <c r="J25">
        <f>VLOOKUP(B25,'Program Data'!$C$2:$F$25,4,0)</f>
        <v>42.606780000000001</v>
      </c>
      <c r="K25">
        <f>VLOOKUP(B25,'Program Data'!$C$2:$G$25,5,0)</f>
        <v>60</v>
      </c>
    </row>
    <row r="26" spans="1:11" x14ac:dyDescent="0.25">
      <c r="A26">
        <v>82403</v>
      </c>
      <c r="B26" t="s">
        <v>6</v>
      </c>
      <c r="C26" t="str">
        <f>VLOOKUP(B26,'Program Data'!$A$2:$B$25,2,0)</f>
        <v>A23 Kuk</v>
      </c>
      <c r="D26" s="2">
        <v>44593.978912037041</v>
      </c>
      <c r="E26" s="2">
        <v>44594.068912037037</v>
      </c>
      <c r="F26" s="7">
        <f t="shared" si="0"/>
        <v>7775.9999996982515</v>
      </c>
      <c r="G26" s="9">
        <f t="shared" si="1"/>
        <v>6267.9999998537824</v>
      </c>
      <c r="H26">
        <f>VLOOKUP(B26,'Program Data'!$C$2:$D$25,2,0)</f>
        <v>319.55085000000003</v>
      </c>
      <c r="I26">
        <f>VLOOKUP(B26,'Program Data'!$C$2:$E$25,3,0)</f>
        <v>390</v>
      </c>
      <c r="J26">
        <f>VLOOKUP(B26,'Program Data'!$C$2:$F$25,4,0)</f>
        <v>42.606780000000001</v>
      </c>
      <c r="K26">
        <f>VLOOKUP(B26,'Program Data'!$C$2:$G$25,5,0)</f>
        <v>60</v>
      </c>
    </row>
    <row r="27" spans="1:11" x14ac:dyDescent="0.25">
      <c r="A27">
        <v>82403</v>
      </c>
      <c r="B27" t="s">
        <v>6</v>
      </c>
      <c r="C27" t="str">
        <f>VLOOKUP(B27,'Program Data'!$A$2:$B$25,2,0)</f>
        <v>A23 Kuk</v>
      </c>
      <c r="D27" s="2">
        <v>44594.069421296299</v>
      </c>
      <c r="E27" s="2">
        <v>44594.153182870374</v>
      </c>
      <c r="F27" s="7">
        <f t="shared" si="0"/>
        <v>7237.000000057742</v>
      </c>
      <c r="G27" s="9">
        <f t="shared" si="1"/>
        <v>7281.0000002849847</v>
      </c>
      <c r="H27">
        <f>VLOOKUP(B27,'Program Data'!$C$2:$D$25,2,0)</f>
        <v>319.55085000000003</v>
      </c>
      <c r="I27">
        <f>VLOOKUP(B27,'Program Data'!$C$2:$E$25,3,0)</f>
        <v>390</v>
      </c>
      <c r="J27">
        <f>VLOOKUP(B27,'Program Data'!$C$2:$F$25,4,0)</f>
        <v>42.606780000000001</v>
      </c>
      <c r="K27">
        <f>VLOOKUP(B27,'Program Data'!$C$2:$G$25,5,0)</f>
        <v>60</v>
      </c>
    </row>
    <row r="28" spans="1:11" x14ac:dyDescent="0.25">
      <c r="A28">
        <v>82403</v>
      </c>
      <c r="B28" t="s">
        <v>10</v>
      </c>
      <c r="C28" t="str">
        <f>VLOOKUP(B28,'Program Data'!$A$2:$B$25,2,0)</f>
        <v>A01 Kuk</v>
      </c>
      <c r="D28" s="2">
        <v>44594.163645833331</v>
      </c>
      <c r="E28" s="2">
        <v>44594.388773148145</v>
      </c>
      <c r="F28" s="7">
        <f t="shared" si="0"/>
        <v>19450.999999931082</v>
      </c>
      <c r="G28" s="9">
        <v>0</v>
      </c>
      <c r="H28">
        <f>VLOOKUP(B28,'Program Data'!$C$2:$D$25,2,0)</f>
        <v>319.55085000000003</v>
      </c>
      <c r="I28">
        <f>VLOOKUP(B28,'Program Data'!$C$2:$E$25,3,0)</f>
        <v>260</v>
      </c>
      <c r="J28">
        <f>VLOOKUP(B28,'Program Data'!$C$2:$F$25,4,0)</f>
        <v>42.606780000000001</v>
      </c>
      <c r="K28">
        <f>VLOOKUP(B28,'Program Data'!$C$2:$G$25,5,0)</f>
        <v>60</v>
      </c>
    </row>
    <row r="29" spans="1:11" x14ac:dyDescent="0.25">
      <c r="A29">
        <v>68050</v>
      </c>
      <c r="B29" t="s">
        <v>6</v>
      </c>
      <c r="C29" t="str">
        <f>VLOOKUP(B29,'Program Data'!$A$2:$B$25,2,0)</f>
        <v>A23 Kuk</v>
      </c>
      <c r="D29" s="2">
        <v>44594.287106481483</v>
      </c>
      <c r="E29" s="2">
        <v>44594.402627314812</v>
      </c>
      <c r="F29" s="7">
        <f t="shared" si="0"/>
        <v>9980.999999656342</v>
      </c>
      <c r="G29" s="9">
        <f t="shared" ref="G29:G92" si="2">CONVERT(E29-E28, "day","sec")</f>
        <v>1197.0000000670552</v>
      </c>
      <c r="H29">
        <f>VLOOKUP(B29,'Program Data'!$C$2:$D$25,2,0)</f>
        <v>319.55085000000003</v>
      </c>
      <c r="I29">
        <f>VLOOKUP(B29,'Program Data'!$C$2:$E$25,3,0)</f>
        <v>390</v>
      </c>
      <c r="J29">
        <f>VLOOKUP(B29,'Program Data'!$C$2:$F$25,4,0)</f>
        <v>42.606780000000001</v>
      </c>
      <c r="K29">
        <f>VLOOKUP(B29,'Program Data'!$C$2:$G$25,5,0)</f>
        <v>60</v>
      </c>
    </row>
    <row r="30" spans="1:11" x14ac:dyDescent="0.25">
      <c r="A30">
        <v>82403</v>
      </c>
      <c r="B30" t="s">
        <v>10</v>
      </c>
      <c r="C30" t="str">
        <f>VLOOKUP(B30,'Program Data'!$A$2:$B$25,2,0)</f>
        <v>A01 Kuk</v>
      </c>
      <c r="D30" s="2">
        <v>44594.388888888891</v>
      </c>
      <c r="E30" s="2">
        <v>44594.471122685187</v>
      </c>
      <c r="F30" s="7">
        <f t="shared" si="0"/>
        <v>7105.0000000046566</v>
      </c>
      <c r="G30" s="9">
        <f t="shared" si="2"/>
        <v>5918.0000003892928</v>
      </c>
      <c r="H30">
        <f>VLOOKUP(B30,'Program Data'!$C$2:$D$25,2,0)</f>
        <v>319.55085000000003</v>
      </c>
      <c r="I30">
        <f>VLOOKUP(B30,'Program Data'!$C$2:$E$25,3,0)</f>
        <v>260</v>
      </c>
      <c r="J30">
        <f>VLOOKUP(B30,'Program Data'!$C$2:$F$25,4,0)</f>
        <v>42.606780000000001</v>
      </c>
      <c r="K30">
        <f>VLOOKUP(B30,'Program Data'!$C$2:$G$25,5,0)</f>
        <v>60</v>
      </c>
    </row>
    <row r="31" spans="1:11" x14ac:dyDescent="0.25">
      <c r="A31">
        <v>68051</v>
      </c>
      <c r="B31" t="s">
        <v>6</v>
      </c>
      <c r="C31" t="str">
        <f>VLOOKUP(B31,'Program Data'!$A$2:$B$25,2,0)</f>
        <v>A23 Kuk</v>
      </c>
      <c r="D31" s="2">
        <v>44593.996423611112</v>
      </c>
      <c r="E31" s="2">
        <v>44594.542071759257</v>
      </c>
      <c r="F31" s="7">
        <f t="shared" si="0"/>
        <v>47143.999999738298</v>
      </c>
      <c r="G31" s="9">
        <f t="shared" si="2"/>
        <v>6129.9999996554106</v>
      </c>
      <c r="H31">
        <f>VLOOKUP(B31,'Program Data'!$C$2:$D$25,2,0)</f>
        <v>319.55085000000003</v>
      </c>
      <c r="I31">
        <f>VLOOKUP(B31,'Program Data'!$C$2:$E$25,3,0)</f>
        <v>390</v>
      </c>
      <c r="J31">
        <f>VLOOKUP(B31,'Program Data'!$C$2:$F$25,4,0)</f>
        <v>42.606780000000001</v>
      </c>
      <c r="K31">
        <f>VLOOKUP(B31,'Program Data'!$C$2:$G$25,5,0)</f>
        <v>60</v>
      </c>
    </row>
    <row r="32" spans="1:11" x14ac:dyDescent="0.25">
      <c r="A32">
        <v>68050</v>
      </c>
      <c r="B32" t="s">
        <v>6</v>
      </c>
      <c r="C32" t="str">
        <f>VLOOKUP(B32,'Program Data'!$A$2:$B$25,2,0)</f>
        <v>A23 Kuk</v>
      </c>
      <c r="D32" s="2">
        <v>44594.402719907404</v>
      </c>
      <c r="E32" s="2">
        <v>44594.565625000003</v>
      </c>
      <c r="F32" s="7">
        <f t="shared" si="0"/>
        <v>14075.000000512227</v>
      </c>
      <c r="G32" s="9">
        <f t="shared" si="2"/>
        <v>2035.0000004516914</v>
      </c>
      <c r="H32">
        <f>VLOOKUP(B32,'Program Data'!$C$2:$D$25,2,0)</f>
        <v>319.55085000000003</v>
      </c>
      <c r="I32">
        <f>VLOOKUP(B32,'Program Data'!$C$2:$E$25,3,0)</f>
        <v>390</v>
      </c>
      <c r="J32">
        <f>VLOOKUP(B32,'Program Data'!$C$2:$F$25,4,0)</f>
        <v>42.606780000000001</v>
      </c>
      <c r="K32">
        <f>VLOOKUP(B32,'Program Data'!$C$2:$G$25,5,0)</f>
        <v>60</v>
      </c>
    </row>
    <row r="33" spans="1:11" x14ac:dyDescent="0.25">
      <c r="A33">
        <v>82403</v>
      </c>
      <c r="B33" t="s">
        <v>10</v>
      </c>
      <c r="C33" t="str">
        <f>VLOOKUP(B33,'Program Data'!$A$2:$B$25,2,0)</f>
        <v>A01 Kuk</v>
      </c>
      <c r="D33" s="2">
        <v>44594.50440972222</v>
      </c>
      <c r="E33" s="2">
        <v>44594.626284722224</v>
      </c>
      <c r="F33" s="7">
        <f t="shared" si="0"/>
        <v>10530.000000377186</v>
      </c>
      <c r="G33" s="9">
        <f t="shared" si="2"/>
        <v>5240.9999999217689</v>
      </c>
      <c r="H33">
        <f>VLOOKUP(B33,'Program Data'!$C$2:$D$25,2,0)</f>
        <v>319.55085000000003</v>
      </c>
      <c r="I33">
        <f>VLOOKUP(B33,'Program Data'!$C$2:$E$25,3,0)</f>
        <v>260</v>
      </c>
      <c r="J33">
        <f>VLOOKUP(B33,'Program Data'!$C$2:$F$25,4,0)</f>
        <v>42.606780000000001</v>
      </c>
      <c r="K33">
        <f>VLOOKUP(B33,'Program Data'!$C$2:$G$25,5,0)</f>
        <v>60</v>
      </c>
    </row>
    <row r="34" spans="1:11" x14ac:dyDescent="0.25">
      <c r="A34">
        <v>82403</v>
      </c>
      <c r="B34" t="s">
        <v>10</v>
      </c>
      <c r="C34" t="str">
        <f>VLOOKUP(B34,'Program Data'!$A$2:$B$25,2,0)</f>
        <v>A01 Kuk</v>
      </c>
      <c r="D34" s="2">
        <v>44594.626458333332</v>
      </c>
      <c r="E34" s="2">
        <v>44594.686400462961</v>
      </c>
      <c r="F34" s="7">
        <f t="shared" si="0"/>
        <v>5178.99999988731</v>
      </c>
      <c r="G34" s="9">
        <f t="shared" si="2"/>
        <v>5193.999999621883</v>
      </c>
      <c r="H34">
        <f>VLOOKUP(B34,'Program Data'!$C$2:$D$25,2,0)</f>
        <v>319.55085000000003</v>
      </c>
      <c r="I34">
        <f>VLOOKUP(B34,'Program Data'!$C$2:$E$25,3,0)</f>
        <v>260</v>
      </c>
      <c r="J34">
        <f>VLOOKUP(B34,'Program Data'!$C$2:$F$25,4,0)</f>
        <v>42.606780000000001</v>
      </c>
      <c r="K34">
        <f>VLOOKUP(B34,'Program Data'!$C$2:$G$25,5,0)</f>
        <v>60</v>
      </c>
    </row>
    <row r="35" spans="1:11" x14ac:dyDescent="0.25">
      <c r="A35">
        <v>68051</v>
      </c>
      <c r="B35" t="s">
        <v>6</v>
      </c>
      <c r="C35" t="str">
        <f>VLOOKUP(B35,'Program Data'!$A$2:$B$25,2,0)</f>
        <v>A23 Kuk</v>
      </c>
      <c r="D35" s="2">
        <v>44594.54215277778</v>
      </c>
      <c r="E35" s="2">
        <v>44594.734386574077</v>
      </c>
      <c r="F35" s="7">
        <f t="shared" si="0"/>
        <v>16609.000000054948</v>
      </c>
      <c r="G35" s="9">
        <f t="shared" si="2"/>
        <v>4146.0000004386529</v>
      </c>
      <c r="H35">
        <f>VLOOKUP(B35,'Program Data'!$C$2:$D$25,2,0)</f>
        <v>319.55085000000003</v>
      </c>
      <c r="I35">
        <f>VLOOKUP(B35,'Program Data'!$C$2:$E$25,3,0)</f>
        <v>390</v>
      </c>
      <c r="J35">
        <f>VLOOKUP(B35,'Program Data'!$C$2:$F$25,4,0)</f>
        <v>42.606780000000001</v>
      </c>
      <c r="K35">
        <f>VLOOKUP(B35,'Program Data'!$C$2:$G$25,5,0)</f>
        <v>60</v>
      </c>
    </row>
    <row r="36" spans="1:11" x14ac:dyDescent="0.25">
      <c r="A36">
        <v>68051</v>
      </c>
      <c r="B36" t="s">
        <v>6</v>
      </c>
      <c r="C36" t="str">
        <f>VLOOKUP(B36,'Program Data'!$A$2:$B$25,2,0)</f>
        <v>A23 Kuk</v>
      </c>
      <c r="D36" s="2">
        <v>44594.734444444446</v>
      </c>
      <c r="E36" s="2">
        <v>44594.73537037037</v>
      </c>
      <c r="F36" s="7">
        <f t="shared" si="0"/>
        <v>79.999999841675162</v>
      </c>
      <c r="G36" s="9">
        <f t="shared" si="2"/>
        <v>84.999999753199518</v>
      </c>
      <c r="H36">
        <f>VLOOKUP(B36,'Program Data'!$C$2:$D$25,2,0)</f>
        <v>319.55085000000003</v>
      </c>
      <c r="I36">
        <f>VLOOKUP(B36,'Program Data'!$C$2:$E$25,3,0)</f>
        <v>390</v>
      </c>
      <c r="J36">
        <f>VLOOKUP(B36,'Program Data'!$C$2:$F$25,4,0)</f>
        <v>42.606780000000001</v>
      </c>
      <c r="K36">
        <f>VLOOKUP(B36,'Program Data'!$C$2:$G$25,5,0)</f>
        <v>60</v>
      </c>
    </row>
    <row r="37" spans="1:11" x14ac:dyDescent="0.25">
      <c r="A37">
        <v>82403</v>
      </c>
      <c r="B37" t="s">
        <v>6</v>
      </c>
      <c r="C37" t="str">
        <f>VLOOKUP(B37,'Program Data'!$A$2:$B$25,2,0)</f>
        <v>A23 Kuk</v>
      </c>
      <c r="D37" s="2">
        <v>44594.68650462963</v>
      </c>
      <c r="E37" s="2">
        <v>44594.803680555553</v>
      </c>
      <c r="F37" s="7">
        <f t="shared" si="0"/>
        <v>10123.999999766238</v>
      </c>
      <c r="G37" s="9">
        <f t="shared" si="2"/>
        <v>5901.9999997923151</v>
      </c>
      <c r="H37">
        <f>VLOOKUP(B37,'Program Data'!$C$2:$D$25,2,0)</f>
        <v>319.55085000000003</v>
      </c>
      <c r="I37">
        <f>VLOOKUP(B37,'Program Data'!$C$2:$E$25,3,0)</f>
        <v>390</v>
      </c>
      <c r="J37">
        <f>VLOOKUP(B37,'Program Data'!$C$2:$F$25,4,0)</f>
        <v>42.606780000000001</v>
      </c>
      <c r="K37">
        <f>VLOOKUP(B37,'Program Data'!$C$2:$G$25,5,0)</f>
        <v>60</v>
      </c>
    </row>
    <row r="38" spans="1:11" x14ac:dyDescent="0.25">
      <c r="A38">
        <v>82403</v>
      </c>
      <c r="B38" t="s">
        <v>6</v>
      </c>
      <c r="C38" t="str">
        <f>VLOOKUP(B38,'Program Data'!$A$2:$B$25,2,0)</f>
        <v>A23 Kuk</v>
      </c>
      <c r="D38" s="2">
        <v>44594.803796296299</v>
      </c>
      <c r="E38" s="2">
        <v>44594.804513888892</v>
      </c>
      <c r="F38" s="7">
        <f t="shared" si="0"/>
        <v>62.000000034458935</v>
      </c>
      <c r="G38" s="9">
        <f t="shared" si="2"/>
        <v>72.000000486150384</v>
      </c>
      <c r="H38">
        <f>VLOOKUP(B38,'Program Data'!$C$2:$D$25,2,0)</f>
        <v>319.55085000000003</v>
      </c>
      <c r="I38">
        <f>VLOOKUP(B38,'Program Data'!$C$2:$E$25,3,0)</f>
        <v>390</v>
      </c>
      <c r="J38">
        <f>VLOOKUP(B38,'Program Data'!$C$2:$F$25,4,0)</f>
        <v>42.606780000000001</v>
      </c>
      <c r="K38">
        <f>VLOOKUP(B38,'Program Data'!$C$2:$G$25,5,0)</f>
        <v>60</v>
      </c>
    </row>
    <row r="39" spans="1:11" x14ac:dyDescent="0.25">
      <c r="A39">
        <v>82403</v>
      </c>
      <c r="B39" t="s">
        <v>6</v>
      </c>
      <c r="C39" t="str">
        <f>VLOOKUP(B39,'Program Data'!$A$2:$B$25,2,0)</f>
        <v>A23 Kuk</v>
      </c>
      <c r="D39" s="2">
        <v>44594.804768518516</v>
      </c>
      <c r="E39" s="2">
        <v>44594.998761574076</v>
      </c>
      <c r="F39" s="7">
        <f t="shared" si="0"/>
        <v>16761.000000382774</v>
      </c>
      <c r="G39" s="9">
        <f t="shared" si="2"/>
        <v>16782.999999867752</v>
      </c>
      <c r="H39">
        <f>VLOOKUP(B39,'Program Data'!$C$2:$D$25,2,0)</f>
        <v>319.55085000000003</v>
      </c>
      <c r="I39">
        <f>VLOOKUP(B39,'Program Data'!$C$2:$E$25,3,0)</f>
        <v>390</v>
      </c>
      <c r="J39">
        <f>VLOOKUP(B39,'Program Data'!$C$2:$F$25,4,0)</f>
        <v>42.606780000000001</v>
      </c>
      <c r="K39">
        <f>VLOOKUP(B39,'Program Data'!$C$2:$G$25,5,0)</f>
        <v>60</v>
      </c>
    </row>
    <row r="40" spans="1:11" x14ac:dyDescent="0.25">
      <c r="A40">
        <v>82403</v>
      </c>
      <c r="B40" t="s">
        <v>6</v>
      </c>
      <c r="C40" t="str">
        <f>VLOOKUP(B40,'Program Data'!$A$2:$B$25,2,0)</f>
        <v>A23 Kuk</v>
      </c>
      <c r="D40" s="2">
        <v>44594.999849537038</v>
      </c>
      <c r="E40" s="2">
        <v>44595.093657407408</v>
      </c>
      <c r="F40" s="7">
        <f t="shared" si="0"/>
        <v>8104.9999999115244</v>
      </c>
      <c r="G40" s="9">
        <f t="shared" si="2"/>
        <v>8198.9999998826534</v>
      </c>
      <c r="H40">
        <f>VLOOKUP(B40,'Program Data'!$C$2:$D$25,2,0)</f>
        <v>319.55085000000003</v>
      </c>
      <c r="I40">
        <f>VLOOKUP(B40,'Program Data'!$C$2:$E$25,3,0)</f>
        <v>390</v>
      </c>
      <c r="J40">
        <f>VLOOKUP(B40,'Program Data'!$C$2:$F$25,4,0)</f>
        <v>42.606780000000001</v>
      </c>
      <c r="K40">
        <f>VLOOKUP(B40,'Program Data'!$C$2:$G$25,5,0)</f>
        <v>60</v>
      </c>
    </row>
    <row r="41" spans="1:11" x14ac:dyDescent="0.25">
      <c r="A41">
        <v>68050</v>
      </c>
      <c r="B41" t="s">
        <v>6</v>
      </c>
      <c r="C41" t="str">
        <f>VLOOKUP(B41,'Program Data'!$A$2:$B$25,2,0)</f>
        <v>A23 Kuk</v>
      </c>
      <c r="D41" s="2">
        <v>44594.733506944445</v>
      </c>
      <c r="E41" s="2">
        <v>44595.151631944442</v>
      </c>
      <c r="F41" s="7">
        <f t="shared" si="0"/>
        <v>36125.999999698251</v>
      </c>
      <c r="G41" s="9">
        <f t="shared" si="2"/>
        <v>5008.9999997522682</v>
      </c>
      <c r="H41">
        <f>VLOOKUP(B41,'Program Data'!$C$2:$D$25,2,0)</f>
        <v>319.55085000000003</v>
      </c>
      <c r="I41">
        <f>VLOOKUP(B41,'Program Data'!$C$2:$E$25,3,0)</f>
        <v>390</v>
      </c>
      <c r="J41">
        <f>VLOOKUP(B41,'Program Data'!$C$2:$F$25,4,0)</f>
        <v>42.606780000000001</v>
      </c>
      <c r="K41">
        <f>VLOOKUP(B41,'Program Data'!$C$2:$G$25,5,0)</f>
        <v>60</v>
      </c>
    </row>
    <row r="42" spans="1:11" x14ac:dyDescent="0.25">
      <c r="A42">
        <v>68051</v>
      </c>
      <c r="B42" t="s">
        <v>6</v>
      </c>
      <c r="C42" t="str">
        <f>VLOOKUP(B42,'Program Data'!$A$2:$B$25,2,0)</f>
        <v>A23 Kuk</v>
      </c>
      <c r="D42" s="2">
        <v>44595.150949074072</v>
      </c>
      <c r="E42" s="2">
        <v>44595.152696759258</v>
      </c>
      <c r="F42" s="7">
        <f t="shared" si="0"/>
        <v>151.00000009406358</v>
      </c>
      <c r="G42" s="9">
        <f t="shared" si="2"/>
        <v>92.000000132247806</v>
      </c>
      <c r="H42">
        <f>VLOOKUP(B42,'Program Data'!$C$2:$D$25,2,0)</f>
        <v>319.55085000000003</v>
      </c>
      <c r="I42">
        <f>VLOOKUP(B42,'Program Data'!$C$2:$E$25,3,0)</f>
        <v>390</v>
      </c>
      <c r="J42">
        <f>VLOOKUP(B42,'Program Data'!$C$2:$F$25,4,0)</f>
        <v>42.606780000000001</v>
      </c>
      <c r="K42">
        <f>VLOOKUP(B42,'Program Data'!$C$2:$G$25,5,0)</f>
        <v>60</v>
      </c>
    </row>
    <row r="43" spans="1:11" x14ac:dyDescent="0.25">
      <c r="A43">
        <v>82401</v>
      </c>
      <c r="B43" t="s">
        <v>9</v>
      </c>
      <c r="C43" t="str">
        <f>VLOOKUP(B43,'Program Data'!$A$2:$B$25,2,0)</f>
        <v>A456 Kuk</v>
      </c>
      <c r="D43" s="2">
        <v>44595.035636574074</v>
      </c>
      <c r="E43" s="2">
        <v>44595.195474537039</v>
      </c>
      <c r="F43" s="7">
        <f t="shared" si="0"/>
        <v>13810.000000172295</v>
      </c>
      <c r="G43" s="9">
        <f t="shared" si="2"/>
        <v>3696.0000002291054</v>
      </c>
      <c r="H43">
        <f>VLOOKUP(B43,'Program Data'!$C$2:$D$25,2,0)</f>
        <v>319.55085000000003</v>
      </c>
      <c r="I43">
        <f>VLOOKUP(B43,'Program Data'!$C$2:$E$25,3,0)</f>
        <v>400</v>
      </c>
      <c r="J43">
        <f>VLOOKUP(B43,'Program Data'!$C$2:$F$25,4,0)</f>
        <v>42.606780000000001</v>
      </c>
      <c r="K43">
        <f>VLOOKUP(B43,'Program Data'!$C$2:$G$25,5,0)</f>
        <v>60</v>
      </c>
    </row>
    <row r="44" spans="1:11" x14ac:dyDescent="0.25">
      <c r="A44">
        <v>82403</v>
      </c>
      <c r="B44" t="s">
        <v>6</v>
      </c>
      <c r="C44" t="str">
        <f>VLOOKUP(B44,'Program Data'!$A$2:$B$25,2,0)</f>
        <v>A23 Kuk</v>
      </c>
      <c r="D44" s="2">
        <v>44595.093969907408</v>
      </c>
      <c r="E44" s="2">
        <v>44595.19599537037</v>
      </c>
      <c r="F44" s="7">
        <f t="shared" si="0"/>
        <v>8814.9999999208376</v>
      </c>
      <c r="G44" s="9">
        <f t="shared" si="2"/>
        <v>44.999999832361937</v>
      </c>
      <c r="H44">
        <f>VLOOKUP(B44,'Program Data'!$C$2:$D$25,2,0)</f>
        <v>319.55085000000003</v>
      </c>
      <c r="I44">
        <f>VLOOKUP(B44,'Program Data'!$C$2:$E$25,3,0)</f>
        <v>390</v>
      </c>
      <c r="J44">
        <f>VLOOKUP(B44,'Program Data'!$C$2:$F$25,4,0)</f>
        <v>42.606780000000001</v>
      </c>
      <c r="K44">
        <f>VLOOKUP(B44,'Program Data'!$C$2:$G$25,5,0)</f>
        <v>60</v>
      </c>
    </row>
    <row r="45" spans="1:11" x14ac:dyDescent="0.25">
      <c r="A45">
        <v>68051</v>
      </c>
      <c r="B45" t="s">
        <v>6</v>
      </c>
      <c r="C45" t="str">
        <f>VLOOKUP(B45,'Program Data'!$A$2:$B$25,2,0)</f>
        <v>A23 Kuk</v>
      </c>
      <c r="D45" s="2">
        <v>44595.152800925927</v>
      </c>
      <c r="E45" s="2">
        <v>44595.298657407409</v>
      </c>
      <c r="F45" s="7">
        <f t="shared" si="0"/>
        <v>12602.000000048429</v>
      </c>
      <c r="G45" s="9">
        <f t="shared" si="2"/>
        <v>8870.000000204891</v>
      </c>
      <c r="H45">
        <f>VLOOKUP(B45,'Program Data'!$C$2:$D$25,2,0)</f>
        <v>319.55085000000003</v>
      </c>
      <c r="I45">
        <f>VLOOKUP(B45,'Program Data'!$C$2:$E$25,3,0)</f>
        <v>390</v>
      </c>
      <c r="J45">
        <f>VLOOKUP(B45,'Program Data'!$C$2:$F$25,4,0)</f>
        <v>42.606780000000001</v>
      </c>
      <c r="K45">
        <f>VLOOKUP(B45,'Program Data'!$C$2:$G$25,5,0)</f>
        <v>60</v>
      </c>
    </row>
    <row r="46" spans="1:11" x14ac:dyDescent="0.25">
      <c r="A46">
        <v>82403</v>
      </c>
      <c r="B46" t="s">
        <v>6</v>
      </c>
      <c r="C46" t="str">
        <f>VLOOKUP(B46,'Program Data'!$A$2:$B$25,2,0)</f>
        <v>A23 Kuk</v>
      </c>
      <c r="D46" s="2">
        <v>44595.19636574074</v>
      </c>
      <c r="E46" s="2">
        <v>44595.355729166666</v>
      </c>
      <c r="F46" s="7">
        <f t="shared" si="0"/>
        <v>13769.000000017695</v>
      </c>
      <c r="G46" s="9">
        <f t="shared" si="2"/>
        <v>4930.9999997494742</v>
      </c>
      <c r="H46">
        <f>VLOOKUP(B46,'Program Data'!$C$2:$D$25,2,0)</f>
        <v>319.55085000000003</v>
      </c>
      <c r="I46">
        <f>VLOOKUP(B46,'Program Data'!$C$2:$E$25,3,0)</f>
        <v>390</v>
      </c>
      <c r="J46">
        <f>VLOOKUP(B46,'Program Data'!$C$2:$F$25,4,0)</f>
        <v>42.606780000000001</v>
      </c>
      <c r="K46">
        <f>VLOOKUP(B46,'Program Data'!$C$2:$G$25,5,0)</f>
        <v>60</v>
      </c>
    </row>
    <row r="47" spans="1:11" x14ac:dyDescent="0.25">
      <c r="A47">
        <v>82402</v>
      </c>
      <c r="B47" t="s">
        <v>11</v>
      </c>
      <c r="C47" t="str">
        <f>VLOOKUP(B47,'Program Data'!$A$2:$B$25,2,0)</f>
        <v>B456+B6 Kuk</v>
      </c>
      <c r="D47" s="2">
        <v>44595.353807870371</v>
      </c>
      <c r="E47" s="2">
        <v>44595.378634259258</v>
      </c>
      <c r="F47" s="7">
        <f t="shared" si="0"/>
        <v>2144.9999997625127</v>
      </c>
      <c r="G47" s="9">
        <f t="shared" si="2"/>
        <v>1978.9999999338761</v>
      </c>
      <c r="H47">
        <f>VLOOKUP(B47,'Program Data'!$C$2:$D$25,2,0)</f>
        <v>326.65197999999998</v>
      </c>
      <c r="I47">
        <f>VLOOKUP(B47,'Program Data'!$C$2:$E$25,3,0)</f>
        <v>390</v>
      </c>
      <c r="J47">
        <f>VLOOKUP(B47,'Program Data'!$C$2:$F$25,4,0)</f>
        <v>71.011300000000006</v>
      </c>
      <c r="K47">
        <f>VLOOKUP(B47,'Program Data'!$C$2:$G$25,5,0)</f>
        <v>60</v>
      </c>
    </row>
    <row r="48" spans="1:11" x14ac:dyDescent="0.25">
      <c r="A48">
        <v>82401</v>
      </c>
      <c r="B48" t="s">
        <v>6</v>
      </c>
      <c r="C48" t="str">
        <f>VLOOKUP(B48,'Program Data'!$A$2:$B$25,2,0)</f>
        <v>A23 Kuk</v>
      </c>
      <c r="D48" s="2">
        <v>44595.451689814814</v>
      </c>
      <c r="E48" s="2">
        <v>44595.452025462961</v>
      </c>
      <c r="F48" s="7">
        <f t="shared" si="0"/>
        <v>28.999999864026904</v>
      </c>
      <c r="G48" s="9">
        <f t="shared" si="2"/>
        <v>6340.999999945052</v>
      </c>
      <c r="H48">
        <f>VLOOKUP(B48,'Program Data'!$C$2:$D$25,2,0)</f>
        <v>319.55085000000003</v>
      </c>
      <c r="I48">
        <f>VLOOKUP(B48,'Program Data'!$C$2:$E$25,3,0)</f>
        <v>390</v>
      </c>
      <c r="J48">
        <f>VLOOKUP(B48,'Program Data'!$C$2:$F$25,4,0)</f>
        <v>42.606780000000001</v>
      </c>
      <c r="K48">
        <f>VLOOKUP(B48,'Program Data'!$C$2:$G$25,5,0)</f>
        <v>60</v>
      </c>
    </row>
    <row r="49" spans="1:11" x14ac:dyDescent="0.25">
      <c r="A49">
        <v>68050</v>
      </c>
      <c r="B49" t="s">
        <v>6</v>
      </c>
      <c r="C49" t="str">
        <f>VLOOKUP(B49,'Program Data'!$A$2:$B$25,2,0)</f>
        <v>A23 Kuk</v>
      </c>
      <c r="D49" s="2">
        <v>44595.318460648145</v>
      </c>
      <c r="E49" s="2">
        <v>44595.4531712963</v>
      </c>
      <c r="F49" s="7">
        <f t="shared" si="0"/>
        <v>11639.000000618398</v>
      </c>
      <c r="G49" s="9">
        <f t="shared" si="2"/>
        <v>99.000000511296093</v>
      </c>
      <c r="H49">
        <f>VLOOKUP(B49,'Program Data'!$C$2:$D$25,2,0)</f>
        <v>319.55085000000003</v>
      </c>
      <c r="I49">
        <f>VLOOKUP(B49,'Program Data'!$C$2:$E$25,3,0)</f>
        <v>390</v>
      </c>
      <c r="J49">
        <f>VLOOKUP(B49,'Program Data'!$C$2:$F$25,4,0)</f>
        <v>42.606780000000001</v>
      </c>
      <c r="K49">
        <f>VLOOKUP(B49,'Program Data'!$C$2:$G$25,5,0)</f>
        <v>60</v>
      </c>
    </row>
    <row r="50" spans="1:11" x14ac:dyDescent="0.25">
      <c r="A50">
        <v>82403</v>
      </c>
      <c r="B50" t="s">
        <v>6</v>
      </c>
      <c r="C50" t="str">
        <f>VLOOKUP(B50,'Program Data'!$A$2:$B$25,2,0)</f>
        <v>A23 Kuk</v>
      </c>
      <c r="D50" s="2">
        <v>44595.35597222222</v>
      </c>
      <c r="E50" s="2">
        <v>44595.476909722223</v>
      </c>
      <c r="F50" s="7">
        <f t="shared" si="0"/>
        <v>10449.000000301749</v>
      </c>
      <c r="G50" s="9">
        <f t="shared" si="2"/>
        <v>2050.9999997913837</v>
      </c>
      <c r="H50">
        <f>VLOOKUP(B50,'Program Data'!$C$2:$D$25,2,0)</f>
        <v>319.55085000000003</v>
      </c>
      <c r="I50">
        <f>VLOOKUP(B50,'Program Data'!$C$2:$E$25,3,0)</f>
        <v>390</v>
      </c>
      <c r="J50">
        <f>VLOOKUP(B50,'Program Data'!$C$2:$F$25,4,0)</f>
        <v>42.606780000000001</v>
      </c>
      <c r="K50">
        <f>VLOOKUP(B50,'Program Data'!$C$2:$G$25,5,0)</f>
        <v>60</v>
      </c>
    </row>
    <row r="51" spans="1:11" x14ac:dyDescent="0.25">
      <c r="A51">
        <v>82402</v>
      </c>
      <c r="B51" t="s">
        <v>11</v>
      </c>
      <c r="C51" t="str">
        <f>VLOOKUP(B51,'Program Data'!$A$2:$B$25,2,0)</f>
        <v>B456+B6 Kuk</v>
      </c>
      <c r="D51" s="2">
        <v>44595.37871527778</v>
      </c>
      <c r="E51" s="2">
        <v>44595.517326388886</v>
      </c>
      <c r="F51" s="7">
        <f t="shared" si="0"/>
        <v>11975.999999558553</v>
      </c>
      <c r="G51" s="9">
        <f t="shared" si="2"/>
        <v>3491.9999996898696</v>
      </c>
      <c r="H51">
        <f>VLOOKUP(B51,'Program Data'!$C$2:$D$25,2,0)</f>
        <v>326.65197999999998</v>
      </c>
      <c r="I51">
        <f>VLOOKUP(B51,'Program Data'!$C$2:$E$25,3,0)</f>
        <v>390</v>
      </c>
      <c r="J51">
        <f>VLOOKUP(B51,'Program Data'!$C$2:$F$25,4,0)</f>
        <v>71.011300000000006</v>
      </c>
      <c r="K51">
        <f>VLOOKUP(B51,'Program Data'!$C$2:$G$25,5,0)</f>
        <v>60</v>
      </c>
    </row>
    <row r="52" spans="1:11" x14ac:dyDescent="0.25">
      <c r="A52">
        <v>82402</v>
      </c>
      <c r="B52" t="s">
        <v>11</v>
      </c>
      <c r="C52" t="str">
        <f>VLOOKUP(B52,'Program Data'!$A$2:$B$25,2,0)</f>
        <v>B456+B6 Kuk</v>
      </c>
      <c r="D52" s="2">
        <v>44595.51866898148</v>
      </c>
      <c r="E52" s="2">
        <v>44595.518912037034</v>
      </c>
      <c r="F52" s="7">
        <f t="shared" si="0"/>
        <v>20.999999879859388</v>
      </c>
      <c r="G52" s="9">
        <f t="shared" si="2"/>
        <v>136.99999996460974</v>
      </c>
      <c r="H52">
        <f>VLOOKUP(B52,'Program Data'!$C$2:$D$25,2,0)</f>
        <v>326.65197999999998</v>
      </c>
      <c r="I52">
        <f>VLOOKUP(B52,'Program Data'!$C$2:$E$25,3,0)</f>
        <v>390</v>
      </c>
      <c r="J52">
        <f>VLOOKUP(B52,'Program Data'!$C$2:$F$25,4,0)</f>
        <v>71.011300000000006</v>
      </c>
      <c r="K52">
        <f>VLOOKUP(B52,'Program Data'!$C$2:$G$25,5,0)</f>
        <v>60</v>
      </c>
    </row>
    <row r="53" spans="1:11" x14ac:dyDescent="0.25">
      <c r="A53">
        <v>82402</v>
      </c>
      <c r="B53" t="s">
        <v>11</v>
      </c>
      <c r="C53" t="str">
        <f>VLOOKUP(B53,'Program Data'!$A$2:$B$25,2,0)</f>
        <v>B456+B6 Kuk</v>
      </c>
      <c r="D53" s="2">
        <v>44595.518993055557</v>
      </c>
      <c r="E53" s="2">
        <v>44595.539756944447</v>
      </c>
      <c r="F53" s="7">
        <f t="shared" si="0"/>
        <v>1794.0000000642613</v>
      </c>
      <c r="G53" s="9">
        <f t="shared" si="2"/>
        <v>1801.0000004433095</v>
      </c>
      <c r="H53">
        <f>VLOOKUP(B53,'Program Data'!$C$2:$D$25,2,0)</f>
        <v>326.65197999999998</v>
      </c>
      <c r="I53">
        <f>VLOOKUP(B53,'Program Data'!$C$2:$E$25,3,0)</f>
        <v>390</v>
      </c>
      <c r="J53">
        <f>VLOOKUP(B53,'Program Data'!$C$2:$F$25,4,0)</f>
        <v>71.011300000000006</v>
      </c>
      <c r="K53">
        <f>VLOOKUP(B53,'Program Data'!$C$2:$G$25,5,0)</f>
        <v>60</v>
      </c>
    </row>
    <row r="54" spans="1:11" x14ac:dyDescent="0.25">
      <c r="A54">
        <v>68050</v>
      </c>
      <c r="B54" t="s">
        <v>6</v>
      </c>
      <c r="C54" t="str">
        <f>VLOOKUP(B54,'Program Data'!$A$2:$B$25,2,0)</f>
        <v>A23 Kuk</v>
      </c>
      <c r="D54" s="2">
        <v>44595.453379629631</v>
      </c>
      <c r="E54" s="2">
        <v>44595.558368055557</v>
      </c>
      <c r="F54" s="7">
        <f t="shared" si="0"/>
        <v>9071.0000000428408</v>
      </c>
      <c r="G54" s="9">
        <f t="shared" si="2"/>
        <v>1607.9999999608845</v>
      </c>
      <c r="H54">
        <f>VLOOKUP(B54,'Program Data'!$C$2:$D$25,2,0)</f>
        <v>319.55085000000003</v>
      </c>
      <c r="I54">
        <f>VLOOKUP(B54,'Program Data'!$C$2:$E$25,3,0)</f>
        <v>390</v>
      </c>
      <c r="J54">
        <f>VLOOKUP(B54,'Program Data'!$C$2:$F$25,4,0)</f>
        <v>42.606780000000001</v>
      </c>
      <c r="K54">
        <f>VLOOKUP(B54,'Program Data'!$C$2:$G$25,5,0)</f>
        <v>60</v>
      </c>
    </row>
    <row r="55" spans="1:11" x14ac:dyDescent="0.25">
      <c r="A55">
        <v>82403</v>
      </c>
      <c r="B55" t="s">
        <v>6</v>
      </c>
      <c r="C55" t="str">
        <f>VLOOKUP(B55,'Program Data'!$A$2:$B$25,2,0)</f>
        <v>A23 Kuk</v>
      </c>
      <c r="D55" s="2">
        <v>44595.476956018516</v>
      </c>
      <c r="E55" s="2">
        <v>44595.563981481479</v>
      </c>
      <c r="F55" s="7">
        <f t="shared" si="0"/>
        <v>7518.999999971129</v>
      </c>
      <c r="G55" s="9">
        <f t="shared" si="2"/>
        <v>484.99999959021807</v>
      </c>
      <c r="H55">
        <f>VLOOKUP(B55,'Program Data'!$C$2:$D$25,2,0)</f>
        <v>319.55085000000003</v>
      </c>
      <c r="I55">
        <f>VLOOKUP(B55,'Program Data'!$C$2:$E$25,3,0)</f>
        <v>390</v>
      </c>
      <c r="J55">
        <f>VLOOKUP(B55,'Program Data'!$C$2:$F$25,4,0)</f>
        <v>42.606780000000001</v>
      </c>
      <c r="K55">
        <f>VLOOKUP(B55,'Program Data'!$C$2:$G$25,5,0)</f>
        <v>60</v>
      </c>
    </row>
    <row r="56" spans="1:11" x14ac:dyDescent="0.25">
      <c r="A56">
        <v>68051</v>
      </c>
      <c r="B56" t="s">
        <v>6</v>
      </c>
      <c r="C56" t="str">
        <f>VLOOKUP(B56,'Program Data'!$A$2:$B$25,2,0)</f>
        <v>A23 Kuk</v>
      </c>
      <c r="D56" s="2">
        <v>44595.558483796296</v>
      </c>
      <c r="E56" s="2">
        <v>44595.762233796297</v>
      </c>
      <c r="F56" s="7">
        <f t="shared" si="0"/>
        <v>17604.000000050291</v>
      </c>
      <c r="G56" s="9">
        <f t="shared" si="2"/>
        <v>17129.000000283122</v>
      </c>
      <c r="H56">
        <f>VLOOKUP(B56,'Program Data'!$C$2:$D$25,2,0)</f>
        <v>319.55085000000003</v>
      </c>
      <c r="I56">
        <f>VLOOKUP(B56,'Program Data'!$C$2:$E$25,3,0)</f>
        <v>390</v>
      </c>
      <c r="J56">
        <f>VLOOKUP(B56,'Program Data'!$C$2:$F$25,4,0)</f>
        <v>42.606780000000001</v>
      </c>
      <c r="K56">
        <f>VLOOKUP(B56,'Program Data'!$C$2:$G$25,5,0)</f>
        <v>60</v>
      </c>
    </row>
    <row r="57" spans="1:11" x14ac:dyDescent="0.25">
      <c r="A57">
        <v>82403</v>
      </c>
      <c r="B57" t="s">
        <v>6</v>
      </c>
      <c r="C57" t="str">
        <f>VLOOKUP(B57,'Program Data'!$A$2:$B$25,2,0)</f>
        <v>A23 Kuk</v>
      </c>
      <c r="D57" s="2">
        <v>44595.60974537037</v>
      </c>
      <c r="E57" s="2">
        <v>44595.772557870368</v>
      </c>
      <c r="F57" s="7">
        <f t="shared" si="0"/>
        <v>14066.999999899417</v>
      </c>
      <c r="G57" s="9">
        <f t="shared" si="2"/>
        <v>891.9999998062849</v>
      </c>
      <c r="H57">
        <f>VLOOKUP(B57,'Program Data'!$C$2:$D$25,2,0)</f>
        <v>319.55085000000003</v>
      </c>
      <c r="I57">
        <f>VLOOKUP(B57,'Program Data'!$C$2:$E$25,3,0)</f>
        <v>390</v>
      </c>
      <c r="J57">
        <f>VLOOKUP(B57,'Program Data'!$C$2:$F$25,4,0)</f>
        <v>42.606780000000001</v>
      </c>
      <c r="K57">
        <f>VLOOKUP(B57,'Program Data'!$C$2:$G$25,5,0)</f>
        <v>60</v>
      </c>
    </row>
    <row r="58" spans="1:11" x14ac:dyDescent="0.25">
      <c r="A58">
        <v>68050</v>
      </c>
      <c r="B58" t="s">
        <v>4</v>
      </c>
      <c r="C58" t="str">
        <f>VLOOKUP(B58,'Program Data'!$A$2:$B$25,2,0)</f>
        <v>A23 Kuk</v>
      </c>
      <c r="D58" s="2">
        <v>44595.762337962966</v>
      </c>
      <c r="E58" s="2">
        <v>44595.878055555557</v>
      </c>
      <c r="F58" s="7">
        <f t="shared" si="0"/>
        <v>9997.999999858439</v>
      </c>
      <c r="G58" s="9">
        <f t="shared" si="2"/>
        <v>9115.0000002700835</v>
      </c>
      <c r="H58">
        <f>VLOOKUP(B58,'Program Data'!$C$2:$D$25,2,0)</f>
        <v>319.55085000000003</v>
      </c>
      <c r="I58">
        <f>VLOOKUP(B58,'Program Data'!$C$2:$E$25,3,0)</f>
        <v>390</v>
      </c>
      <c r="J58">
        <f>VLOOKUP(B58,'Program Data'!$C$2:$F$25,4,0)</f>
        <v>42.606780000000001</v>
      </c>
      <c r="K58">
        <f>VLOOKUP(B58,'Program Data'!$C$2:$G$25,5,0)</f>
        <v>60</v>
      </c>
    </row>
    <row r="59" spans="1:11" x14ac:dyDescent="0.25">
      <c r="A59">
        <v>82402</v>
      </c>
      <c r="B59" t="s">
        <v>12</v>
      </c>
      <c r="C59" t="str">
        <f>VLOOKUP(B59,'Program Data'!$A$2:$B$25,2,0)</f>
        <v>C01 Kuk</v>
      </c>
      <c r="D59" s="2">
        <v>44595.825196759259</v>
      </c>
      <c r="E59" s="2">
        <v>44595.899293981478</v>
      </c>
      <c r="F59" s="7">
        <f t="shared" si="0"/>
        <v>6401.9999997457489</v>
      </c>
      <c r="G59" s="9">
        <f t="shared" si="2"/>
        <v>1834.9999995902181</v>
      </c>
      <c r="H59">
        <f>VLOOKUP(B59,'Program Data'!$C$2:$D$25,2,0)</f>
        <v>333.75310999999999</v>
      </c>
      <c r="I59">
        <f>VLOOKUP(B59,'Program Data'!$C$2:$E$25,3,0)</f>
        <v>180</v>
      </c>
      <c r="J59">
        <f>VLOOKUP(B59,'Program Data'!$C$2:$F$25,4,0)</f>
        <v>42.606780000000001</v>
      </c>
      <c r="K59">
        <f>VLOOKUP(B59,'Program Data'!$C$2:$G$25,5,0)</f>
        <v>60</v>
      </c>
    </row>
    <row r="60" spans="1:11" x14ac:dyDescent="0.25">
      <c r="A60">
        <v>82403</v>
      </c>
      <c r="B60" t="s">
        <v>6</v>
      </c>
      <c r="C60" t="str">
        <f>VLOOKUP(B60,'Program Data'!$A$2:$B$25,2,0)</f>
        <v>A23 Kuk</v>
      </c>
      <c r="D60" s="2">
        <v>44595.772696759261</v>
      </c>
      <c r="E60" s="2">
        <v>44595.965960648151</v>
      </c>
      <c r="F60" s="7">
        <f t="shared" si="0"/>
        <v>16698.000000114553</v>
      </c>
      <c r="G60" s="9">
        <f t="shared" si="2"/>
        <v>5760.0000005448237</v>
      </c>
      <c r="H60">
        <f>VLOOKUP(B60,'Program Data'!$C$2:$D$25,2,0)</f>
        <v>319.55085000000003</v>
      </c>
      <c r="I60">
        <f>VLOOKUP(B60,'Program Data'!$C$2:$E$25,3,0)</f>
        <v>390</v>
      </c>
      <c r="J60">
        <f>VLOOKUP(B60,'Program Data'!$C$2:$F$25,4,0)</f>
        <v>42.606780000000001</v>
      </c>
      <c r="K60">
        <f>VLOOKUP(B60,'Program Data'!$C$2:$G$25,5,0)</f>
        <v>60</v>
      </c>
    </row>
    <row r="61" spans="1:11" x14ac:dyDescent="0.25">
      <c r="A61">
        <v>82402</v>
      </c>
      <c r="B61" t="s">
        <v>12</v>
      </c>
      <c r="C61" t="str">
        <f>VLOOKUP(B61,'Program Data'!$A$2:$B$25,2,0)</f>
        <v>C01 Kuk</v>
      </c>
      <c r="D61" s="2">
        <v>44595.899386574078</v>
      </c>
      <c r="E61" s="2">
        <v>44595.966192129628</v>
      </c>
      <c r="F61" s="7">
        <f t="shared" si="0"/>
        <v>5771.9999995781109</v>
      </c>
      <c r="G61" s="9">
        <f t="shared" si="2"/>
        <v>19.999999646097422</v>
      </c>
      <c r="H61">
        <f>VLOOKUP(B61,'Program Data'!$C$2:$D$25,2,0)</f>
        <v>333.75310999999999</v>
      </c>
      <c r="I61">
        <f>VLOOKUP(B61,'Program Data'!$C$2:$E$25,3,0)</f>
        <v>180</v>
      </c>
      <c r="J61">
        <f>VLOOKUP(B61,'Program Data'!$C$2:$F$25,4,0)</f>
        <v>42.606780000000001</v>
      </c>
      <c r="K61">
        <f>VLOOKUP(B61,'Program Data'!$C$2:$G$25,5,0)</f>
        <v>60</v>
      </c>
    </row>
    <row r="62" spans="1:11" x14ac:dyDescent="0.25">
      <c r="A62">
        <v>68050</v>
      </c>
      <c r="B62" t="s">
        <v>4</v>
      </c>
      <c r="C62" t="str">
        <f>VLOOKUP(B62,'Program Data'!$A$2:$B$25,2,0)</f>
        <v>A23 Kuk</v>
      </c>
      <c r="D62" s="2">
        <v>44595.878194444442</v>
      </c>
      <c r="E62" s="2">
        <v>44596.088483796295</v>
      </c>
      <c r="F62" s="7">
        <f t="shared" si="0"/>
        <v>18169.000000110827</v>
      </c>
      <c r="G62" s="9">
        <f t="shared" si="2"/>
        <v>10565.999999991618</v>
      </c>
      <c r="H62">
        <f>VLOOKUP(B62,'Program Data'!$C$2:$D$25,2,0)</f>
        <v>319.55085000000003</v>
      </c>
      <c r="I62">
        <f>VLOOKUP(B62,'Program Data'!$C$2:$E$25,3,0)</f>
        <v>390</v>
      </c>
      <c r="J62">
        <f>VLOOKUP(B62,'Program Data'!$C$2:$F$25,4,0)</f>
        <v>42.606780000000001</v>
      </c>
      <c r="K62">
        <f>VLOOKUP(B62,'Program Data'!$C$2:$G$25,5,0)</f>
        <v>60</v>
      </c>
    </row>
    <row r="63" spans="1:11" x14ac:dyDescent="0.25">
      <c r="A63">
        <v>82403</v>
      </c>
      <c r="B63" t="s">
        <v>4</v>
      </c>
      <c r="C63" t="str">
        <f>VLOOKUP(B63,'Program Data'!$A$2:$B$25,2,0)</f>
        <v>A23 Kuk</v>
      </c>
      <c r="D63" s="2">
        <v>44596.050081018519</v>
      </c>
      <c r="E63" s="2">
        <v>44596.158842592595</v>
      </c>
      <c r="F63" s="7">
        <f t="shared" si="0"/>
        <v>9397.0000001834705</v>
      </c>
      <c r="G63" s="9">
        <f t="shared" si="2"/>
        <v>6079.0000003064051</v>
      </c>
      <c r="H63">
        <f>VLOOKUP(B63,'Program Data'!$C$2:$D$25,2,0)</f>
        <v>319.55085000000003</v>
      </c>
      <c r="I63">
        <f>VLOOKUP(B63,'Program Data'!$C$2:$E$25,3,0)</f>
        <v>390</v>
      </c>
      <c r="J63">
        <f>VLOOKUP(B63,'Program Data'!$C$2:$F$25,4,0)</f>
        <v>42.606780000000001</v>
      </c>
      <c r="K63">
        <f>VLOOKUP(B63,'Program Data'!$C$2:$G$25,5,0)</f>
        <v>60</v>
      </c>
    </row>
    <row r="64" spans="1:11" x14ac:dyDescent="0.25">
      <c r="A64">
        <v>82402</v>
      </c>
      <c r="B64" t="s">
        <v>12</v>
      </c>
      <c r="C64" t="str">
        <f>VLOOKUP(B64,'Program Data'!$A$2:$B$25,2,0)</f>
        <v>C01 Kuk</v>
      </c>
      <c r="D64" s="2">
        <v>44595.96912037037</v>
      </c>
      <c r="E64" s="2">
        <v>44596.253935185188</v>
      </c>
      <c r="F64" s="7">
        <f t="shared" si="0"/>
        <v>24608.000000333413</v>
      </c>
      <c r="G64" s="9">
        <f t="shared" si="2"/>
        <v>8216.0000000847504</v>
      </c>
      <c r="H64">
        <f>VLOOKUP(B64,'Program Data'!$C$2:$D$25,2,0)</f>
        <v>333.75310999999999</v>
      </c>
      <c r="I64">
        <f>VLOOKUP(B64,'Program Data'!$C$2:$E$25,3,0)</f>
        <v>180</v>
      </c>
      <c r="J64">
        <f>VLOOKUP(B64,'Program Data'!$C$2:$F$25,4,0)</f>
        <v>42.606780000000001</v>
      </c>
      <c r="K64">
        <f>VLOOKUP(B64,'Program Data'!$C$2:$G$25,5,0)</f>
        <v>60</v>
      </c>
    </row>
    <row r="65" spans="1:11" x14ac:dyDescent="0.25">
      <c r="A65">
        <v>82403</v>
      </c>
      <c r="B65" t="s">
        <v>4</v>
      </c>
      <c r="C65" t="str">
        <f>VLOOKUP(B65,'Program Data'!$A$2:$B$25,2,0)</f>
        <v>A23 Kuk</v>
      </c>
      <c r="D65" s="2">
        <v>44596.159733796296</v>
      </c>
      <c r="E65" s="2">
        <v>44596.284259259257</v>
      </c>
      <c r="F65" s="7">
        <f t="shared" si="0"/>
        <v>10758.9999998454</v>
      </c>
      <c r="G65" s="9">
        <f t="shared" si="2"/>
        <v>2619.9999995296821</v>
      </c>
      <c r="H65">
        <f>VLOOKUP(B65,'Program Data'!$C$2:$D$25,2,0)</f>
        <v>319.55085000000003</v>
      </c>
      <c r="I65">
        <f>VLOOKUP(B65,'Program Data'!$C$2:$E$25,3,0)</f>
        <v>390</v>
      </c>
      <c r="J65">
        <f>VLOOKUP(B65,'Program Data'!$C$2:$F$25,4,0)</f>
        <v>42.606780000000001</v>
      </c>
      <c r="K65">
        <f>VLOOKUP(B65,'Program Data'!$C$2:$G$25,5,0)</f>
        <v>60</v>
      </c>
    </row>
    <row r="66" spans="1:11" x14ac:dyDescent="0.25">
      <c r="A66">
        <v>82402</v>
      </c>
      <c r="B66" t="s">
        <v>12</v>
      </c>
      <c r="C66" t="str">
        <f>VLOOKUP(B66,'Program Data'!$A$2:$B$25,2,0)</f>
        <v>C01 Kuk</v>
      </c>
      <c r="D66" s="2">
        <v>44596.253993055558</v>
      </c>
      <c r="E66" s="2">
        <v>44596.312326388892</v>
      </c>
      <c r="F66" s="7">
        <f t="shared" ref="F66:F129" si="3">CONVERT(E66-D66, "day", "sec")</f>
        <v>5040.000000083819</v>
      </c>
      <c r="G66" s="9">
        <f t="shared" si="2"/>
        <v>2425.0000004656613</v>
      </c>
      <c r="H66">
        <f>VLOOKUP(B66,'Program Data'!$C$2:$D$25,2,0)</f>
        <v>333.75310999999999</v>
      </c>
      <c r="I66">
        <f>VLOOKUP(B66,'Program Data'!$C$2:$E$25,3,0)</f>
        <v>180</v>
      </c>
      <c r="J66">
        <f>VLOOKUP(B66,'Program Data'!$C$2:$F$25,4,0)</f>
        <v>42.606780000000001</v>
      </c>
      <c r="K66">
        <f>VLOOKUP(B66,'Program Data'!$C$2:$G$25,5,0)</f>
        <v>60</v>
      </c>
    </row>
    <row r="67" spans="1:11" x14ac:dyDescent="0.25">
      <c r="A67">
        <v>82403</v>
      </c>
      <c r="B67" t="s">
        <v>4</v>
      </c>
      <c r="C67" t="str">
        <f>VLOOKUP(B67,'Program Data'!$A$2:$B$25,2,0)</f>
        <v>A23 Kuk</v>
      </c>
      <c r="D67" s="2">
        <v>44596.284548611111</v>
      </c>
      <c r="E67" s="2">
        <v>44596.376886574071</v>
      </c>
      <c r="F67" s="7">
        <f t="shared" si="3"/>
        <v>7977.9999997699633</v>
      </c>
      <c r="G67" s="9">
        <f t="shared" si="2"/>
        <v>5577.9999994905666</v>
      </c>
      <c r="H67">
        <f>VLOOKUP(B67,'Program Data'!$C$2:$D$25,2,0)</f>
        <v>319.55085000000003</v>
      </c>
      <c r="I67">
        <f>VLOOKUP(B67,'Program Data'!$C$2:$E$25,3,0)</f>
        <v>390</v>
      </c>
      <c r="J67">
        <f>VLOOKUP(B67,'Program Data'!$C$2:$F$25,4,0)</f>
        <v>42.606780000000001</v>
      </c>
      <c r="K67">
        <f>VLOOKUP(B67,'Program Data'!$C$2:$G$25,5,0)</f>
        <v>60</v>
      </c>
    </row>
    <row r="68" spans="1:11" x14ac:dyDescent="0.25">
      <c r="A68">
        <v>82402</v>
      </c>
      <c r="B68" t="s">
        <v>13</v>
      </c>
      <c r="C68" t="str">
        <f>VLOOKUP(B68,'Program Data'!$A$2:$B$25,2,0)</f>
        <v>A456 Kuk</v>
      </c>
      <c r="D68" s="2">
        <v>44596.363344907404</v>
      </c>
      <c r="E68" s="2">
        <v>44596.460451388892</v>
      </c>
      <c r="F68" s="7">
        <f t="shared" si="3"/>
        <v>8390.0000005261973</v>
      </c>
      <c r="G68" s="9">
        <f t="shared" si="2"/>
        <v>7220.0000004842877</v>
      </c>
      <c r="H68">
        <f>VLOOKUP(B68,'Program Data'!$C$2:$D$25,2,0)</f>
        <v>319.55085000000003</v>
      </c>
      <c r="I68">
        <f>VLOOKUP(B68,'Program Data'!$C$2:$E$25,3,0)</f>
        <v>400</v>
      </c>
      <c r="J68">
        <f>VLOOKUP(B68,'Program Data'!$C$2:$F$25,4,0)</f>
        <v>42.606780000000001</v>
      </c>
      <c r="K68">
        <f>VLOOKUP(B68,'Program Data'!$C$2:$G$25,5,0)</f>
        <v>60</v>
      </c>
    </row>
    <row r="69" spans="1:11" x14ac:dyDescent="0.25">
      <c r="A69">
        <v>68050</v>
      </c>
      <c r="B69" t="s">
        <v>4</v>
      </c>
      <c r="C69" t="str">
        <f>VLOOKUP(B69,'Program Data'!$A$2:$B$25,2,0)</f>
        <v>A23 Kuk</v>
      </c>
      <c r="D69" s="2">
        <v>44596.297650462962</v>
      </c>
      <c r="E69" s="2">
        <v>44596.503935185188</v>
      </c>
      <c r="F69" s="7">
        <f t="shared" si="3"/>
        <v>17823.0000003241</v>
      </c>
      <c r="G69" s="9">
        <f t="shared" si="2"/>
        <v>3757.0000000298023</v>
      </c>
      <c r="H69">
        <f>VLOOKUP(B69,'Program Data'!$C$2:$D$25,2,0)</f>
        <v>319.55085000000003</v>
      </c>
      <c r="I69">
        <f>VLOOKUP(B69,'Program Data'!$C$2:$E$25,3,0)</f>
        <v>390</v>
      </c>
      <c r="J69">
        <f>VLOOKUP(B69,'Program Data'!$C$2:$F$25,4,0)</f>
        <v>42.606780000000001</v>
      </c>
      <c r="K69">
        <f>VLOOKUP(B69,'Program Data'!$C$2:$G$25,5,0)</f>
        <v>60</v>
      </c>
    </row>
    <row r="70" spans="1:11" x14ac:dyDescent="0.25">
      <c r="A70">
        <v>82402</v>
      </c>
      <c r="B70" t="s">
        <v>11</v>
      </c>
      <c r="C70" t="str">
        <f>VLOOKUP(B70,'Program Data'!$A$2:$B$25,2,0)</f>
        <v>B456+B6 Kuk</v>
      </c>
      <c r="D70" s="2">
        <v>44596.509976851848</v>
      </c>
      <c r="E70" s="2">
        <v>44596.51021990741</v>
      </c>
      <c r="F70" s="7">
        <f t="shared" si="3"/>
        <v>21.000000508502126</v>
      </c>
      <c r="G70" s="9">
        <f t="shared" si="2"/>
        <v>542.99999994691461</v>
      </c>
      <c r="H70">
        <f>VLOOKUP(B70,'Program Data'!$C$2:$D$25,2,0)</f>
        <v>326.65197999999998</v>
      </c>
      <c r="I70">
        <f>VLOOKUP(B70,'Program Data'!$C$2:$E$25,3,0)</f>
        <v>390</v>
      </c>
      <c r="J70">
        <f>VLOOKUP(B70,'Program Data'!$C$2:$F$25,4,0)</f>
        <v>71.011300000000006</v>
      </c>
      <c r="K70">
        <f>VLOOKUP(B70,'Program Data'!$C$2:$G$25,5,0)</f>
        <v>60</v>
      </c>
    </row>
    <row r="71" spans="1:11" x14ac:dyDescent="0.25">
      <c r="A71">
        <v>82403</v>
      </c>
      <c r="B71" t="s">
        <v>4</v>
      </c>
      <c r="C71" t="str">
        <f>VLOOKUP(B71,'Program Data'!$A$2:$B$25,2,0)</f>
        <v>A23 Kuk</v>
      </c>
      <c r="D71" s="2">
        <v>44596.377025462964</v>
      </c>
      <c r="E71" s="2">
        <v>44596.511331018519</v>
      </c>
      <c r="F71" s="7">
        <f t="shared" si="3"/>
        <v>11603.999999980442</v>
      </c>
      <c r="G71" s="9">
        <f t="shared" si="2"/>
        <v>95.999999810010195</v>
      </c>
      <c r="H71">
        <f>VLOOKUP(B71,'Program Data'!$C$2:$D$25,2,0)</f>
        <v>319.55085000000003</v>
      </c>
      <c r="I71">
        <f>VLOOKUP(B71,'Program Data'!$C$2:$E$25,3,0)</f>
        <v>390</v>
      </c>
      <c r="J71">
        <f>VLOOKUP(B71,'Program Data'!$C$2:$F$25,4,0)</f>
        <v>42.606780000000001</v>
      </c>
      <c r="K71">
        <f>VLOOKUP(B71,'Program Data'!$C$2:$G$25,5,0)</f>
        <v>60</v>
      </c>
    </row>
    <row r="72" spans="1:11" x14ac:dyDescent="0.25">
      <c r="A72">
        <v>82402</v>
      </c>
      <c r="B72" t="s">
        <v>11</v>
      </c>
      <c r="C72" t="str">
        <f>VLOOKUP(B72,'Program Data'!$A$2:$B$25,2,0)</f>
        <v>B456+B6 Kuk</v>
      </c>
      <c r="D72" s="2">
        <v>44596.510787037034</v>
      </c>
      <c r="E72" s="2">
        <v>44596.53765046296</v>
      </c>
      <c r="F72" s="7">
        <f t="shared" si="3"/>
        <v>2321.0000000428408</v>
      </c>
      <c r="G72" s="9">
        <f t="shared" si="2"/>
        <v>2273.999999742955</v>
      </c>
      <c r="H72">
        <f>VLOOKUP(B72,'Program Data'!$C$2:$D$25,2,0)</f>
        <v>326.65197999999998</v>
      </c>
      <c r="I72">
        <f>VLOOKUP(B72,'Program Data'!$C$2:$E$25,3,0)</f>
        <v>390</v>
      </c>
      <c r="J72">
        <f>VLOOKUP(B72,'Program Data'!$C$2:$F$25,4,0)</f>
        <v>71.011300000000006</v>
      </c>
      <c r="K72">
        <f>VLOOKUP(B72,'Program Data'!$C$2:$G$25,5,0)</f>
        <v>60</v>
      </c>
    </row>
    <row r="73" spans="1:11" x14ac:dyDescent="0.25">
      <c r="A73">
        <v>82402</v>
      </c>
      <c r="B73" t="s">
        <v>12</v>
      </c>
      <c r="C73" t="str">
        <f>VLOOKUP(B73,'Program Data'!$A$2:$B$25,2,0)</f>
        <v>C01 Kuk</v>
      </c>
      <c r="D73" s="2">
        <v>44596.58390046296</v>
      </c>
      <c r="E73" s="2">
        <v>44596.663715277777</v>
      </c>
      <c r="F73" s="7">
        <f t="shared" si="3"/>
        <v>6896.0000001825392</v>
      </c>
      <c r="G73" s="9">
        <f t="shared" si="2"/>
        <v>10892.000000132248</v>
      </c>
      <c r="H73">
        <f>VLOOKUP(B73,'Program Data'!$C$2:$D$25,2,0)</f>
        <v>333.75310999999999</v>
      </c>
      <c r="I73">
        <f>VLOOKUP(B73,'Program Data'!$C$2:$E$25,3,0)</f>
        <v>180</v>
      </c>
      <c r="J73">
        <f>VLOOKUP(B73,'Program Data'!$C$2:$F$25,4,0)</f>
        <v>42.606780000000001</v>
      </c>
      <c r="K73">
        <f>VLOOKUP(B73,'Program Data'!$C$2:$G$25,5,0)</f>
        <v>60</v>
      </c>
    </row>
    <row r="74" spans="1:11" x14ac:dyDescent="0.25">
      <c r="A74">
        <v>82403</v>
      </c>
      <c r="B74" t="s">
        <v>6</v>
      </c>
      <c r="C74" t="str">
        <f>VLOOKUP(B74,'Program Data'!$A$2:$B$25,2,0)</f>
        <v>A23 Kuk</v>
      </c>
      <c r="D74" s="2">
        <v>44596.731979166667</v>
      </c>
      <c r="E74" s="2">
        <v>44596.732418981483</v>
      </c>
      <c r="F74" s="7">
        <f t="shared" si="3"/>
        <v>38.000000081956387</v>
      </c>
      <c r="G74" s="9">
        <f t="shared" si="2"/>
        <v>5936.0000001965091</v>
      </c>
      <c r="H74">
        <f>VLOOKUP(B74,'Program Data'!$C$2:$D$25,2,0)</f>
        <v>319.55085000000003</v>
      </c>
      <c r="I74">
        <f>VLOOKUP(B74,'Program Data'!$C$2:$E$25,3,0)</f>
        <v>390</v>
      </c>
      <c r="J74">
        <f>VLOOKUP(B74,'Program Data'!$C$2:$F$25,4,0)</f>
        <v>42.606780000000001</v>
      </c>
      <c r="K74">
        <f>VLOOKUP(B74,'Program Data'!$C$2:$G$25,5,0)</f>
        <v>60</v>
      </c>
    </row>
    <row r="75" spans="1:11" x14ac:dyDescent="0.25">
      <c r="A75">
        <v>82401</v>
      </c>
      <c r="B75" t="s">
        <v>9</v>
      </c>
      <c r="C75" t="str">
        <f>VLOOKUP(B75,'Program Data'!$A$2:$B$25,2,0)</f>
        <v>A456 Kuk</v>
      </c>
      <c r="D75" s="2">
        <v>44596.631435185183</v>
      </c>
      <c r="E75" s="2">
        <v>44596.749699074076</v>
      </c>
      <c r="F75" s="7">
        <f t="shared" si="3"/>
        <v>10218.00000036601</v>
      </c>
      <c r="G75" s="9">
        <f t="shared" si="2"/>
        <v>1493.0000001098961</v>
      </c>
      <c r="H75">
        <f>VLOOKUP(B75,'Program Data'!$C$2:$D$25,2,0)</f>
        <v>319.55085000000003</v>
      </c>
      <c r="I75">
        <f>VLOOKUP(B75,'Program Data'!$C$2:$E$25,3,0)</f>
        <v>400</v>
      </c>
      <c r="J75">
        <f>VLOOKUP(B75,'Program Data'!$C$2:$F$25,4,0)</f>
        <v>42.606780000000001</v>
      </c>
      <c r="K75">
        <f>VLOOKUP(B75,'Program Data'!$C$2:$G$25,5,0)</f>
        <v>60</v>
      </c>
    </row>
    <row r="76" spans="1:11" x14ac:dyDescent="0.25">
      <c r="A76">
        <v>82402</v>
      </c>
      <c r="B76" t="s">
        <v>12</v>
      </c>
      <c r="C76" t="str">
        <f>VLOOKUP(B76,'Program Data'!$A$2:$B$25,2,0)</f>
        <v>C01 Kuk</v>
      </c>
      <c r="D76" s="2">
        <v>44596.663935185185</v>
      </c>
      <c r="E76" s="2">
        <v>44596.761562500003</v>
      </c>
      <c r="F76" s="7">
        <f t="shared" si="3"/>
        <v>8435.0000003585592</v>
      </c>
      <c r="G76" s="9">
        <f t="shared" si="2"/>
        <v>1025.0000000931323</v>
      </c>
      <c r="H76">
        <f>VLOOKUP(B76,'Program Data'!$C$2:$D$25,2,0)</f>
        <v>333.75310999999999</v>
      </c>
      <c r="I76">
        <f>VLOOKUP(B76,'Program Data'!$C$2:$E$25,3,0)</f>
        <v>180</v>
      </c>
      <c r="J76">
        <f>VLOOKUP(B76,'Program Data'!$C$2:$F$25,4,0)</f>
        <v>42.606780000000001</v>
      </c>
      <c r="K76">
        <f>VLOOKUP(B76,'Program Data'!$C$2:$G$25,5,0)</f>
        <v>60</v>
      </c>
    </row>
    <row r="77" spans="1:11" x14ac:dyDescent="0.25">
      <c r="A77">
        <v>82402</v>
      </c>
      <c r="B77" t="s">
        <v>12</v>
      </c>
      <c r="C77" t="str">
        <f>VLOOKUP(B77,'Program Data'!$A$2:$B$25,2,0)</f>
        <v>C01 Kuk</v>
      </c>
      <c r="D77" s="2">
        <v>44596.761608796296</v>
      </c>
      <c r="E77" s="2">
        <v>44596.818842592591</v>
      </c>
      <c r="F77" s="7">
        <f t="shared" si="3"/>
        <v>4944.9999998789281</v>
      </c>
      <c r="G77" s="9">
        <f t="shared" si="2"/>
        <v>4948.9999995566905</v>
      </c>
      <c r="H77">
        <f>VLOOKUP(B77,'Program Data'!$C$2:$D$25,2,0)</f>
        <v>333.75310999999999</v>
      </c>
      <c r="I77">
        <f>VLOOKUP(B77,'Program Data'!$C$2:$E$25,3,0)</f>
        <v>180</v>
      </c>
      <c r="J77">
        <f>VLOOKUP(B77,'Program Data'!$C$2:$F$25,4,0)</f>
        <v>42.606780000000001</v>
      </c>
      <c r="K77">
        <f>VLOOKUP(B77,'Program Data'!$C$2:$G$25,5,0)</f>
        <v>60</v>
      </c>
    </row>
    <row r="78" spans="1:11" x14ac:dyDescent="0.25">
      <c r="A78">
        <v>82401</v>
      </c>
      <c r="B78" t="s">
        <v>9</v>
      </c>
      <c r="C78" t="str">
        <f>VLOOKUP(B78,'Program Data'!$A$2:$B$25,2,0)</f>
        <v>A456 Kuk</v>
      </c>
      <c r="D78" s="2">
        <v>44596.749837962961</v>
      </c>
      <c r="E78" s="2">
        <v>44596.824143518519</v>
      </c>
      <c r="F78" s="7">
        <f t="shared" si="3"/>
        <v>6420.0000001816079</v>
      </c>
      <c r="G78" s="9">
        <f t="shared" si="2"/>
        <v>458.0000001937151</v>
      </c>
      <c r="H78">
        <f>VLOOKUP(B78,'Program Data'!$C$2:$D$25,2,0)</f>
        <v>319.55085000000003</v>
      </c>
      <c r="I78">
        <f>VLOOKUP(B78,'Program Data'!$C$2:$E$25,3,0)</f>
        <v>400</v>
      </c>
      <c r="J78">
        <f>VLOOKUP(B78,'Program Data'!$C$2:$F$25,4,0)</f>
        <v>42.606780000000001</v>
      </c>
      <c r="K78">
        <f>VLOOKUP(B78,'Program Data'!$C$2:$G$25,5,0)</f>
        <v>60</v>
      </c>
    </row>
    <row r="79" spans="1:11" x14ac:dyDescent="0.25">
      <c r="A79">
        <v>68051</v>
      </c>
      <c r="B79" t="s">
        <v>4</v>
      </c>
      <c r="C79" t="str">
        <f>VLOOKUP(B79,'Program Data'!$A$2:$B$25,2,0)</f>
        <v>A23 Kuk</v>
      </c>
      <c r="D79" s="2">
        <v>44596.505972222221</v>
      </c>
      <c r="E79" s="2">
        <v>44596.868009259262</v>
      </c>
      <c r="F79" s="7">
        <f t="shared" si="3"/>
        <v>31280.00000033062</v>
      </c>
      <c r="G79" s="9">
        <f t="shared" si="2"/>
        <v>3790.0000002002344</v>
      </c>
      <c r="H79">
        <f>VLOOKUP(B79,'Program Data'!$C$2:$D$25,2,0)</f>
        <v>319.55085000000003</v>
      </c>
      <c r="I79">
        <f>VLOOKUP(B79,'Program Data'!$C$2:$E$25,3,0)</f>
        <v>390</v>
      </c>
      <c r="J79">
        <f>VLOOKUP(B79,'Program Data'!$C$2:$F$25,4,0)</f>
        <v>42.606780000000001</v>
      </c>
      <c r="K79">
        <f>VLOOKUP(B79,'Program Data'!$C$2:$G$25,5,0)</f>
        <v>60</v>
      </c>
    </row>
    <row r="80" spans="1:11" x14ac:dyDescent="0.25">
      <c r="A80">
        <v>82403</v>
      </c>
      <c r="B80" t="s">
        <v>10</v>
      </c>
      <c r="C80" t="str">
        <f>VLOOKUP(B80,'Program Data'!$A$2:$B$25,2,0)</f>
        <v>A01 Kuk</v>
      </c>
      <c r="D80" s="2">
        <v>44596.738043981481</v>
      </c>
      <c r="E80" s="2">
        <v>44597.257650462961</v>
      </c>
      <c r="F80" s="7">
        <f t="shared" si="3"/>
        <v>44893.999999947846</v>
      </c>
      <c r="G80" s="9">
        <f t="shared" si="2"/>
        <v>33664.999999618158</v>
      </c>
      <c r="H80">
        <f>VLOOKUP(B80,'Program Data'!$C$2:$D$25,2,0)</f>
        <v>319.55085000000003</v>
      </c>
      <c r="I80">
        <f>VLOOKUP(B80,'Program Data'!$C$2:$E$25,3,0)</f>
        <v>260</v>
      </c>
      <c r="J80">
        <f>VLOOKUP(B80,'Program Data'!$C$2:$F$25,4,0)</f>
        <v>42.606780000000001</v>
      </c>
      <c r="K80">
        <f>VLOOKUP(B80,'Program Data'!$C$2:$G$25,5,0)</f>
        <v>60</v>
      </c>
    </row>
    <row r="81" spans="1:11" x14ac:dyDescent="0.25">
      <c r="A81">
        <v>82402</v>
      </c>
      <c r="B81" t="s">
        <v>12</v>
      </c>
      <c r="C81" t="str">
        <f>VLOOKUP(B81,'Program Data'!$A$2:$B$25,2,0)</f>
        <v>C01 Kuk</v>
      </c>
      <c r="D81" s="2">
        <v>44596.818888888891</v>
      </c>
      <c r="E81" s="2">
        <v>44597.277361111112</v>
      </c>
      <c r="F81" s="7">
        <f t="shared" si="3"/>
        <v>39611.999999871477</v>
      </c>
      <c r="G81" s="9">
        <f t="shared" si="2"/>
        <v>1703.0000001657754</v>
      </c>
      <c r="H81">
        <f>VLOOKUP(B81,'Program Data'!$C$2:$D$25,2,0)</f>
        <v>333.75310999999999</v>
      </c>
      <c r="I81">
        <f>VLOOKUP(B81,'Program Data'!$C$2:$E$25,3,0)</f>
        <v>180</v>
      </c>
      <c r="J81">
        <f>VLOOKUP(B81,'Program Data'!$C$2:$F$25,4,0)</f>
        <v>42.606780000000001</v>
      </c>
      <c r="K81">
        <f>VLOOKUP(B81,'Program Data'!$C$2:$G$25,5,0)</f>
        <v>60</v>
      </c>
    </row>
    <row r="82" spans="1:11" x14ac:dyDescent="0.25">
      <c r="A82">
        <v>82402</v>
      </c>
      <c r="B82" t="s">
        <v>8</v>
      </c>
      <c r="C82" t="str">
        <f>VLOOKUP(B82,'Program Data'!$A$2:$B$25,2,0)</f>
        <v>B3 Kuk</v>
      </c>
      <c r="D82" s="2">
        <v>44597.277615740742</v>
      </c>
      <c r="E82" s="2">
        <v>44597.33494212963</v>
      </c>
      <c r="F82" s="7">
        <f t="shared" si="3"/>
        <v>4952.9999998630956</v>
      </c>
      <c r="G82" s="9">
        <f t="shared" si="2"/>
        <v>4974.9999999767169</v>
      </c>
      <c r="H82">
        <f>VLOOKUP(B82,'Program Data'!$C$2:$D$25,2,0)</f>
        <v>326.65197999999998</v>
      </c>
      <c r="I82">
        <f>VLOOKUP(B82,'Program Data'!$C$2:$E$25,3,0)</f>
        <v>240</v>
      </c>
      <c r="J82">
        <f>VLOOKUP(B82,'Program Data'!$C$2:$F$25,4,0)</f>
        <v>71.011300000000006</v>
      </c>
      <c r="K82">
        <f>VLOOKUP(B82,'Program Data'!$C$2:$G$25,5,0)</f>
        <v>60</v>
      </c>
    </row>
    <row r="83" spans="1:11" x14ac:dyDescent="0.25">
      <c r="A83">
        <v>82402</v>
      </c>
      <c r="B83" t="s">
        <v>8</v>
      </c>
      <c r="C83" t="str">
        <f>VLOOKUP(B83,'Program Data'!$A$2:$B$25,2,0)</f>
        <v>B3 Kuk</v>
      </c>
      <c r="D83" s="2">
        <v>44597.334999999999</v>
      </c>
      <c r="E83" s="2">
        <v>44597.40898148148</v>
      </c>
      <c r="F83" s="7">
        <f t="shared" si="3"/>
        <v>6391.9999999227002</v>
      </c>
      <c r="G83" s="9">
        <f t="shared" si="2"/>
        <v>6396.9999998342246</v>
      </c>
      <c r="H83">
        <f>VLOOKUP(B83,'Program Data'!$C$2:$D$25,2,0)</f>
        <v>326.65197999999998</v>
      </c>
      <c r="I83">
        <f>VLOOKUP(B83,'Program Data'!$C$2:$E$25,3,0)</f>
        <v>240</v>
      </c>
      <c r="J83">
        <f>VLOOKUP(B83,'Program Data'!$C$2:$F$25,4,0)</f>
        <v>71.011300000000006</v>
      </c>
      <c r="K83">
        <f>VLOOKUP(B83,'Program Data'!$C$2:$G$25,5,0)</f>
        <v>60</v>
      </c>
    </row>
    <row r="84" spans="1:11" x14ac:dyDescent="0.25">
      <c r="A84">
        <v>82401</v>
      </c>
      <c r="B84" t="s">
        <v>13</v>
      </c>
      <c r="C84" t="str">
        <f>VLOOKUP(B84,'Program Data'!$A$2:$B$25,2,0)</f>
        <v>A456 Kuk</v>
      </c>
      <c r="D84" s="2">
        <v>44597.265648148146</v>
      </c>
      <c r="E84" s="2">
        <v>44597.413055555553</v>
      </c>
      <c r="F84" s="7">
        <f t="shared" si="3"/>
        <v>12735.999999940395</v>
      </c>
      <c r="G84" s="9">
        <f t="shared" si="2"/>
        <v>351.99999993201345</v>
      </c>
      <c r="H84">
        <f>VLOOKUP(B84,'Program Data'!$C$2:$D$25,2,0)</f>
        <v>319.55085000000003</v>
      </c>
      <c r="I84">
        <f>VLOOKUP(B84,'Program Data'!$C$2:$E$25,3,0)</f>
        <v>400</v>
      </c>
      <c r="J84">
        <f>VLOOKUP(B84,'Program Data'!$C$2:$F$25,4,0)</f>
        <v>42.606780000000001</v>
      </c>
      <c r="K84">
        <f>VLOOKUP(B84,'Program Data'!$C$2:$G$25,5,0)</f>
        <v>60</v>
      </c>
    </row>
    <row r="85" spans="1:11" x14ac:dyDescent="0.25">
      <c r="A85">
        <v>82401</v>
      </c>
      <c r="B85" t="s">
        <v>13</v>
      </c>
      <c r="C85" t="str">
        <f>VLOOKUP(B85,'Program Data'!$A$2:$B$25,2,0)</f>
        <v>A456 Kuk</v>
      </c>
      <c r="D85" s="2">
        <v>44597.413263888891</v>
      </c>
      <c r="E85" s="2">
        <v>44597.428981481484</v>
      </c>
      <c r="F85" s="7">
        <f t="shared" si="3"/>
        <v>1357.9999999841675</v>
      </c>
      <c r="G85" s="9">
        <f t="shared" si="2"/>
        <v>1376.0000004200265</v>
      </c>
      <c r="H85">
        <f>VLOOKUP(B85,'Program Data'!$C$2:$D$25,2,0)</f>
        <v>319.55085000000003</v>
      </c>
      <c r="I85">
        <f>VLOOKUP(B85,'Program Data'!$C$2:$E$25,3,0)</f>
        <v>400</v>
      </c>
      <c r="J85">
        <f>VLOOKUP(B85,'Program Data'!$C$2:$F$25,4,0)</f>
        <v>42.606780000000001</v>
      </c>
      <c r="K85">
        <f>VLOOKUP(B85,'Program Data'!$C$2:$G$25,5,0)</f>
        <v>60</v>
      </c>
    </row>
    <row r="86" spans="1:11" x14ac:dyDescent="0.25">
      <c r="A86">
        <v>82401</v>
      </c>
      <c r="B86" t="s">
        <v>13</v>
      </c>
      <c r="C86" t="str">
        <f>VLOOKUP(B86,'Program Data'!$A$2:$B$25,2,0)</f>
        <v>A456 Kuk</v>
      </c>
      <c r="D86" s="2">
        <v>44597.429074074076</v>
      </c>
      <c r="E86" s="2">
        <v>44597.429537037038</v>
      </c>
      <c r="F86" s="7">
        <f t="shared" si="3"/>
        <v>39.999999920837581</v>
      </c>
      <c r="G86" s="9">
        <f t="shared" si="2"/>
        <v>47.999999905005097</v>
      </c>
      <c r="H86">
        <f>VLOOKUP(B86,'Program Data'!$C$2:$D$25,2,0)</f>
        <v>319.55085000000003</v>
      </c>
      <c r="I86">
        <f>VLOOKUP(B86,'Program Data'!$C$2:$E$25,3,0)</f>
        <v>400</v>
      </c>
      <c r="J86">
        <f>VLOOKUP(B86,'Program Data'!$C$2:$F$25,4,0)</f>
        <v>42.606780000000001</v>
      </c>
      <c r="K86">
        <f>VLOOKUP(B86,'Program Data'!$C$2:$G$25,5,0)</f>
        <v>60</v>
      </c>
    </row>
    <row r="87" spans="1:11" x14ac:dyDescent="0.25">
      <c r="A87">
        <v>82403</v>
      </c>
      <c r="B87" t="s">
        <v>10</v>
      </c>
      <c r="C87" t="str">
        <f>VLOOKUP(B87,'Program Data'!$A$2:$B$25,2,0)</f>
        <v>A01 Kuk</v>
      </c>
      <c r="D87" s="2">
        <v>44597.258009259262</v>
      </c>
      <c r="E87" s="2">
        <v>44597.515706018516</v>
      </c>
      <c r="F87" s="7">
        <f t="shared" si="3"/>
        <v>22264.999999548309</v>
      </c>
      <c r="G87" s="9">
        <f t="shared" si="2"/>
        <v>7444.9999996460974</v>
      </c>
      <c r="H87">
        <f>VLOOKUP(B87,'Program Data'!$C$2:$D$25,2,0)</f>
        <v>319.55085000000003</v>
      </c>
      <c r="I87">
        <f>VLOOKUP(B87,'Program Data'!$C$2:$E$25,3,0)</f>
        <v>260</v>
      </c>
      <c r="J87">
        <f>VLOOKUP(B87,'Program Data'!$C$2:$F$25,4,0)</f>
        <v>42.606780000000001</v>
      </c>
      <c r="K87">
        <f>VLOOKUP(B87,'Program Data'!$C$2:$G$25,5,0)</f>
        <v>60</v>
      </c>
    </row>
    <row r="88" spans="1:11" x14ac:dyDescent="0.25">
      <c r="A88">
        <v>68050</v>
      </c>
      <c r="B88" t="s">
        <v>4</v>
      </c>
      <c r="C88" t="str">
        <f>VLOOKUP(B88,'Program Data'!$A$2:$B$25,2,0)</f>
        <v>A23 Kuk</v>
      </c>
      <c r="D88" s="2">
        <v>44597.467673611114</v>
      </c>
      <c r="E88" s="2">
        <v>44597.624675925923</v>
      </c>
      <c r="F88" s="7">
        <f t="shared" si="3"/>
        <v>13564.999999478459</v>
      </c>
      <c r="G88" s="9">
        <f t="shared" si="2"/>
        <v>9414.9999999906868</v>
      </c>
      <c r="H88">
        <f>VLOOKUP(B88,'Program Data'!$C$2:$D$25,2,0)</f>
        <v>319.55085000000003</v>
      </c>
      <c r="I88">
        <f>VLOOKUP(B88,'Program Data'!$C$2:$E$25,3,0)</f>
        <v>390</v>
      </c>
      <c r="J88">
        <f>VLOOKUP(B88,'Program Data'!$C$2:$F$25,4,0)</f>
        <v>42.606780000000001</v>
      </c>
      <c r="K88">
        <f>VLOOKUP(B88,'Program Data'!$C$2:$G$25,5,0)</f>
        <v>60</v>
      </c>
    </row>
    <row r="89" spans="1:11" x14ac:dyDescent="0.25">
      <c r="A89">
        <v>82403</v>
      </c>
      <c r="B89" t="s">
        <v>10</v>
      </c>
      <c r="C89" t="str">
        <f>VLOOKUP(B89,'Program Data'!$A$2:$B$25,2,0)</f>
        <v>A01 Kuk</v>
      </c>
      <c r="D89" s="2">
        <v>44597.515821759262</v>
      </c>
      <c r="E89" s="2">
        <v>44597.702997685185</v>
      </c>
      <c r="F89" s="7">
        <f t="shared" si="3"/>
        <v>16171.999999741092</v>
      </c>
      <c r="G89" s="9">
        <f t="shared" si="2"/>
        <v>6767.000000202097</v>
      </c>
      <c r="H89">
        <f>VLOOKUP(B89,'Program Data'!$C$2:$D$25,2,0)</f>
        <v>319.55085000000003</v>
      </c>
      <c r="I89">
        <f>VLOOKUP(B89,'Program Data'!$C$2:$E$25,3,0)</f>
        <v>260</v>
      </c>
      <c r="J89">
        <f>VLOOKUP(B89,'Program Data'!$C$2:$F$25,4,0)</f>
        <v>42.606780000000001</v>
      </c>
      <c r="K89">
        <f>VLOOKUP(B89,'Program Data'!$C$2:$G$25,5,0)</f>
        <v>60</v>
      </c>
    </row>
    <row r="90" spans="1:11" x14ac:dyDescent="0.25">
      <c r="A90">
        <v>82401</v>
      </c>
      <c r="B90" t="s">
        <v>13</v>
      </c>
      <c r="C90" t="str">
        <f>VLOOKUP(B90,'Program Data'!$A$2:$B$25,2,0)</f>
        <v>A456 Kuk</v>
      </c>
      <c r="D90" s="2">
        <v>44597.515439814815</v>
      </c>
      <c r="E90" s="2">
        <v>44597.703182870369</v>
      </c>
      <c r="F90" s="7">
        <f t="shared" si="3"/>
        <v>16220.999999879859</v>
      </c>
      <c r="G90" s="9">
        <f t="shared" si="2"/>
        <v>15.999999968335032</v>
      </c>
      <c r="H90">
        <f>VLOOKUP(B90,'Program Data'!$C$2:$D$25,2,0)</f>
        <v>319.55085000000003</v>
      </c>
      <c r="I90">
        <f>VLOOKUP(B90,'Program Data'!$C$2:$E$25,3,0)</f>
        <v>400</v>
      </c>
      <c r="J90">
        <f>VLOOKUP(B90,'Program Data'!$C$2:$F$25,4,0)</f>
        <v>42.606780000000001</v>
      </c>
      <c r="K90">
        <f>VLOOKUP(B90,'Program Data'!$C$2:$G$25,5,0)</f>
        <v>60</v>
      </c>
    </row>
    <row r="91" spans="1:11" x14ac:dyDescent="0.25">
      <c r="A91">
        <v>68050</v>
      </c>
      <c r="B91" t="s">
        <v>4</v>
      </c>
      <c r="C91" t="str">
        <f>VLOOKUP(B91,'Program Data'!$A$2:$B$25,2,0)</f>
        <v>A23 Kuk</v>
      </c>
      <c r="D91" s="2">
        <v>44597.624768518515</v>
      </c>
      <c r="E91" s="2">
        <v>44597.735868055555</v>
      </c>
      <c r="F91" s="7">
        <f t="shared" si="3"/>
        <v>9599.0000002551824</v>
      </c>
      <c r="G91" s="9">
        <f t="shared" si="2"/>
        <v>2824.0000000689179</v>
      </c>
      <c r="H91">
        <f>VLOOKUP(B91,'Program Data'!$C$2:$D$25,2,0)</f>
        <v>319.55085000000003</v>
      </c>
      <c r="I91">
        <f>VLOOKUP(B91,'Program Data'!$C$2:$E$25,3,0)</f>
        <v>390</v>
      </c>
      <c r="J91">
        <f>VLOOKUP(B91,'Program Data'!$C$2:$F$25,4,0)</f>
        <v>42.606780000000001</v>
      </c>
      <c r="K91">
        <f>VLOOKUP(B91,'Program Data'!$C$2:$G$25,5,0)</f>
        <v>60</v>
      </c>
    </row>
    <row r="92" spans="1:11" x14ac:dyDescent="0.25">
      <c r="A92">
        <v>82401</v>
      </c>
      <c r="B92" t="s">
        <v>13</v>
      </c>
      <c r="C92" t="str">
        <f>VLOOKUP(B92,'Program Data'!$A$2:$B$25,2,0)</f>
        <v>A456 Kuk</v>
      </c>
      <c r="D92" s="2">
        <v>44597.784953703704</v>
      </c>
      <c r="E92" s="2">
        <v>44597.849733796298</v>
      </c>
      <c r="F92" s="7">
        <f t="shared" si="3"/>
        <v>5597.0000001601875</v>
      </c>
      <c r="G92" s="9">
        <f t="shared" si="2"/>
        <v>9838.0000001750886</v>
      </c>
      <c r="H92">
        <f>VLOOKUP(B92,'Program Data'!$C$2:$D$25,2,0)</f>
        <v>319.55085000000003</v>
      </c>
      <c r="I92">
        <f>VLOOKUP(B92,'Program Data'!$C$2:$E$25,3,0)</f>
        <v>400</v>
      </c>
      <c r="J92">
        <f>VLOOKUP(B92,'Program Data'!$C$2:$F$25,4,0)</f>
        <v>42.606780000000001</v>
      </c>
      <c r="K92">
        <f>VLOOKUP(B92,'Program Data'!$C$2:$G$25,5,0)</f>
        <v>60</v>
      </c>
    </row>
    <row r="93" spans="1:11" x14ac:dyDescent="0.25">
      <c r="A93">
        <v>82403</v>
      </c>
      <c r="B93" t="s">
        <v>4</v>
      </c>
      <c r="C93" t="str">
        <f>VLOOKUP(B93,'Program Data'!$A$2:$B$25,2,0)</f>
        <v>A23 Kuk</v>
      </c>
      <c r="D93" s="2">
        <v>44597.73946759259</v>
      </c>
      <c r="E93" s="2">
        <v>44597.874432870369</v>
      </c>
      <c r="F93" s="7">
        <f t="shared" si="3"/>
        <v>11661.000000103377</v>
      </c>
      <c r="G93" s="9">
        <f t="shared" ref="G93:G156" si="4">CONVERT(E93-E92, "day","sec")</f>
        <v>2133.9999997057021</v>
      </c>
      <c r="H93">
        <f>VLOOKUP(B93,'Program Data'!$C$2:$D$25,2,0)</f>
        <v>319.55085000000003</v>
      </c>
      <c r="I93">
        <f>VLOOKUP(B93,'Program Data'!$C$2:$E$25,3,0)</f>
        <v>390</v>
      </c>
      <c r="J93">
        <f>VLOOKUP(B93,'Program Data'!$C$2:$F$25,4,0)</f>
        <v>42.606780000000001</v>
      </c>
      <c r="K93">
        <f>VLOOKUP(B93,'Program Data'!$C$2:$G$25,5,0)</f>
        <v>60</v>
      </c>
    </row>
    <row r="94" spans="1:11" x14ac:dyDescent="0.25">
      <c r="A94">
        <v>82401</v>
      </c>
      <c r="B94" t="s">
        <v>13</v>
      </c>
      <c r="C94" t="str">
        <f>VLOOKUP(B94,'Program Data'!$A$2:$B$25,2,0)</f>
        <v>A456 Kuk</v>
      </c>
      <c r="D94" s="2">
        <v>44597.850138888891</v>
      </c>
      <c r="E94" s="2">
        <v>44597.959270833337</v>
      </c>
      <c r="F94" s="7">
        <f t="shared" si="3"/>
        <v>9429.0000001201406</v>
      </c>
      <c r="G94" s="9">
        <f t="shared" si="4"/>
        <v>7330.0000004237518</v>
      </c>
      <c r="H94">
        <f>VLOOKUP(B94,'Program Data'!$C$2:$D$25,2,0)</f>
        <v>319.55085000000003</v>
      </c>
      <c r="I94">
        <f>VLOOKUP(B94,'Program Data'!$C$2:$E$25,3,0)</f>
        <v>400</v>
      </c>
      <c r="J94">
        <f>VLOOKUP(B94,'Program Data'!$C$2:$F$25,4,0)</f>
        <v>42.606780000000001</v>
      </c>
      <c r="K94">
        <f>VLOOKUP(B94,'Program Data'!$C$2:$G$25,5,0)</f>
        <v>60</v>
      </c>
    </row>
    <row r="95" spans="1:11" x14ac:dyDescent="0.25">
      <c r="A95">
        <v>82403</v>
      </c>
      <c r="B95" t="s">
        <v>4</v>
      </c>
      <c r="C95" t="str">
        <f>VLOOKUP(B95,'Program Data'!$A$2:$B$25,2,0)</f>
        <v>A23 Kuk</v>
      </c>
      <c r="D95" s="2">
        <v>44597.874548611115</v>
      </c>
      <c r="E95" s="2">
        <v>44597.987870370373</v>
      </c>
      <c r="F95" s="7">
        <f t="shared" si="3"/>
        <v>9790.9999998752028</v>
      </c>
      <c r="G95" s="9">
        <f t="shared" si="4"/>
        <v>2470.9999999031425</v>
      </c>
      <c r="H95">
        <f>VLOOKUP(B95,'Program Data'!$C$2:$D$25,2,0)</f>
        <v>319.55085000000003</v>
      </c>
      <c r="I95">
        <f>VLOOKUP(B95,'Program Data'!$C$2:$E$25,3,0)</f>
        <v>390</v>
      </c>
      <c r="J95">
        <f>VLOOKUP(B95,'Program Data'!$C$2:$F$25,4,0)</f>
        <v>42.606780000000001</v>
      </c>
      <c r="K95">
        <f>VLOOKUP(B95,'Program Data'!$C$2:$G$25,5,0)</f>
        <v>60</v>
      </c>
    </row>
    <row r="96" spans="1:11" x14ac:dyDescent="0.25">
      <c r="A96">
        <v>68051</v>
      </c>
      <c r="B96" t="s">
        <v>7</v>
      </c>
      <c r="C96" t="str">
        <f>VLOOKUP(B96,'Program Data'!$A$2:$B$25,2,0)</f>
        <v>C01 Kuk</v>
      </c>
      <c r="D96" s="2">
        <v>44597.923645833333</v>
      </c>
      <c r="E96" s="2">
        <v>44598.018634259257</v>
      </c>
      <c r="F96" s="7">
        <f t="shared" si="3"/>
        <v>8206.9999998668209</v>
      </c>
      <c r="G96" s="9">
        <f t="shared" si="4"/>
        <v>2657.9999996116385</v>
      </c>
      <c r="H96">
        <f>VLOOKUP(B96,'Program Data'!$C$2:$D$25,2,0)</f>
        <v>333.75310999999999</v>
      </c>
      <c r="I96">
        <f>VLOOKUP(B96,'Program Data'!$C$2:$E$25,3,0)</f>
        <v>180</v>
      </c>
      <c r="J96">
        <f>VLOOKUP(B96,'Program Data'!$C$2:$F$25,4,0)</f>
        <v>42.606780000000001</v>
      </c>
      <c r="K96">
        <f>VLOOKUP(B96,'Program Data'!$C$2:$G$25,5,0)</f>
        <v>60</v>
      </c>
    </row>
    <row r="97" spans="1:11" x14ac:dyDescent="0.25">
      <c r="A97">
        <v>82401</v>
      </c>
      <c r="B97" t="s">
        <v>5</v>
      </c>
      <c r="C97" t="str">
        <f>VLOOKUP(B97,'Program Data'!$A$2:$B$25,2,0)</f>
        <v>A456 Kuk</v>
      </c>
      <c r="D97" s="2">
        <v>44597.965810185182</v>
      </c>
      <c r="E97" s="2">
        <v>44598.076261574075</v>
      </c>
      <c r="F97" s="7">
        <f t="shared" si="3"/>
        <v>9543.0000003660098</v>
      </c>
      <c r="G97" s="9">
        <f t="shared" si="4"/>
        <v>4979.0000002831221</v>
      </c>
      <c r="H97">
        <f>VLOOKUP(B97,'Program Data'!$C$2:$D$25,2,0)</f>
        <v>319.55085000000003</v>
      </c>
      <c r="I97">
        <f>VLOOKUP(B97,'Program Data'!$C$2:$E$25,3,0)</f>
        <v>400</v>
      </c>
      <c r="J97">
        <f>VLOOKUP(B97,'Program Data'!$C$2:$F$25,4,0)</f>
        <v>42.606780000000001</v>
      </c>
      <c r="K97">
        <f>VLOOKUP(B97,'Program Data'!$C$2:$G$25,5,0)</f>
        <v>60</v>
      </c>
    </row>
    <row r="98" spans="1:11" x14ac:dyDescent="0.25">
      <c r="A98">
        <v>82403</v>
      </c>
      <c r="B98" t="s">
        <v>4</v>
      </c>
      <c r="C98" t="str">
        <f>VLOOKUP(B98,'Program Data'!$A$2:$B$25,2,0)</f>
        <v>A23 Kuk</v>
      </c>
      <c r="D98" s="2">
        <v>44597.989108796297</v>
      </c>
      <c r="E98" s="2">
        <v>44598.079768518517</v>
      </c>
      <c r="F98" s="7">
        <f t="shared" si="3"/>
        <v>7832.9999998211861</v>
      </c>
      <c r="G98" s="9">
        <f t="shared" si="4"/>
        <v>302.99999979324639</v>
      </c>
      <c r="H98">
        <f>VLOOKUP(B98,'Program Data'!$C$2:$D$25,2,0)</f>
        <v>319.55085000000003</v>
      </c>
      <c r="I98">
        <f>VLOOKUP(B98,'Program Data'!$C$2:$E$25,3,0)</f>
        <v>390</v>
      </c>
      <c r="J98">
        <f>VLOOKUP(B98,'Program Data'!$C$2:$F$25,4,0)</f>
        <v>42.606780000000001</v>
      </c>
      <c r="K98">
        <f>VLOOKUP(B98,'Program Data'!$C$2:$G$25,5,0)</f>
        <v>60</v>
      </c>
    </row>
    <row r="99" spans="1:11" x14ac:dyDescent="0.25">
      <c r="A99">
        <v>68050</v>
      </c>
      <c r="B99" t="s">
        <v>7</v>
      </c>
      <c r="C99" t="str">
        <f>VLOOKUP(B99,'Program Data'!$A$2:$B$25,2,0)</f>
        <v>C01 Kuk</v>
      </c>
      <c r="D99" s="2">
        <v>44598.019976851851</v>
      </c>
      <c r="E99" s="2">
        <v>44598.132337962961</v>
      </c>
      <c r="F99" s="7">
        <f t="shared" si="3"/>
        <v>9707.9999999608845</v>
      </c>
      <c r="G99" s="9">
        <f t="shared" si="4"/>
        <v>4541.9999999692664</v>
      </c>
      <c r="H99">
        <f>VLOOKUP(B99,'Program Data'!$C$2:$D$25,2,0)</f>
        <v>333.75310999999999</v>
      </c>
      <c r="I99">
        <f>VLOOKUP(B99,'Program Data'!$C$2:$E$25,3,0)</f>
        <v>180</v>
      </c>
      <c r="J99">
        <f>VLOOKUP(B99,'Program Data'!$C$2:$F$25,4,0)</f>
        <v>42.606780000000001</v>
      </c>
      <c r="K99">
        <f>VLOOKUP(B99,'Program Data'!$C$2:$G$25,5,0)</f>
        <v>60</v>
      </c>
    </row>
    <row r="100" spans="1:11" x14ac:dyDescent="0.25">
      <c r="A100">
        <v>82401</v>
      </c>
      <c r="B100" t="s">
        <v>5</v>
      </c>
      <c r="C100" t="str">
        <f>VLOOKUP(B100,'Program Data'!$A$2:$B$25,2,0)</f>
        <v>A456 Kuk</v>
      </c>
      <c r="D100" s="2">
        <v>44597.409212962964</v>
      </c>
      <c r="E100" s="2">
        <v>44598.179363425923</v>
      </c>
      <c r="F100" s="7">
        <f t="shared" si="3"/>
        <v>66540.999999619089</v>
      </c>
      <c r="G100" s="9">
        <f t="shared" si="4"/>
        <v>4062.9999998956919</v>
      </c>
      <c r="H100">
        <f>VLOOKUP(B100,'Program Data'!$C$2:$D$25,2,0)</f>
        <v>319.55085000000003</v>
      </c>
      <c r="I100">
        <f>VLOOKUP(B100,'Program Data'!$C$2:$E$25,3,0)</f>
        <v>400</v>
      </c>
      <c r="J100">
        <f>VLOOKUP(B100,'Program Data'!$C$2:$F$25,4,0)</f>
        <v>42.606780000000001</v>
      </c>
      <c r="K100">
        <f>VLOOKUP(B100,'Program Data'!$C$2:$G$25,5,0)</f>
        <v>60</v>
      </c>
    </row>
    <row r="101" spans="1:11" x14ac:dyDescent="0.25">
      <c r="A101">
        <v>82402</v>
      </c>
      <c r="B101" t="s">
        <v>5</v>
      </c>
      <c r="C101" t="str">
        <f>VLOOKUP(B101,'Program Data'!$A$2:$B$25,2,0)</f>
        <v>A456 Kuk</v>
      </c>
      <c r="D101" s="2">
        <v>44597.409212962964</v>
      </c>
      <c r="E101" s="2">
        <v>44598.179363425923</v>
      </c>
      <c r="F101" s="7">
        <f t="shared" si="3"/>
        <v>66540.999999619089</v>
      </c>
      <c r="G101" s="9">
        <f t="shared" si="4"/>
        <v>0</v>
      </c>
      <c r="H101">
        <f>VLOOKUP(B101,'Program Data'!$C$2:$D$25,2,0)</f>
        <v>319.55085000000003</v>
      </c>
      <c r="I101">
        <f>VLOOKUP(B101,'Program Data'!$C$2:$E$25,3,0)</f>
        <v>400</v>
      </c>
      <c r="J101">
        <f>VLOOKUP(B101,'Program Data'!$C$2:$F$25,4,0)</f>
        <v>42.606780000000001</v>
      </c>
      <c r="K101">
        <f>VLOOKUP(B101,'Program Data'!$C$2:$G$25,5,0)</f>
        <v>60</v>
      </c>
    </row>
    <row r="102" spans="1:11" x14ac:dyDescent="0.25">
      <c r="A102">
        <v>82401</v>
      </c>
      <c r="B102" t="s">
        <v>5</v>
      </c>
      <c r="C102" t="str">
        <f>VLOOKUP(B102,'Program Data'!$A$2:$B$25,2,0)</f>
        <v>A456 Kuk</v>
      </c>
      <c r="D102" s="2">
        <v>44598.186226851853</v>
      </c>
      <c r="E102" s="2">
        <v>44598.186516203707</v>
      </c>
      <c r="F102" s="7">
        <f t="shared" si="3"/>
        <v>25.000000186264515</v>
      </c>
      <c r="G102" s="9">
        <f t="shared" si="4"/>
        <v>618.00000050570816</v>
      </c>
      <c r="H102">
        <f>VLOOKUP(B102,'Program Data'!$C$2:$D$25,2,0)</f>
        <v>319.55085000000003</v>
      </c>
      <c r="I102">
        <f>VLOOKUP(B102,'Program Data'!$C$2:$E$25,3,0)</f>
        <v>400</v>
      </c>
      <c r="J102">
        <f>VLOOKUP(B102,'Program Data'!$C$2:$F$25,4,0)</f>
        <v>42.606780000000001</v>
      </c>
      <c r="K102">
        <f>VLOOKUP(B102,'Program Data'!$C$2:$G$25,5,0)</f>
        <v>60</v>
      </c>
    </row>
    <row r="103" spans="1:11" x14ac:dyDescent="0.25">
      <c r="A103">
        <v>82401</v>
      </c>
      <c r="B103" t="s">
        <v>5</v>
      </c>
      <c r="C103" t="str">
        <f>VLOOKUP(B103,'Program Data'!$A$2:$B$25,2,0)</f>
        <v>A456 Kuk</v>
      </c>
      <c r="D103" s="2">
        <v>44598.186539351853</v>
      </c>
      <c r="E103" s="2">
        <v>44598.18681712963</v>
      </c>
      <c r="F103" s="7">
        <f t="shared" si="3"/>
        <v>23.999999952502549</v>
      </c>
      <c r="G103" s="9">
        <f t="shared" si="4"/>
        <v>25.999999791383743</v>
      </c>
      <c r="H103">
        <f>VLOOKUP(B103,'Program Data'!$C$2:$D$25,2,0)</f>
        <v>319.55085000000003</v>
      </c>
      <c r="I103">
        <f>VLOOKUP(B103,'Program Data'!$C$2:$E$25,3,0)</f>
        <v>400</v>
      </c>
      <c r="J103">
        <f>VLOOKUP(B103,'Program Data'!$C$2:$F$25,4,0)</f>
        <v>42.606780000000001</v>
      </c>
      <c r="K103">
        <f>VLOOKUP(B103,'Program Data'!$C$2:$G$25,5,0)</f>
        <v>60</v>
      </c>
    </row>
    <row r="104" spans="1:11" x14ac:dyDescent="0.25">
      <c r="A104">
        <v>82403</v>
      </c>
      <c r="B104" t="s">
        <v>4</v>
      </c>
      <c r="C104" t="str">
        <f>VLOOKUP(B104,'Program Data'!$A$2:$B$25,2,0)</f>
        <v>A23 Kuk</v>
      </c>
      <c r="D104" s="2">
        <v>44598.190254629626</v>
      </c>
      <c r="E104" s="2">
        <v>44598.190659722219</v>
      </c>
      <c r="F104" s="7">
        <f t="shared" si="3"/>
        <v>35.000000009313226</v>
      </c>
      <c r="G104" s="9">
        <f t="shared" si="4"/>
        <v>331.99999965727329</v>
      </c>
      <c r="H104">
        <f>VLOOKUP(B104,'Program Data'!$C$2:$D$25,2,0)</f>
        <v>319.55085000000003</v>
      </c>
      <c r="I104">
        <f>VLOOKUP(B104,'Program Data'!$C$2:$E$25,3,0)</f>
        <v>390</v>
      </c>
      <c r="J104">
        <f>VLOOKUP(B104,'Program Data'!$C$2:$F$25,4,0)</f>
        <v>42.606780000000001</v>
      </c>
      <c r="K104">
        <f>VLOOKUP(B104,'Program Data'!$C$2:$G$25,5,0)</f>
        <v>60</v>
      </c>
    </row>
    <row r="105" spans="1:11" x14ac:dyDescent="0.25">
      <c r="A105">
        <v>82401</v>
      </c>
      <c r="B105" t="s">
        <v>5</v>
      </c>
      <c r="C105" t="str">
        <f>VLOOKUP(B105,'Program Data'!$A$2:$B$25,2,0)</f>
        <v>A456 Kuk</v>
      </c>
      <c r="D105" s="2">
        <v>44598.250949074078</v>
      </c>
      <c r="E105" s="2">
        <v>44598.494340277779</v>
      </c>
      <c r="F105" s="7">
        <f t="shared" si="3"/>
        <v>21028.999999794178</v>
      </c>
      <c r="G105" s="9">
        <f t="shared" si="4"/>
        <v>26238.000000407919</v>
      </c>
      <c r="H105">
        <f>VLOOKUP(B105,'Program Data'!$C$2:$D$25,2,0)</f>
        <v>319.55085000000003</v>
      </c>
      <c r="I105">
        <f>VLOOKUP(B105,'Program Data'!$C$2:$E$25,3,0)</f>
        <v>400</v>
      </c>
      <c r="J105">
        <f>VLOOKUP(B105,'Program Data'!$C$2:$F$25,4,0)</f>
        <v>42.606780000000001</v>
      </c>
      <c r="K105">
        <f>VLOOKUP(B105,'Program Data'!$C$2:$G$25,5,0)</f>
        <v>60</v>
      </c>
    </row>
    <row r="106" spans="1:11" x14ac:dyDescent="0.25">
      <c r="A106">
        <v>68051</v>
      </c>
      <c r="B106" t="s">
        <v>7</v>
      </c>
      <c r="C106" t="str">
        <f>VLOOKUP(B106,'Program Data'!$A$2:$B$25,2,0)</f>
        <v>C01 Kuk</v>
      </c>
      <c r="D106" s="2">
        <v>44598.133090277777</v>
      </c>
      <c r="E106" s="2">
        <v>44598.576388888891</v>
      </c>
      <c r="F106" s="7">
        <f t="shared" si="3"/>
        <v>38301.000000187196</v>
      </c>
      <c r="G106" s="9">
        <f t="shared" si="4"/>
        <v>7089.0000000363216</v>
      </c>
      <c r="H106">
        <f>VLOOKUP(B106,'Program Data'!$C$2:$D$25,2,0)</f>
        <v>333.75310999999999</v>
      </c>
      <c r="I106">
        <f>VLOOKUP(B106,'Program Data'!$C$2:$E$25,3,0)</f>
        <v>180</v>
      </c>
      <c r="J106">
        <f>VLOOKUP(B106,'Program Data'!$C$2:$F$25,4,0)</f>
        <v>42.606780000000001</v>
      </c>
      <c r="K106">
        <f>VLOOKUP(B106,'Program Data'!$C$2:$G$25,5,0)</f>
        <v>60</v>
      </c>
    </row>
    <row r="107" spans="1:11" x14ac:dyDescent="0.25">
      <c r="A107">
        <v>82401</v>
      </c>
      <c r="B107" t="s">
        <v>5</v>
      </c>
      <c r="C107" t="str">
        <f>VLOOKUP(B107,'Program Data'!$A$2:$B$25,2,0)</f>
        <v>A456 Kuk</v>
      </c>
      <c r="D107" s="2">
        <v>44598.494756944441</v>
      </c>
      <c r="E107" s="2">
        <v>44598.621805555558</v>
      </c>
      <c r="F107" s="7">
        <f t="shared" si="3"/>
        <v>10977.00000051409</v>
      </c>
      <c r="G107" s="9">
        <f t="shared" si="4"/>
        <v>3924.0000000922009</v>
      </c>
      <c r="H107">
        <f>VLOOKUP(B107,'Program Data'!$C$2:$D$25,2,0)</f>
        <v>319.55085000000003</v>
      </c>
      <c r="I107">
        <f>VLOOKUP(B107,'Program Data'!$C$2:$E$25,3,0)</f>
        <v>400</v>
      </c>
      <c r="J107">
        <f>VLOOKUP(B107,'Program Data'!$C$2:$F$25,4,0)</f>
        <v>42.606780000000001</v>
      </c>
      <c r="K107">
        <f>VLOOKUP(B107,'Program Data'!$C$2:$G$25,5,0)</f>
        <v>60</v>
      </c>
    </row>
    <row r="108" spans="1:11" x14ac:dyDescent="0.25">
      <c r="A108">
        <v>82401</v>
      </c>
      <c r="B108" t="s">
        <v>5</v>
      </c>
      <c r="C108" t="str">
        <f>VLOOKUP(B108,'Program Data'!$A$2:$B$25,2,0)</f>
        <v>A456 Kuk</v>
      </c>
      <c r="D108" s="2">
        <v>44598.622164351851</v>
      </c>
      <c r="E108" s="2">
        <v>44598.715995370374</v>
      </c>
      <c r="F108" s="7">
        <f t="shared" si="3"/>
        <v>8107.0000003790483</v>
      </c>
      <c r="G108" s="9">
        <f t="shared" si="4"/>
        <v>8138.0000000819564</v>
      </c>
      <c r="H108">
        <f>VLOOKUP(B108,'Program Data'!$C$2:$D$25,2,0)</f>
        <v>319.55085000000003</v>
      </c>
      <c r="I108">
        <f>VLOOKUP(B108,'Program Data'!$C$2:$E$25,3,0)</f>
        <v>400</v>
      </c>
      <c r="J108">
        <f>VLOOKUP(B108,'Program Data'!$C$2:$F$25,4,0)</f>
        <v>42.606780000000001</v>
      </c>
      <c r="K108">
        <f>VLOOKUP(B108,'Program Data'!$C$2:$G$25,5,0)</f>
        <v>60</v>
      </c>
    </row>
    <row r="109" spans="1:11" x14ac:dyDescent="0.25">
      <c r="A109">
        <v>82401</v>
      </c>
      <c r="B109" t="s">
        <v>5</v>
      </c>
      <c r="C109" t="str">
        <f>VLOOKUP(B109,'Program Data'!$A$2:$B$25,2,0)</f>
        <v>A456 Kuk</v>
      </c>
      <c r="D109" s="2">
        <v>44598.716782407406</v>
      </c>
      <c r="E109" s="2">
        <v>44598.717106481483</v>
      </c>
      <c r="F109" s="7">
        <f t="shared" si="3"/>
        <v>28.000000258907676</v>
      </c>
      <c r="G109" s="9">
        <f t="shared" si="4"/>
        <v>95.999999810010195</v>
      </c>
      <c r="H109">
        <f>VLOOKUP(B109,'Program Data'!$C$2:$D$25,2,0)</f>
        <v>319.55085000000003</v>
      </c>
      <c r="I109">
        <f>VLOOKUP(B109,'Program Data'!$C$2:$E$25,3,0)</f>
        <v>400</v>
      </c>
      <c r="J109">
        <f>VLOOKUP(B109,'Program Data'!$C$2:$F$25,4,0)</f>
        <v>42.606780000000001</v>
      </c>
      <c r="K109">
        <f>VLOOKUP(B109,'Program Data'!$C$2:$G$25,5,0)</f>
        <v>60</v>
      </c>
    </row>
    <row r="110" spans="1:11" x14ac:dyDescent="0.25">
      <c r="A110">
        <v>82401</v>
      </c>
      <c r="B110" t="s">
        <v>5</v>
      </c>
      <c r="C110" t="str">
        <f>VLOOKUP(B110,'Program Data'!$A$2:$B$25,2,0)</f>
        <v>A456 Kuk</v>
      </c>
      <c r="D110" s="2">
        <v>44598.717152777775</v>
      </c>
      <c r="E110" s="2">
        <v>44598.717442129629</v>
      </c>
      <c r="F110" s="7">
        <f t="shared" si="3"/>
        <v>25.000000186264515</v>
      </c>
      <c r="G110" s="9">
        <f t="shared" si="4"/>
        <v>28.999999864026904</v>
      </c>
      <c r="H110">
        <f>VLOOKUP(B110,'Program Data'!$C$2:$D$25,2,0)</f>
        <v>319.55085000000003</v>
      </c>
      <c r="I110">
        <f>VLOOKUP(B110,'Program Data'!$C$2:$E$25,3,0)</f>
        <v>400</v>
      </c>
      <c r="J110">
        <f>VLOOKUP(B110,'Program Data'!$C$2:$F$25,4,0)</f>
        <v>42.606780000000001</v>
      </c>
      <c r="K110">
        <f>VLOOKUP(B110,'Program Data'!$C$2:$G$25,5,0)</f>
        <v>60</v>
      </c>
    </row>
    <row r="111" spans="1:11" x14ac:dyDescent="0.25">
      <c r="A111">
        <v>82401</v>
      </c>
      <c r="B111" t="s">
        <v>5</v>
      </c>
      <c r="C111" t="str">
        <f>VLOOKUP(B111,'Program Data'!$A$2:$B$25,2,0)</f>
        <v>A456 Kuk</v>
      </c>
      <c r="D111" s="2">
        <v>44598.717511574076</v>
      </c>
      <c r="E111" s="2">
        <v>44598.71775462963</v>
      </c>
      <c r="F111" s="7">
        <f t="shared" si="3"/>
        <v>20.999999879859388</v>
      </c>
      <c r="G111" s="9">
        <f t="shared" si="4"/>
        <v>27.00000002514571</v>
      </c>
      <c r="H111">
        <f>VLOOKUP(B111,'Program Data'!$C$2:$D$25,2,0)</f>
        <v>319.55085000000003</v>
      </c>
      <c r="I111">
        <f>VLOOKUP(B111,'Program Data'!$C$2:$E$25,3,0)</f>
        <v>400</v>
      </c>
      <c r="J111">
        <f>VLOOKUP(B111,'Program Data'!$C$2:$F$25,4,0)</f>
        <v>42.606780000000001</v>
      </c>
      <c r="K111">
        <f>VLOOKUP(B111,'Program Data'!$C$2:$G$25,5,0)</f>
        <v>60</v>
      </c>
    </row>
    <row r="112" spans="1:11" x14ac:dyDescent="0.25">
      <c r="A112">
        <v>68050</v>
      </c>
      <c r="B112" t="s">
        <v>7</v>
      </c>
      <c r="C112" t="str">
        <f>VLOOKUP(B112,'Program Data'!$A$2:$B$25,2,0)</f>
        <v>C01 Kuk</v>
      </c>
      <c r="D112" s="2">
        <v>44598.24560185185</v>
      </c>
      <c r="E112" s="2">
        <v>44598.7190162037</v>
      </c>
      <c r="F112" s="7">
        <f t="shared" si="3"/>
        <v>40902.999999909662</v>
      </c>
      <c r="G112" s="9">
        <f t="shared" si="4"/>
        <v>108.99999970570207</v>
      </c>
      <c r="H112">
        <f>VLOOKUP(B112,'Program Data'!$C$2:$D$25,2,0)</f>
        <v>333.75310999999999</v>
      </c>
      <c r="I112">
        <f>VLOOKUP(B112,'Program Data'!$C$2:$E$25,3,0)</f>
        <v>180</v>
      </c>
      <c r="J112">
        <f>VLOOKUP(B112,'Program Data'!$C$2:$F$25,4,0)</f>
        <v>42.606780000000001</v>
      </c>
      <c r="K112">
        <f>VLOOKUP(B112,'Program Data'!$C$2:$G$25,5,0)</f>
        <v>60</v>
      </c>
    </row>
    <row r="113" spans="1:11" x14ac:dyDescent="0.25">
      <c r="A113">
        <v>68051</v>
      </c>
      <c r="B113" t="s">
        <v>4</v>
      </c>
      <c r="C113" t="str">
        <f>VLOOKUP(B113,'Program Data'!$A$2:$B$25,2,0)</f>
        <v>A23 Kuk</v>
      </c>
      <c r="D113" s="2">
        <v>44598.576643518521</v>
      </c>
      <c r="E113" s="2">
        <v>44598.803032407406</v>
      </c>
      <c r="F113" s="7">
        <f t="shared" si="3"/>
        <v>19559.999999636784</v>
      </c>
      <c r="G113" s="9">
        <f t="shared" si="4"/>
        <v>7259.0000001713634</v>
      </c>
      <c r="H113">
        <f>VLOOKUP(B113,'Program Data'!$C$2:$D$25,2,0)</f>
        <v>319.55085000000003</v>
      </c>
      <c r="I113">
        <f>VLOOKUP(B113,'Program Data'!$C$2:$E$25,3,0)</f>
        <v>390</v>
      </c>
      <c r="J113">
        <f>VLOOKUP(B113,'Program Data'!$C$2:$F$25,4,0)</f>
        <v>42.606780000000001</v>
      </c>
      <c r="K113">
        <f>VLOOKUP(B113,'Program Data'!$C$2:$G$25,5,0)</f>
        <v>60</v>
      </c>
    </row>
    <row r="114" spans="1:11" x14ac:dyDescent="0.25">
      <c r="A114">
        <v>82403</v>
      </c>
      <c r="B114" t="s">
        <v>6</v>
      </c>
      <c r="C114" t="str">
        <f>VLOOKUP(B114,'Program Data'!$A$2:$B$25,2,0)</f>
        <v>A23 Kuk</v>
      </c>
      <c r="D114" s="2">
        <v>44598.652002314811</v>
      </c>
      <c r="E114" s="2">
        <v>44598.818472222221</v>
      </c>
      <c r="F114" s="7">
        <f t="shared" si="3"/>
        <v>14383.000000216998</v>
      </c>
      <c r="G114" s="9">
        <f t="shared" si="4"/>
        <v>1334.000000031665</v>
      </c>
      <c r="H114">
        <f>VLOOKUP(B114,'Program Data'!$C$2:$D$25,2,0)</f>
        <v>319.55085000000003</v>
      </c>
      <c r="I114">
        <f>VLOOKUP(B114,'Program Data'!$C$2:$E$25,3,0)</f>
        <v>390</v>
      </c>
      <c r="J114">
        <f>VLOOKUP(B114,'Program Data'!$C$2:$F$25,4,0)</f>
        <v>42.606780000000001</v>
      </c>
      <c r="K114">
        <f>VLOOKUP(B114,'Program Data'!$C$2:$G$25,5,0)</f>
        <v>60</v>
      </c>
    </row>
    <row r="115" spans="1:11" x14ac:dyDescent="0.25">
      <c r="A115">
        <v>82403</v>
      </c>
      <c r="B115" t="s">
        <v>6</v>
      </c>
      <c r="C115" t="str">
        <f>VLOOKUP(B115,'Program Data'!$A$2:$B$25,2,0)</f>
        <v>A23 Kuk</v>
      </c>
      <c r="D115" s="2">
        <v>44598.81858796296</v>
      </c>
      <c r="E115" s="2">
        <v>44598.931168981479</v>
      </c>
      <c r="F115" s="7">
        <f t="shared" si="3"/>
        <v>9727.0000000018626</v>
      </c>
      <c r="G115" s="9">
        <f t="shared" si="4"/>
        <v>9736.9999998249114</v>
      </c>
      <c r="H115">
        <f>VLOOKUP(B115,'Program Data'!$C$2:$D$25,2,0)</f>
        <v>319.55085000000003</v>
      </c>
      <c r="I115">
        <f>VLOOKUP(B115,'Program Data'!$C$2:$E$25,3,0)</f>
        <v>390</v>
      </c>
      <c r="J115">
        <f>VLOOKUP(B115,'Program Data'!$C$2:$F$25,4,0)</f>
        <v>42.606780000000001</v>
      </c>
      <c r="K115">
        <f>VLOOKUP(B115,'Program Data'!$C$2:$G$25,5,0)</f>
        <v>60</v>
      </c>
    </row>
    <row r="116" spans="1:11" x14ac:dyDescent="0.25">
      <c r="A116">
        <v>68051</v>
      </c>
      <c r="B116" t="s">
        <v>4</v>
      </c>
      <c r="C116" t="str">
        <f>VLOOKUP(B116,'Program Data'!$A$2:$B$25,2,0)</f>
        <v>A23 Kuk</v>
      </c>
      <c r="D116" s="2">
        <v>44598.803171296298</v>
      </c>
      <c r="E116" s="2">
        <v>44598.938587962963</v>
      </c>
      <c r="F116" s="7">
        <f t="shared" si="3"/>
        <v>11699.999999790452</v>
      </c>
      <c r="G116" s="9">
        <f t="shared" si="4"/>
        <v>641.00000022444874</v>
      </c>
      <c r="H116">
        <f>VLOOKUP(B116,'Program Data'!$C$2:$D$25,2,0)</f>
        <v>319.55085000000003</v>
      </c>
      <c r="I116">
        <f>VLOOKUP(B116,'Program Data'!$C$2:$E$25,3,0)</f>
        <v>390</v>
      </c>
      <c r="J116">
        <f>VLOOKUP(B116,'Program Data'!$C$2:$F$25,4,0)</f>
        <v>42.606780000000001</v>
      </c>
      <c r="K116">
        <f>VLOOKUP(B116,'Program Data'!$C$2:$G$25,5,0)</f>
        <v>60</v>
      </c>
    </row>
    <row r="117" spans="1:11" x14ac:dyDescent="0.25">
      <c r="A117">
        <v>82403</v>
      </c>
      <c r="B117" t="s">
        <v>6</v>
      </c>
      <c r="C117" t="str">
        <f>VLOOKUP(B117,'Program Data'!$A$2:$B$25,2,0)</f>
        <v>A23 Kuk</v>
      </c>
      <c r="D117" s="2">
        <v>44598.93310185185</v>
      </c>
      <c r="E117" s="2">
        <v>44599.030543981484</v>
      </c>
      <c r="F117" s="7">
        <f t="shared" si="3"/>
        <v>8419.0000003902242</v>
      </c>
      <c r="G117" s="9">
        <f t="shared" si="4"/>
        <v>7945.000000228174</v>
      </c>
      <c r="H117">
        <f>VLOOKUP(B117,'Program Data'!$C$2:$D$25,2,0)</f>
        <v>319.55085000000003</v>
      </c>
      <c r="I117">
        <f>VLOOKUP(B117,'Program Data'!$C$2:$E$25,3,0)</f>
        <v>390</v>
      </c>
      <c r="J117">
        <f>VLOOKUP(B117,'Program Data'!$C$2:$F$25,4,0)</f>
        <v>42.606780000000001</v>
      </c>
      <c r="K117">
        <f>VLOOKUP(B117,'Program Data'!$C$2:$G$25,5,0)</f>
        <v>60</v>
      </c>
    </row>
    <row r="118" spans="1:11" x14ac:dyDescent="0.25">
      <c r="A118">
        <v>82402</v>
      </c>
      <c r="B118" t="s">
        <v>8</v>
      </c>
      <c r="C118" t="str">
        <f>VLOOKUP(B118,'Program Data'!$A$2:$B$25,2,0)</f>
        <v>B3 Kuk</v>
      </c>
      <c r="D118" s="2">
        <v>44599.039027777777</v>
      </c>
      <c r="E118" s="2">
        <v>44599.097893518519</v>
      </c>
      <c r="F118" s="7">
        <f t="shared" si="3"/>
        <v>5086.0000001499429</v>
      </c>
      <c r="G118" s="9">
        <f t="shared" si="4"/>
        <v>5818.9999998779967</v>
      </c>
      <c r="H118">
        <f>VLOOKUP(B118,'Program Data'!$C$2:$D$25,2,0)</f>
        <v>326.65197999999998</v>
      </c>
      <c r="I118">
        <f>VLOOKUP(B118,'Program Data'!$C$2:$E$25,3,0)</f>
        <v>240</v>
      </c>
      <c r="J118">
        <f>VLOOKUP(B118,'Program Data'!$C$2:$F$25,4,0)</f>
        <v>71.011300000000006</v>
      </c>
      <c r="K118">
        <f>VLOOKUP(B118,'Program Data'!$C$2:$G$25,5,0)</f>
        <v>60</v>
      </c>
    </row>
    <row r="119" spans="1:11" x14ac:dyDescent="0.25">
      <c r="A119">
        <v>82403</v>
      </c>
      <c r="B119" t="s">
        <v>6</v>
      </c>
      <c r="C119" t="str">
        <f>VLOOKUP(B119,'Program Data'!$A$2:$B$25,2,0)</f>
        <v>A23 Kuk</v>
      </c>
      <c r="D119" s="2">
        <v>44599.031828703701</v>
      </c>
      <c r="E119" s="2">
        <v>44599.129027777781</v>
      </c>
      <c r="F119" s="7">
        <f t="shared" si="3"/>
        <v>8398.0000005103648</v>
      </c>
      <c r="G119" s="9">
        <f t="shared" si="4"/>
        <v>2690.0000001769513</v>
      </c>
      <c r="H119">
        <f>VLOOKUP(B119,'Program Data'!$C$2:$D$25,2,0)</f>
        <v>319.55085000000003</v>
      </c>
      <c r="I119">
        <f>VLOOKUP(B119,'Program Data'!$C$2:$E$25,3,0)</f>
        <v>390</v>
      </c>
      <c r="J119">
        <f>VLOOKUP(B119,'Program Data'!$C$2:$F$25,4,0)</f>
        <v>42.606780000000001</v>
      </c>
      <c r="K119">
        <f>VLOOKUP(B119,'Program Data'!$C$2:$G$25,5,0)</f>
        <v>60</v>
      </c>
    </row>
    <row r="120" spans="1:11" x14ac:dyDescent="0.25">
      <c r="A120">
        <v>82402</v>
      </c>
      <c r="B120" t="s">
        <v>8</v>
      </c>
      <c r="C120" t="str">
        <f>VLOOKUP(B120,'Program Data'!$A$2:$B$25,2,0)</f>
        <v>B3 Kuk</v>
      </c>
      <c r="D120" s="2">
        <v>44599.097986111112</v>
      </c>
      <c r="E120" s="2">
        <v>44599.153564814813</v>
      </c>
      <c r="F120" s="7">
        <f t="shared" si="3"/>
        <v>4801.999999769032</v>
      </c>
      <c r="G120" s="9">
        <f t="shared" si="4"/>
        <v>2119.9999995762482</v>
      </c>
      <c r="H120">
        <f>VLOOKUP(B120,'Program Data'!$C$2:$D$25,2,0)</f>
        <v>326.65197999999998</v>
      </c>
      <c r="I120">
        <f>VLOOKUP(B120,'Program Data'!$C$2:$E$25,3,0)</f>
        <v>240</v>
      </c>
      <c r="J120">
        <f>VLOOKUP(B120,'Program Data'!$C$2:$F$25,4,0)</f>
        <v>71.011300000000006</v>
      </c>
      <c r="K120">
        <f>VLOOKUP(B120,'Program Data'!$C$2:$G$25,5,0)</f>
        <v>60</v>
      </c>
    </row>
    <row r="121" spans="1:11" x14ac:dyDescent="0.25">
      <c r="A121">
        <v>68050</v>
      </c>
      <c r="B121" t="s">
        <v>4</v>
      </c>
      <c r="C121" t="str">
        <f>VLOOKUP(B121,'Program Data'!$A$2:$B$25,2,0)</f>
        <v>A23 Kuk</v>
      </c>
      <c r="D121" s="2">
        <v>44598.952349537038</v>
      </c>
      <c r="E121" s="2">
        <v>44599.166446759256</v>
      </c>
      <c r="F121" s="7">
        <f t="shared" si="3"/>
        <v>18497.999999695458</v>
      </c>
      <c r="G121" s="9">
        <f t="shared" si="4"/>
        <v>1112.9999999189749</v>
      </c>
      <c r="H121">
        <f>VLOOKUP(B121,'Program Data'!$C$2:$D$25,2,0)</f>
        <v>319.55085000000003</v>
      </c>
      <c r="I121">
        <f>VLOOKUP(B121,'Program Data'!$C$2:$E$25,3,0)</f>
        <v>390</v>
      </c>
      <c r="J121">
        <f>VLOOKUP(B121,'Program Data'!$C$2:$F$25,4,0)</f>
        <v>42.606780000000001</v>
      </c>
      <c r="K121">
        <f>VLOOKUP(B121,'Program Data'!$C$2:$G$25,5,0)</f>
        <v>60</v>
      </c>
    </row>
    <row r="122" spans="1:11" x14ac:dyDescent="0.25">
      <c r="A122">
        <v>82401</v>
      </c>
      <c r="B122" t="s">
        <v>5</v>
      </c>
      <c r="C122" t="str">
        <f>VLOOKUP(B122,'Program Data'!$A$2:$B$25,2,0)</f>
        <v>A456 Kuk</v>
      </c>
      <c r="D122" s="2">
        <v>44599.140706018516</v>
      </c>
      <c r="E122" s="2">
        <v>44599.250983796293</v>
      </c>
      <c r="F122" s="7">
        <f t="shared" si="3"/>
        <v>9528.000000002794</v>
      </c>
      <c r="G122" s="9">
        <f t="shared" si="4"/>
        <v>7304.0000000037253</v>
      </c>
      <c r="H122">
        <f>VLOOKUP(B122,'Program Data'!$C$2:$D$25,2,0)</f>
        <v>319.55085000000003</v>
      </c>
      <c r="I122">
        <f>VLOOKUP(B122,'Program Data'!$C$2:$E$25,3,0)</f>
        <v>400</v>
      </c>
      <c r="J122">
        <f>VLOOKUP(B122,'Program Data'!$C$2:$F$25,4,0)</f>
        <v>42.606780000000001</v>
      </c>
      <c r="K122">
        <f>VLOOKUP(B122,'Program Data'!$C$2:$G$25,5,0)</f>
        <v>60</v>
      </c>
    </row>
    <row r="123" spans="1:11" x14ac:dyDescent="0.25">
      <c r="A123">
        <v>68050</v>
      </c>
      <c r="B123" t="s">
        <v>4</v>
      </c>
      <c r="C123" t="str">
        <f>VLOOKUP(B123,'Program Data'!$A$2:$B$25,2,0)</f>
        <v>A23 Kuk</v>
      </c>
      <c r="D123" s="2">
        <v>44599.166909722226</v>
      </c>
      <c r="E123" s="2">
        <v>44599.272303240738</v>
      </c>
      <c r="F123" s="7">
        <f t="shared" si="3"/>
        <v>9105.9999994235113</v>
      </c>
      <c r="G123" s="9">
        <f t="shared" si="4"/>
        <v>1841.9999999692664</v>
      </c>
      <c r="H123">
        <f>VLOOKUP(B123,'Program Data'!$C$2:$D$25,2,0)</f>
        <v>319.55085000000003</v>
      </c>
      <c r="I123">
        <f>VLOOKUP(B123,'Program Data'!$C$2:$E$25,3,0)</f>
        <v>390</v>
      </c>
      <c r="J123">
        <f>VLOOKUP(B123,'Program Data'!$C$2:$F$25,4,0)</f>
        <v>42.606780000000001</v>
      </c>
      <c r="K123">
        <f>VLOOKUP(B123,'Program Data'!$C$2:$G$25,5,0)</f>
        <v>60</v>
      </c>
    </row>
    <row r="124" spans="1:11" x14ac:dyDescent="0.25">
      <c r="A124">
        <v>82402</v>
      </c>
      <c r="B124" t="s">
        <v>14</v>
      </c>
      <c r="C124" t="str">
        <f>VLOOKUP(B124,'Program Data'!$A$2:$B$25,2,0)</f>
        <v>C23 Kuk</v>
      </c>
      <c r="D124" s="2">
        <v>44599.181805555556</v>
      </c>
      <c r="E124" s="2">
        <v>44599.385798611111</v>
      </c>
      <c r="F124" s="7">
        <f t="shared" si="3"/>
        <v>17624.999999930151</v>
      </c>
      <c r="G124" s="9">
        <f t="shared" si="4"/>
        <v>9806.0000002384186</v>
      </c>
      <c r="H124">
        <f>VLOOKUP(B124,'Program Data'!$C$2:$D$25,2,0)</f>
        <v>333.75310999999999</v>
      </c>
      <c r="I124">
        <f>VLOOKUP(B124,'Program Data'!$C$2:$E$25,3,0)</f>
        <v>210</v>
      </c>
      <c r="J124">
        <f>VLOOKUP(B124,'Program Data'!$C$2:$F$25,4,0)</f>
        <v>42.606780000000001</v>
      </c>
      <c r="K124">
        <f>VLOOKUP(B124,'Program Data'!$C$2:$G$25,5,0)</f>
        <v>60</v>
      </c>
    </row>
    <row r="125" spans="1:11" x14ac:dyDescent="0.25">
      <c r="A125">
        <v>82401</v>
      </c>
      <c r="B125" t="s">
        <v>5</v>
      </c>
      <c r="C125" t="str">
        <f>VLOOKUP(B125,'Program Data'!$A$2:$B$25,2,0)</f>
        <v>A456 Kuk</v>
      </c>
      <c r="D125" s="2">
        <v>44599.301979166667</v>
      </c>
      <c r="E125" s="2">
        <v>44599.400682870371</v>
      </c>
      <c r="F125" s="7">
        <f t="shared" si="3"/>
        <v>8528.0000000959262</v>
      </c>
      <c r="G125" s="9">
        <f t="shared" si="4"/>
        <v>1286.0000001266599</v>
      </c>
      <c r="H125">
        <f>VLOOKUP(B125,'Program Data'!$C$2:$D$25,2,0)</f>
        <v>319.55085000000003</v>
      </c>
      <c r="I125">
        <f>VLOOKUP(B125,'Program Data'!$C$2:$E$25,3,0)</f>
        <v>400</v>
      </c>
      <c r="J125">
        <f>VLOOKUP(B125,'Program Data'!$C$2:$F$25,4,0)</f>
        <v>42.606780000000001</v>
      </c>
      <c r="K125">
        <f>VLOOKUP(B125,'Program Data'!$C$2:$G$25,5,0)</f>
        <v>60</v>
      </c>
    </row>
    <row r="126" spans="1:11" x14ac:dyDescent="0.25">
      <c r="A126">
        <v>82401</v>
      </c>
      <c r="B126" t="s">
        <v>5</v>
      </c>
      <c r="C126" t="str">
        <f>VLOOKUP(B126,'Program Data'!$A$2:$B$25,2,0)</f>
        <v>A456 Kuk</v>
      </c>
      <c r="D126" s="2">
        <v>44599.402754629627</v>
      </c>
      <c r="E126" s="2">
        <v>44599.403101851851</v>
      </c>
      <c r="F126" s="7">
        <f t="shared" si="3"/>
        <v>30.00000009778887</v>
      </c>
      <c r="G126" s="9">
        <f t="shared" si="4"/>
        <v>208.99999982211739</v>
      </c>
      <c r="H126">
        <f>VLOOKUP(B126,'Program Data'!$C$2:$D$25,2,0)</f>
        <v>319.55085000000003</v>
      </c>
      <c r="I126">
        <f>VLOOKUP(B126,'Program Data'!$C$2:$E$25,3,0)</f>
        <v>400</v>
      </c>
      <c r="J126">
        <f>VLOOKUP(B126,'Program Data'!$C$2:$F$25,4,0)</f>
        <v>42.606780000000001</v>
      </c>
      <c r="K126">
        <f>VLOOKUP(B126,'Program Data'!$C$2:$G$25,5,0)</f>
        <v>60</v>
      </c>
    </row>
    <row r="127" spans="1:11" x14ac:dyDescent="0.25">
      <c r="A127">
        <v>82401</v>
      </c>
      <c r="B127" t="s">
        <v>5</v>
      </c>
      <c r="C127" t="str">
        <f>VLOOKUP(B127,'Program Data'!$A$2:$B$25,2,0)</f>
        <v>A456 Kuk</v>
      </c>
      <c r="D127" s="2">
        <v>44599.419328703705</v>
      </c>
      <c r="E127" s="2">
        <v>44599.419699074075</v>
      </c>
      <c r="F127" s="7">
        <f t="shared" si="3"/>
        <v>31.999999936670065</v>
      </c>
      <c r="G127" s="9">
        <f t="shared" si="4"/>
        <v>1434.0000001480803</v>
      </c>
      <c r="H127">
        <f>VLOOKUP(B127,'Program Data'!$C$2:$D$25,2,0)</f>
        <v>319.55085000000003</v>
      </c>
      <c r="I127">
        <f>VLOOKUP(B127,'Program Data'!$C$2:$E$25,3,0)</f>
        <v>400</v>
      </c>
      <c r="J127">
        <f>VLOOKUP(B127,'Program Data'!$C$2:$F$25,4,0)</f>
        <v>42.606780000000001</v>
      </c>
      <c r="K127">
        <f>VLOOKUP(B127,'Program Data'!$C$2:$G$25,5,0)</f>
        <v>60</v>
      </c>
    </row>
    <row r="128" spans="1:11" x14ac:dyDescent="0.25">
      <c r="A128">
        <v>82402</v>
      </c>
      <c r="B128" t="s">
        <v>14</v>
      </c>
      <c r="C128" t="str">
        <f>VLOOKUP(B128,'Program Data'!$A$2:$B$25,2,0)</f>
        <v>C23 Kuk</v>
      </c>
      <c r="D128" s="2">
        <v>44599.392442129632</v>
      </c>
      <c r="E128" s="2">
        <v>44599.549016203702</v>
      </c>
      <c r="F128" s="7">
        <f t="shared" si="3"/>
        <v>13527.999999630265</v>
      </c>
      <c r="G128" s="9">
        <f t="shared" si="4"/>
        <v>11172.999999811873</v>
      </c>
      <c r="H128">
        <f>VLOOKUP(B128,'Program Data'!$C$2:$D$25,2,0)</f>
        <v>333.75310999999999</v>
      </c>
      <c r="I128">
        <f>VLOOKUP(B128,'Program Data'!$C$2:$E$25,3,0)</f>
        <v>210</v>
      </c>
      <c r="J128">
        <f>VLOOKUP(B128,'Program Data'!$C$2:$F$25,4,0)</f>
        <v>42.606780000000001</v>
      </c>
      <c r="K128">
        <f>VLOOKUP(B128,'Program Data'!$C$2:$G$25,5,0)</f>
        <v>60</v>
      </c>
    </row>
    <row r="129" spans="1:11" x14ac:dyDescent="0.25">
      <c r="A129">
        <v>82403</v>
      </c>
      <c r="B129" t="s">
        <v>6</v>
      </c>
      <c r="C129" t="str">
        <f>VLOOKUP(B129,'Program Data'!$A$2:$B$25,2,0)</f>
        <v>A23 Kuk</v>
      </c>
      <c r="D129" s="2">
        <v>44599.469224537039</v>
      </c>
      <c r="E129" s="2">
        <v>44599.589699074073</v>
      </c>
      <c r="F129" s="7">
        <f t="shared" si="3"/>
        <v>10408.999999752268</v>
      </c>
      <c r="G129" s="9">
        <f t="shared" si="4"/>
        <v>3515.0000000372529</v>
      </c>
      <c r="H129">
        <f>VLOOKUP(B129,'Program Data'!$C$2:$D$25,2,0)</f>
        <v>319.55085000000003</v>
      </c>
      <c r="I129">
        <f>VLOOKUP(B129,'Program Data'!$C$2:$E$25,3,0)</f>
        <v>390</v>
      </c>
      <c r="J129">
        <f>VLOOKUP(B129,'Program Data'!$C$2:$F$25,4,0)</f>
        <v>42.606780000000001</v>
      </c>
      <c r="K129">
        <f>VLOOKUP(B129,'Program Data'!$C$2:$G$25,5,0)</f>
        <v>60</v>
      </c>
    </row>
    <row r="130" spans="1:11" x14ac:dyDescent="0.25">
      <c r="A130">
        <v>68051</v>
      </c>
      <c r="B130" t="s">
        <v>4</v>
      </c>
      <c r="C130" t="str">
        <f>VLOOKUP(B130,'Program Data'!$A$2:$B$25,2,0)</f>
        <v>A23 Kuk</v>
      </c>
      <c r="D130" s="2">
        <v>44599.272499999999</v>
      </c>
      <c r="E130" s="2">
        <v>44599.655405092592</v>
      </c>
      <c r="F130" s="7">
        <f t="shared" ref="F130:F193" si="5">CONVERT(E130-D130, "day", "sec")</f>
        <v>33082.999999984168</v>
      </c>
      <c r="G130" s="9">
        <f t="shared" si="4"/>
        <v>5677.0000000018626</v>
      </c>
      <c r="H130">
        <f>VLOOKUP(B130,'Program Data'!$C$2:$D$25,2,0)</f>
        <v>319.55085000000003</v>
      </c>
      <c r="I130">
        <f>VLOOKUP(B130,'Program Data'!$C$2:$E$25,3,0)</f>
        <v>390</v>
      </c>
      <c r="J130">
        <f>VLOOKUP(B130,'Program Data'!$C$2:$F$25,4,0)</f>
        <v>42.606780000000001</v>
      </c>
      <c r="K130">
        <f>VLOOKUP(B130,'Program Data'!$C$2:$G$25,5,0)</f>
        <v>60</v>
      </c>
    </row>
    <row r="131" spans="1:11" x14ac:dyDescent="0.25">
      <c r="A131">
        <v>68051</v>
      </c>
      <c r="B131" t="s">
        <v>4</v>
      </c>
      <c r="C131" t="str">
        <f>VLOOKUP(B131,'Program Data'!$A$2:$B$25,2,0)</f>
        <v>A23 Kuk</v>
      </c>
      <c r="D131" s="2">
        <v>44599.655833333331</v>
      </c>
      <c r="E131" s="2">
        <v>44599.656180555554</v>
      </c>
      <c r="F131" s="7">
        <f t="shared" si="5"/>
        <v>30.00000009778887</v>
      </c>
      <c r="G131" s="9">
        <f t="shared" si="4"/>
        <v>66.999999945983291</v>
      </c>
      <c r="H131">
        <f>VLOOKUP(B131,'Program Data'!$C$2:$D$25,2,0)</f>
        <v>319.55085000000003</v>
      </c>
      <c r="I131">
        <f>VLOOKUP(B131,'Program Data'!$C$2:$E$25,3,0)</f>
        <v>390</v>
      </c>
      <c r="J131">
        <f>VLOOKUP(B131,'Program Data'!$C$2:$F$25,4,0)</f>
        <v>42.606780000000001</v>
      </c>
      <c r="K131">
        <f>VLOOKUP(B131,'Program Data'!$C$2:$G$25,5,0)</f>
        <v>60</v>
      </c>
    </row>
    <row r="132" spans="1:11" x14ac:dyDescent="0.25">
      <c r="A132">
        <v>82402</v>
      </c>
      <c r="B132" t="s">
        <v>14</v>
      </c>
      <c r="C132" t="str">
        <f>VLOOKUP(B132,'Program Data'!$A$2:$B$25,2,0)</f>
        <v>C23 Kuk</v>
      </c>
      <c r="D132" s="2">
        <v>44599.562662037039</v>
      </c>
      <c r="E132" s="2">
        <v>44599.658391203702</v>
      </c>
      <c r="F132" s="7">
        <f t="shared" si="5"/>
        <v>8270.999999740161</v>
      </c>
      <c r="G132" s="9">
        <f t="shared" si="4"/>
        <v>191.00000001490116</v>
      </c>
      <c r="H132">
        <f>VLOOKUP(B132,'Program Data'!$C$2:$D$25,2,0)</f>
        <v>333.75310999999999</v>
      </c>
      <c r="I132">
        <f>VLOOKUP(B132,'Program Data'!$C$2:$E$25,3,0)</f>
        <v>210</v>
      </c>
      <c r="J132">
        <f>VLOOKUP(B132,'Program Data'!$C$2:$F$25,4,0)</f>
        <v>42.606780000000001</v>
      </c>
      <c r="K132">
        <f>VLOOKUP(B132,'Program Data'!$C$2:$G$25,5,0)</f>
        <v>60</v>
      </c>
    </row>
    <row r="133" spans="1:11" x14ac:dyDescent="0.25">
      <c r="A133">
        <v>82403</v>
      </c>
      <c r="B133" t="s">
        <v>6</v>
      </c>
      <c r="C133" t="str">
        <f>VLOOKUP(B133,'Program Data'!$A$2:$B$25,2,0)</f>
        <v>A23 Kuk</v>
      </c>
      <c r="D133" s="2">
        <v>44599.593425925923</v>
      </c>
      <c r="E133" s="2">
        <v>44599.733275462961</v>
      </c>
      <c r="F133" s="7">
        <f t="shared" si="5"/>
        <v>12083.000000054017</v>
      </c>
      <c r="G133" s="9">
        <f t="shared" si="4"/>
        <v>6469.9999999254942</v>
      </c>
      <c r="H133">
        <f>VLOOKUP(B133,'Program Data'!$C$2:$D$25,2,0)</f>
        <v>319.55085000000003</v>
      </c>
      <c r="I133">
        <f>VLOOKUP(B133,'Program Data'!$C$2:$E$25,3,0)</f>
        <v>390</v>
      </c>
      <c r="J133">
        <f>VLOOKUP(B133,'Program Data'!$C$2:$F$25,4,0)</f>
        <v>42.606780000000001</v>
      </c>
      <c r="K133">
        <f>VLOOKUP(B133,'Program Data'!$C$2:$G$25,5,0)</f>
        <v>60</v>
      </c>
    </row>
    <row r="134" spans="1:11" x14ac:dyDescent="0.25">
      <c r="A134">
        <v>82402</v>
      </c>
      <c r="B134" t="s">
        <v>14</v>
      </c>
      <c r="C134" t="str">
        <f>VLOOKUP(B134,'Program Data'!$A$2:$B$25,2,0)</f>
        <v>C23 Kuk</v>
      </c>
      <c r="D134" s="2">
        <v>44599.659120370372</v>
      </c>
      <c r="E134" s="2">
        <v>44599.767314814817</v>
      </c>
      <c r="F134" s="7">
        <f t="shared" si="5"/>
        <v>9348.0000000447035</v>
      </c>
      <c r="G134" s="9">
        <f t="shared" si="4"/>
        <v>2941.0000003874302</v>
      </c>
      <c r="H134">
        <f>VLOOKUP(B134,'Program Data'!$C$2:$D$25,2,0)</f>
        <v>333.75310999999999</v>
      </c>
      <c r="I134">
        <f>VLOOKUP(B134,'Program Data'!$C$2:$E$25,3,0)</f>
        <v>210</v>
      </c>
      <c r="J134">
        <f>VLOOKUP(B134,'Program Data'!$C$2:$F$25,4,0)</f>
        <v>42.606780000000001</v>
      </c>
      <c r="K134">
        <f>VLOOKUP(B134,'Program Data'!$C$2:$G$25,5,0)</f>
        <v>60</v>
      </c>
    </row>
    <row r="135" spans="1:11" x14ac:dyDescent="0.25">
      <c r="A135">
        <v>82403</v>
      </c>
      <c r="B135" t="s">
        <v>6</v>
      </c>
      <c r="C135" t="str">
        <f>VLOOKUP(B135,'Program Data'!$A$2:$B$25,2,0)</f>
        <v>A23 Kuk</v>
      </c>
      <c r="D135" s="2">
        <v>44599.736620370371</v>
      </c>
      <c r="E135" s="2">
        <v>44599.836597222224</v>
      </c>
      <c r="F135" s="7">
        <f t="shared" si="5"/>
        <v>8638.0000000353903</v>
      </c>
      <c r="G135" s="9">
        <f t="shared" si="4"/>
        <v>5985.9999999403954</v>
      </c>
      <c r="H135">
        <f>VLOOKUP(B135,'Program Data'!$C$2:$D$25,2,0)</f>
        <v>319.55085000000003</v>
      </c>
      <c r="I135">
        <f>VLOOKUP(B135,'Program Data'!$C$2:$E$25,3,0)</f>
        <v>390</v>
      </c>
      <c r="J135">
        <f>VLOOKUP(B135,'Program Data'!$C$2:$F$25,4,0)</f>
        <v>42.606780000000001</v>
      </c>
      <c r="K135">
        <f>VLOOKUP(B135,'Program Data'!$C$2:$G$25,5,0)</f>
        <v>60</v>
      </c>
    </row>
    <row r="136" spans="1:11" x14ac:dyDescent="0.25">
      <c r="A136">
        <v>68050</v>
      </c>
      <c r="B136" t="s">
        <v>6</v>
      </c>
      <c r="C136" t="str">
        <f>VLOOKUP(B136,'Program Data'!$A$2:$B$25,2,0)</f>
        <v>A23 Kuk</v>
      </c>
      <c r="D136" s="2">
        <v>44599.662662037037</v>
      </c>
      <c r="E136" s="2">
        <v>44599.8512962963</v>
      </c>
      <c r="F136" s="7">
        <f t="shared" si="5"/>
        <v>16298.000000277534</v>
      </c>
      <c r="G136" s="9">
        <f t="shared" si="4"/>
        <v>1270.0000001583248</v>
      </c>
      <c r="H136">
        <f>VLOOKUP(B136,'Program Data'!$C$2:$D$25,2,0)</f>
        <v>319.55085000000003</v>
      </c>
      <c r="I136">
        <f>VLOOKUP(B136,'Program Data'!$C$2:$E$25,3,0)</f>
        <v>390</v>
      </c>
      <c r="J136">
        <f>VLOOKUP(B136,'Program Data'!$C$2:$F$25,4,0)</f>
        <v>42.606780000000001</v>
      </c>
      <c r="K136">
        <f>VLOOKUP(B136,'Program Data'!$C$2:$G$25,5,0)</f>
        <v>60</v>
      </c>
    </row>
    <row r="137" spans="1:11" x14ac:dyDescent="0.25">
      <c r="A137">
        <v>82401</v>
      </c>
      <c r="B137" t="s">
        <v>10</v>
      </c>
      <c r="C137" t="str">
        <f>VLOOKUP(B137,'Program Data'!$A$2:$B$25,2,0)</f>
        <v>A01 Kuk</v>
      </c>
      <c r="D137" s="2">
        <v>44599.86173611111</v>
      </c>
      <c r="E137" s="2">
        <v>44599.862222222226</v>
      </c>
      <c r="F137" s="7">
        <f t="shared" si="5"/>
        <v>42.000000388361514</v>
      </c>
      <c r="G137" s="9">
        <f t="shared" si="4"/>
        <v>944.00000001769513</v>
      </c>
      <c r="H137">
        <f>VLOOKUP(B137,'Program Data'!$C$2:$D$25,2,0)</f>
        <v>319.55085000000003</v>
      </c>
      <c r="I137">
        <f>VLOOKUP(B137,'Program Data'!$C$2:$E$25,3,0)</f>
        <v>260</v>
      </c>
      <c r="J137">
        <f>VLOOKUP(B137,'Program Data'!$C$2:$F$25,4,0)</f>
        <v>42.606780000000001</v>
      </c>
      <c r="K137">
        <f>VLOOKUP(B137,'Program Data'!$C$2:$G$25,5,0)</f>
        <v>60</v>
      </c>
    </row>
    <row r="138" spans="1:11" x14ac:dyDescent="0.25">
      <c r="A138">
        <v>82402</v>
      </c>
      <c r="B138" t="s">
        <v>5</v>
      </c>
      <c r="C138" t="str">
        <f>VLOOKUP(B138,'Program Data'!$A$2:$B$25,2,0)</f>
        <v>A456 Kuk</v>
      </c>
      <c r="D138" s="2">
        <v>44599.826736111114</v>
      </c>
      <c r="E138" s="2">
        <v>44599.93886574074</v>
      </c>
      <c r="F138" s="7">
        <f t="shared" si="5"/>
        <v>9687.9999996861443</v>
      </c>
      <c r="G138" s="9">
        <f t="shared" si="4"/>
        <v>6621.999999624677</v>
      </c>
      <c r="H138">
        <f>VLOOKUP(B138,'Program Data'!$C$2:$D$25,2,0)</f>
        <v>319.55085000000003</v>
      </c>
      <c r="I138">
        <f>VLOOKUP(B138,'Program Data'!$C$2:$E$25,3,0)</f>
        <v>400</v>
      </c>
      <c r="J138">
        <f>VLOOKUP(B138,'Program Data'!$C$2:$F$25,4,0)</f>
        <v>42.606780000000001</v>
      </c>
      <c r="K138">
        <f>VLOOKUP(B138,'Program Data'!$C$2:$G$25,5,0)</f>
        <v>60</v>
      </c>
    </row>
    <row r="139" spans="1:11" x14ac:dyDescent="0.25">
      <c r="A139">
        <v>82403</v>
      </c>
      <c r="B139" t="s">
        <v>6</v>
      </c>
      <c r="C139" t="str">
        <f>VLOOKUP(B139,'Program Data'!$A$2:$B$25,2,0)</f>
        <v>A23 Kuk</v>
      </c>
      <c r="D139" s="2">
        <v>44599.852141203701</v>
      </c>
      <c r="E139" s="2">
        <v>44599.982870370368</v>
      </c>
      <c r="F139" s="7">
        <f t="shared" si="5"/>
        <v>11295.00000004191</v>
      </c>
      <c r="G139" s="9">
        <f t="shared" si="4"/>
        <v>3801.9999998621643</v>
      </c>
      <c r="H139">
        <f>VLOOKUP(B139,'Program Data'!$C$2:$D$25,2,0)</f>
        <v>319.55085000000003</v>
      </c>
      <c r="I139">
        <f>VLOOKUP(B139,'Program Data'!$C$2:$E$25,3,0)</f>
        <v>390</v>
      </c>
      <c r="J139">
        <f>VLOOKUP(B139,'Program Data'!$C$2:$F$25,4,0)</f>
        <v>42.606780000000001</v>
      </c>
      <c r="K139">
        <f>VLOOKUP(B139,'Program Data'!$C$2:$G$25,5,0)</f>
        <v>60</v>
      </c>
    </row>
    <row r="140" spans="1:11" x14ac:dyDescent="0.25">
      <c r="A140">
        <v>82402</v>
      </c>
      <c r="B140" t="s">
        <v>5</v>
      </c>
      <c r="C140" t="str">
        <f>VLOOKUP(B140,'Program Data'!$A$2:$B$25,2,0)</f>
        <v>A456 Kuk</v>
      </c>
      <c r="D140" s="2">
        <v>44599.939062500001</v>
      </c>
      <c r="E140" s="2">
        <v>44600.040497685186</v>
      </c>
      <c r="F140" s="7">
        <f t="shared" si="5"/>
        <v>8763.9999999431893</v>
      </c>
      <c r="G140" s="9">
        <f t="shared" si="4"/>
        <v>4979.0000002831221</v>
      </c>
      <c r="H140">
        <f>VLOOKUP(B140,'Program Data'!$C$2:$D$25,2,0)</f>
        <v>319.55085000000003</v>
      </c>
      <c r="I140">
        <f>VLOOKUP(B140,'Program Data'!$C$2:$E$25,3,0)</f>
        <v>400</v>
      </c>
      <c r="J140">
        <f>VLOOKUP(B140,'Program Data'!$C$2:$F$25,4,0)</f>
        <v>42.606780000000001</v>
      </c>
      <c r="K140">
        <f>VLOOKUP(B140,'Program Data'!$C$2:$G$25,5,0)</f>
        <v>60</v>
      </c>
    </row>
    <row r="141" spans="1:11" x14ac:dyDescent="0.25">
      <c r="A141">
        <v>68051</v>
      </c>
      <c r="B141" t="s">
        <v>6</v>
      </c>
      <c r="C141" t="str">
        <f>VLOOKUP(B141,'Program Data'!$A$2:$B$25,2,0)</f>
        <v>A23 Kuk</v>
      </c>
      <c r="D141" s="2">
        <v>44599.980358796296</v>
      </c>
      <c r="E141" s="2">
        <v>44600.090729166666</v>
      </c>
      <c r="F141" s="7">
        <f t="shared" si="5"/>
        <v>9535.9999999869615</v>
      </c>
      <c r="G141" s="9">
        <f t="shared" si="4"/>
        <v>4339.9999998975545</v>
      </c>
      <c r="H141">
        <f>VLOOKUP(B141,'Program Data'!$C$2:$D$25,2,0)</f>
        <v>319.55085000000003</v>
      </c>
      <c r="I141">
        <f>VLOOKUP(B141,'Program Data'!$C$2:$E$25,3,0)</f>
        <v>390</v>
      </c>
      <c r="J141">
        <f>VLOOKUP(B141,'Program Data'!$C$2:$F$25,4,0)</f>
        <v>42.606780000000001</v>
      </c>
      <c r="K141">
        <f>VLOOKUP(B141,'Program Data'!$C$2:$G$25,5,0)</f>
        <v>60</v>
      </c>
    </row>
    <row r="142" spans="1:11" x14ac:dyDescent="0.25">
      <c r="A142">
        <v>82402</v>
      </c>
      <c r="B142" t="s">
        <v>5</v>
      </c>
      <c r="C142" t="str">
        <f>VLOOKUP(B142,'Program Data'!$A$2:$B$25,2,0)</f>
        <v>A456 Kuk</v>
      </c>
      <c r="D142" s="2">
        <v>44600.040659722225</v>
      </c>
      <c r="E142" s="2">
        <v>44600.118668981479</v>
      </c>
      <c r="F142" s="7">
        <f t="shared" si="5"/>
        <v>6739.9999995483086</v>
      </c>
      <c r="G142" s="9">
        <f t="shared" si="4"/>
        <v>2413.9999997802079</v>
      </c>
      <c r="H142">
        <f>VLOOKUP(B142,'Program Data'!$C$2:$D$25,2,0)</f>
        <v>319.55085000000003</v>
      </c>
      <c r="I142">
        <f>VLOOKUP(B142,'Program Data'!$C$2:$E$25,3,0)</f>
        <v>400</v>
      </c>
      <c r="J142">
        <f>VLOOKUP(B142,'Program Data'!$C$2:$F$25,4,0)</f>
        <v>42.606780000000001</v>
      </c>
      <c r="K142">
        <f>VLOOKUP(B142,'Program Data'!$C$2:$G$25,5,0)</f>
        <v>60</v>
      </c>
    </row>
    <row r="143" spans="1:11" x14ac:dyDescent="0.25">
      <c r="A143">
        <v>82403</v>
      </c>
      <c r="B143" t="s">
        <v>4</v>
      </c>
      <c r="C143" t="str">
        <f>VLOOKUP(B143,'Program Data'!$A$2:$B$25,2,0)</f>
        <v>A23 Kuk</v>
      </c>
      <c r="D143" s="2">
        <v>44599.985856481479</v>
      </c>
      <c r="E143" s="2">
        <v>44600.123194444444</v>
      </c>
      <c r="F143" s="7">
        <f t="shared" si="5"/>
        <v>11866.000000247732</v>
      </c>
      <c r="G143" s="9">
        <f t="shared" si="4"/>
        <v>391.0000002477318</v>
      </c>
      <c r="H143">
        <f>VLOOKUP(B143,'Program Data'!$C$2:$D$25,2,0)</f>
        <v>319.55085000000003</v>
      </c>
      <c r="I143">
        <f>VLOOKUP(B143,'Program Data'!$C$2:$E$25,3,0)</f>
        <v>390</v>
      </c>
      <c r="J143">
        <f>VLOOKUP(B143,'Program Data'!$C$2:$F$25,4,0)</f>
        <v>42.606780000000001</v>
      </c>
      <c r="K143">
        <f>VLOOKUP(B143,'Program Data'!$C$2:$G$25,5,0)</f>
        <v>60</v>
      </c>
    </row>
    <row r="144" spans="1:11" x14ac:dyDescent="0.25">
      <c r="A144">
        <v>68051</v>
      </c>
      <c r="B144" t="s">
        <v>6</v>
      </c>
      <c r="C144" t="str">
        <f>VLOOKUP(B144,'Program Data'!$A$2:$B$25,2,0)</f>
        <v>A23 Kuk</v>
      </c>
      <c r="D144" s="2">
        <v>44600.090798611112</v>
      </c>
      <c r="E144" s="2">
        <v>44600.186793981484</v>
      </c>
      <c r="F144" s="7">
        <f t="shared" si="5"/>
        <v>8294.0000000875443</v>
      </c>
      <c r="G144" s="9">
        <f t="shared" si="4"/>
        <v>5495.000000204891</v>
      </c>
      <c r="H144">
        <f>VLOOKUP(B144,'Program Data'!$C$2:$D$25,2,0)</f>
        <v>319.55085000000003</v>
      </c>
      <c r="I144">
        <f>VLOOKUP(B144,'Program Data'!$C$2:$E$25,3,0)</f>
        <v>390</v>
      </c>
      <c r="J144">
        <f>VLOOKUP(B144,'Program Data'!$C$2:$F$25,4,0)</f>
        <v>42.606780000000001</v>
      </c>
      <c r="K144">
        <f>VLOOKUP(B144,'Program Data'!$C$2:$G$25,5,0)</f>
        <v>60</v>
      </c>
    </row>
    <row r="145" spans="1:11" x14ac:dyDescent="0.25">
      <c r="A145">
        <v>68050</v>
      </c>
      <c r="B145" t="s">
        <v>6</v>
      </c>
      <c r="C145" t="str">
        <f>VLOOKUP(B145,'Program Data'!$A$2:$B$25,2,0)</f>
        <v>A23 Kuk</v>
      </c>
      <c r="D145" s="2">
        <v>44599.851412037038</v>
      </c>
      <c r="E145" s="2">
        <v>44600.187083333331</v>
      </c>
      <c r="F145" s="7">
        <f t="shared" si="5"/>
        <v>29001.999999652617</v>
      </c>
      <c r="G145" s="9">
        <f t="shared" si="4"/>
        <v>24.999999557621777</v>
      </c>
      <c r="H145">
        <f>VLOOKUP(B145,'Program Data'!$C$2:$D$25,2,0)</f>
        <v>319.55085000000003</v>
      </c>
      <c r="I145">
        <f>VLOOKUP(B145,'Program Data'!$C$2:$E$25,3,0)</f>
        <v>390</v>
      </c>
      <c r="J145">
        <f>VLOOKUP(B145,'Program Data'!$C$2:$F$25,4,0)</f>
        <v>42.606780000000001</v>
      </c>
      <c r="K145">
        <f>VLOOKUP(B145,'Program Data'!$C$2:$G$25,5,0)</f>
        <v>60</v>
      </c>
    </row>
    <row r="146" spans="1:11" x14ac:dyDescent="0.25">
      <c r="A146">
        <v>82402</v>
      </c>
      <c r="B146" t="s">
        <v>5</v>
      </c>
      <c r="C146" t="str">
        <f>VLOOKUP(B146,'Program Data'!$A$2:$B$25,2,0)</f>
        <v>A456 Kuk</v>
      </c>
      <c r="D146" s="2">
        <v>44600.119699074072</v>
      </c>
      <c r="E146" s="2">
        <v>44600.199918981481</v>
      </c>
      <c r="F146" s="7">
        <f t="shared" si="5"/>
        <v>6931.0000001918525</v>
      </c>
      <c r="G146" s="9">
        <f t="shared" si="4"/>
        <v>1109.0000002412125</v>
      </c>
      <c r="H146">
        <f>VLOOKUP(B146,'Program Data'!$C$2:$D$25,2,0)</f>
        <v>319.55085000000003</v>
      </c>
      <c r="I146">
        <f>VLOOKUP(B146,'Program Data'!$C$2:$E$25,3,0)</f>
        <v>400</v>
      </c>
      <c r="J146">
        <f>VLOOKUP(B146,'Program Data'!$C$2:$F$25,4,0)</f>
        <v>42.606780000000001</v>
      </c>
      <c r="K146">
        <f>VLOOKUP(B146,'Program Data'!$C$2:$G$25,5,0)</f>
        <v>60</v>
      </c>
    </row>
    <row r="147" spans="1:11" x14ac:dyDescent="0.25">
      <c r="A147">
        <v>82403</v>
      </c>
      <c r="B147" t="s">
        <v>4</v>
      </c>
      <c r="C147" t="str">
        <f>VLOOKUP(B147,'Program Data'!$A$2:$B$25,2,0)</f>
        <v>A23 Kuk</v>
      </c>
      <c r="D147" s="2">
        <v>44600.123356481483</v>
      </c>
      <c r="E147" s="2">
        <v>44600.265115740738</v>
      </c>
      <c r="F147" s="7">
        <f t="shared" si="5"/>
        <v>12247.999999648891</v>
      </c>
      <c r="G147" s="9">
        <f t="shared" si="4"/>
        <v>5632.9999997746199</v>
      </c>
      <c r="H147">
        <f>VLOOKUP(B147,'Program Data'!$C$2:$D$25,2,0)</f>
        <v>319.55085000000003</v>
      </c>
      <c r="I147">
        <f>VLOOKUP(B147,'Program Data'!$C$2:$E$25,3,0)</f>
        <v>390</v>
      </c>
      <c r="J147">
        <f>VLOOKUP(B147,'Program Data'!$C$2:$F$25,4,0)</f>
        <v>42.606780000000001</v>
      </c>
      <c r="K147">
        <f>VLOOKUP(B147,'Program Data'!$C$2:$G$25,5,0)</f>
        <v>60</v>
      </c>
    </row>
    <row r="148" spans="1:11" x14ac:dyDescent="0.25">
      <c r="A148">
        <v>82403</v>
      </c>
      <c r="B148" t="s">
        <v>4</v>
      </c>
      <c r="C148" t="str">
        <f>VLOOKUP(B148,'Program Data'!$A$2:$B$25,2,0)</f>
        <v>A23 Kuk</v>
      </c>
      <c r="D148" s="2">
        <v>44600.274733796294</v>
      </c>
      <c r="E148" s="2">
        <v>44600.382314814815</v>
      </c>
      <c r="F148" s="7">
        <f t="shared" si="5"/>
        <v>9295.000000228174</v>
      </c>
      <c r="G148" s="9">
        <f t="shared" si="4"/>
        <v>10126.000000233762</v>
      </c>
      <c r="H148">
        <f>VLOOKUP(B148,'Program Data'!$C$2:$D$25,2,0)</f>
        <v>319.55085000000003</v>
      </c>
      <c r="I148">
        <f>VLOOKUP(B148,'Program Data'!$C$2:$E$25,3,0)</f>
        <v>390</v>
      </c>
      <c r="J148">
        <f>VLOOKUP(B148,'Program Data'!$C$2:$F$25,4,0)</f>
        <v>42.606780000000001</v>
      </c>
      <c r="K148">
        <f>VLOOKUP(B148,'Program Data'!$C$2:$G$25,5,0)</f>
        <v>60</v>
      </c>
    </row>
    <row r="149" spans="1:11" x14ac:dyDescent="0.25">
      <c r="A149">
        <v>82401</v>
      </c>
      <c r="B149" t="s">
        <v>13</v>
      </c>
      <c r="C149" t="str">
        <f>VLOOKUP(B149,'Program Data'!$A$2:$B$25,2,0)</f>
        <v>A456 Kuk</v>
      </c>
      <c r="D149" s="2">
        <v>44600.358483796299</v>
      </c>
      <c r="E149" s="2">
        <v>44600.439722222225</v>
      </c>
      <c r="F149" s="7">
        <f t="shared" si="5"/>
        <v>7019.0000000176951</v>
      </c>
      <c r="G149" s="9">
        <f t="shared" si="4"/>
        <v>4960.0000002421439</v>
      </c>
      <c r="H149">
        <f>VLOOKUP(B149,'Program Data'!$C$2:$D$25,2,0)</f>
        <v>319.55085000000003</v>
      </c>
      <c r="I149">
        <f>VLOOKUP(B149,'Program Data'!$C$2:$E$25,3,0)</f>
        <v>400</v>
      </c>
      <c r="J149">
        <f>VLOOKUP(B149,'Program Data'!$C$2:$F$25,4,0)</f>
        <v>42.606780000000001</v>
      </c>
      <c r="K149">
        <f>VLOOKUP(B149,'Program Data'!$C$2:$G$25,5,0)</f>
        <v>60</v>
      </c>
    </row>
    <row r="150" spans="1:11" x14ac:dyDescent="0.25">
      <c r="A150">
        <v>82403</v>
      </c>
      <c r="B150" t="s">
        <v>4</v>
      </c>
      <c r="C150" t="str">
        <f>VLOOKUP(B150,'Program Data'!$A$2:$B$25,2,0)</f>
        <v>A23 Kuk</v>
      </c>
      <c r="D150" s="2">
        <v>44600.382395833331</v>
      </c>
      <c r="E150" s="2">
        <v>44600.484722222223</v>
      </c>
      <c r="F150" s="7">
        <f t="shared" si="5"/>
        <v>8841.0000003408641</v>
      </c>
      <c r="G150" s="9">
        <f t="shared" si="4"/>
        <v>3887.9999998491257</v>
      </c>
      <c r="H150">
        <f>VLOOKUP(B150,'Program Data'!$C$2:$D$25,2,0)</f>
        <v>319.55085000000003</v>
      </c>
      <c r="I150">
        <f>VLOOKUP(B150,'Program Data'!$C$2:$E$25,3,0)</f>
        <v>390</v>
      </c>
      <c r="J150">
        <f>VLOOKUP(B150,'Program Data'!$C$2:$F$25,4,0)</f>
        <v>42.606780000000001</v>
      </c>
      <c r="K150">
        <f>VLOOKUP(B150,'Program Data'!$C$2:$G$25,5,0)</f>
        <v>60</v>
      </c>
    </row>
    <row r="151" spans="1:11" x14ac:dyDescent="0.25">
      <c r="A151">
        <v>82401</v>
      </c>
      <c r="B151" t="s">
        <v>13</v>
      </c>
      <c r="C151" t="str">
        <f>VLOOKUP(B151,'Program Data'!$A$2:$B$25,2,0)</f>
        <v>A456 Kuk</v>
      </c>
      <c r="D151" s="2">
        <v>44600.45857638889</v>
      </c>
      <c r="E151" s="2">
        <v>44600.541921296295</v>
      </c>
      <c r="F151" s="7">
        <f t="shared" si="5"/>
        <v>7200.9999998146668</v>
      </c>
      <c r="G151" s="9">
        <f t="shared" si="4"/>
        <v>4941.9999998062849</v>
      </c>
      <c r="H151">
        <f>VLOOKUP(B151,'Program Data'!$C$2:$D$25,2,0)</f>
        <v>319.55085000000003</v>
      </c>
      <c r="I151">
        <f>VLOOKUP(B151,'Program Data'!$C$2:$E$25,3,0)</f>
        <v>400</v>
      </c>
      <c r="J151">
        <f>VLOOKUP(B151,'Program Data'!$C$2:$F$25,4,0)</f>
        <v>42.606780000000001</v>
      </c>
      <c r="K151">
        <f>VLOOKUP(B151,'Program Data'!$C$2:$G$25,5,0)</f>
        <v>60</v>
      </c>
    </row>
    <row r="152" spans="1:11" x14ac:dyDescent="0.25">
      <c r="A152">
        <v>82401</v>
      </c>
      <c r="B152" t="s">
        <v>13</v>
      </c>
      <c r="C152" t="str">
        <f>VLOOKUP(B152,'Program Data'!$A$2:$B$25,2,0)</f>
        <v>A456 Kuk</v>
      </c>
      <c r="D152" s="2">
        <v>44600.542002314818</v>
      </c>
      <c r="E152" s="2">
        <v>44600.604490740741</v>
      </c>
      <c r="F152" s="7">
        <f t="shared" si="5"/>
        <v>5398.999999766238</v>
      </c>
      <c r="G152" s="9">
        <f t="shared" si="4"/>
        <v>5406.0000001452863</v>
      </c>
      <c r="H152">
        <f>VLOOKUP(B152,'Program Data'!$C$2:$D$25,2,0)</f>
        <v>319.55085000000003</v>
      </c>
      <c r="I152">
        <f>VLOOKUP(B152,'Program Data'!$C$2:$E$25,3,0)</f>
        <v>400</v>
      </c>
      <c r="J152">
        <f>VLOOKUP(B152,'Program Data'!$C$2:$F$25,4,0)</f>
        <v>42.606780000000001</v>
      </c>
      <c r="K152">
        <f>VLOOKUP(B152,'Program Data'!$C$2:$G$25,5,0)</f>
        <v>60</v>
      </c>
    </row>
    <row r="153" spans="1:11" x14ac:dyDescent="0.25">
      <c r="A153">
        <v>82402</v>
      </c>
      <c r="B153" t="s">
        <v>5</v>
      </c>
      <c r="C153" t="str">
        <f>VLOOKUP(B153,'Program Data'!$A$2:$B$25,2,0)</f>
        <v>A456 Kuk</v>
      </c>
      <c r="D153" s="2">
        <v>44600.412835648145</v>
      </c>
      <c r="E153" s="2">
        <v>44600.624444444446</v>
      </c>
      <c r="F153" s="7">
        <f t="shared" si="5"/>
        <v>18283.000000356697</v>
      </c>
      <c r="G153" s="9">
        <f t="shared" si="4"/>
        <v>1724.0000000456348</v>
      </c>
      <c r="H153">
        <f>VLOOKUP(B153,'Program Data'!$C$2:$D$25,2,0)</f>
        <v>319.55085000000003</v>
      </c>
      <c r="I153">
        <f>VLOOKUP(B153,'Program Data'!$C$2:$E$25,3,0)</f>
        <v>400</v>
      </c>
      <c r="J153">
        <f>VLOOKUP(B153,'Program Data'!$C$2:$F$25,4,0)</f>
        <v>42.606780000000001</v>
      </c>
      <c r="K153">
        <f>VLOOKUP(B153,'Program Data'!$C$2:$G$25,5,0)</f>
        <v>60</v>
      </c>
    </row>
    <row r="154" spans="1:11" x14ac:dyDescent="0.25">
      <c r="A154">
        <v>68050</v>
      </c>
      <c r="B154" t="s">
        <v>7</v>
      </c>
      <c r="C154" t="str">
        <f>VLOOKUP(B154,'Program Data'!$A$2:$B$25,2,0)</f>
        <v>C01 Kuk</v>
      </c>
      <c r="D154" s="2">
        <v>44600.187141203707</v>
      </c>
      <c r="E154" s="2">
        <v>44600.669652777775</v>
      </c>
      <c r="F154" s="7">
        <f t="shared" si="5"/>
        <v>41688.999999454245</v>
      </c>
      <c r="G154" s="9">
        <f t="shared" si="4"/>
        <v>3905.999999656342</v>
      </c>
      <c r="H154">
        <f>VLOOKUP(B154,'Program Data'!$C$2:$D$25,2,0)</f>
        <v>333.75310999999999</v>
      </c>
      <c r="I154">
        <f>VLOOKUP(B154,'Program Data'!$C$2:$E$25,3,0)</f>
        <v>180</v>
      </c>
      <c r="J154">
        <f>VLOOKUP(B154,'Program Data'!$C$2:$F$25,4,0)</f>
        <v>42.606780000000001</v>
      </c>
      <c r="K154">
        <f>VLOOKUP(B154,'Program Data'!$C$2:$G$25,5,0)</f>
        <v>60</v>
      </c>
    </row>
    <row r="155" spans="1:11" x14ac:dyDescent="0.25">
      <c r="A155">
        <v>82402</v>
      </c>
      <c r="B155" t="s">
        <v>5</v>
      </c>
      <c r="C155" t="str">
        <f>VLOOKUP(B155,'Program Data'!$A$2:$B$25,2,0)</f>
        <v>A456 Kuk</v>
      </c>
      <c r="D155" s="2">
        <v>44600.731886574074</v>
      </c>
      <c r="E155" s="2">
        <v>44600.762361111112</v>
      </c>
      <c r="F155" s="7">
        <f t="shared" si="5"/>
        <v>2633.0000000540167</v>
      </c>
      <c r="G155" s="9">
        <f t="shared" si="4"/>
        <v>8010.0000003352761</v>
      </c>
      <c r="H155">
        <f>VLOOKUP(B155,'Program Data'!$C$2:$D$25,2,0)</f>
        <v>319.55085000000003</v>
      </c>
      <c r="I155">
        <f>VLOOKUP(B155,'Program Data'!$C$2:$E$25,3,0)</f>
        <v>400</v>
      </c>
      <c r="J155">
        <f>VLOOKUP(B155,'Program Data'!$C$2:$F$25,4,0)</f>
        <v>42.606780000000001</v>
      </c>
      <c r="K155">
        <f>VLOOKUP(B155,'Program Data'!$C$2:$G$25,5,0)</f>
        <v>60</v>
      </c>
    </row>
    <row r="156" spans="1:11" x14ac:dyDescent="0.25">
      <c r="A156">
        <v>82401</v>
      </c>
      <c r="B156" t="s">
        <v>13</v>
      </c>
      <c r="C156" t="str">
        <f>VLOOKUP(B156,'Program Data'!$A$2:$B$25,2,0)</f>
        <v>A456 Kuk</v>
      </c>
      <c r="D156" s="2">
        <v>44600.604560185187</v>
      </c>
      <c r="E156" s="2">
        <v>44600.775381944448</v>
      </c>
      <c r="F156" s="7">
        <f t="shared" si="5"/>
        <v>14759.000000101514</v>
      </c>
      <c r="G156" s="9">
        <f t="shared" si="4"/>
        <v>1125.0000002095476</v>
      </c>
      <c r="H156">
        <f>VLOOKUP(B156,'Program Data'!$C$2:$D$25,2,0)</f>
        <v>319.55085000000003</v>
      </c>
      <c r="I156">
        <f>VLOOKUP(B156,'Program Data'!$C$2:$E$25,3,0)</f>
        <v>400</v>
      </c>
      <c r="J156">
        <f>VLOOKUP(B156,'Program Data'!$C$2:$F$25,4,0)</f>
        <v>42.606780000000001</v>
      </c>
      <c r="K156">
        <f>VLOOKUP(B156,'Program Data'!$C$2:$G$25,5,0)</f>
        <v>60</v>
      </c>
    </row>
    <row r="157" spans="1:11" x14ac:dyDescent="0.25">
      <c r="A157">
        <v>68050</v>
      </c>
      <c r="B157" t="s">
        <v>7</v>
      </c>
      <c r="C157" t="str">
        <f>VLOOKUP(B157,'Program Data'!$A$2:$B$25,2,0)</f>
        <v>C01 Kuk</v>
      </c>
      <c r="D157" s="2">
        <v>44600.730949074074</v>
      </c>
      <c r="E157" s="2">
        <v>44600.829317129632</v>
      </c>
      <c r="F157" s="7">
        <f t="shared" si="5"/>
        <v>8499.0000002318993</v>
      </c>
      <c r="G157" s="9">
        <f t="shared" ref="G157:G220" si="6">CONVERT(E157-E156, "day","sec")</f>
        <v>4659.9999998928979</v>
      </c>
      <c r="H157">
        <f>VLOOKUP(B157,'Program Data'!$C$2:$D$25,2,0)</f>
        <v>333.75310999999999</v>
      </c>
      <c r="I157">
        <f>VLOOKUP(B157,'Program Data'!$C$2:$E$25,3,0)</f>
        <v>180</v>
      </c>
      <c r="J157">
        <f>VLOOKUP(B157,'Program Data'!$C$2:$F$25,4,0)</f>
        <v>42.606780000000001</v>
      </c>
      <c r="K157">
        <f>VLOOKUP(B157,'Program Data'!$C$2:$G$25,5,0)</f>
        <v>60</v>
      </c>
    </row>
    <row r="158" spans="1:11" x14ac:dyDescent="0.25">
      <c r="A158">
        <v>82402</v>
      </c>
      <c r="B158" t="s">
        <v>5</v>
      </c>
      <c r="C158" t="str">
        <f>VLOOKUP(B158,'Program Data'!$A$2:$B$25,2,0)</f>
        <v>A456 Kuk</v>
      </c>
      <c r="D158" s="2">
        <v>44600.763321759259</v>
      </c>
      <c r="E158" s="2">
        <v>44600.835856481484</v>
      </c>
      <c r="F158" s="7">
        <f t="shared" si="5"/>
        <v>6267.0000002486631</v>
      </c>
      <c r="G158" s="9">
        <f t="shared" si="6"/>
        <v>565.00000006053597</v>
      </c>
      <c r="H158">
        <f>VLOOKUP(B158,'Program Data'!$C$2:$D$25,2,0)</f>
        <v>319.55085000000003</v>
      </c>
      <c r="I158">
        <f>VLOOKUP(B158,'Program Data'!$C$2:$E$25,3,0)</f>
        <v>400</v>
      </c>
      <c r="J158">
        <f>VLOOKUP(B158,'Program Data'!$C$2:$F$25,4,0)</f>
        <v>42.606780000000001</v>
      </c>
      <c r="K158">
        <f>VLOOKUP(B158,'Program Data'!$C$2:$G$25,5,0)</f>
        <v>60</v>
      </c>
    </row>
    <row r="159" spans="1:11" x14ac:dyDescent="0.25">
      <c r="A159">
        <v>82403</v>
      </c>
      <c r="B159" t="s">
        <v>6</v>
      </c>
      <c r="C159" t="str">
        <f>VLOOKUP(B159,'Program Data'!$A$2:$B$25,2,0)</f>
        <v>A23 Kuk</v>
      </c>
      <c r="D159" s="2">
        <v>44600.722928240742</v>
      </c>
      <c r="E159" s="2">
        <v>44600.841168981482</v>
      </c>
      <c r="F159" s="7">
        <f t="shared" si="5"/>
        <v>10215.999999898486</v>
      </c>
      <c r="G159" s="9">
        <f t="shared" si="6"/>
        <v>458.99999979883432</v>
      </c>
      <c r="H159">
        <f>VLOOKUP(B159,'Program Data'!$C$2:$D$25,2,0)</f>
        <v>319.55085000000003</v>
      </c>
      <c r="I159">
        <f>VLOOKUP(B159,'Program Data'!$C$2:$E$25,3,0)</f>
        <v>390</v>
      </c>
      <c r="J159">
        <f>VLOOKUP(B159,'Program Data'!$C$2:$F$25,4,0)</f>
        <v>42.606780000000001</v>
      </c>
      <c r="K159">
        <f>VLOOKUP(B159,'Program Data'!$C$2:$G$25,5,0)</f>
        <v>60</v>
      </c>
    </row>
    <row r="160" spans="1:11" x14ac:dyDescent="0.25">
      <c r="A160">
        <v>68050</v>
      </c>
      <c r="B160" t="s">
        <v>7</v>
      </c>
      <c r="C160" t="str">
        <f>VLOOKUP(B160,'Program Data'!$A$2:$B$25,2,0)</f>
        <v>C01 Kuk</v>
      </c>
      <c r="D160" s="2">
        <v>44600.829386574071</v>
      </c>
      <c r="E160" s="2">
        <v>44600.875347222223</v>
      </c>
      <c r="F160" s="7">
        <f t="shared" si="5"/>
        <v>3971.0000003920868</v>
      </c>
      <c r="G160" s="9">
        <f t="shared" si="6"/>
        <v>2953.0000000493601</v>
      </c>
      <c r="H160">
        <f>VLOOKUP(B160,'Program Data'!$C$2:$D$25,2,0)</f>
        <v>333.75310999999999</v>
      </c>
      <c r="I160">
        <f>VLOOKUP(B160,'Program Data'!$C$2:$E$25,3,0)</f>
        <v>180</v>
      </c>
      <c r="J160">
        <f>VLOOKUP(B160,'Program Data'!$C$2:$F$25,4,0)</f>
        <v>42.606780000000001</v>
      </c>
      <c r="K160">
        <f>VLOOKUP(B160,'Program Data'!$C$2:$G$25,5,0)</f>
        <v>60</v>
      </c>
    </row>
    <row r="161" spans="1:11" x14ac:dyDescent="0.25">
      <c r="A161">
        <v>68050</v>
      </c>
      <c r="B161" t="s">
        <v>7</v>
      </c>
      <c r="C161" t="str">
        <f>VLOOKUP(B161,'Program Data'!$A$2:$B$25,2,0)</f>
        <v>C01 Kuk</v>
      </c>
      <c r="D161" s="2">
        <v>44600.87568287037</v>
      </c>
      <c r="E161" s="2">
        <v>44600.876111111109</v>
      </c>
      <c r="F161" s="7">
        <f t="shared" si="5"/>
        <v>36.99999984819442</v>
      </c>
      <c r="G161" s="9">
        <f t="shared" si="6"/>
        <v>65.999999712221324</v>
      </c>
      <c r="H161">
        <f>VLOOKUP(B161,'Program Data'!$C$2:$D$25,2,0)</f>
        <v>333.75310999999999</v>
      </c>
      <c r="I161">
        <f>VLOOKUP(B161,'Program Data'!$C$2:$E$25,3,0)</f>
        <v>180</v>
      </c>
      <c r="J161">
        <f>VLOOKUP(B161,'Program Data'!$C$2:$F$25,4,0)</f>
        <v>42.606780000000001</v>
      </c>
      <c r="K161">
        <f>VLOOKUP(B161,'Program Data'!$C$2:$G$25,5,0)</f>
        <v>60</v>
      </c>
    </row>
    <row r="162" spans="1:11" x14ac:dyDescent="0.25">
      <c r="A162">
        <v>82403</v>
      </c>
      <c r="B162" t="s">
        <v>6</v>
      </c>
      <c r="C162" t="str">
        <f>VLOOKUP(B162,'Program Data'!$A$2:$B$25,2,0)</f>
        <v>A23 Kuk</v>
      </c>
      <c r="D162" s="2">
        <v>44600.841319444444</v>
      </c>
      <c r="E162" s="2">
        <v>44600.953321759262</v>
      </c>
      <c r="F162" s="7">
        <f t="shared" si="5"/>
        <v>9677.0000002579764</v>
      </c>
      <c r="G162" s="9">
        <f t="shared" si="6"/>
        <v>6671.0000003920868</v>
      </c>
      <c r="H162">
        <f>VLOOKUP(B162,'Program Data'!$C$2:$D$25,2,0)</f>
        <v>319.55085000000003</v>
      </c>
      <c r="I162">
        <f>VLOOKUP(B162,'Program Data'!$C$2:$E$25,3,0)</f>
        <v>390</v>
      </c>
      <c r="J162">
        <f>VLOOKUP(B162,'Program Data'!$C$2:$F$25,4,0)</f>
        <v>42.606780000000001</v>
      </c>
      <c r="K162">
        <f>VLOOKUP(B162,'Program Data'!$C$2:$G$25,5,0)</f>
        <v>60</v>
      </c>
    </row>
    <row r="163" spans="1:11" x14ac:dyDescent="0.25">
      <c r="A163">
        <v>82402</v>
      </c>
      <c r="B163" t="s">
        <v>5</v>
      </c>
      <c r="C163" t="str">
        <f>VLOOKUP(B163,'Program Data'!$A$2:$B$25,2,0)</f>
        <v>A456 Kuk</v>
      </c>
      <c r="D163" s="2">
        <v>44600.837372685186</v>
      </c>
      <c r="E163" s="2">
        <v>44600.961412037039</v>
      </c>
      <c r="F163" s="7">
        <f t="shared" si="5"/>
        <v>10717.000000085682</v>
      </c>
      <c r="G163" s="9">
        <f t="shared" si="6"/>
        <v>698.99999995250255</v>
      </c>
      <c r="H163">
        <f>VLOOKUP(B163,'Program Data'!$C$2:$D$25,2,0)</f>
        <v>319.55085000000003</v>
      </c>
      <c r="I163">
        <f>VLOOKUP(B163,'Program Data'!$C$2:$E$25,3,0)</f>
        <v>400</v>
      </c>
      <c r="J163">
        <f>VLOOKUP(B163,'Program Data'!$C$2:$F$25,4,0)</f>
        <v>42.606780000000001</v>
      </c>
      <c r="K163">
        <f>VLOOKUP(B163,'Program Data'!$C$2:$G$25,5,0)</f>
        <v>60</v>
      </c>
    </row>
    <row r="164" spans="1:11" x14ac:dyDescent="0.25">
      <c r="A164">
        <v>68050</v>
      </c>
      <c r="B164" t="s">
        <v>4</v>
      </c>
      <c r="C164" t="str">
        <f>VLOOKUP(B164,'Program Data'!$A$2:$B$25,2,0)</f>
        <v>A23 Kuk</v>
      </c>
      <c r="D164" s="2">
        <v>44600.898773148147</v>
      </c>
      <c r="E164" s="2">
        <v>44601.040335648147</v>
      </c>
      <c r="F164" s="7">
        <f t="shared" si="5"/>
        <v>12231.000000075437</v>
      </c>
      <c r="G164" s="9">
        <f t="shared" si="6"/>
        <v>6818.9999997848645</v>
      </c>
      <c r="H164">
        <f>VLOOKUP(B164,'Program Data'!$C$2:$D$25,2,0)</f>
        <v>319.55085000000003</v>
      </c>
      <c r="I164">
        <f>VLOOKUP(B164,'Program Data'!$C$2:$E$25,3,0)</f>
        <v>390</v>
      </c>
      <c r="J164">
        <f>VLOOKUP(B164,'Program Data'!$C$2:$F$25,4,0)</f>
        <v>42.606780000000001</v>
      </c>
      <c r="K164">
        <f>VLOOKUP(B164,'Program Data'!$C$2:$G$25,5,0)</f>
        <v>60</v>
      </c>
    </row>
    <row r="165" spans="1:11" x14ac:dyDescent="0.25">
      <c r="A165">
        <v>82402</v>
      </c>
      <c r="B165" t="s">
        <v>8</v>
      </c>
      <c r="C165" t="str">
        <f>VLOOKUP(B165,'Program Data'!$A$2:$B$25,2,0)</f>
        <v>B3 Kuk</v>
      </c>
      <c r="D165" s="2">
        <v>44600.987534722219</v>
      </c>
      <c r="E165" s="2">
        <v>44601.056840277779</v>
      </c>
      <c r="F165" s="7">
        <f t="shared" si="5"/>
        <v>5988.0000004079193</v>
      </c>
      <c r="G165" s="9">
        <f t="shared" si="6"/>
        <v>1426.0000001639128</v>
      </c>
      <c r="H165">
        <f>VLOOKUP(B165,'Program Data'!$C$2:$D$25,2,0)</f>
        <v>326.65197999999998</v>
      </c>
      <c r="I165">
        <f>VLOOKUP(B165,'Program Data'!$C$2:$E$25,3,0)</f>
        <v>240</v>
      </c>
      <c r="J165">
        <f>VLOOKUP(B165,'Program Data'!$C$2:$F$25,4,0)</f>
        <v>71.011300000000006</v>
      </c>
      <c r="K165">
        <f>VLOOKUP(B165,'Program Data'!$C$2:$G$25,5,0)</f>
        <v>60</v>
      </c>
    </row>
    <row r="166" spans="1:11" x14ac:dyDescent="0.25">
      <c r="A166">
        <v>82403</v>
      </c>
      <c r="B166" t="s">
        <v>6</v>
      </c>
      <c r="C166" t="str">
        <f>VLOOKUP(B166,'Program Data'!$A$2:$B$25,2,0)</f>
        <v>A23 Kuk</v>
      </c>
      <c r="D166" s="2">
        <v>44600.953460648147</v>
      </c>
      <c r="E166" s="2">
        <v>44601.060520833336</v>
      </c>
      <c r="F166" s="7">
        <f t="shared" si="5"/>
        <v>9250.0000003958121</v>
      </c>
      <c r="G166" s="9">
        <f t="shared" si="6"/>
        <v>318.00000015646219</v>
      </c>
      <c r="H166">
        <f>VLOOKUP(B166,'Program Data'!$C$2:$D$25,2,0)</f>
        <v>319.55085000000003</v>
      </c>
      <c r="I166">
        <f>VLOOKUP(B166,'Program Data'!$C$2:$E$25,3,0)</f>
        <v>390</v>
      </c>
      <c r="J166">
        <f>VLOOKUP(B166,'Program Data'!$C$2:$F$25,4,0)</f>
        <v>42.606780000000001</v>
      </c>
      <c r="K166">
        <f>VLOOKUP(B166,'Program Data'!$C$2:$G$25,5,0)</f>
        <v>60</v>
      </c>
    </row>
    <row r="167" spans="1:11" x14ac:dyDescent="0.25">
      <c r="A167">
        <v>68050</v>
      </c>
      <c r="B167" t="s">
        <v>4</v>
      </c>
      <c r="C167" t="str">
        <f>VLOOKUP(B167,'Program Data'!$A$2:$B$25,2,0)</f>
        <v>A23 Kuk</v>
      </c>
      <c r="D167" s="2">
        <v>44601.040405092594</v>
      </c>
      <c r="E167" s="2">
        <v>44601.132303240738</v>
      </c>
      <c r="F167" s="7">
        <f t="shared" si="5"/>
        <v>7939.9999996880069</v>
      </c>
      <c r="G167" s="9">
        <f t="shared" si="6"/>
        <v>6201.9999995129183</v>
      </c>
      <c r="H167">
        <f>VLOOKUP(B167,'Program Data'!$C$2:$D$25,2,0)</f>
        <v>319.55085000000003</v>
      </c>
      <c r="I167">
        <f>VLOOKUP(B167,'Program Data'!$C$2:$E$25,3,0)</f>
        <v>390</v>
      </c>
      <c r="J167">
        <f>VLOOKUP(B167,'Program Data'!$C$2:$F$25,4,0)</f>
        <v>42.606780000000001</v>
      </c>
      <c r="K167">
        <f>VLOOKUP(B167,'Program Data'!$C$2:$G$25,5,0)</f>
        <v>60</v>
      </c>
    </row>
    <row r="168" spans="1:11" x14ac:dyDescent="0.25">
      <c r="A168">
        <v>82402</v>
      </c>
      <c r="B168" t="s">
        <v>8</v>
      </c>
      <c r="C168" t="str">
        <f>VLOOKUP(B168,'Program Data'!$A$2:$B$25,2,0)</f>
        <v>B3 Kuk</v>
      </c>
      <c r="D168" s="2">
        <v>44601.057071759256</v>
      </c>
      <c r="E168" s="2">
        <v>44601.15357638889</v>
      </c>
      <c r="F168" s="7">
        <f t="shared" si="5"/>
        <v>8338.000000314787</v>
      </c>
      <c r="G168" s="9">
        <f t="shared" si="6"/>
        <v>1838.000000291504</v>
      </c>
      <c r="H168">
        <f>VLOOKUP(B168,'Program Data'!$C$2:$D$25,2,0)</f>
        <v>326.65197999999998</v>
      </c>
      <c r="I168">
        <f>VLOOKUP(B168,'Program Data'!$C$2:$E$25,3,0)</f>
        <v>240</v>
      </c>
      <c r="J168">
        <f>VLOOKUP(B168,'Program Data'!$C$2:$F$25,4,0)</f>
        <v>71.011300000000006</v>
      </c>
      <c r="K168">
        <f>VLOOKUP(B168,'Program Data'!$C$2:$G$25,5,0)</f>
        <v>60</v>
      </c>
    </row>
    <row r="169" spans="1:11" x14ac:dyDescent="0.25">
      <c r="A169">
        <v>82403</v>
      </c>
      <c r="B169" t="s">
        <v>6</v>
      </c>
      <c r="C169" t="str">
        <f>VLOOKUP(B169,'Program Data'!$A$2:$B$25,2,0)</f>
        <v>A23 Kuk</v>
      </c>
      <c r="D169" s="2">
        <v>44601.060567129629</v>
      </c>
      <c r="E169" s="2">
        <v>44601.197060185186</v>
      </c>
      <c r="F169" s="7">
        <f t="shared" si="5"/>
        <v>11793.000000156462</v>
      </c>
      <c r="G169" s="9">
        <f t="shared" si="6"/>
        <v>3757.0000000298023</v>
      </c>
      <c r="H169">
        <f>VLOOKUP(B169,'Program Data'!$C$2:$D$25,2,0)</f>
        <v>319.55085000000003</v>
      </c>
      <c r="I169">
        <f>VLOOKUP(B169,'Program Data'!$C$2:$E$25,3,0)</f>
        <v>390</v>
      </c>
      <c r="J169">
        <f>VLOOKUP(B169,'Program Data'!$C$2:$F$25,4,0)</f>
        <v>42.606780000000001</v>
      </c>
      <c r="K169">
        <f>VLOOKUP(B169,'Program Data'!$C$2:$G$25,5,0)</f>
        <v>60</v>
      </c>
    </row>
    <row r="170" spans="1:11" x14ac:dyDescent="0.25">
      <c r="A170">
        <v>82402</v>
      </c>
      <c r="B170" t="s">
        <v>5</v>
      </c>
      <c r="C170" t="str">
        <f>VLOOKUP(B170,'Program Data'!$A$2:$B$25,2,0)</f>
        <v>A456 Kuk</v>
      </c>
      <c r="D170" s="2">
        <v>44601.162256944444</v>
      </c>
      <c r="E170" s="2">
        <v>44601.302766203706</v>
      </c>
      <c r="F170" s="7">
        <f t="shared" si="5"/>
        <v>12140.000000176951</v>
      </c>
      <c r="G170" s="9">
        <f t="shared" si="6"/>
        <v>9133.0000000772998</v>
      </c>
      <c r="H170">
        <f>VLOOKUP(B170,'Program Data'!$C$2:$D$25,2,0)</f>
        <v>319.55085000000003</v>
      </c>
      <c r="I170">
        <f>VLOOKUP(B170,'Program Data'!$C$2:$E$25,3,0)</f>
        <v>400</v>
      </c>
      <c r="J170">
        <f>VLOOKUP(B170,'Program Data'!$C$2:$F$25,4,0)</f>
        <v>42.606780000000001</v>
      </c>
      <c r="K170">
        <f>VLOOKUP(B170,'Program Data'!$C$2:$G$25,5,0)</f>
        <v>60</v>
      </c>
    </row>
    <row r="171" spans="1:11" x14ac:dyDescent="0.25">
      <c r="A171">
        <v>82403</v>
      </c>
      <c r="B171" t="s">
        <v>6</v>
      </c>
      <c r="C171" t="str">
        <f>VLOOKUP(B171,'Program Data'!$A$2:$B$25,2,0)</f>
        <v>A23 Kuk</v>
      </c>
      <c r="D171" s="2">
        <v>44601.197222222225</v>
      </c>
      <c r="E171" s="2">
        <v>44601.449340277781</v>
      </c>
      <c r="F171" s="7">
        <f t="shared" si="5"/>
        <v>21783.000000030734</v>
      </c>
      <c r="G171" s="9">
        <f t="shared" si="6"/>
        <v>12664.000000082888</v>
      </c>
      <c r="H171">
        <f>VLOOKUP(B171,'Program Data'!$C$2:$D$25,2,0)</f>
        <v>319.55085000000003</v>
      </c>
      <c r="I171">
        <f>VLOOKUP(B171,'Program Data'!$C$2:$E$25,3,0)</f>
        <v>390</v>
      </c>
      <c r="J171">
        <f>VLOOKUP(B171,'Program Data'!$C$2:$F$25,4,0)</f>
        <v>42.606780000000001</v>
      </c>
      <c r="K171">
        <f>VLOOKUP(B171,'Program Data'!$C$2:$G$25,5,0)</f>
        <v>60</v>
      </c>
    </row>
    <row r="172" spans="1:11" x14ac:dyDescent="0.25">
      <c r="A172">
        <v>68051</v>
      </c>
      <c r="B172" t="s">
        <v>4</v>
      </c>
      <c r="C172" t="str">
        <f>VLOOKUP(B172,'Program Data'!$A$2:$B$25,2,0)</f>
        <v>A23 Kuk</v>
      </c>
      <c r="D172" s="2">
        <v>44601.147928240738</v>
      </c>
      <c r="E172" s="2">
        <v>44601.459826388891</v>
      </c>
      <c r="F172" s="7">
        <f t="shared" si="5"/>
        <v>26948.000000417233</v>
      </c>
      <c r="G172" s="9">
        <f t="shared" si="6"/>
        <v>905.99999993573874</v>
      </c>
      <c r="H172">
        <f>VLOOKUP(B172,'Program Data'!$C$2:$D$25,2,0)</f>
        <v>319.55085000000003</v>
      </c>
      <c r="I172">
        <f>VLOOKUP(B172,'Program Data'!$C$2:$E$25,3,0)</f>
        <v>390</v>
      </c>
      <c r="J172">
        <f>VLOOKUP(B172,'Program Data'!$C$2:$F$25,4,0)</f>
        <v>42.606780000000001</v>
      </c>
      <c r="K172">
        <f>VLOOKUP(B172,'Program Data'!$C$2:$G$25,5,0)</f>
        <v>60</v>
      </c>
    </row>
    <row r="173" spans="1:11" x14ac:dyDescent="0.25">
      <c r="A173">
        <v>68051</v>
      </c>
      <c r="B173" t="s">
        <v>4</v>
      </c>
      <c r="C173" t="str">
        <f>VLOOKUP(B173,'Program Data'!$A$2:$B$25,2,0)</f>
        <v>A23 Kuk</v>
      </c>
      <c r="D173" s="2">
        <v>44601.459988425922</v>
      </c>
      <c r="E173" s="2">
        <v>44601.460520833331</v>
      </c>
      <c r="F173" s="7">
        <f t="shared" si="5"/>
        <v>46.000000066123903</v>
      </c>
      <c r="G173" s="9">
        <f t="shared" si="6"/>
        <v>59.999999566935003</v>
      </c>
      <c r="H173">
        <f>VLOOKUP(B173,'Program Data'!$C$2:$D$25,2,0)</f>
        <v>319.55085000000003</v>
      </c>
      <c r="I173">
        <f>VLOOKUP(B173,'Program Data'!$C$2:$E$25,3,0)</f>
        <v>390</v>
      </c>
      <c r="J173">
        <f>VLOOKUP(B173,'Program Data'!$C$2:$F$25,4,0)</f>
        <v>42.606780000000001</v>
      </c>
      <c r="K173">
        <f>VLOOKUP(B173,'Program Data'!$C$2:$G$25,5,0)</f>
        <v>60</v>
      </c>
    </row>
    <row r="174" spans="1:11" x14ac:dyDescent="0.25">
      <c r="A174">
        <v>82402</v>
      </c>
      <c r="B174" t="s">
        <v>5</v>
      </c>
      <c r="C174" t="str">
        <f>VLOOKUP(B174,'Program Data'!$A$2:$B$25,2,0)</f>
        <v>A456 Kuk</v>
      </c>
      <c r="D174" s="2">
        <v>44601.304340277777</v>
      </c>
      <c r="E174" s="2">
        <v>44601.535856481481</v>
      </c>
      <c r="F174" s="7">
        <f t="shared" si="5"/>
        <v>20003.000000095926</v>
      </c>
      <c r="G174" s="9">
        <f t="shared" si="6"/>
        <v>6509.0000002412125</v>
      </c>
      <c r="H174">
        <f>VLOOKUP(B174,'Program Data'!$C$2:$D$25,2,0)</f>
        <v>319.55085000000003</v>
      </c>
      <c r="I174">
        <f>VLOOKUP(B174,'Program Data'!$C$2:$E$25,3,0)</f>
        <v>400</v>
      </c>
      <c r="J174">
        <f>VLOOKUP(B174,'Program Data'!$C$2:$F$25,4,0)</f>
        <v>42.606780000000001</v>
      </c>
      <c r="K174">
        <f>VLOOKUP(B174,'Program Data'!$C$2:$G$25,5,0)</f>
        <v>60</v>
      </c>
    </row>
    <row r="175" spans="1:11" x14ac:dyDescent="0.25">
      <c r="A175">
        <v>82403</v>
      </c>
      <c r="B175" t="s">
        <v>6</v>
      </c>
      <c r="C175" t="str">
        <f>VLOOKUP(B175,'Program Data'!$A$2:$B$25,2,0)</f>
        <v>A23 Kuk</v>
      </c>
      <c r="D175" s="2">
        <v>44601.44971064815</v>
      </c>
      <c r="E175" s="2">
        <v>44601.589525462965</v>
      </c>
      <c r="F175" s="7">
        <f t="shared" si="5"/>
        <v>12079.999999981374</v>
      </c>
      <c r="G175" s="9">
        <f t="shared" si="6"/>
        <v>4637.0000001741573</v>
      </c>
      <c r="H175">
        <f>VLOOKUP(B175,'Program Data'!$C$2:$D$25,2,0)</f>
        <v>319.55085000000003</v>
      </c>
      <c r="I175">
        <f>VLOOKUP(B175,'Program Data'!$C$2:$E$25,3,0)</f>
        <v>390</v>
      </c>
      <c r="J175">
        <f>VLOOKUP(B175,'Program Data'!$C$2:$F$25,4,0)</f>
        <v>42.606780000000001</v>
      </c>
      <c r="K175">
        <f>VLOOKUP(B175,'Program Data'!$C$2:$G$25,5,0)</f>
        <v>60</v>
      </c>
    </row>
    <row r="176" spans="1:11" x14ac:dyDescent="0.25">
      <c r="A176">
        <v>82402</v>
      </c>
      <c r="B176" t="s">
        <v>5</v>
      </c>
      <c r="C176" t="str">
        <f>VLOOKUP(B176,'Program Data'!$A$2:$B$25,2,0)</f>
        <v>A456 Kuk</v>
      </c>
      <c r="D176" s="2">
        <v>44601.54010416667</v>
      </c>
      <c r="E176" s="2">
        <v>44601.676782407405</v>
      </c>
      <c r="F176" s="7">
        <f t="shared" si="5"/>
        <v>11808.999999496154</v>
      </c>
      <c r="G176" s="9">
        <f t="shared" si="6"/>
        <v>7538.9999996172264</v>
      </c>
      <c r="H176">
        <f>VLOOKUP(B176,'Program Data'!$C$2:$D$25,2,0)</f>
        <v>319.55085000000003</v>
      </c>
      <c r="I176">
        <f>VLOOKUP(B176,'Program Data'!$C$2:$E$25,3,0)</f>
        <v>400</v>
      </c>
      <c r="J176">
        <f>VLOOKUP(B176,'Program Data'!$C$2:$F$25,4,0)</f>
        <v>42.606780000000001</v>
      </c>
      <c r="K176">
        <f>VLOOKUP(B176,'Program Data'!$C$2:$G$25,5,0)</f>
        <v>60</v>
      </c>
    </row>
    <row r="177" spans="1:11" x14ac:dyDescent="0.25">
      <c r="A177">
        <v>82403</v>
      </c>
      <c r="B177" t="s">
        <v>6</v>
      </c>
      <c r="C177" t="str">
        <f>VLOOKUP(B177,'Program Data'!$A$2:$B$25,2,0)</f>
        <v>A23 Kuk</v>
      </c>
      <c r="D177" s="2">
        <v>44601.597893518519</v>
      </c>
      <c r="E177" s="2">
        <v>44601.680243055554</v>
      </c>
      <c r="F177" s="7">
        <f t="shared" si="5"/>
        <v>7114.9999998277053</v>
      </c>
      <c r="G177" s="9">
        <f t="shared" si="6"/>
        <v>299.000000115484</v>
      </c>
      <c r="H177">
        <f>VLOOKUP(B177,'Program Data'!$C$2:$D$25,2,0)</f>
        <v>319.55085000000003</v>
      </c>
      <c r="I177">
        <f>VLOOKUP(B177,'Program Data'!$C$2:$E$25,3,0)</f>
        <v>390</v>
      </c>
      <c r="J177">
        <f>VLOOKUP(B177,'Program Data'!$C$2:$F$25,4,0)</f>
        <v>42.606780000000001</v>
      </c>
      <c r="K177">
        <f>VLOOKUP(B177,'Program Data'!$C$2:$G$25,5,0)</f>
        <v>60</v>
      </c>
    </row>
    <row r="178" spans="1:11" x14ac:dyDescent="0.25">
      <c r="A178">
        <v>82401</v>
      </c>
      <c r="B178" t="s">
        <v>9</v>
      </c>
      <c r="C178" t="str">
        <f>VLOOKUP(B178,'Program Data'!$A$2:$B$25,2,0)</f>
        <v>A456 Kuk</v>
      </c>
      <c r="D178" s="2">
        <v>44601.673437500001</v>
      </c>
      <c r="E178" s="2">
        <v>44601.73678240741</v>
      </c>
      <c r="F178" s="7">
        <f t="shared" si="5"/>
        <v>5473.0000000912696</v>
      </c>
      <c r="G178" s="9">
        <f t="shared" si="6"/>
        <v>4885.0000003119931</v>
      </c>
      <c r="H178">
        <f>VLOOKUP(B178,'Program Data'!$C$2:$D$25,2,0)</f>
        <v>319.55085000000003</v>
      </c>
      <c r="I178">
        <f>VLOOKUP(B178,'Program Data'!$C$2:$E$25,3,0)</f>
        <v>400</v>
      </c>
      <c r="J178">
        <f>VLOOKUP(B178,'Program Data'!$C$2:$F$25,4,0)</f>
        <v>42.606780000000001</v>
      </c>
      <c r="K178">
        <f>VLOOKUP(B178,'Program Data'!$C$2:$G$25,5,0)</f>
        <v>60</v>
      </c>
    </row>
    <row r="179" spans="1:11" x14ac:dyDescent="0.25">
      <c r="A179">
        <v>82402</v>
      </c>
      <c r="B179" t="s">
        <v>5</v>
      </c>
      <c r="C179" t="str">
        <f>VLOOKUP(B179,'Program Data'!$A$2:$B$25,2,0)</f>
        <v>A456 Kuk</v>
      </c>
      <c r="D179" s="2">
        <v>44601.677835648145</v>
      </c>
      <c r="E179" s="2">
        <v>44601.760763888888</v>
      </c>
      <c r="F179" s="7">
        <f t="shared" si="5"/>
        <v>7165.0000002002344</v>
      </c>
      <c r="G179" s="9">
        <f t="shared" si="6"/>
        <v>2071.9999996712431</v>
      </c>
      <c r="H179">
        <f>VLOOKUP(B179,'Program Data'!$C$2:$D$25,2,0)</f>
        <v>319.55085000000003</v>
      </c>
      <c r="I179">
        <f>VLOOKUP(B179,'Program Data'!$C$2:$E$25,3,0)</f>
        <v>400</v>
      </c>
      <c r="J179">
        <f>VLOOKUP(B179,'Program Data'!$C$2:$F$25,4,0)</f>
        <v>42.606780000000001</v>
      </c>
      <c r="K179">
        <f>VLOOKUP(B179,'Program Data'!$C$2:$G$25,5,0)</f>
        <v>60</v>
      </c>
    </row>
    <row r="180" spans="1:11" x14ac:dyDescent="0.25">
      <c r="A180">
        <v>82403</v>
      </c>
      <c r="B180" t="s">
        <v>6</v>
      </c>
      <c r="C180" t="str">
        <f>VLOOKUP(B180,'Program Data'!$A$2:$B$25,2,0)</f>
        <v>A23 Kuk</v>
      </c>
      <c r="D180" s="2">
        <v>44601.685752314814</v>
      </c>
      <c r="E180" s="2">
        <v>44601.771678240744</v>
      </c>
      <c r="F180" s="7">
        <f t="shared" si="5"/>
        <v>7424.0000003948808</v>
      </c>
      <c r="G180" s="9">
        <f t="shared" si="6"/>
        <v>943.0000004125759</v>
      </c>
      <c r="H180">
        <f>VLOOKUP(B180,'Program Data'!$C$2:$D$25,2,0)</f>
        <v>319.55085000000003</v>
      </c>
      <c r="I180">
        <f>VLOOKUP(B180,'Program Data'!$C$2:$E$25,3,0)</f>
        <v>390</v>
      </c>
      <c r="J180">
        <f>VLOOKUP(B180,'Program Data'!$C$2:$F$25,4,0)</f>
        <v>42.606780000000001</v>
      </c>
      <c r="K180">
        <f>VLOOKUP(B180,'Program Data'!$C$2:$G$25,5,0)</f>
        <v>60</v>
      </c>
    </row>
    <row r="181" spans="1:11" x14ac:dyDescent="0.25">
      <c r="A181">
        <v>82403</v>
      </c>
      <c r="B181" t="s">
        <v>6</v>
      </c>
      <c r="C181" t="str">
        <f>VLOOKUP(B181,'Program Data'!$A$2:$B$25,2,0)</f>
        <v>A23 Kuk</v>
      </c>
      <c r="D181" s="2">
        <v>44601.806226851855</v>
      </c>
      <c r="E181" s="2">
        <v>44601.889976851853</v>
      </c>
      <c r="F181" s="7">
        <f t="shared" si="5"/>
        <v>7235.99999982398</v>
      </c>
      <c r="G181" s="9">
        <f t="shared" si="6"/>
        <v>10220.99999981001</v>
      </c>
      <c r="H181">
        <f>VLOOKUP(B181,'Program Data'!$C$2:$D$25,2,0)</f>
        <v>319.55085000000003</v>
      </c>
      <c r="I181">
        <f>VLOOKUP(B181,'Program Data'!$C$2:$E$25,3,0)</f>
        <v>390</v>
      </c>
      <c r="J181">
        <f>VLOOKUP(B181,'Program Data'!$C$2:$F$25,4,0)</f>
        <v>42.606780000000001</v>
      </c>
      <c r="K181">
        <f>VLOOKUP(B181,'Program Data'!$C$2:$G$25,5,0)</f>
        <v>60</v>
      </c>
    </row>
    <row r="182" spans="1:11" x14ac:dyDescent="0.25">
      <c r="A182">
        <v>82402</v>
      </c>
      <c r="B182" t="s">
        <v>8</v>
      </c>
      <c r="C182" t="str">
        <f>VLOOKUP(B182,'Program Data'!$A$2:$B$25,2,0)</f>
        <v>B3 Kuk</v>
      </c>
      <c r="D182" s="2">
        <v>44601.836712962962</v>
      </c>
      <c r="E182" s="2">
        <v>44601.980011574073</v>
      </c>
      <c r="F182" s="7">
        <f t="shared" si="5"/>
        <v>12380.999999935739</v>
      </c>
      <c r="G182" s="9">
        <f t="shared" si="6"/>
        <v>7778.9999997708946</v>
      </c>
      <c r="H182">
        <f>VLOOKUP(B182,'Program Data'!$C$2:$D$25,2,0)</f>
        <v>326.65197999999998</v>
      </c>
      <c r="I182">
        <f>VLOOKUP(B182,'Program Data'!$C$2:$E$25,3,0)</f>
        <v>240</v>
      </c>
      <c r="J182">
        <f>VLOOKUP(B182,'Program Data'!$C$2:$F$25,4,0)</f>
        <v>71.011300000000006</v>
      </c>
      <c r="K182">
        <f>VLOOKUP(B182,'Program Data'!$C$2:$G$25,5,0)</f>
        <v>60</v>
      </c>
    </row>
    <row r="183" spans="1:11" x14ac:dyDescent="0.25">
      <c r="A183">
        <v>82403</v>
      </c>
      <c r="B183" t="s">
        <v>6</v>
      </c>
      <c r="C183" t="str">
        <f>VLOOKUP(B183,'Program Data'!$A$2:$B$25,2,0)</f>
        <v>A23 Kuk</v>
      </c>
      <c r="D183" s="2">
        <v>44601.890046296299</v>
      </c>
      <c r="E183" s="2">
        <v>44602.006643518522</v>
      </c>
      <c r="F183" s="7">
        <f t="shared" si="5"/>
        <v>10074.000000022352</v>
      </c>
      <c r="G183" s="9">
        <f t="shared" si="6"/>
        <v>2301.0000003967434</v>
      </c>
      <c r="H183">
        <f>VLOOKUP(B183,'Program Data'!$C$2:$D$25,2,0)</f>
        <v>319.55085000000003</v>
      </c>
      <c r="I183">
        <f>VLOOKUP(B183,'Program Data'!$C$2:$E$25,3,0)</f>
        <v>390</v>
      </c>
      <c r="J183">
        <f>VLOOKUP(B183,'Program Data'!$C$2:$F$25,4,0)</f>
        <v>42.606780000000001</v>
      </c>
      <c r="K183">
        <f>VLOOKUP(B183,'Program Data'!$C$2:$G$25,5,0)</f>
        <v>60</v>
      </c>
    </row>
    <row r="184" spans="1:11" x14ac:dyDescent="0.25">
      <c r="A184">
        <v>82402</v>
      </c>
      <c r="B184" t="s">
        <v>8</v>
      </c>
      <c r="C184" t="str">
        <f>VLOOKUP(B184,'Program Data'!$A$2:$B$25,2,0)</f>
        <v>B3 Kuk</v>
      </c>
      <c r="D184" s="2">
        <v>44601.980196759258</v>
      </c>
      <c r="E184" s="2">
        <v>44602.022511574076</v>
      </c>
      <c r="F184" s="7">
        <f t="shared" si="5"/>
        <v>3656.0000003082678</v>
      </c>
      <c r="G184" s="9">
        <f t="shared" si="6"/>
        <v>1370.9999998798594</v>
      </c>
      <c r="H184">
        <f>VLOOKUP(B184,'Program Data'!$C$2:$D$25,2,0)</f>
        <v>326.65197999999998</v>
      </c>
      <c r="I184">
        <f>VLOOKUP(B184,'Program Data'!$C$2:$E$25,3,0)</f>
        <v>240</v>
      </c>
      <c r="J184">
        <f>VLOOKUP(B184,'Program Data'!$C$2:$F$25,4,0)</f>
        <v>71.011300000000006</v>
      </c>
      <c r="K184">
        <f>VLOOKUP(B184,'Program Data'!$C$2:$G$25,5,0)</f>
        <v>60</v>
      </c>
    </row>
    <row r="185" spans="1:11" x14ac:dyDescent="0.25">
      <c r="A185">
        <v>82401</v>
      </c>
      <c r="B185" t="s">
        <v>13</v>
      </c>
      <c r="C185" t="str">
        <f>VLOOKUP(B185,'Program Data'!$A$2:$B$25,2,0)</f>
        <v>A456 Kuk</v>
      </c>
      <c r="D185" s="2">
        <v>44602.030358796299</v>
      </c>
      <c r="E185" s="2">
        <v>44602.102164351854</v>
      </c>
      <c r="F185" s="7">
        <f t="shared" si="5"/>
        <v>6203.9999999804422</v>
      </c>
      <c r="G185" s="9">
        <f t="shared" si="6"/>
        <v>6882.0000000530854</v>
      </c>
      <c r="H185">
        <f>VLOOKUP(B185,'Program Data'!$C$2:$D$25,2,0)</f>
        <v>319.55085000000003</v>
      </c>
      <c r="I185">
        <f>VLOOKUP(B185,'Program Data'!$C$2:$E$25,3,0)</f>
        <v>400</v>
      </c>
      <c r="J185">
        <f>VLOOKUP(B185,'Program Data'!$C$2:$F$25,4,0)</f>
        <v>42.606780000000001</v>
      </c>
      <c r="K185">
        <f>VLOOKUP(B185,'Program Data'!$C$2:$G$25,5,0)</f>
        <v>60</v>
      </c>
    </row>
    <row r="186" spans="1:11" x14ac:dyDescent="0.25">
      <c r="A186">
        <v>82403</v>
      </c>
      <c r="B186" t="s">
        <v>6</v>
      </c>
      <c r="C186" t="str">
        <f>VLOOKUP(B186,'Program Data'!$A$2:$B$25,2,0)</f>
        <v>A23 Kuk</v>
      </c>
      <c r="D186" s="2">
        <v>44602.006851851853</v>
      </c>
      <c r="E186" s="2">
        <v>44602.103020833332</v>
      </c>
      <c r="F186" s="7">
        <f t="shared" si="5"/>
        <v>8308.9999998221174</v>
      </c>
      <c r="G186" s="9">
        <f t="shared" si="6"/>
        <v>73.999999696388841</v>
      </c>
      <c r="H186">
        <f>VLOOKUP(B186,'Program Data'!$C$2:$D$25,2,0)</f>
        <v>319.55085000000003</v>
      </c>
      <c r="I186">
        <f>VLOOKUP(B186,'Program Data'!$C$2:$E$25,3,0)</f>
        <v>390</v>
      </c>
      <c r="J186">
        <f>VLOOKUP(B186,'Program Data'!$C$2:$F$25,4,0)</f>
        <v>42.606780000000001</v>
      </c>
      <c r="K186">
        <f>VLOOKUP(B186,'Program Data'!$C$2:$G$25,5,0)</f>
        <v>60</v>
      </c>
    </row>
    <row r="187" spans="1:11" x14ac:dyDescent="0.25">
      <c r="A187">
        <v>82402</v>
      </c>
      <c r="B187" t="s">
        <v>8</v>
      </c>
      <c r="C187" t="str">
        <f>VLOOKUP(B187,'Program Data'!$A$2:$B$25,2,0)</f>
        <v>B3 Kuk</v>
      </c>
      <c r="D187" s="2">
        <v>44602.061874999999</v>
      </c>
      <c r="E187" s="2">
        <v>44602.124189814815</v>
      </c>
      <c r="F187" s="7">
        <f t="shared" si="5"/>
        <v>5384.000000031665</v>
      </c>
      <c r="G187" s="9">
        <f t="shared" si="6"/>
        <v>1829.0000000735745</v>
      </c>
      <c r="H187">
        <f>VLOOKUP(B187,'Program Data'!$C$2:$D$25,2,0)</f>
        <v>326.65197999999998</v>
      </c>
      <c r="I187">
        <f>VLOOKUP(B187,'Program Data'!$C$2:$E$25,3,0)</f>
        <v>240</v>
      </c>
      <c r="J187">
        <f>VLOOKUP(B187,'Program Data'!$C$2:$F$25,4,0)</f>
        <v>71.011300000000006</v>
      </c>
      <c r="K187">
        <f>VLOOKUP(B187,'Program Data'!$C$2:$G$25,5,0)</f>
        <v>60</v>
      </c>
    </row>
    <row r="188" spans="1:11" x14ac:dyDescent="0.25">
      <c r="A188">
        <v>82401</v>
      </c>
      <c r="B188" t="s">
        <v>13</v>
      </c>
      <c r="C188" t="str">
        <f>VLOOKUP(B188,'Program Data'!$A$2:$B$25,2,0)</f>
        <v>A456 Kuk</v>
      </c>
      <c r="D188" s="2">
        <v>44600.901087962964</v>
      </c>
      <c r="E188" s="2">
        <v>44602.163032407407</v>
      </c>
      <c r="F188" s="7">
        <f t="shared" si="5"/>
        <v>109031.99999984354</v>
      </c>
      <c r="G188" s="9">
        <f t="shared" si="6"/>
        <v>3355.9999999590218</v>
      </c>
      <c r="H188">
        <f>VLOOKUP(B188,'Program Data'!$C$2:$D$25,2,0)</f>
        <v>319.55085000000003</v>
      </c>
      <c r="I188">
        <f>VLOOKUP(B188,'Program Data'!$C$2:$E$25,3,0)</f>
        <v>400</v>
      </c>
      <c r="J188">
        <f>VLOOKUP(B188,'Program Data'!$C$2:$F$25,4,0)</f>
        <v>42.606780000000001</v>
      </c>
      <c r="K188">
        <f>VLOOKUP(B188,'Program Data'!$C$2:$G$25,5,0)</f>
        <v>60</v>
      </c>
    </row>
    <row r="189" spans="1:11" x14ac:dyDescent="0.25">
      <c r="A189">
        <v>82401</v>
      </c>
      <c r="B189" t="s">
        <v>13</v>
      </c>
      <c r="C189" t="str">
        <f>VLOOKUP(B189,'Program Data'!$A$2:$B$25,2,0)</f>
        <v>A456 Kuk</v>
      </c>
      <c r="D189" s="2">
        <v>44600.901087962964</v>
      </c>
      <c r="E189" s="2">
        <v>44602.163032407407</v>
      </c>
      <c r="F189" s="7">
        <f t="shared" si="5"/>
        <v>109031.99999984354</v>
      </c>
      <c r="G189" s="9">
        <f t="shared" si="6"/>
        <v>0</v>
      </c>
      <c r="H189">
        <f>VLOOKUP(B189,'Program Data'!$C$2:$D$25,2,0)</f>
        <v>319.55085000000003</v>
      </c>
      <c r="I189">
        <f>VLOOKUP(B189,'Program Data'!$C$2:$E$25,3,0)</f>
        <v>400</v>
      </c>
      <c r="J189">
        <f>VLOOKUP(B189,'Program Data'!$C$2:$F$25,4,0)</f>
        <v>42.606780000000001</v>
      </c>
      <c r="K189">
        <f>VLOOKUP(B189,'Program Data'!$C$2:$G$25,5,0)</f>
        <v>60</v>
      </c>
    </row>
    <row r="190" spans="1:11" x14ac:dyDescent="0.25">
      <c r="A190">
        <v>82402</v>
      </c>
      <c r="B190" t="s">
        <v>8</v>
      </c>
      <c r="C190" t="str">
        <f>VLOOKUP(B190,'Program Data'!$A$2:$B$25,2,0)</f>
        <v>B3 Kuk</v>
      </c>
      <c r="D190" s="2">
        <v>44602.124247685184</v>
      </c>
      <c r="E190" s="2">
        <v>44602.187708333331</v>
      </c>
      <c r="F190" s="7">
        <f t="shared" si="5"/>
        <v>5482.9999999143183</v>
      </c>
      <c r="G190" s="9">
        <f t="shared" si="6"/>
        <v>2131.9999998668209</v>
      </c>
      <c r="H190">
        <f>VLOOKUP(B190,'Program Data'!$C$2:$D$25,2,0)</f>
        <v>326.65197999999998</v>
      </c>
      <c r="I190">
        <f>VLOOKUP(B190,'Program Data'!$C$2:$E$25,3,0)</f>
        <v>240</v>
      </c>
      <c r="J190">
        <f>VLOOKUP(B190,'Program Data'!$C$2:$F$25,4,0)</f>
        <v>71.011300000000006</v>
      </c>
      <c r="K190">
        <f>VLOOKUP(B190,'Program Data'!$C$2:$G$25,5,0)</f>
        <v>60</v>
      </c>
    </row>
    <row r="191" spans="1:11" x14ac:dyDescent="0.25">
      <c r="A191">
        <v>82403</v>
      </c>
      <c r="B191" t="s">
        <v>6</v>
      </c>
      <c r="C191" t="str">
        <f>VLOOKUP(B191,'Program Data'!$A$2:$B$25,2,0)</f>
        <v>A23 Kuk</v>
      </c>
      <c r="D191" s="2">
        <v>44602.108263888891</v>
      </c>
      <c r="E191" s="2">
        <v>44602.216527777775</v>
      </c>
      <c r="F191" s="7">
        <f t="shared" si="5"/>
        <v>9353.9999995613471</v>
      </c>
      <c r="G191" s="9">
        <f t="shared" si="6"/>
        <v>2489.9999999441206</v>
      </c>
      <c r="H191">
        <f>VLOOKUP(B191,'Program Data'!$C$2:$D$25,2,0)</f>
        <v>319.55085000000003</v>
      </c>
      <c r="I191">
        <f>VLOOKUP(B191,'Program Data'!$C$2:$E$25,3,0)</f>
        <v>390</v>
      </c>
      <c r="J191">
        <f>VLOOKUP(B191,'Program Data'!$C$2:$F$25,4,0)</f>
        <v>42.606780000000001</v>
      </c>
      <c r="K191">
        <f>VLOOKUP(B191,'Program Data'!$C$2:$G$25,5,0)</f>
        <v>60</v>
      </c>
    </row>
    <row r="192" spans="1:11" x14ac:dyDescent="0.25">
      <c r="A192">
        <v>82401</v>
      </c>
      <c r="B192" t="s">
        <v>13</v>
      </c>
      <c r="C192" t="str">
        <f>VLOOKUP(B192,'Program Data'!$A$2:$B$25,2,0)</f>
        <v>A456 Kuk</v>
      </c>
      <c r="D192" s="2">
        <v>44602.180983796294</v>
      </c>
      <c r="E192" s="2">
        <v>44602.262453703705</v>
      </c>
      <c r="F192" s="7">
        <f t="shared" si="5"/>
        <v>7039.0000002924353</v>
      </c>
      <c r="G192" s="9">
        <f t="shared" si="6"/>
        <v>3968.0000003194436</v>
      </c>
      <c r="H192">
        <f>VLOOKUP(B192,'Program Data'!$C$2:$D$25,2,0)</f>
        <v>319.55085000000003</v>
      </c>
      <c r="I192">
        <f>VLOOKUP(B192,'Program Data'!$C$2:$E$25,3,0)</f>
        <v>400</v>
      </c>
      <c r="J192">
        <f>VLOOKUP(B192,'Program Data'!$C$2:$F$25,4,0)</f>
        <v>42.606780000000001</v>
      </c>
      <c r="K192">
        <f>VLOOKUP(B192,'Program Data'!$C$2:$G$25,5,0)</f>
        <v>60</v>
      </c>
    </row>
    <row r="193" spans="1:11" x14ac:dyDescent="0.25">
      <c r="A193">
        <v>82402</v>
      </c>
      <c r="B193" t="s">
        <v>5</v>
      </c>
      <c r="C193" t="str">
        <f>VLOOKUP(B193,'Program Data'!$A$2:$B$25,2,0)</f>
        <v>A456 Kuk</v>
      </c>
      <c r="D193" s="2">
        <v>44602.187847222223</v>
      </c>
      <c r="E193" s="2">
        <v>44602.310173611113</v>
      </c>
      <c r="F193" s="7">
        <f t="shared" si="5"/>
        <v>10569.000000064261</v>
      </c>
      <c r="G193" s="9">
        <f t="shared" si="6"/>
        <v>4123.0000000912696</v>
      </c>
      <c r="H193">
        <f>VLOOKUP(B193,'Program Data'!$C$2:$D$25,2,0)</f>
        <v>319.55085000000003</v>
      </c>
      <c r="I193">
        <f>VLOOKUP(B193,'Program Data'!$C$2:$E$25,3,0)</f>
        <v>400</v>
      </c>
      <c r="J193">
        <f>VLOOKUP(B193,'Program Data'!$C$2:$F$25,4,0)</f>
        <v>42.606780000000001</v>
      </c>
      <c r="K193">
        <f>VLOOKUP(B193,'Program Data'!$C$2:$G$25,5,0)</f>
        <v>60</v>
      </c>
    </row>
    <row r="194" spans="1:11" x14ac:dyDescent="0.25">
      <c r="A194">
        <v>82401</v>
      </c>
      <c r="B194" t="s">
        <v>13</v>
      </c>
      <c r="C194" t="str">
        <f>VLOOKUP(B194,'Program Data'!$A$2:$B$25,2,0)</f>
        <v>A456 Kuk</v>
      </c>
      <c r="D194" s="2">
        <v>44602.26253472222</v>
      </c>
      <c r="E194" s="2">
        <v>44602.377245370371</v>
      </c>
      <c r="F194" s="7">
        <f t="shared" ref="F194:F257" si="7">CONVERT(E194-D194, "day", "sec")</f>
        <v>9911.0000002663583</v>
      </c>
      <c r="G194" s="9">
        <f t="shared" si="6"/>
        <v>5794.9999999254942</v>
      </c>
      <c r="H194">
        <f>VLOOKUP(B194,'Program Data'!$C$2:$D$25,2,0)</f>
        <v>319.55085000000003</v>
      </c>
      <c r="I194">
        <f>VLOOKUP(B194,'Program Data'!$C$2:$E$25,3,0)</f>
        <v>400</v>
      </c>
      <c r="J194">
        <f>VLOOKUP(B194,'Program Data'!$C$2:$F$25,4,0)</f>
        <v>42.606780000000001</v>
      </c>
      <c r="K194">
        <f>VLOOKUP(B194,'Program Data'!$C$2:$G$25,5,0)</f>
        <v>60</v>
      </c>
    </row>
    <row r="195" spans="1:11" x14ac:dyDescent="0.25">
      <c r="A195">
        <v>82402</v>
      </c>
      <c r="B195" t="s">
        <v>5</v>
      </c>
      <c r="C195" t="str">
        <f>VLOOKUP(B195,'Program Data'!$A$2:$B$25,2,0)</f>
        <v>A456 Kuk</v>
      </c>
      <c r="D195" s="2">
        <v>44602.310300925928</v>
      </c>
      <c r="E195" s="2">
        <v>44602.446828703702</v>
      </c>
      <c r="F195" s="7">
        <f t="shared" si="7"/>
        <v>11795.999999600463</v>
      </c>
      <c r="G195" s="9">
        <f t="shared" si="6"/>
        <v>6011.9999997317791</v>
      </c>
      <c r="H195">
        <f>VLOOKUP(B195,'Program Data'!$C$2:$D$25,2,0)</f>
        <v>319.55085000000003</v>
      </c>
      <c r="I195">
        <f>VLOOKUP(B195,'Program Data'!$C$2:$E$25,3,0)</f>
        <v>400</v>
      </c>
      <c r="J195">
        <f>VLOOKUP(B195,'Program Data'!$C$2:$F$25,4,0)</f>
        <v>42.606780000000001</v>
      </c>
      <c r="K195">
        <f>VLOOKUP(B195,'Program Data'!$C$2:$G$25,5,0)</f>
        <v>60</v>
      </c>
    </row>
    <row r="196" spans="1:11" x14ac:dyDescent="0.25">
      <c r="A196">
        <v>82401</v>
      </c>
      <c r="B196" t="s">
        <v>13</v>
      </c>
      <c r="C196" t="str">
        <f>VLOOKUP(B196,'Program Data'!$A$2:$B$25,2,0)</f>
        <v>A456 Kuk</v>
      </c>
      <c r="D196" s="2">
        <v>44602.435416666667</v>
      </c>
      <c r="E196" s="2">
        <v>44602.521597222221</v>
      </c>
      <c r="F196" s="7">
        <f t="shared" si="7"/>
        <v>7445.9999998798594</v>
      </c>
      <c r="G196" s="9">
        <f t="shared" si="6"/>
        <v>6460.0000001024455</v>
      </c>
      <c r="H196">
        <f>VLOOKUP(B196,'Program Data'!$C$2:$D$25,2,0)</f>
        <v>319.55085000000003</v>
      </c>
      <c r="I196">
        <f>VLOOKUP(B196,'Program Data'!$C$2:$E$25,3,0)</f>
        <v>400</v>
      </c>
      <c r="J196">
        <f>VLOOKUP(B196,'Program Data'!$C$2:$F$25,4,0)</f>
        <v>42.606780000000001</v>
      </c>
      <c r="K196">
        <f>VLOOKUP(B196,'Program Data'!$C$2:$G$25,5,0)</f>
        <v>60</v>
      </c>
    </row>
    <row r="197" spans="1:11" x14ac:dyDescent="0.25">
      <c r="A197">
        <v>82401</v>
      </c>
      <c r="B197" t="s">
        <v>13</v>
      </c>
      <c r="C197" t="str">
        <f>VLOOKUP(B197,'Program Data'!$A$2:$B$25,2,0)</f>
        <v>A456 Kuk</v>
      </c>
      <c r="D197" s="2">
        <v>44602.521655092591</v>
      </c>
      <c r="E197" s="2">
        <v>44602.63380787037</v>
      </c>
      <c r="F197" s="7">
        <f t="shared" si="7"/>
        <v>9690.0000001536682</v>
      </c>
      <c r="G197" s="9">
        <f t="shared" si="6"/>
        <v>9695.0000000651926</v>
      </c>
      <c r="H197">
        <f>VLOOKUP(B197,'Program Data'!$C$2:$D$25,2,0)</f>
        <v>319.55085000000003</v>
      </c>
      <c r="I197">
        <f>VLOOKUP(B197,'Program Data'!$C$2:$E$25,3,0)</f>
        <v>400</v>
      </c>
      <c r="J197">
        <f>VLOOKUP(B197,'Program Data'!$C$2:$F$25,4,0)</f>
        <v>42.606780000000001</v>
      </c>
      <c r="K197">
        <f>VLOOKUP(B197,'Program Data'!$C$2:$G$25,5,0)</f>
        <v>60</v>
      </c>
    </row>
    <row r="198" spans="1:11" x14ac:dyDescent="0.25">
      <c r="A198">
        <v>82402</v>
      </c>
      <c r="B198" t="s">
        <v>5</v>
      </c>
      <c r="C198" t="str">
        <f>VLOOKUP(B198,'Program Data'!$A$2:$B$25,2,0)</f>
        <v>A456 Kuk</v>
      </c>
      <c r="D198" s="2">
        <v>44602.44872685185</v>
      </c>
      <c r="E198" s="2">
        <v>44602.733252314814</v>
      </c>
      <c r="F198" s="7">
        <f t="shared" si="7"/>
        <v>24583.000000147149</v>
      </c>
      <c r="G198" s="9">
        <f t="shared" si="6"/>
        <v>8591.9999999692664</v>
      </c>
      <c r="H198">
        <f>VLOOKUP(B198,'Program Data'!$C$2:$D$25,2,0)</f>
        <v>319.55085000000003</v>
      </c>
      <c r="I198">
        <f>VLOOKUP(B198,'Program Data'!$C$2:$E$25,3,0)</f>
        <v>400</v>
      </c>
      <c r="J198">
        <f>VLOOKUP(B198,'Program Data'!$C$2:$F$25,4,0)</f>
        <v>42.606780000000001</v>
      </c>
      <c r="K198">
        <f>VLOOKUP(B198,'Program Data'!$C$2:$G$25,5,0)</f>
        <v>60</v>
      </c>
    </row>
    <row r="199" spans="1:11" x14ac:dyDescent="0.25">
      <c r="A199">
        <v>68050</v>
      </c>
      <c r="B199" t="s">
        <v>7</v>
      </c>
      <c r="C199" t="str">
        <f>VLOOKUP(B199,'Program Data'!$A$2:$B$25,2,0)</f>
        <v>C01 Kuk</v>
      </c>
      <c r="D199" s="2">
        <v>44602.672627314816</v>
      </c>
      <c r="E199" s="2">
        <v>44602.783634259256</v>
      </c>
      <c r="F199" s="7">
        <f t="shared" si="7"/>
        <v>9590.9999996423721</v>
      </c>
      <c r="G199" s="9">
        <f t="shared" si="6"/>
        <v>4352.9999997932464</v>
      </c>
      <c r="H199">
        <f>VLOOKUP(B199,'Program Data'!$C$2:$D$25,2,0)</f>
        <v>333.75310999999999</v>
      </c>
      <c r="I199">
        <f>VLOOKUP(B199,'Program Data'!$C$2:$E$25,3,0)</f>
        <v>180</v>
      </c>
      <c r="J199">
        <f>VLOOKUP(B199,'Program Data'!$C$2:$F$25,4,0)</f>
        <v>42.606780000000001</v>
      </c>
      <c r="K199">
        <f>VLOOKUP(B199,'Program Data'!$C$2:$G$25,5,0)</f>
        <v>60</v>
      </c>
    </row>
    <row r="200" spans="1:11" x14ac:dyDescent="0.25">
      <c r="A200">
        <v>68050</v>
      </c>
      <c r="B200" t="s">
        <v>7</v>
      </c>
      <c r="C200" t="str">
        <f>VLOOKUP(B200,'Program Data'!$A$2:$B$25,2,0)</f>
        <v>C01 Kuk</v>
      </c>
      <c r="D200" s="2">
        <v>44602.783680555556</v>
      </c>
      <c r="E200" s="2">
        <v>44602.827025462961</v>
      </c>
      <c r="F200" s="7">
        <f t="shared" si="7"/>
        <v>3744.9999997392297</v>
      </c>
      <c r="G200" s="9">
        <f t="shared" si="6"/>
        <v>3749.0000000456348</v>
      </c>
      <c r="H200">
        <f>VLOOKUP(B200,'Program Data'!$C$2:$D$25,2,0)</f>
        <v>333.75310999999999</v>
      </c>
      <c r="I200">
        <f>VLOOKUP(B200,'Program Data'!$C$2:$E$25,3,0)</f>
        <v>180</v>
      </c>
      <c r="J200">
        <f>VLOOKUP(B200,'Program Data'!$C$2:$F$25,4,0)</f>
        <v>42.606780000000001</v>
      </c>
      <c r="K200">
        <f>VLOOKUP(B200,'Program Data'!$C$2:$G$25,5,0)</f>
        <v>60</v>
      </c>
    </row>
    <row r="201" spans="1:11" x14ac:dyDescent="0.25">
      <c r="A201">
        <v>82403</v>
      </c>
      <c r="B201" t="s">
        <v>10</v>
      </c>
      <c r="C201" t="str">
        <f>VLOOKUP(B201,'Program Data'!$A$2:$B$25,2,0)</f>
        <v>A01 Kuk</v>
      </c>
      <c r="D201" s="2">
        <v>44602.648472222223</v>
      </c>
      <c r="E201" s="2">
        <v>44602.827615740738</v>
      </c>
      <c r="F201" s="7">
        <f t="shared" si="7"/>
        <v>15477.999999700114</v>
      </c>
      <c r="G201" s="9">
        <f t="shared" si="6"/>
        <v>50.999999977648258</v>
      </c>
      <c r="H201">
        <f>VLOOKUP(B201,'Program Data'!$C$2:$D$25,2,0)</f>
        <v>319.55085000000003</v>
      </c>
      <c r="I201">
        <f>VLOOKUP(B201,'Program Data'!$C$2:$E$25,3,0)</f>
        <v>260</v>
      </c>
      <c r="J201">
        <f>VLOOKUP(B201,'Program Data'!$C$2:$F$25,4,0)</f>
        <v>42.606780000000001</v>
      </c>
      <c r="K201">
        <f>VLOOKUP(B201,'Program Data'!$C$2:$G$25,5,0)</f>
        <v>60</v>
      </c>
    </row>
    <row r="202" spans="1:11" x14ac:dyDescent="0.25">
      <c r="A202">
        <v>82402</v>
      </c>
      <c r="B202" t="s">
        <v>14</v>
      </c>
      <c r="C202" t="str">
        <f>VLOOKUP(B202,'Program Data'!$A$2:$B$25,2,0)</f>
        <v>C23 Kuk</v>
      </c>
      <c r="D202" s="2">
        <v>44602.774236111109</v>
      </c>
      <c r="E202" s="2">
        <v>44602.952789351853</v>
      </c>
      <c r="F202" s="7">
        <f t="shared" si="7"/>
        <v>15427.000000351109</v>
      </c>
      <c r="G202" s="9">
        <f t="shared" si="6"/>
        <v>10815.000000363216</v>
      </c>
      <c r="H202">
        <f>VLOOKUP(B202,'Program Data'!$C$2:$D$25,2,0)</f>
        <v>333.75310999999999</v>
      </c>
      <c r="I202">
        <f>VLOOKUP(B202,'Program Data'!$C$2:$E$25,3,0)</f>
        <v>210</v>
      </c>
      <c r="J202">
        <f>VLOOKUP(B202,'Program Data'!$C$2:$F$25,4,0)</f>
        <v>42.606780000000001</v>
      </c>
      <c r="K202">
        <f>VLOOKUP(B202,'Program Data'!$C$2:$G$25,5,0)</f>
        <v>60</v>
      </c>
    </row>
    <row r="203" spans="1:11" x14ac:dyDescent="0.25">
      <c r="A203">
        <v>82403</v>
      </c>
      <c r="B203" t="s">
        <v>10</v>
      </c>
      <c r="C203" t="str">
        <f>VLOOKUP(B203,'Program Data'!$A$2:$B$25,2,0)</f>
        <v>A01 Kuk</v>
      </c>
      <c r="D203" s="2">
        <v>44602.827673611115</v>
      </c>
      <c r="E203" s="2">
        <v>44602.954548611109</v>
      </c>
      <c r="F203" s="7">
        <f t="shared" si="7"/>
        <v>10961.999999522232</v>
      </c>
      <c r="G203" s="9">
        <f t="shared" si="6"/>
        <v>151.99999969918281</v>
      </c>
      <c r="H203">
        <f>VLOOKUP(B203,'Program Data'!$C$2:$D$25,2,0)</f>
        <v>319.55085000000003</v>
      </c>
      <c r="I203">
        <f>VLOOKUP(B203,'Program Data'!$C$2:$E$25,3,0)</f>
        <v>260</v>
      </c>
      <c r="J203">
        <f>VLOOKUP(B203,'Program Data'!$C$2:$F$25,4,0)</f>
        <v>42.606780000000001</v>
      </c>
      <c r="K203">
        <f>VLOOKUP(B203,'Program Data'!$C$2:$G$25,5,0)</f>
        <v>60</v>
      </c>
    </row>
    <row r="204" spans="1:11" x14ac:dyDescent="0.25">
      <c r="A204">
        <v>82402</v>
      </c>
      <c r="B204" t="s">
        <v>14</v>
      </c>
      <c r="C204" t="str">
        <f>VLOOKUP(B204,'Program Data'!$A$2:$B$25,2,0)</f>
        <v>C23 Kuk</v>
      </c>
      <c r="D204" s="2">
        <v>44602.953923611109</v>
      </c>
      <c r="E204" s="2">
        <v>44603.019895833335</v>
      </c>
      <c r="F204" s="7">
        <f t="shared" si="7"/>
        <v>5700.000000349246</v>
      </c>
      <c r="G204" s="9">
        <f t="shared" si="6"/>
        <v>5646.0000002989545</v>
      </c>
      <c r="H204">
        <f>VLOOKUP(B204,'Program Data'!$C$2:$D$25,2,0)</f>
        <v>333.75310999999999</v>
      </c>
      <c r="I204">
        <f>VLOOKUP(B204,'Program Data'!$C$2:$E$25,3,0)</f>
        <v>210</v>
      </c>
      <c r="J204">
        <f>VLOOKUP(B204,'Program Data'!$C$2:$F$25,4,0)</f>
        <v>42.606780000000001</v>
      </c>
      <c r="K204">
        <f>VLOOKUP(B204,'Program Data'!$C$2:$G$25,5,0)</f>
        <v>60</v>
      </c>
    </row>
    <row r="205" spans="1:11" x14ac:dyDescent="0.25">
      <c r="A205">
        <v>82403</v>
      </c>
      <c r="B205" t="s">
        <v>10</v>
      </c>
      <c r="C205" t="str">
        <f>VLOOKUP(B205,'Program Data'!$A$2:$B$25,2,0)</f>
        <v>A01 Kuk</v>
      </c>
      <c r="D205" s="2">
        <v>44602.954699074071</v>
      </c>
      <c r="E205" s="2">
        <v>44603.03702546296</v>
      </c>
      <c r="F205" s="7">
        <f t="shared" si="7"/>
        <v>7112.9999999888241</v>
      </c>
      <c r="G205" s="9">
        <f t="shared" si="6"/>
        <v>1479.9999995855615</v>
      </c>
      <c r="H205">
        <f>VLOOKUP(B205,'Program Data'!$C$2:$D$25,2,0)</f>
        <v>319.55085000000003</v>
      </c>
      <c r="I205">
        <f>VLOOKUP(B205,'Program Data'!$C$2:$E$25,3,0)</f>
        <v>260</v>
      </c>
      <c r="J205">
        <f>VLOOKUP(B205,'Program Data'!$C$2:$F$25,4,0)</f>
        <v>42.606780000000001</v>
      </c>
      <c r="K205">
        <f>VLOOKUP(B205,'Program Data'!$C$2:$G$25,5,0)</f>
        <v>60</v>
      </c>
    </row>
    <row r="206" spans="1:11" x14ac:dyDescent="0.25">
      <c r="A206">
        <v>82402</v>
      </c>
      <c r="B206" t="s">
        <v>14</v>
      </c>
      <c r="C206" t="str">
        <f>VLOOKUP(B206,'Program Data'!$A$2:$B$25,2,0)</f>
        <v>C23 Kuk</v>
      </c>
      <c r="D206" s="2">
        <v>44603.020787037036</v>
      </c>
      <c r="E206" s="2">
        <v>44603.103645833333</v>
      </c>
      <c r="F206" s="7">
        <f t="shared" si="7"/>
        <v>7159.000000054948</v>
      </c>
      <c r="G206" s="9">
        <f t="shared" si="6"/>
        <v>5756.0000002384186</v>
      </c>
      <c r="H206">
        <f>VLOOKUP(B206,'Program Data'!$C$2:$D$25,2,0)</f>
        <v>333.75310999999999</v>
      </c>
      <c r="I206">
        <f>VLOOKUP(B206,'Program Data'!$C$2:$E$25,3,0)</f>
        <v>210</v>
      </c>
      <c r="J206">
        <f>VLOOKUP(B206,'Program Data'!$C$2:$F$25,4,0)</f>
        <v>42.606780000000001</v>
      </c>
      <c r="K206">
        <f>VLOOKUP(B206,'Program Data'!$C$2:$G$25,5,0)</f>
        <v>60</v>
      </c>
    </row>
    <row r="207" spans="1:11" x14ac:dyDescent="0.25">
      <c r="A207">
        <v>82403</v>
      </c>
      <c r="B207" t="s">
        <v>10</v>
      </c>
      <c r="C207" t="str">
        <f>VLOOKUP(B207,'Program Data'!$A$2:$B$25,2,0)</f>
        <v>A01 Kuk</v>
      </c>
      <c r="D207" s="2">
        <v>44603.037175925929</v>
      </c>
      <c r="E207" s="2">
        <v>44603.164097222223</v>
      </c>
      <c r="F207" s="7">
        <f t="shared" si="7"/>
        <v>10965.999999828637</v>
      </c>
      <c r="G207" s="9">
        <f t="shared" si="6"/>
        <v>5223.0000001145527</v>
      </c>
      <c r="H207">
        <f>VLOOKUP(B207,'Program Data'!$C$2:$D$25,2,0)</f>
        <v>319.55085000000003</v>
      </c>
      <c r="I207">
        <f>VLOOKUP(B207,'Program Data'!$C$2:$E$25,3,0)</f>
        <v>260</v>
      </c>
      <c r="J207">
        <f>VLOOKUP(B207,'Program Data'!$C$2:$F$25,4,0)</f>
        <v>42.606780000000001</v>
      </c>
      <c r="K207">
        <f>VLOOKUP(B207,'Program Data'!$C$2:$G$25,5,0)</f>
        <v>60</v>
      </c>
    </row>
    <row r="208" spans="1:11" x14ac:dyDescent="0.25">
      <c r="A208">
        <v>82402</v>
      </c>
      <c r="B208" t="s">
        <v>14</v>
      </c>
      <c r="C208" t="str">
        <f>VLOOKUP(B208,'Program Data'!$A$2:$B$25,2,0)</f>
        <v>C23 Kuk</v>
      </c>
      <c r="D208" s="2">
        <v>44603.103692129633</v>
      </c>
      <c r="E208" s="2">
        <v>44603.176388888889</v>
      </c>
      <c r="F208" s="7">
        <f t="shared" si="7"/>
        <v>6280.9999997494742</v>
      </c>
      <c r="G208" s="9">
        <f t="shared" si="6"/>
        <v>1061.9999999413267</v>
      </c>
      <c r="H208">
        <f>VLOOKUP(B208,'Program Data'!$C$2:$D$25,2,0)</f>
        <v>333.75310999999999</v>
      </c>
      <c r="I208">
        <f>VLOOKUP(B208,'Program Data'!$C$2:$E$25,3,0)</f>
        <v>210</v>
      </c>
      <c r="J208">
        <f>VLOOKUP(B208,'Program Data'!$C$2:$F$25,4,0)</f>
        <v>42.606780000000001</v>
      </c>
      <c r="K208">
        <f>VLOOKUP(B208,'Program Data'!$C$2:$G$25,5,0)</f>
        <v>60</v>
      </c>
    </row>
    <row r="209" spans="1:11" x14ac:dyDescent="0.25">
      <c r="A209">
        <v>82401</v>
      </c>
      <c r="B209" t="s">
        <v>13</v>
      </c>
      <c r="C209" t="str">
        <f>VLOOKUP(B209,'Program Data'!$A$2:$B$25,2,0)</f>
        <v>A456 Kuk</v>
      </c>
      <c r="D209" s="2">
        <v>44603.156412037039</v>
      </c>
      <c r="E209" s="2">
        <v>44603.189606481479</v>
      </c>
      <c r="F209" s="7">
        <f t="shared" si="7"/>
        <v>2867.9999996675178</v>
      </c>
      <c r="G209" s="9">
        <f t="shared" si="6"/>
        <v>1141.9999997830018</v>
      </c>
      <c r="H209">
        <f>VLOOKUP(B209,'Program Data'!$C$2:$D$25,2,0)</f>
        <v>319.55085000000003</v>
      </c>
      <c r="I209">
        <f>VLOOKUP(B209,'Program Data'!$C$2:$E$25,3,0)</f>
        <v>400</v>
      </c>
      <c r="J209">
        <f>VLOOKUP(B209,'Program Data'!$C$2:$F$25,4,0)</f>
        <v>42.606780000000001</v>
      </c>
      <c r="K209">
        <f>VLOOKUP(B209,'Program Data'!$C$2:$G$25,5,0)</f>
        <v>60</v>
      </c>
    </row>
    <row r="210" spans="1:11" x14ac:dyDescent="0.25">
      <c r="A210">
        <v>68051</v>
      </c>
      <c r="B210" t="s">
        <v>7</v>
      </c>
      <c r="C210" t="str">
        <f>VLOOKUP(B210,'Program Data'!$A$2:$B$25,2,0)</f>
        <v>C01 Kuk</v>
      </c>
      <c r="D210" s="2">
        <v>44603.145104166666</v>
      </c>
      <c r="E210" s="2">
        <v>44603.225081018521</v>
      </c>
      <c r="F210" s="7">
        <f t="shared" si="7"/>
        <v>6910.0000003119931</v>
      </c>
      <c r="G210" s="9">
        <f t="shared" si="6"/>
        <v>3065.0000004563481</v>
      </c>
      <c r="H210">
        <f>VLOOKUP(B210,'Program Data'!$C$2:$D$25,2,0)</f>
        <v>333.75310999999999</v>
      </c>
      <c r="I210">
        <f>VLOOKUP(B210,'Program Data'!$C$2:$E$25,3,0)</f>
        <v>180</v>
      </c>
      <c r="J210">
        <f>VLOOKUP(B210,'Program Data'!$C$2:$F$25,4,0)</f>
        <v>42.606780000000001</v>
      </c>
      <c r="K210">
        <f>VLOOKUP(B210,'Program Data'!$C$2:$G$25,5,0)</f>
        <v>60</v>
      </c>
    </row>
    <row r="211" spans="1:11" x14ac:dyDescent="0.25">
      <c r="A211">
        <v>82402</v>
      </c>
      <c r="B211" t="s">
        <v>5</v>
      </c>
      <c r="C211" t="str">
        <f>VLOOKUP(B211,'Program Data'!$A$2:$B$25,2,0)</f>
        <v>A456 Kuk</v>
      </c>
      <c r="D211" s="2">
        <v>44603.197025462963</v>
      </c>
      <c r="E211" s="2">
        <v>44603.361724537041</v>
      </c>
      <c r="F211" s="7">
        <f t="shared" si="7"/>
        <v>14230.000000284053</v>
      </c>
      <c r="G211" s="9">
        <f t="shared" si="6"/>
        <v>11806.000000052154</v>
      </c>
      <c r="H211">
        <f>VLOOKUP(B211,'Program Data'!$C$2:$D$25,2,0)</f>
        <v>319.55085000000003</v>
      </c>
      <c r="I211">
        <f>VLOOKUP(B211,'Program Data'!$C$2:$E$25,3,0)</f>
        <v>400</v>
      </c>
      <c r="J211">
        <f>VLOOKUP(B211,'Program Data'!$C$2:$F$25,4,0)</f>
        <v>42.606780000000001</v>
      </c>
      <c r="K211">
        <f>VLOOKUP(B211,'Program Data'!$C$2:$G$25,5,0)</f>
        <v>60</v>
      </c>
    </row>
    <row r="212" spans="1:11" x14ac:dyDescent="0.25">
      <c r="A212">
        <v>68051</v>
      </c>
      <c r="B212" t="s">
        <v>7</v>
      </c>
      <c r="C212" t="str">
        <f>VLOOKUP(B212,'Program Data'!$A$2:$B$25,2,0)</f>
        <v>C01 Kuk</v>
      </c>
      <c r="D212" s="2">
        <v>44603.225127314814</v>
      </c>
      <c r="E212" s="2">
        <v>44603.408530092594</v>
      </c>
      <c r="F212" s="7">
        <f t="shared" si="7"/>
        <v>15846.000000229105</v>
      </c>
      <c r="G212" s="9">
        <f t="shared" si="6"/>
        <v>4043.9999998547137</v>
      </c>
      <c r="H212">
        <f>VLOOKUP(B212,'Program Data'!$C$2:$D$25,2,0)</f>
        <v>333.75310999999999</v>
      </c>
      <c r="I212">
        <f>VLOOKUP(B212,'Program Data'!$C$2:$E$25,3,0)</f>
        <v>180</v>
      </c>
      <c r="J212">
        <f>VLOOKUP(B212,'Program Data'!$C$2:$F$25,4,0)</f>
        <v>42.606780000000001</v>
      </c>
      <c r="K212">
        <f>VLOOKUP(B212,'Program Data'!$C$2:$G$25,5,0)</f>
        <v>60</v>
      </c>
    </row>
    <row r="213" spans="1:11" x14ac:dyDescent="0.25">
      <c r="A213">
        <v>82402</v>
      </c>
      <c r="B213" t="s">
        <v>5</v>
      </c>
      <c r="C213" t="str">
        <f>VLOOKUP(B213,'Program Data'!$A$2:$B$25,2,0)</f>
        <v>A456 Kuk</v>
      </c>
      <c r="D213" s="2">
        <v>44603.361921296295</v>
      </c>
      <c r="E213" s="2">
        <v>44603.409756944442</v>
      </c>
      <c r="F213" s="7">
        <f t="shared" si="7"/>
        <v>4132.9999999143183</v>
      </c>
      <c r="G213" s="9">
        <f t="shared" si="6"/>
        <v>105.99999963305891</v>
      </c>
      <c r="H213">
        <f>VLOOKUP(B213,'Program Data'!$C$2:$D$25,2,0)</f>
        <v>319.55085000000003</v>
      </c>
      <c r="I213">
        <f>VLOOKUP(B213,'Program Data'!$C$2:$E$25,3,0)</f>
        <v>400</v>
      </c>
      <c r="J213">
        <f>VLOOKUP(B213,'Program Data'!$C$2:$F$25,4,0)</f>
        <v>42.606780000000001</v>
      </c>
      <c r="K213">
        <f>VLOOKUP(B213,'Program Data'!$C$2:$G$25,5,0)</f>
        <v>60</v>
      </c>
    </row>
    <row r="214" spans="1:11" x14ac:dyDescent="0.25">
      <c r="A214">
        <v>82401</v>
      </c>
      <c r="B214" t="s">
        <v>13</v>
      </c>
      <c r="C214" t="str">
        <f>VLOOKUP(B214,'Program Data'!$A$2:$B$25,2,0)</f>
        <v>A456 Kuk</v>
      </c>
      <c r="D214" s="2">
        <v>44603.189803240741</v>
      </c>
      <c r="E214" s="2">
        <v>44603.422962962963</v>
      </c>
      <c r="F214" s="7">
        <f t="shared" si="7"/>
        <v>20144.99999997206</v>
      </c>
      <c r="G214" s="9">
        <f t="shared" si="6"/>
        <v>1141.0000001778826</v>
      </c>
      <c r="H214">
        <f>VLOOKUP(B214,'Program Data'!$C$2:$D$25,2,0)</f>
        <v>319.55085000000003</v>
      </c>
      <c r="I214">
        <f>VLOOKUP(B214,'Program Data'!$C$2:$E$25,3,0)</f>
        <v>400</v>
      </c>
      <c r="J214">
        <f>VLOOKUP(B214,'Program Data'!$C$2:$F$25,4,0)</f>
        <v>42.606780000000001</v>
      </c>
      <c r="K214">
        <f>VLOOKUP(B214,'Program Data'!$C$2:$G$25,5,0)</f>
        <v>60</v>
      </c>
    </row>
    <row r="215" spans="1:11" x14ac:dyDescent="0.25">
      <c r="A215">
        <v>82401</v>
      </c>
      <c r="B215" t="s">
        <v>5</v>
      </c>
      <c r="C215" t="str">
        <f>VLOOKUP(B215,'Program Data'!$A$2:$B$25,2,0)</f>
        <v>A456 Kuk</v>
      </c>
      <c r="D215" s="2">
        <v>44603.447094907409</v>
      </c>
      <c r="E215" s="2">
        <v>44603.44767361111</v>
      </c>
      <c r="F215" s="7">
        <f t="shared" si="7"/>
        <v>49.999999743886292</v>
      </c>
      <c r="G215" s="9">
        <f t="shared" si="6"/>
        <v>2134.999999939464</v>
      </c>
      <c r="H215">
        <f>VLOOKUP(B215,'Program Data'!$C$2:$D$25,2,0)</f>
        <v>319.55085000000003</v>
      </c>
      <c r="I215">
        <f>VLOOKUP(B215,'Program Data'!$C$2:$E$25,3,0)</f>
        <v>400</v>
      </c>
      <c r="J215">
        <f>VLOOKUP(B215,'Program Data'!$C$2:$F$25,4,0)</f>
        <v>42.606780000000001</v>
      </c>
      <c r="K215">
        <f>VLOOKUP(B215,'Program Data'!$C$2:$G$25,5,0)</f>
        <v>60</v>
      </c>
    </row>
    <row r="216" spans="1:11" x14ac:dyDescent="0.25">
      <c r="A216">
        <v>68050</v>
      </c>
      <c r="B216" t="s">
        <v>7</v>
      </c>
      <c r="C216" t="str">
        <f>VLOOKUP(B216,'Program Data'!$A$2:$B$25,2,0)</f>
        <v>C01 Kuk</v>
      </c>
      <c r="D216" s="2">
        <v>44603.408831018518</v>
      </c>
      <c r="E216" s="2">
        <v>44603.555011574077</v>
      </c>
      <c r="F216" s="7">
        <f t="shared" si="7"/>
        <v>12630.000000307336</v>
      </c>
      <c r="G216" s="9">
        <f t="shared" si="6"/>
        <v>9274.0000003483146</v>
      </c>
      <c r="H216">
        <f>VLOOKUP(B216,'Program Data'!$C$2:$D$25,2,0)</f>
        <v>333.75310999999999</v>
      </c>
      <c r="I216">
        <f>VLOOKUP(B216,'Program Data'!$C$2:$E$25,3,0)</f>
        <v>180</v>
      </c>
      <c r="J216">
        <f>VLOOKUP(B216,'Program Data'!$C$2:$F$25,4,0)</f>
        <v>42.606780000000001</v>
      </c>
      <c r="K216">
        <f>VLOOKUP(B216,'Program Data'!$C$2:$G$25,5,0)</f>
        <v>60</v>
      </c>
    </row>
    <row r="217" spans="1:11" x14ac:dyDescent="0.25">
      <c r="A217">
        <v>68051</v>
      </c>
      <c r="B217" t="s">
        <v>7</v>
      </c>
      <c r="C217" t="str">
        <f>VLOOKUP(B217,'Program Data'!$A$2:$B$25,2,0)</f>
        <v>C01 Kuk</v>
      </c>
      <c r="D217" s="2">
        <v>44603.752905092595</v>
      </c>
      <c r="E217" s="2">
        <v>44603.753946759258</v>
      </c>
      <c r="F217" s="7">
        <f t="shared" si="7"/>
        <v>89.999999664723873</v>
      </c>
      <c r="G217" s="9">
        <f t="shared" si="6"/>
        <v>17187.999999616295</v>
      </c>
      <c r="H217">
        <f>VLOOKUP(B217,'Program Data'!$C$2:$D$25,2,0)</f>
        <v>333.75310999999999</v>
      </c>
      <c r="I217">
        <f>VLOOKUP(B217,'Program Data'!$C$2:$E$25,3,0)</f>
        <v>180</v>
      </c>
      <c r="J217">
        <f>VLOOKUP(B217,'Program Data'!$C$2:$F$25,4,0)</f>
        <v>42.606780000000001</v>
      </c>
      <c r="K217">
        <f>VLOOKUP(B217,'Program Data'!$C$2:$G$25,5,0)</f>
        <v>60</v>
      </c>
    </row>
    <row r="218" spans="1:11" x14ac:dyDescent="0.25">
      <c r="A218">
        <v>68051</v>
      </c>
      <c r="B218" t="s">
        <v>7</v>
      </c>
      <c r="C218" t="str">
        <f>VLOOKUP(B218,'Program Data'!$A$2:$B$25,2,0)</f>
        <v>C01 Kuk</v>
      </c>
      <c r="D218" s="2">
        <v>44603.755868055552</v>
      </c>
      <c r="E218" s="2">
        <v>44603.756111111114</v>
      </c>
      <c r="F218" s="7">
        <f t="shared" si="7"/>
        <v>21.000000508502126</v>
      </c>
      <c r="G218" s="9">
        <f t="shared" si="6"/>
        <v>187.00000033713877</v>
      </c>
      <c r="H218">
        <f>VLOOKUP(B218,'Program Data'!$C$2:$D$25,2,0)</f>
        <v>333.75310999999999</v>
      </c>
      <c r="I218">
        <f>VLOOKUP(B218,'Program Data'!$C$2:$E$25,3,0)</f>
        <v>180</v>
      </c>
      <c r="J218">
        <f>VLOOKUP(B218,'Program Data'!$C$2:$F$25,4,0)</f>
        <v>42.606780000000001</v>
      </c>
      <c r="K218">
        <f>VLOOKUP(B218,'Program Data'!$C$2:$G$25,5,0)</f>
        <v>60</v>
      </c>
    </row>
    <row r="219" spans="1:11" x14ac:dyDescent="0.25">
      <c r="A219">
        <v>68051</v>
      </c>
      <c r="B219" t="s">
        <v>7</v>
      </c>
      <c r="C219" t="str">
        <f>VLOOKUP(B219,'Program Data'!$A$2:$B$25,2,0)</f>
        <v>C01 Kuk</v>
      </c>
      <c r="D219" s="2">
        <v>44603.756145833337</v>
      </c>
      <c r="E219" s="2">
        <v>44603.756493055553</v>
      </c>
      <c r="F219" s="7">
        <f t="shared" si="7"/>
        <v>29.999999469146132</v>
      </c>
      <c r="G219" s="9">
        <f t="shared" si="6"/>
        <v>32.999999541789293</v>
      </c>
      <c r="H219">
        <f>VLOOKUP(B219,'Program Data'!$C$2:$D$25,2,0)</f>
        <v>333.75310999999999</v>
      </c>
      <c r="I219">
        <f>VLOOKUP(B219,'Program Data'!$C$2:$E$25,3,0)</f>
        <v>180</v>
      </c>
      <c r="J219">
        <f>VLOOKUP(B219,'Program Data'!$C$2:$F$25,4,0)</f>
        <v>42.606780000000001</v>
      </c>
      <c r="K219">
        <f>VLOOKUP(B219,'Program Data'!$C$2:$G$25,5,0)</f>
        <v>60</v>
      </c>
    </row>
    <row r="220" spans="1:11" x14ac:dyDescent="0.25">
      <c r="A220">
        <v>82402</v>
      </c>
      <c r="B220" t="s">
        <v>5</v>
      </c>
      <c r="C220" t="str">
        <f>VLOOKUP(B220,'Program Data'!$A$2:$B$25,2,0)</f>
        <v>A456 Kuk</v>
      </c>
      <c r="D220" s="2">
        <v>44603.553530092591</v>
      </c>
      <c r="E220" s="2">
        <v>44603.759687500002</v>
      </c>
      <c r="F220" s="7">
        <f t="shared" si="7"/>
        <v>17812.00000026729</v>
      </c>
      <c r="G220" s="9">
        <f t="shared" si="6"/>
        <v>276.00000039674342</v>
      </c>
      <c r="H220">
        <f>VLOOKUP(B220,'Program Data'!$C$2:$D$25,2,0)</f>
        <v>319.55085000000003</v>
      </c>
      <c r="I220">
        <f>VLOOKUP(B220,'Program Data'!$C$2:$E$25,3,0)</f>
        <v>400</v>
      </c>
      <c r="J220">
        <f>VLOOKUP(B220,'Program Data'!$C$2:$F$25,4,0)</f>
        <v>42.606780000000001</v>
      </c>
      <c r="K220">
        <f>VLOOKUP(B220,'Program Data'!$C$2:$G$25,5,0)</f>
        <v>60</v>
      </c>
    </row>
    <row r="221" spans="1:11" x14ac:dyDescent="0.25">
      <c r="A221">
        <v>82402</v>
      </c>
      <c r="B221" t="s">
        <v>5</v>
      </c>
      <c r="C221" t="str">
        <f>VLOOKUP(B221,'Program Data'!$A$2:$B$25,2,0)</f>
        <v>A456 Kuk</v>
      </c>
      <c r="D221" s="2">
        <v>44603.760578703703</v>
      </c>
      <c r="E221" s="2">
        <v>44603.760868055557</v>
      </c>
      <c r="F221" s="7">
        <f t="shared" si="7"/>
        <v>25.000000186264515</v>
      </c>
      <c r="G221" s="9">
        <f t="shared" ref="G221:G284" si="8">CONVERT(E221-E220, "day","sec")</f>
        <v>101.99999995529652</v>
      </c>
      <c r="H221">
        <f>VLOOKUP(B221,'Program Data'!$C$2:$D$25,2,0)</f>
        <v>319.55085000000003</v>
      </c>
      <c r="I221">
        <f>VLOOKUP(B221,'Program Data'!$C$2:$E$25,3,0)</f>
        <v>400</v>
      </c>
      <c r="J221">
        <f>VLOOKUP(B221,'Program Data'!$C$2:$F$25,4,0)</f>
        <v>42.606780000000001</v>
      </c>
      <c r="K221">
        <f>VLOOKUP(B221,'Program Data'!$C$2:$G$25,5,0)</f>
        <v>60</v>
      </c>
    </row>
    <row r="222" spans="1:11" x14ac:dyDescent="0.25">
      <c r="A222">
        <v>82401</v>
      </c>
      <c r="B222" t="s">
        <v>13</v>
      </c>
      <c r="C222" t="str">
        <f>VLOOKUP(B222,'Program Data'!$A$2:$B$25,2,0)</f>
        <v>A456 Kuk</v>
      </c>
      <c r="D222" s="2">
        <v>44603.480451388888</v>
      </c>
      <c r="E222" s="2">
        <v>44603.84306712963</v>
      </c>
      <c r="F222" s="7">
        <f t="shared" si="7"/>
        <v>31330.000000074506</v>
      </c>
      <c r="G222" s="9">
        <f t="shared" si="8"/>
        <v>7101.9999999320135</v>
      </c>
      <c r="H222">
        <f>VLOOKUP(B222,'Program Data'!$C$2:$D$25,2,0)</f>
        <v>319.55085000000003</v>
      </c>
      <c r="I222">
        <f>VLOOKUP(B222,'Program Data'!$C$2:$E$25,3,0)</f>
        <v>400</v>
      </c>
      <c r="J222">
        <f>VLOOKUP(B222,'Program Data'!$C$2:$F$25,4,0)</f>
        <v>42.606780000000001</v>
      </c>
      <c r="K222">
        <f>VLOOKUP(B222,'Program Data'!$C$2:$G$25,5,0)</f>
        <v>60</v>
      </c>
    </row>
    <row r="223" spans="1:11" x14ac:dyDescent="0.25">
      <c r="A223">
        <v>82401</v>
      </c>
      <c r="B223" t="s">
        <v>13</v>
      </c>
      <c r="C223" t="str">
        <f>VLOOKUP(B223,'Program Data'!$A$2:$B$25,2,0)</f>
        <v>A456 Kuk</v>
      </c>
      <c r="D223" s="2">
        <v>44603.843333333331</v>
      </c>
      <c r="E223" s="2">
        <v>44603.843645833331</v>
      </c>
      <c r="F223" s="7">
        <f t="shared" si="7"/>
        <v>27.00000002514571</v>
      </c>
      <c r="G223" s="9">
        <f t="shared" si="8"/>
        <v>49.999999743886292</v>
      </c>
      <c r="H223">
        <f>VLOOKUP(B223,'Program Data'!$C$2:$D$25,2,0)</f>
        <v>319.55085000000003</v>
      </c>
      <c r="I223">
        <f>VLOOKUP(B223,'Program Data'!$C$2:$E$25,3,0)</f>
        <v>400</v>
      </c>
      <c r="J223">
        <f>VLOOKUP(B223,'Program Data'!$C$2:$F$25,4,0)</f>
        <v>42.606780000000001</v>
      </c>
      <c r="K223">
        <f>VLOOKUP(B223,'Program Data'!$C$2:$G$25,5,0)</f>
        <v>60</v>
      </c>
    </row>
    <row r="224" spans="1:11" x14ac:dyDescent="0.25">
      <c r="A224">
        <v>82402</v>
      </c>
      <c r="B224" t="s">
        <v>8</v>
      </c>
      <c r="C224" t="str">
        <f>VLOOKUP(B224,'Program Data'!$A$2:$B$25,2,0)</f>
        <v>B3 Kuk</v>
      </c>
      <c r="D224" s="2">
        <v>44603.788425925923</v>
      </c>
      <c r="E224" s="2">
        <v>44603.85255787037</v>
      </c>
      <c r="F224" s="7">
        <f t="shared" si="7"/>
        <v>5541.0000002710149</v>
      </c>
      <c r="G224" s="9">
        <f t="shared" si="8"/>
        <v>770.00000020489097</v>
      </c>
      <c r="H224">
        <f>VLOOKUP(B224,'Program Data'!$C$2:$D$25,2,0)</f>
        <v>326.65197999999998</v>
      </c>
      <c r="I224">
        <f>VLOOKUP(B224,'Program Data'!$C$2:$E$25,3,0)</f>
        <v>240</v>
      </c>
      <c r="J224">
        <f>VLOOKUP(B224,'Program Data'!$C$2:$F$25,4,0)</f>
        <v>71.011300000000006</v>
      </c>
      <c r="K224">
        <f>VLOOKUP(B224,'Program Data'!$C$2:$G$25,5,0)</f>
        <v>60</v>
      </c>
    </row>
    <row r="225" spans="1:11" x14ac:dyDescent="0.25">
      <c r="A225">
        <v>68050</v>
      </c>
      <c r="B225" t="s">
        <v>4</v>
      </c>
      <c r="C225" t="str">
        <f>VLOOKUP(B225,'Program Data'!$A$2:$B$25,2,0)</f>
        <v>A23 Kuk</v>
      </c>
      <c r="D225" s="2">
        <v>44603.862349537034</v>
      </c>
      <c r="E225" s="2">
        <v>44603.862893518519</v>
      </c>
      <c r="F225" s="7">
        <f t="shared" si="7"/>
        <v>47.000000299885869</v>
      </c>
      <c r="G225" s="9">
        <f t="shared" si="8"/>
        <v>893.00000004004687</v>
      </c>
      <c r="H225">
        <f>VLOOKUP(B225,'Program Data'!$C$2:$D$25,2,0)</f>
        <v>319.55085000000003</v>
      </c>
      <c r="I225">
        <f>VLOOKUP(B225,'Program Data'!$C$2:$E$25,3,0)</f>
        <v>390</v>
      </c>
      <c r="J225">
        <f>VLOOKUP(B225,'Program Data'!$C$2:$F$25,4,0)</f>
        <v>42.606780000000001</v>
      </c>
      <c r="K225">
        <f>VLOOKUP(B225,'Program Data'!$C$2:$G$25,5,0)</f>
        <v>60</v>
      </c>
    </row>
    <row r="226" spans="1:11" x14ac:dyDescent="0.25">
      <c r="A226">
        <v>82401</v>
      </c>
      <c r="B226" t="s">
        <v>13</v>
      </c>
      <c r="C226" t="str">
        <f>VLOOKUP(B226,'Program Data'!$A$2:$B$25,2,0)</f>
        <v>A456 Kuk</v>
      </c>
      <c r="D226" s="2">
        <v>44603.846018518518</v>
      </c>
      <c r="E226" s="2">
        <v>44604.264780092592</v>
      </c>
      <c r="F226" s="7">
        <f t="shared" si="7"/>
        <v>36180.999999982305</v>
      </c>
      <c r="G226" s="9">
        <f t="shared" si="8"/>
        <v>34722.999999881722</v>
      </c>
      <c r="H226">
        <f>VLOOKUP(B226,'Program Data'!$C$2:$D$25,2,0)</f>
        <v>319.55085000000003</v>
      </c>
      <c r="I226">
        <f>VLOOKUP(B226,'Program Data'!$C$2:$E$25,3,0)</f>
        <v>400</v>
      </c>
      <c r="J226">
        <f>VLOOKUP(B226,'Program Data'!$C$2:$F$25,4,0)</f>
        <v>42.606780000000001</v>
      </c>
      <c r="K226">
        <f>VLOOKUP(B226,'Program Data'!$C$2:$G$25,5,0)</f>
        <v>60</v>
      </c>
    </row>
    <row r="227" spans="1:11" x14ac:dyDescent="0.25">
      <c r="A227">
        <v>82402</v>
      </c>
      <c r="B227" t="s">
        <v>8</v>
      </c>
      <c r="C227" t="str">
        <f>VLOOKUP(B227,'Program Data'!$A$2:$B$25,2,0)</f>
        <v>B3 Kuk</v>
      </c>
      <c r="D227" s="2">
        <v>44603.852638888886</v>
      </c>
      <c r="E227" s="2">
        <v>44604.503206018519</v>
      </c>
      <c r="F227" s="7">
        <f t="shared" si="7"/>
        <v>56209.000000264496</v>
      </c>
      <c r="G227" s="9">
        <f t="shared" si="8"/>
        <v>20600.000000093132</v>
      </c>
      <c r="H227">
        <f>VLOOKUP(B227,'Program Data'!$C$2:$D$25,2,0)</f>
        <v>326.65197999999998</v>
      </c>
      <c r="I227">
        <f>VLOOKUP(B227,'Program Data'!$C$2:$E$25,3,0)</f>
        <v>240</v>
      </c>
      <c r="J227">
        <f>VLOOKUP(B227,'Program Data'!$C$2:$F$25,4,0)</f>
        <v>71.011300000000006</v>
      </c>
      <c r="K227">
        <f>VLOOKUP(B227,'Program Data'!$C$2:$G$25,5,0)</f>
        <v>60</v>
      </c>
    </row>
    <row r="228" spans="1:11" x14ac:dyDescent="0.25">
      <c r="A228">
        <v>82401</v>
      </c>
      <c r="B228" t="s">
        <v>13</v>
      </c>
      <c r="C228" t="str">
        <f>VLOOKUP(B228,'Program Data'!$A$2:$B$25,2,0)</f>
        <v>A456 Kuk</v>
      </c>
      <c r="D228" s="2">
        <v>44604.433576388888</v>
      </c>
      <c r="E228" s="2">
        <v>44604.509745370371</v>
      </c>
      <c r="F228" s="7">
        <f t="shared" si="7"/>
        <v>6581.0000000987202</v>
      </c>
      <c r="G228" s="9">
        <f t="shared" si="8"/>
        <v>565.00000006053597</v>
      </c>
      <c r="H228">
        <f>VLOOKUP(B228,'Program Data'!$C$2:$D$25,2,0)</f>
        <v>319.55085000000003</v>
      </c>
      <c r="I228">
        <f>VLOOKUP(B228,'Program Data'!$C$2:$E$25,3,0)</f>
        <v>400</v>
      </c>
      <c r="J228">
        <f>VLOOKUP(B228,'Program Data'!$C$2:$F$25,4,0)</f>
        <v>42.606780000000001</v>
      </c>
      <c r="K228">
        <f>VLOOKUP(B228,'Program Data'!$C$2:$G$25,5,0)</f>
        <v>60</v>
      </c>
    </row>
    <row r="229" spans="1:11" x14ac:dyDescent="0.25">
      <c r="A229">
        <v>82402</v>
      </c>
      <c r="B229" t="s">
        <v>8</v>
      </c>
      <c r="C229" t="str">
        <f>VLOOKUP(B229,'Program Data'!$A$2:$B$25,2,0)</f>
        <v>B3 Kuk</v>
      </c>
      <c r="D229" s="2">
        <v>44604.506840277776</v>
      </c>
      <c r="E229" s="2">
        <v>44604.581145833334</v>
      </c>
      <c r="F229" s="7">
        <f t="shared" si="7"/>
        <v>6420.0000001816079</v>
      </c>
      <c r="G229" s="9">
        <f t="shared" si="8"/>
        <v>6168.999999971129</v>
      </c>
      <c r="H229">
        <f>VLOOKUP(B229,'Program Data'!$C$2:$D$25,2,0)</f>
        <v>326.65197999999998</v>
      </c>
      <c r="I229">
        <f>VLOOKUP(B229,'Program Data'!$C$2:$E$25,3,0)</f>
        <v>240</v>
      </c>
      <c r="J229">
        <f>VLOOKUP(B229,'Program Data'!$C$2:$F$25,4,0)</f>
        <v>71.011300000000006</v>
      </c>
      <c r="K229">
        <f>VLOOKUP(B229,'Program Data'!$C$2:$G$25,5,0)</f>
        <v>60</v>
      </c>
    </row>
    <row r="230" spans="1:11" x14ac:dyDescent="0.25">
      <c r="A230">
        <v>82401</v>
      </c>
      <c r="B230" t="s">
        <v>13</v>
      </c>
      <c r="C230" t="str">
        <f>VLOOKUP(B230,'Program Data'!$A$2:$B$25,2,0)</f>
        <v>A456 Kuk</v>
      </c>
      <c r="D230" s="2">
        <v>44604.556504629632</v>
      </c>
      <c r="E230" s="2">
        <v>44604.626539351855</v>
      </c>
      <c r="F230" s="7">
        <f t="shared" si="7"/>
        <v>6051.0000000474975</v>
      </c>
      <c r="G230" s="9">
        <f t="shared" si="8"/>
        <v>3922.0000002533197</v>
      </c>
      <c r="H230">
        <f>VLOOKUP(B230,'Program Data'!$C$2:$D$25,2,0)</f>
        <v>319.55085000000003</v>
      </c>
      <c r="I230">
        <f>VLOOKUP(B230,'Program Data'!$C$2:$E$25,3,0)</f>
        <v>400</v>
      </c>
      <c r="J230">
        <f>VLOOKUP(B230,'Program Data'!$C$2:$F$25,4,0)</f>
        <v>42.606780000000001</v>
      </c>
      <c r="K230">
        <f>VLOOKUP(B230,'Program Data'!$C$2:$G$25,5,0)</f>
        <v>60</v>
      </c>
    </row>
    <row r="231" spans="1:11" x14ac:dyDescent="0.25">
      <c r="A231">
        <v>82403</v>
      </c>
      <c r="B231" t="s">
        <v>10</v>
      </c>
      <c r="C231" t="str">
        <f>VLOOKUP(B231,'Program Data'!$A$2:$B$25,2,0)</f>
        <v>A01 Kuk</v>
      </c>
      <c r="D231" s="2">
        <v>44604.502418981479</v>
      </c>
      <c r="E231" s="2">
        <v>44604.651400462964</v>
      </c>
      <c r="F231" s="7">
        <f t="shared" si="7"/>
        <v>12872.000000299886</v>
      </c>
      <c r="G231" s="9">
        <f t="shared" si="8"/>
        <v>2147.9999998351559</v>
      </c>
      <c r="H231">
        <f>VLOOKUP(B231,'Program Data'!$C$2:$D$25,2,0)</f>
        <v>319.55085000000003</v>
      </c>
      <c r="I231">
        <f>VLOOKUP(B231,'Program Data'!$C$2:$E$25,3,0)</f>
        <v>260</v>
      </c>
      <c r="J231">
        <f>VLOOKUP(B231,'Program Data'!$C$2:$F$25,4,0)</f>
        <v>42.606780000000001</v>
      </c>
      <c r="K231">
        <f>VLOOKUP(B231,'Program Data'!$C$2:$G$25,5,0)</f>
        <v>60</v>
      </c>
    </row>
    <row r="232" spans="1:11" x14ac:dyDescent="0.25">
      <c r="A232">
        <v>82402</v>
      </c>
      <c r="B232" t="s">
        <v>8</v>
      </c>
      <c r="C232" t="str">
        <f>VLOOKUP(B232,'Program Data'!$A$2:$B$25,2,0)</f>
        <v>B3 Kuk</v>
      </c>
      <c r="D232" s="2">
        <v>44604.6327662037</v>
      </c>
      <c r="E232" s="2">
        <v>44604.737870370373</v>
      </c>
      <c r="F232" s="7">
        <f t="shared" si="7"/>
        <v>9081.0000004945323</v>
      </c>
      <c r="G232" s="9">
        <f t="shared" si="8"/>
        <v>7471.0000000661239</v>
      </c>
      <c r="H232">
        <f>VLOOKUP(B232,'Program Data'!$C$2:$D$25,2,0)</f>
        <v>326.65197999999998</v>
      </c>
      <c r="I232">
        <f>VLOOKUP(B232,'Program Data'!$C$2:$E$25,3,0)</f>
        <v>240</v>
      </c>
      <c r="J232">
        <f>VLOOKUP(B232,'Program Data'!$C$2:$F$25,4,0)</f>
        <v>71.011300000000006</v>
      </c>
      <c r="K232">
        <f>VLOOKUP(B232,'Program Data'!$C$2:$G$25,5,0)</f>
        <v>60</v>
      </c>
    </row>
    <row r="233" spans="1:11" x14ac:dyDescent="0.25">
      <c r="A233">
        <v>82401</v>
      </c>
      <c r="B233" t="s">
        <v>13</v>
      </c>
      <c r="C233" t="str">
        <f>VLOOKUP(B233,'Program Data'!$A$2:$B$25,2,0)</f>
        <v>A456 Kuk</v>
      </c>
      <c r="D233" s="2">
        <v>44604.627430555556</v>
      </c>
      <c r="E233" s="2">
        <v>44604.746180555558</v>
      </c>
      <c r="F233" s="7">
        <f t="shared" si="7"/>
        <v>10260.000000125729</v>
      </c>
      <c r="G233" s="9">
        <f t="shared" si="8"/>
        <v>717.99999999348074</v>
      </c>
      <c r="H233">
        <f>VLOOKUP(B233,'Program Data'!$C$2:$D$25,2,0)</f>
        <v>319.55085000000003</v>
      </c>
      <c r="I233">
        <f>VLOOKUP(B233,'Program Data'!$C$2:$E$25,3,0)</f>
        <v>400</v>
      </c>
      <c r="J233">
        <f>VLOOKUP(B233,'Program Data'!$C$2:$F$25,4,0)</f>
        <v>42.606780000000001</v>
      </c>
      <c r="K233">
        <f>VLOOKUP(B233,'Program Data'!$C$2:$G$25,5,0)</f>
        <v>60</v>
      </c>
    </row>
    <row r="234" spans="1:11" x14ac:dyDescent="0.25">
      <c r="A234">
        <v>82401</v>
      </c>
      <c r="B234" t="s">
        <v>11</v>
      </c>
      <c r="C234" t="str">
        <f>VLOOKUP(B234,'Program Data'!$A$2:$B$25,2,0)</f>
        <v>B456+B6 Kuk</v>
      </c>
      <c r="D234" s="2">
        <v>44604.746712962966</v>
      </c>
      <c r="E234" s="2">
        <v>44604.766527777778</v>
      </c>
      <c r="F234" s="7">
        <f t="shared" si="7"/>
        <v>1711.9999997550622</v>
      </c>
      <c r="G234" s="9">
        <f t="shared" si="8"/>
        <v>1757.9999998211861</v>
      </c>
      <c r="H234">
        <f>VLOOKUP(B234,'Program Data'!$C$2:$D$25,2,0)</f>
        <v>326.65197999999998</v>
      </c>
      <c r="I234">
        <f>VLOOKUP(B234,'Program Data'!$C$2:$E$25,3,0)</f>
        <v>390</v>
      </c>
      <c r="J234">
        <f>VLOOKUP(B234,'Program Data'!$C$2:$F$25,4,0)</f>
        <v>71.011300000000006</v>
      </c>
      <c r="K234">
        <f>VLOOKUP(B234,'Program Data'!$C$2:$G$25,5,0)</f>
        <v>60</v>
      </c>
    </row>
    <row r="235" spans="1:11" x14ac:dyDescent="0.25">
      <c r="A235">
        <v>82401</v>
      </c>
      <c r="B235" t="s">
        <v>11</v>
      </c>
      <c r="C235" t="str">
        <f>VLOOKUP(B235,'Program Data'!$A$2:$B$25,2,0)</f>
        <v>B456+B6 Kuk</v>
      </c>
      <c r="D235" s="2">
        <v>44604.768865740742</v>
      </c>
      <c r="E235" s="2">
        <v>44604.823229166665</v>
      </c>
      <c r="F235" s="7">
        <f t="shared" si="7"/>
        <v>4696.9999997410923</v>
      </c>
      <c r="G235" s="9">
        <f t="shared" si="8"/>
        <v>4898.9999998128042</v>
      </c>
      <c r="H235">
        <f>VLOOKUP(B235,'Program Data'!$C$2:$D$25,2,0)</f>
        <v>326.65197999999998</v>
      </c>
      <c r="I235">
        <f>VLOOKUP(B235,'Program Data'!$C$2:$E$25,3,0)</f>
        <v>390</v>
      </c>
      <c r="J235">
        <f>VLOOKUP(B235,'Program Data'!$C$2:$F$25,4,0)</f>
        <v>71.011300000000006</v>
      </c>
      <c r="K235">
        <f>VLOOKUP(B235,'Program Data'!$C$2:$G$25,5,0)</f>
        <v>60</v>
      </c>
    </row>
    <row r="236" spans="1:11" x14ac:dyDescent="0.25">
      <c r="A236">
        <v>82403</v>
      </c>
      <c r="B236" t="s">
        <v>10</v>
      </c>
      <c r="C236" t="str">
        <f>VLOOKUP(B236,'Program Data'!$A$2:$B$25,2,0)</f>
        <v>A01 Kuk</v>
      </c>
      <c r="D236" s="2">
        <v>44604.796053240738</v>
      </c>
      <c r="E236" s="2">
        <v>44604.842083333337</v>
      </c>
      <c r="F236" s="7">
        <f t="shared" si="7"/>
        <v>3977.0000005373731</v>
      </c>
      <c r="G236" s="9">
        <f t="shared" si="8"/>
        <v>1629.0000004693866</v>
      </c>
      <c r="H236">
        <f>VLOOKUP(B236,'Program Data'!$C$2:$D$25,2,0)</f>
        <v>319.55085000000003</v>
      </c>
      <c r="I236">
        <f>VLOOKUP(B236,'Program Data'!$C$2:$E$25,3,0)</f>
        <v>260</v>
      </c>
      <c r="J236">
        <f>VLOOKUP(B236,'Program Data'!$C$2:$F$25,4,0)</f>
        <v>42.606780000000001</v>
      </c>
      <c r="K236">
        <f>VLOOKUP(B236,'Program Data'!$C$2:$G$25,5,0)</f>
        <v>60</v>
      </c>
    </row>
    <row r="237" spans="1:11" x14ac:dyDescent="0.25">
      <c r="A237">
        <v>82402</v>
      </c>
      <c r="B237" t="s">
        <v>13</v>
      </c>
      <c r="C237" t="str">
        <f>VLOOKUP(B237,'Program Data'!$A$2:$B$25,2,0)</f>
        <v>A456 Kuk</v>
      </c>
      <c r="D237" s="2">
        <v>44604.896608796298</v>
      </c>
      <c r="E237" s="2">
        <v>44604.926481481481</v>
      </c>
      <c r="F237" s="7">
        <f t="shared" si="7"/>
        <v>2580.9999998426065</v>
      </c>
      <c r="G237" s="9">
        <f t="shared" si="8"/>
        <v>7291.9999997131526</v>
      </c>
      <c r="H237">
        <f>VLOOKUP(B237,'Program Data'!$C$2:$D$25,2,0)</f>
        <v>319.55085000000003</v>
      </c>
      <c r="I237">
        <f>VLOOKUP(B237,'Program Data'!$C$2:$E$25,3,0)</f>
        <v>400</v>
      </c>
      <c r="J237">
        <f>VLOOKUP(B237,'Program Data'!$C$2:$F$25,4,0)</f>
        <v>42.606780000000001</v>
      </c>
      <c r="K237">
        <f>VLOOKUP(B237,'Program Data'!$C$2:$G$25,5,0)</f>
        <v>60</v>
      </c>
    </row>
    <row r="238" spans="1:11" x14ac:dyDescent="0.25">
      <c r="A238">
        <v>82401</v>
      </c>
      <c r="B238" t="s">
        <v>9</v>
      </c>
      <c r="C238" t="str">
        <f>VLOOKUP(B238,'Program Data'!$A$2:$B$25,2,0)</f>
        <v>A456 Kuk</v>
      </c>
      <c r="D238" s="2">
        <v>44604.840486111112</v>
      </c>
      <c r="E238" s="2">
        <v>44604.936284722222</v>
      </c>
      <c r="F238" s="7">
        <f t="shared" si="7"/>
        <v>8276.9999998854473</v>
      </c>
      <c r="G238" s="9">
        <f t="shared" si="8"/>
        <v>846.99999997392297</v>
      </c>
      <c r="H238">
        <f>VLOOKUP(B238,'Program Data'!$C$2:$D$25,2,0)</f>
        <v>319.55085000000003</v>
      </c>
      <c r="I238">
        <f>VLOOKUP(B238,'Program Data'!$C$2:$E$25,3,0)</f>
        <v>400</v>
      </c>
      <c r="J238">
        <f>VLOOKUP(B238,'Program Data'!$C$2:$F$25,4,0)</f>
        <v>42.606780000000001</v>
      </c>
      <c r="K238">
        <f>VLOOKUP(B238,'Program Data'!$C$2:$G$25,5,0)</f>
        <v>60</v>
      </c>
    </row>
    <row r="239" spans="1:11" x14ac:dyDescent="0.25">
      <c r="A239">
        <v>82402</v>
      </c>
      <c r="B239" t="s">
        <v>13</v>
      </c>
      <c r="C239" t="str">
        <f>VLOOKUP(B239,'Program Data'!$A$2:$B$25,2,0)</f>
        <v>A456 Kuk</v>
      </c>
      <c r="D239" s="2">
        <v>44604.926817129628</v>
      </c>
      <c r="E239" s="2">
        <v>44604.951493055552</v>
      </c>
      <c r="F239" s="7">
        <f t="shared" si="7"/>
        <v>2131.9999998668209</v>
      </c>
      <c r="G239" s="9">
        <f t="shared" si="8"/>
        <v>1313.9999997569248</v>
      </c>
      <c r="H239">
        <f>VLOOKUP(B239,'Program Data'!$C$2:$D$25,2,0)</f>
        <v>319.55085000000003</v>
      </c>
      <c r="I239">
        <f>VLOOKUP(B239,'Program Data'!$C$2:$E$25,3,0)</f>
        <v>400</v>
      </c>
      <c r="J239">
        <f>VLOOKUP(B239,'Program Data'!$C$2:$F$25,4,0)</f>
        <v>42.606780000000001</v>
      </c>
      <c r="K239">
        <f>VLOOKUP(B239,'Program Data'!$C$2:$G$25,5,0)</f>
        <v>60</v>
      </c>
    </row>
    <row r="240" spans="1:11" x14ac:dyDescent="0.25">
      <c r="A240">
        <v>82401</v>
      </c>
      <c r="B240" t="s">
        <v>9</v>
      </c>
      <c r="C240" t="str">
        <f>VLOOKUP(B240,'Program Data'!$A$2:$B$25,2,0)</f>
        <v>A456 Kuk</v>
      </c>
      <c r="D240" s="2">
        <v>44604.936400462961</v>
      </c>
      <c r="E240" s="2">
        <v>44605.023379629631</v>
      </c>
      <c r="F240" s="7">
        <f t="shared" si="7"/>
        <v>7515.0000002933666</v>
      </c>
      <c r="G240" s="9">
        <f t="shared" si="8"/>
        <v>6211.0000003594905</v>
      </c>
      <c r="H240">
        <f>VLOOKUP(B240,'Program Data'!$C$2:$D$25,2,0)</f>
        <v>319.55085000000003</v>
      </c>
      <c r="I240">
        <f>VLOOKUP(B240,'Program Data'!$C$2:$E$25,3,0)</f>
        <v>400</v>
      </c>
      <c r="J240">
        <f>VLOOKUP(B240,'Program Data'!$C$2:$F$25,4,0)</f>
        <v>42.606780000000001</v>
      </c>
      <c r="K240">
        <f>VLOOKUP(B240,'Program Data'!$C$2:$G$25,5,0)</f>
        <v>60</v>
      </c>
    </row>
    <row r="241" spans="1:11" x14ac:dyDescent="0.25">
      <c r="A241">
        <v>82401</v>
      </c>
      <c r="B241" t="s">
        <v>13</v>
      </c>
      <c r="C241" t="str">
        <f>VLOOKUP(B241,'Program Data'!$A$2:$B$25,2,0)</f>
        <v>A456 Kuk</v>
      </c>
      <c r="D241" s="2">
        <v>44605.275243055556</v>
      </c>
      <c r="E241" s="2">
        <v>44605.275509259256</v>
      </c>
      <c r="F241" s="7">
        <f t="shared" si="7"/>
        <v>22.999999718740582</v>
      </c>
      <c r="G241" s="9">
        <f t="shared" si="8"/>
        <v>21783.999999635853</v>
      </c>
      <c r="H241">
        <f>VLOOKUP(B241,'Program Data'!$C$2:$D$25,2,0)</f>
        <v>319.55085000000003</v>
      </c>
      <c r="I241">
        <f>VLOOKUP(B241,'Program Data'!$C$2:$E$25,3,0)</f>
        <v>400</v>
      </c>
      <c r="J241">
        <f>VLOOKUP(B241,'Program Data'!$C$2:$F$25,4,0)</f>
        <v>42.606780000000001</v>
      </c>
      <c r="K241">
        <f>VLOOKUP(B241,'Program Data'!$C$2:$G$25,5,0)</f>
        <v>60</v>
      </c>
    </row>
    <row r="242" spans="1:11" x14ac:dyDescent="0.25">
      <c r="A242">
        <v>68051</v>
      </c>
      <c r="B242" t="s">
        <v>4</v>
      </c>
      <c r="C242" t="str">
        <f>VLOOKUP(B242,'Program Data'!$A$2:$B$25,2,0)</f>
        <v>A23 Kuk</v>
      </c>
      <c r="D242" s="2">
        <v>44604.305254629631</v>
      </c>
      <c r="E242" s="2">
        <v>44605.281261574077</v>
      </c>
      <c r="F242" s="7">
        <f t="shared" si="7"/>
        <v>84327.000000094995</v>
      </c>
      <c r="G242" s="9">
        <f t="shared" si="8"/>
        <v>497.00000050943345</v>
      </c>
      <c r="H242">
        <f>VLOOKUP(B242,'Program Data'!$C$2:$D$25,2,0)</f>
        <v>319.55085000000003</v>
      </c>
      <c r="I242">
        <f>VLOOKUP(B242,'Program Data'!$C$2:$E$25,3,0)</f>
        <v>390</v>
      </c>
      <c r="J242">
        <f>VLOOKUP(B242,'Program Data'!$C$2:$F$25,4,0)</f>
        <v>42.606780000000001</v>
      </c>
      <c r="K242">
        <f>VLOOKUP(B242,'Program Data'!$C$2:$G$25,5,0)</f>
        <v>60</v>
      </c>
    </row>
    <row r="243" spans="1:11" x14ac:dyDescent="0.25">
      <c r="A243">
        <v>68051</v>
      </c>
      <c r="B243" t="s">
        <v>7</v>
      </c>
      <c r="C243" t="str">
        <f>VLOOKUP(B243,'Program Data'!$A$2:$B$25,2,0)</f>
        <v>C01 Kuk</v>
      </c>
      <c r="D243" s="2">
        <v>44605.285208333335</v>
      </c>
      <c r="E243" s="2">
        <v>44605.358402777776</v>
      </c>
      <c r="F243" s="7">
        <f t="shared" si="7"/>
        <v>6323.999999742955</v>
      </c>
      <c r="G243" s="9">
        <f t="shared" si="8"/>
        <v>6664.9999996181577</v>
      </c>
      <c r="H243">
        <f>VLOOKUP(B243,'Program Data'!$C$2:$D$25,2,0)</f>
        <v>333.75310999999999</v>
      </c>
      <c r="I243">
        <f>VLOOKUP(B243,'Program Data'!$C$2:$E$25,3,0)</f>
        <v>180</v>
      </c>
      <c r="J243">
        <f>VLOOKUP(B243,'Program Data'!$C$2:$F$25,4,0)</f>
        <v>42.606780000000001</v>
      </c>
      <c r="K243">
        <f>VLOOKUP(B243,'Program Data'!$C$2:$G$25,5,0)</f>
        <v>60</v>
      </c>
    </row>
    <row r="244" spans="1:11" x14ac:dyDescent="0.25">
      <c r="A244">
        <v>68050</v>
      </c>
      <c r="B244" t="s">
        <v>7</v>
      </c>
      <c r="C244" t="str">
        <f>VLOOKUP(B244,'Program Data'!$A$2:$B$25,2,0)</f>
        <v>C01 Kuk</v>
      </c>
      <c r="D244" s="2">
        <v>44605.283587962964</v>
      </c>
      <c r="E244" s="2">
        <v>44605.359039351853</v>
      </c>
      <c r="F244" s="7">
        <f t="shared" si="7"/>
        <v>6519.0000000642613</v>
      </c>
      <c r="G244" s="9">
        <f t="shared" si="8"/>
        <v>55.000000284053385</v>
      </c>
      <c r="H244">
        <f>VLOOKUP(B244,'Program Data'!$C$2:$D$25,2,0)</f>
        <v>333.75310999999999</v>
      </c>
      <c r="I244">
        <f>VLOOKUP(B244,'Program Data'!$C$2:$E$25,3,0)</f>
        <v>180</v>
      </c>
      <c r="J244">
        <f>VLOOKUP(B244,'Program Data'!$C$2:$F$25,4,0)</f>
        <v>42.606780000000001</v>
      </c>
      <c r="K244">
        <f>VLOOKUP(B244,'Program Data'!$C$2:$G$25,5,0)</f>
        <v>60</v>
      </c>
    </row>
    <row r="245" spans="1:11" x14ac:dyDescent="0.25">
      <c r="A245">
        <v>68051</v>
      </c>
      <c r="B245" t="s">
        <v>7</v>
      </c>
      <c r="C245" t="str">
        <f>VLOOKUP(B245,'Program Data'!$A$2:$B$25,2,0)</f>
        <v>C01 Kuk</v>
      </c>
      <c r="D245" s="2">
        <v>44605.358553240738</v>
      </c>
      <c r="E245" s="2">
        <v>44605.453912037039</v>
      </c>
      <c r="F245" s="7">
        <f t="shared" si="7"/>
        <v>8239.0000004321337</v>
      </c>
      <c r="G245" s="9">
        <f t="shared" si="8"/>
        <v>8197.0000000437722</v>
      </c>
      <c r="H245">
        <f>VLOOKUP(B245,'Program Data'!$C$2:$D$25,2,0)</f>
        <v>333.75310999999999</v>
      </c>
      <c r="I245">
        <f>VLOOKUP(B245,'Program Data'!$C$2:$E$25,3,0)</f>
        <v>180</v>
      </c>
      <c r="J245">
        <f>VLOOKUP(B245,'Program Data'!$C$2:$F$25,4,0)</f>
        <v>42.606780000000001</v>
      </c>
      <c r="K245">
        <f>VLOOKUP(B245,'Program Data'!$C$2:$G$25,5,0)</f>
        <v>60</v>
      </c>
    </row>
    <row r="246" spans="1:11" x14ac:dyDescent="0.25">
      <c r="A246">
        <v>68050</v>
      </c>
      <c r="B246" t="s">
        <v>4</v>
      </c>
      <c r="C246" t="str">
        <f>VLOOKUP(B246,'Program Data'!$A$2:$B$25,2,0)</f>
        <v>A23 Kuk</v>
      </c>
      <c r="D246" s="2">
        <v>44605.455254629633</v>
      </c>
      <c r="E246" s="2">
        <v>44605.549872685187</v>
      </c>
      <c r="F246" s="7">
        <f t="shared" si="7"/>
        <v>8174.9999999301508</v>
      </c>
      <c r="G246" s="9">
        <f t="shared" si="8"/>
        <v>8291.0000000149012</v>
      </c>
      <c r="H246">
        <f>VLOOKUP(B246,'Program Data'!$C$2:$D$25,2,0)</f>
        <v>319.55085000000003</v>
      </c>
      <c r="I246">
        <f>VLOOKUP(B246,'Program Data'!$C$2:$E$25,3,0)</f>
        <v>390</v>
      </c>
      <c r="J246">
        <f>VLOOKUP(B246,'Program Data'!$C$2:$F$25,4,0)</f>
        <v>42.606780000000001</v>
      </c>
      <c r="K246">
        <f>VLOOKUP(B246,'Program Data'!$C$2:$G$25,5,0)</f>
        <v>60</v>
      </c>
    </row>
    <row r="247" spans="1:11" x14ac:dyDescent="0.25">
      <c r="A247">
        <v>82402</v>
      </c>
      <c r="B247" t="s">
        <v>5</v>
      </c>
      <c r="C247" t="str">
        <f>VLOOKUP(B247,'Program Data'!$A$2:$B$25,2,0)</f>
        <v>A456 Kuk</v>
      </c>
      <c r="D247" s="2">
        <v>44605.486006944448</v>
      </c>
      <c r="E247" s="2">
        <v>44605.589305555557</v>
      </c>
      <c r="F247" s="7">
        <f t="shared" si="7"/>
        <v>8924.9999998603016</v>
      </c>
      <c r="G247" s="9">
        <f t="shared" si="8"/>
        <v>3406.9999999366701</v>
      </c>
      <c r="H247">
        <f>VLOOKUP(B247,'Program Data'!$C$2:$D$25,2,0)</f>
        <v>319.55085000000003</v>
      </c>
      <c r="I247">
        <f>VLOOKUP(B247,'Program Data'!$C$2:$E$25,3,0)</f>
        <v>400</v>
      </c>
      <c r="J247">
        <f>VLOOKUP(B247,'Program Data'!$C$2:$F$25,4,0)</f>
        <v>42.606780000000001</v>
      </c>
      <c r="K247">
        <f>VLOOKUP(B247,'Program Data'!$C$2:$G$25,5,0)</f>
        <v>60</v>
      </c>
    </row>
    <row r="248" spans="1:11" x14ac:dyDescent="0.25">
      <c r="A248">
        <v>68050</v>
      </c>
      <c r="B248" t="s">
        <v>4</v>
      </c>
      <c r="C248" t="str">
        <f>VLOOKUP(B248,'Program Data'!$A$2:$B$25,2,0)</f>
        <v>A23 Kuk</v>
      </c>
      <c r="D248" s="2">
        <v>44603.862962962965</v>
      </c>
      <c r="E248" s="2">
        <v>44605.621921296297</v>
      </c>
      <c r="F248" s="7">
        <f t="shared" si="7"/>
        <v>151973.99999988265</v>
      </c>
      <c r="G248" s="9">
        <f t="shared" si="8"/>
        <v>2817.9999999236315</v>
      </c>
      <c r="H248">
        <f>VLOOKUP(B248,'Program Data'!$C$2:$D$25,2,0)</f>
        <v>319.55085000000003</v>
      </c>
      <c r="I248">
        <f>VLOOKUP(B248,'Program Data'!$C$2:$E$25,3,0)</f>
        <v>390</v>
      </c>
      <c r="J248">
        <f>VLOOKUP(B248,'Program Data'!$C$2:$F$25,4,0)</f>
        <v>42.606780000000001</v>
      </c>
      <c r="K248">
        <f>VLOOKUP(B248,'Program Data'!$C$2:$G$25,5,0)</f>
        <v>60</v>
      </c>
    </row>
    <row r="249" spans="1:11" x14ac:dyDescent="0.25">
      <c r="A249">
        <v>68050</v>
      </c>
      <c r="B249" t="s">
        <v>4</v>
      </c>
      <c r="C249" t="str">
        <f>VLOOKUP(B249,'Program Data'!$A$2:$B$25,2,0)</f>
        <v>A23 Kuk</v>
      </c>
      <c r="D249" s="2">
        <v>44603.862962962965</v>
      </c>
      <c r="E249" s="2">
        <v>44605.621921296297</v>
      </c>
      <c r="F249" s="7">
        <f t="shared" si="7"/>
        <v>151973.99999988265</v>
      </c>
      <c r="G249" s="9">
        <f t="shared" si="8"/>
        <v>0</v>
      </c>
      <c r="H249">
        <f>VLOOKUP(B249,'Program Data'!$C$2:$D$25,2,0)</f>
        <v>319.55085000000003</v>
      </c>
      <c r="I249">
        <f>VLOOKUP(B249,'Program Data'!$C$2:$E$25,3,0)</f>
        <v>390</v>
      </c>
      <c r="J249">
        <f>VLOOKUP(B249,'Program Data'!$C$2:$F$25,4,0)</f>
        <v>42.606780000000001</v>
      </c>
      <c r="K249">
        <f>VLOOKUP(B249,'Program Data'!$C$2:$G$25,5,0)</f>
        <v>60</v>
      </c>
    </row>
    <row r="250" spans="1:11" x14ac:dyDescent="0.25">
      <c r="A250">
        <v>68051</v>
      </c>
      <c r="B250" t="s">
        <v>4</v>
      </c>
      <c r="C250" t="str">
        <f>VLOOKUP(B250,'Program Data'!$A$2:$B$25,2,0)</f>
        <v>A23 Kuk</v>
      </c>
      <c r="D250" s="2">
        <v>44603.862962962965</v>
      </c>
      <c r="E250" s="2">
        <v>44605.621921296297</v>
      </c>
      <c r="F250" s="7">
        <f t="shared" si="7"/>
        <v>151973.99999988265</v>
      </c>
      <c r="G250" s="9">
        <f t="shared" si="8"/>
        <v>0</v>
      </c>
      <c r="H250">
        <f>VLOOKUP(B250,'Program Data'!$C$2:$D$25,2,0)</f>
        <v>319.55085000000003</v>
      </c>
      <c r="I250">
        <f>VLOOKUP(B250,'Program Data'!$C$2:$E$25,3,0)</f>
        <v>390</v>
      </c>
      <c r="J250">
        <f>VLOOKUP(B250,'Program Data'!$C$2:$F$25,4,0)</f>
        <v>42.606780000000001</v>
      </c>
      <c r="K250">
        <f>VLOOKUP(B250,'Program Data'!$C$2:$G$25,5,0)</f>
        <v>60</v>
      </c>
    </row>
    <row r="251" spans="1:11" x14ac:dyDescent="0.25">
      <c r="A251">
        <v>82402</v>
      </c>
      <c r="B251" t="s">
        <v>5</v>
      </c>
      <c r="C251" t="str">
        <f>VLOOKUP(B251,'Program Data'!$A$2:$B$25,2,0)</f>
        <v>A456 Kuk</v>
      </c>
      <c r="D251" s="2">
        <v>44605.591099537036</v>
      </c>
      <c r="E251" s="2">
        <v>44605.690613425926</v>
      </c>
      <c r="F251" s="7">
        <f t="shared" si="7"/>
        <v>8598.0000001145527</v>
      </c>
      <c r="G251" s="9">
        <f t="shared" si="8"/>
        <v>5934.9999999627471</v>
      </c>
      <c r="H251">
        <f>VLOOKUP(B251,'Program Data'!$C$2:$D$25,2,0)</f>
        <v>319.55085000000003</v>
      </c>
      <c r="I251">
        <f>VLOOKUP(B251,'Program Data'!$C$2:$E$25,3,0)</f>
        <v>400</v>
      </c>
      <c r="J251">
        <f>VLOOKUP(B251,'Program Data'!$C$2:$F$25,4,0)</f>
        <v>42.606780000000001</v>
      </c>
      <c r="K251">
        <f>VLOOKUP(B251,'Program Data'!$C$2:$G$25,5,0)</f>
        <v>60</v>
      </c>
    </row>
    <row r="252" spans="1:11" x14ac:dyDescent="0.25">
      <c r="A252">
        <v>68050</v>
      </c>
      <c r="B252" t="s">
        <v>7</v>
      </c>
      <c r="C252" t="str">
        <f>VLOOKUP(B252,'Program Data'!$A$2:$B$25,2,0)</f>
        <v>C01 Kuk</v>
      </c>
      <c r="D252" s="2">
        <v>44605.629641203705</v>
      </c>
      <c r="E252" s="2">
        <v>44605.719583333332</v>
      </c>
      <c r="F252" s="7">
        <f t="shared" si="7"/>
        <v>7770.9999997867271</v>
      </c>
      <c r="G252" s="9">
        <f t="shared" si="8"/>
        <v>2502.9999998398125</v>
      </c>
      <c r="H252">
        <f>VLOOKUP(B252,'Program Data'!$C$2:$D$25,2,0)</f>
        <v>333.75310999999999</v>
      </c>
      <c r="I252">
        <f>VLOOKUP(B252,'Program Data'!$C$2:$E$25,3,0)</f>
        <v>180</v>
      </c>
      <c r="J252">
        <f>VLOOKUP(B252,'Program Data'!$C$2:$F$25,4,0)</f>
        <v>42.606780000000001</v>
      </c>
      <c r="K252">
        <f>VLOOKUP(B252,'Program Data'!$C$2:$G$25,5,0)</f>
        <v>60</v>
      </c>
    </row>
    <row r="253" spans="1:11" x14ac:dyDescent="0.25">
      <c r="A253">
        <v>82402</v>
      </c>
      <c r="B253" t="s">
        <v>5</v>
      </c>
      <c r="C253" t="str">
        <f>VLOOKUP(B253,'Program Data'!$A$2:$B$25,2,0)</f>
        <v>A456 Kuk</v>
      </c>
      <c r="D253" s="2">
        <v>44605.694722222222</v>
      </c>
      <c r="E253" s="2">
        <v>44606.019641203704</v>
      </c>
      <c r="F253" s="7">
        <f t="shared" si="7"/>
        <v>28072.999999998137</v>
      </c>
      <c r="G253" s="9">
        <f t="shared" si="8"/>
        <v>25925.000000162981</v>
      </c>
      <c r="H253">
        <f>VLOOKUP(B253,'Program Data'!$C$2:$D$25,2,0)</f>
        <v>319.55085000000003</v>
      </c>
      <c r="I253">
        <f>VLOOKUP(B253,'Program Data'!$C$2:$E$25,3,0)</f>
        <v>400</v>
      </c>
      <c r="J253">
        <f>VLOOKUP(B253,'Program Data'!$C$2:$F$25,4,0)</f>
        <v>42.606780000000001</v>
      </c>
      <c r="K253">
        <f>VLOOKUP(B253,'Program Data'!$C$2:$G$25,5,0)</f>
        <v>60</v>
      </c>
    </row>
    <row r="254" spans="1:11" x14ac:dyDescent="0.25">
      <c r="A254">
        <v>82402</v>
      </c>
      <c r="B254" t="s">
        <v>5</v>
      </c>
      <c r="C254" t="str">
        <f>VLOOKUP(B254,'Program Data'!$A$2:$B$25,2,0)</f>
        <v>A456 Kuk</v>
      </c>
      <c r="D254" s="2">
        <v>44606.020243055558</v>
      </c>
      <c r="E254" s="2">
        <v>44606.020810185182</v>
      </c>
      <c r="F254" s="7">
        <f t="shared" si="7"/>
        <v>48.999999510124326</v>
      </c>
      <c r="G254" s="9">
        <f t="shared" si="8"/>
        <v>100.99999972153455</v>
      </c>
      <c r="H254">
        <f>VLOOKUP(B254,'Program Data'!$C$2:$D$25,2,0)</f>
        <v>319.55085000000003</v>
      </c>
      <c r="I254">
        <f>VLOOKUP(B254,'Program Data'!$C$2:$E$25,3,0)</f>
        <v>400</v>
      </c>
      <c r="J254">
        <f>VLOOKUP(B254,'Program Data'!$C$2:$F$25,4,0)</f>
        <v>42.606780000000001</v>
      </c>
      <c r="K254">
        <f>VLOOKUP(B254,'Program Data'!$C$2:$G$25,5,0)</f>
        <v>60</v>
      </c>
    </row>
    <row r="255" spans="1:11" x14ac:dyDescent="0.25">
      <c r="A255">
        <v>68050</v>
      </c>
      <c r="B255" t="s">
        <v>4</v>
      </c>
      <c r="C255" t="str">
        <f>VLOOKUP(B255,'Program Data'!$A$2:$B$25,2,0)</f>
        <v>A23 Kuk</v>
      </c>
      <c r="D255" s="2">
        <v>44605.721412037034</v>
      </c>
      <c r="E255" s="2">
        <v>44606.03570601852</v>
      </c>
      <c r="F255" s="7">
        <f t="shared" si="7"/>
        <v>27155.000000400469</v>
      </c>
      <c r="G255" s="9">
        <f t="shared" si="8"/>
        <v>1287.0000003604218</v>
      </c>
      <c r="H255">
        <f>VLOOKUP(B255,'Program Data'!$C$2:$D$25,2,0)</f>
        <v>319.55085000000003</v>
      </c>
      <c r="I255">
        <f>VLOOKUP(B255,'Program Data'!$C$2:$E$25,3,0)</f>
        <v>390</v>
      </c>
      <c r="J255">
        <f>VLOOKUP(B255,'Program Data'!$C$2:$F$25,4,0)</f>
        <v>42.606780000000001</v>
      </c>
      <c r="K255">
        <f>VLOOKUP(B255,'Program Data'!$C$2:$G$25,5,0)</f>
        <v>60</v>
      </c>
    </row>
    <row r="256" spans="1:11" x14ac:dyDescent="0.25">
      <c r="A256">
        <v>82402</v>
      </c>
      <c r="B256" t="s">
        <v>5</v>
      </c>
      <c r="C256" t="str">
        <f>VLOOKUP(B256,'Program Data'!$A$2:$B$25,2,0)</f>
        <v>A456 Kuk</v>
      </c>
      <c r="D256" s="2">
        <v>44606.152673611112</v>
      </c>
      <c r="E256" s="2">
        <v>44606.194490740738</v>
      </c>
      <c r="F256" s="7">
        <f t="shared" si="7"/>
        <v>3612.9999996861443</v>
      </c>
      <c r="G256" s="9">
        <f t="shared" si="8"/>
        <v>13718.999999645166</v>
      </c>
      <c r="H256">
        <f>VLOOKUP(B256,'Program Data'!$C$2:$D$25,2,0)</f>
        <v>319.55085000000003</v>
      </c>
      <c r="I256">
        <f>VLOOKUP(B256,'Program Data'!$C$2:$E$25,3,0)</f>
        <v>400</v>
      </c>
      <c r="J256">
        <f>VLOOKUP(B256,'Program Data'!$C$2:$F$25,4,0)</f>
        <v>42.606780000000001</v>
      </c>
      <c r="K256">
        <f>VLOOKUP(B256,'Program Data'!$C$2:$G$25,5,0)</f>
        <v>60</v>
      </c>
    </row>
    <row r="257" spans="1:11" x14ac:dyDescent="0.25">
      <c r="A257">
        <v>68051</v>
      </c>
      <c r="B257" t="s">
        <v>4</v>
      </c>
      <c r="C257" t="str">
        <f>VLOOKUP(B257,'Program Data'!$A$2:$B$25,2,0)</f>
        <v>A23 Kuk</v>
      </c>
      <c r="D257" s="2">
        <v>44606.035891203705</v>
      </c>
      <c r="E257" s="2">
        <v>44606.215763888889</v>
      </c>
      <c r="F257" s="7">
        <f t="shared" si="7"/>
        <v>15540.999999968335</v>
      </c>
      <c r="G257" s="9">
        <f t="shared" si="8"/>
        <v>1838.000000291504</v>
      </c>
      <c r="H257">
        <f>VLOOKUP(B257,'Program Data'!$C$2:$D$25,2,0)</f>
        <v>319.55085000000003</v>
      </c>
      <c r="I257">
        <f>VLOOKUP(B257,'Program Data'!$C$2:$E$25,3,0)</f>
        <v>390</v>
      </c>
      <c r="J257">
        <f>VLOOKUP(B257,'Program Data'!$C$2:$F$25,4,0)</f>
        <v>42.606780000000001</v>
      </c>
      <c r="K257">
        <f>VLOOKUP(B257,'Program Data'!$C$2:$G$25,5,0)</f>
        <v>60</v>
      </c>
    </row>
    <row r="258" spans="1:11" x14ac:dyDescent="0.25">
      <c r="A258">
        <v>82403</v>
      </c>
      <c r="B258" t="s">
        <v>6</v>
      </c>
      <c r="C258" t="str">
        <f>VLOOKUP(B258,'Program Data'!$A$2:$B$25,2,0)</f>
        <v>A23 Kuk</v>
      </c>
      <c r="D258" s="2">
        <v>44606.058807870373</v>
      </c>
      <c r="E258" s="2">
        <v>44606.318692129629</v>
      </c>
      <c r="F258" s="7">
        <f t="shared" ref="F258:F321" si="9">CONVERT(E258-D258, "day", "sec")</f>
        <v>22453.999999724329</v>
      </c>
      <c r="G258" s="9">
        <f t="shared" si="8"/>
        <v>8892.9999999236315</v>
      </c>
      <c r="H258">
        <f>VLOOKUP(B258,'Program Data'!$C$2:$D$25,2,0)</f>
        <v>319.55085000000003</v>
      </c>
      <c r="I258">
        <f>VLOOKUP(B258,'Program Data'!$C$2:$E$25,3,0)</f>
        <v>390</v>
      </c>
      <c r="J258">
        <f>VLOOKUP(B258,'Program Data'!$C$2:$F$25,4,0)</f>
        <v>42.606780000000001</v>
      </c>
      <c r="K258">
        <f>VLOOKUP(B258,'Program Data'!$C$2:$G$25,5,0)</f>
        <v>60</v>
      </c>
    </row>
    <row r="259" spans="1:11" x14ac:dyDescent="0.25">
      <c r="A259">
        <v>68050</v>
      </c>
      <c r="B259" t="s">
        <v>4</v>
      </c>
      <c r="C259" t="str">
        <f>VLOOKUP(B259,'Program Data'!$A$2:$B$25,2,0)</f>
        <v>A23 Kuk</v>
      </c>
      <c r="D259" s="2">
        <v>44606.215833333335</v>
      </c>
      <c r="E259" s="2">
        <v>44606.52076388889</v>
      </c>
      <c r="F259" s="7">
        <f t="shared" si="9"/>
        <v>26345.999999879859</v>
      </c>
      <c r="G259" s="9">
        <f t="shared" si="8"/>
        <v>17459.000000101514</v>
      </c>
      <c r="H259">
        <f>VLOOKUP(B259,'Program Data'!$C$2:$D$25,2,0)</f>
        <v>319.55085000000003</v>
      </c>
      <c r="I259">
        <f>VLOOKUP(B259,'Program Data'!$C$2:$E$25,3,0)</f>
        <v>390</v>
      </c>
      <c r="J259">
        <f>VLOOKUP(B259,'Program Data'!$C$2:$F$25,4,0)</f>
        <v>42.606780000000001</v>
      </c>
      <c r="K259">
        <f>VLOOKUP(B259,'Program Data'!$C$2:$G$25,5,0)</f>
        <v>60</v>
      </c>
    </row>
    <row r="260" spans="1:11" x14ac:dyDescent="0.25">
      <c r="A260">
        <v>68050</v>
      </c>
      <c r="B260" t="s">
        <v>4</v>
      </c>
      <c r="C260" t="str">
        <f>VLOOKUP(B260,'Program Data'!$A$2:$B$25,2,0)</f>
        <v>A23 Kuk</v>
      </c>
      <c r="D260" s="2">
        <v>44606.520856481482</v>
      </c>
      <c r="E260" s="2">
        <v>44606.521967592591</v>
      </c>
      <c r="F260" s="7">
        <f t="shared" si="9"/>
        <v>95.999999810010195</v>
      </c>
      <c r="G260" s="9">
        <f t="shared" si="8"/>
        <v>103.99999979417771</v>
      </c>
      <c r="H260">
        <f>VLOOKUP(B260,'Program Data'!$C$2:$D$25,2,0)</f>
        <v>319.55085000000003</v>
      </c>
      <c r="I260">
        <f>VLOOKUP(B260,'Program Data'!$C$2:$E$25,3,0)</f>
        <v>390</v>
      </c>
      <c r="J260">
        <f>VLOOKUP(B260,'Program Data'!$C$2:$F$25,4,0)</f>
        <v>42.606780000000001</v>
      </c>
      <c r="K260">
        <f>VLOOKUP(B260,'Program Data'!$C$2:$G$25,5,0)</f>
        <v>60</v>
      </c>
    </row>
    <row r="261" spans="1:11" x14ac:dyDescent="0.25">
      <c r="A261">
        <v>82401</v>
      </c>
      <c r="B261" t="s">
        <v>9</v>
      </c>
      <c r="C261" t="str">
        <f>VLOOKUP(B261,'Program Data'!$A$2:$B$25,2,0)</f>
        <v>A456 Kuk</v>
      </c>
      <c r="D261" s="2">
        <v>44606.529363425929</v>
      </c>
      <c r="E261" s="2">
        <v>44606.529479166667</v>
      </c>
      <c r="F261" s="7">
        <f t="shared" si="9"/>
        <v>9.9999998230487108</v>
      </c>
      <c r="G261" s="9">
        <f t="shared" si="8"/>
        <v>649.00000020861626</v>
      </c>
      <c r="H261">
        <f>VLOOKUP(B261,'Program Data'!$C$2:$D$25,2,0)</f>
        <v>319.55085000000003</v>
      </c>
      <c r="I261">
        <f>VLOOKUP(B261,'Program Data'!$C$2:$E$25,3,0)</f>
        <v>400</v>
      </c>
      <c r="J261">
        <f>VLOOKUP(B261,'Program Data'!$C$2:$F$25,4,0)</f>
        <v>42.606780000000001</v>
      </c>
      <c r="K261">
        <f>VLOOKUP(B261,'Program Data'!$C$2:$G$25,5,0)</f>
        <v>60</v>
      </c>
    </row>
    <row r="262" spans="1:11" x14ac:dyDescent="0.25">
      <c r="A262">
        <v>82402</v>
      </c>
      <c r="B262" t="s">
        <v>5</v>
      </c>
      <c r="C262" t="str">
        <f>VLOOKUP(B262,'Program Data'!$A$2:$B$25,2,0)</f>
        <v>A456 Kuk</v>
      </c>
      <c r="D262" s="2">
        <v>44606.194537037038</v>
      </c>
      <c r="E262" s="2">
        <v>44606.532986111109</v>
      </c>
      <c r="F262" s="7">
        <f t="shared" si="9"/>
        <v>29241.999999806285</v>
      </c>
      <c r="G262" s="9">
        <f t="shared" si="8"/>
        <v>302.99999979324639</v>
      </c>
      <c r="H262">
        <f>VLOOKUP(B262,'Program Data'!$C$2:$D$25,2,0)</f>
        <v>319.55085000000003</v>
      </c>
      <c r="I262">
        <f>VLOOKUP(B262,'Program Data'!$C$2:$E$25,3,0)</f>
        <v>400</v>
      </c>
      <c r="J262">
        <f>VLOOKUP(B262,'Program Data'!$C$2:$F$25,4,0)</f>
        <v>42.606780000000001</v>
      </c>
      <c r="K262">
        <f>VLOOKUP(B262,'Program Data'!$C$2:$G$25,5,0)</f>
        <v>60</v>
      </c>
    </row>
    <row r="263" spans="1:11" x14ac:dyDescent="0.25">
      <c r="A263">
        <v>82403</v>
      </c>
      <c r="B263" t="s">
        <v>6</v>
      </c>
      <c r="C263" t="str">
        <f>VLOOKUP(B263,'Program Data'!$A$2:$B$25,2,0)</f>
        <v>A23 Kuk</v>
      </c>
      <c r="D263" s="2">
        <v>44606.318749999999</v>
      </c>
      <c r="E263" s="2">
        <v>44606.541620370372</v>
      </c>
      <c r="F263" s="7">
        <f t="shared" si="9"/>
        <v>19256.000000238419</v>
      </c>
      <c r="G263" s="9">
        <f t="shared" si="8"/>
        <v>746.00000025238842</v>
      </c>
      <c r="H263">
        <f>VLOOKUP(B263,'Program Data'!$C$2:$D$25,2,0)</f>
        <v>319.55085000000003</v>
      </c>
      <c r="I263">
        <f>VLOOKUP(B263,'Program Data'!$C$2:$E$25,3,0)</f>
        <v>390</v>
      </c>
      <c r="J263">
        <f>VLOOKUP(B263,'Program Data'!$C$2:$F$25,4,0)</f>
        <v>42.606780000000001</v>
      </c>
      <c r="K263">
        <f>VLOOKUP(B263,'Program Data'!$C$2:$G$25,5,0)</f>
        <v>60</v>
      </c>
    </row>
    <row r="264" spans="1:11" x14ac:dyDescent="0.25">
      <c r="A264">
        <v>82401</v>
      </c>
      <c r="B264" t="s">
        <v>9</v>
      </c>
      <c r="C264" t="str">
        <f>VLOOKUP(B264,'Program Data'!$A$2:$B$25,2,0)</f>
        <v>A456 Kuk</v>
      </c>
      <c r="D264" s="2">
        <v>44606.529560185183</v>
      </c>
      <c r="E264" s="2">
        <v>44606.60528935185</v>
      </c>
      <c r="F264" s="7">
        <f t="shared" si="9"/>
        <v>6543.0000000167638</v>
      </c>
      <c r="G264" s="9">
        <f t="shared" si="8"/>
        <v>5500.9999997215346</v>
      </c>
      <c r="H264">
        <f>VLOOKUP(B264,'Program Data'!$C$2:$D$25,2,0)</f>
        <v>319.55085000000003</v>
      </c>
      <c r="I264">
        <f>VLOOKUP(B264,'Program Data'!$C$2:$E$25,3,0)</f>
        <v>400</v>
      </c>
      <c r="J264">
        <f>VLOOKUP(B264,'Program Data'!$C$2:$F$25,4,0)</f>
        <v>42.606780000000001</v>
      </c>
      <c r="K264">
        <f>VLOOKUP(B264,'Program Data'!$C$2:$G$25,5,0)</f>
        <v>60</v>
      </c>
    </row>
    <row r="265" spans="1:11" x14ac:dyDescent="0.25">
      <c r="A265">
        <v>82402</v>
      </c>
      <c r="B265" t="s">
        <v>5</v>
      </c>
      <c r="C265" t="str">
        <f>VLOOKUP(B265,'Program Data'!$A$2:$B$25,2,0)</f>
        <v>A456 Kuk</v>
      </c>
      <c r="D265" s="2">
        <v>44606.533252314817</v>
      </c>
      <c r="E265" s="2">
        <v>44606.61105324074</v>
      </c>
      <c r="F265" s="7">
        <f t="shared" si="9"/>
        <v>6721.9999997410923</v>
      </c>
      <c r="G265" s="9">
        <f t="shared" si="8"/>
        <v>498.00000011455268</v>
      </c>
      <c r="H265">
        <f>VLOOKUP(B265,'Program Data'!$C$2:$D$25,2,0)</f>
        <v>319.55085000000003</v>
      </c>
      <c r="I265">
        <f>VLOOKUP(B265,'Program Data'!$C$2:$E$25,3,0)</f>
        <v>400</v>
      </c>
      <c r="J265">
        <f>VLOOKUP(B265,'Program Data'!$C$2:$F$25,4,0)</f>
        <v>42.606780000000001</v>
      </c>
      <c r="K265">
        <f>VLOOKUP(B265,'Program Data'!$C$2:$G$25,5,0)</f>
        <v>60</v>
      </c>
    </row>
    <row r="266" spans="1:11" x14ac:dyDescent="0.25">
      <c r="A266">
        <v>82403</v>
      </c>
      <c r="B266" t="s">
        <v>6</v>
      </c>
      <c r="C266" t="str">
        <f>VLOOKUP(B266,'Program Data'!$A$2:$B$25,2,0)</f>
        <v>A23 Kuk</v>
      </c>
      <c r="D266" s="2">
        <v>44606.541678240741</v>
      </c>
      <c r="E266" s="2">
        <v>44606.638449074075</v>
      </c>
      <c r="F266" s="7">
        <f t="shared" si="9"/>
        <v>8361.0000000335276</v>
      </c>
      <c r="G266" s="9">
        <f t="shared" si="8"/>
        <v>2367.0000001089647</v>
      </c>
      <c r="H266">
        <f>VLOOKUP(B266,'Program Data'!$C$2:$D$25,2,0)</f>
        <v>319.55085000000003</v>
      </c>
      <c r="I266">
        <f>VLOOKUP(B266,'Program Data'!$C$2:$E$25,3,0)</f>
        <v>390</v>
      </c>
      <c r="J266">
        <f>VLOOKUP(B266,'Program Data'!$C$2:$F$25,4,0)</f>
        <v>42.606780000000001</v>
      </c>
      <c r="K266">
        <f>VLOOKUP(B266,'Program Data'!$C$2:$G$25,5,0)</f>
        <v>60</v>
      </c>
    </row>
    <row r="267" spans="1:11" x14ac:dyDescent="0.25">
      <c r="A267">
        <v>82402</v>
      </c>
      <c r="B267" t="s">
        <v>5</v>
      </c>
      <c r="C267" t="str">
        <f>VLOOKUP(B267,'Program Data'!$A$2:$B$25,2,0)</f>
        <v>A456 Kuk</v>
      </c>
      <c r="D267" s="2">
        <v>44606.612962962965</v>
      </c>
      <c r="E267" s="2">
        <v>44606.727881944447</v>
      </c>
      <c r="F267" s="7">
        <f t="shared" si="9"/>
        <v>9929.0000000735745</v>
      </c>
      <c r="G267" s="9">
        <f t="shared" si="8"/>
        <v>7727.0000001881272</v>
      </c>
      <c r="H267">
        <f>VLOOKUP(B267,'Program Data'!$C$2:$D$25,2,0)</f>
        <v>319.55085000000003</v>
      </c>
      <c r="I267">
        <f>VLOOKUP(B267,'Program Data'!$C$2:$E$25,3,0)</f>
        <v>400</v>
      </c>
      <c r="J267">
        <f>VLOOKUP(B267,'Program Data'!$C$2:$F$25,4,0)</f>
        <v>42.606780000000001</v>
      </c>
      <c r="K267">
        <f>VLOOKUP(B267,'Program Data'!$C$2:$G$25,5,0)</f>
        <v>60</v>
      </c>
    </row>
    <row r="268" spans="1:11" x14ac:dyDescent="0.25">
      <c r="A268">
        <v>82403</v>
      </c>
      <c r="B268" t="s">
        <v>6</v>
      </c>
      <c r="C268" t="str">
        <f>VLOOKUP(B268,'Program Data'!$A$2:$B$25,2,0)</f>
        <v>A23 Kuk</v>
      </c>
      <c r="D268" s="2">
        <v>44606.638564814813</v>
      </c>
      <c r="E268" s="2">
        <v>44606.764282407406</v>
      </c>
      <c r="F268" s="7">
        <f t="shared" si="9"/>
        <v>10862.000000034459</v>
      </c>
      <c r="G268" s="9">
        <f t="shared" si="8"/>
        <v>3144.9999996693805</v>
      </c>
      <c r="H268">
        <f>VLOOKUP(B268,'Program Data'!$C$2:$D$25,2,0)</f>
        <v>319.55085000000003</v>
      </c>
      <c r="I268">
        <f>VLOOKUP(B268,'Program Data'!$C$2:$E$25,3,0)</f>
        <v>390</v>
      </c>
      <c r="J268">
        <f>VLOOKUP(B268,'Program Data'!$C$2:$F$25,4,0)</f>
        <v>42.606780000000001</v>
      </c>
      <c r="K268">
        <f>VLOOKUP(B268,'Program Data'!$C$2:$G$25,5,0)</f>
        <v>60</v>
      </c>
    </row>
    <row r="269" spans="1:11" x14ac:dyDescent="0.25">
      <c r="A269">
        <v>82402</v>
      </c>
      <c r="B269" t="s">
        <v>8</v>
      </c>
      <c r="C269" t="str">
        <f>VLOOKUP(B269,'Program Data'!$A$2:$B$25,2,0)</f>
        <v>B3 Kuk</v>
      </c>
      <c r="D269" s="2">
        <v>44606.730682870373</v>
      </c>
      <c r="E269" s="2">
        <v>44606.822245370371</v>
      </c>
      <c r="F269" s="7">
        <f t="shared" si="9"/>
        <v>7910.99999982398</v>
      </c>
      <c r="G269" s="9">
        <f t="shared" si="8"/>
        <v>5008.000000147149</v>
      </c>
      <c r="H269">
        <f>VLOOKUP(B269,'Program Data'!$C$2:$D$25,2,0)</f>
        <v>326.65197999999998</v>
      </c>
      <c r="I269">
        <f>VLOOKUP(B269,'Program Data'!$C$2:$E$25,3,0)</f>
        <v>240</v>
      </c>
      <c r="J269">
        <f>VLOOKUP(B269,'Program Data'!$C$2:$F$25,4,0)</f>
        <v>71.011300000000006</v>
      </c>
      <c r="K269">
        <f>VLOOKUP(B269,'Program Data'!$C$2:$G$25,5,0)</f>
        <v>60</v>
      </c>
    </row>
    <row r="270" spans="1:11" x14ac:dyDescent="0.25">
      <c r="A270">
        <v>82402</v>
      </c>
      <c r="B270" t="s">
        <v>8</v>
      </c>
      <c r="C270" t="str">
        <f>VLOOKUP(B270,'Program Data'!$A$2:$B$25,2,0)</f>
        <v>B3 Kuk</v>
      </c>
      <c r="D270" s="2">
        <v>44606.822430555556</v>
      </c>
      <c r="E270" s="2">
        <v>44606.966932870368</v>
      </c>
      <c r="F270" s="7">
        <f t="shared" si="9"/>
        <v>12484.999999729916</v>
      </c>
      <c r="G270" s="9">
        <f t="shared" si="8"/>
        <v>12500.999999698251</v>
      </c>
      <c r="H270">
        <f>VLOOKUP(B270,'Program Data'!$C$2:$D$25,2,0)</f>
        <v>326.65197999999998</v>
      </c>
      <c r="I270">
        <f>VLOOKUP(B270,'Program Data'!$C$2:$E$25,3,0)</f>
        <v>240</v>
      </c>
      <c r="J270">
        <f>VLOOKUP(B270,'Program Data'!$C$2:$F$25,4,0)</f>
        <v>71.011300000000006</v>
      </c>
      <c r="K270">
        <f>VLOOKUP(B270,'Program Data'!$C$2:$G$25,5,0)</f>
        <v>60</v>
      </c>
    </row>
    <row r="271" spans="1:11" x14ac:dyDescent="0.25">
      <c r="A271">
        <v>82403</v>
      </c>
      <c r="B271" t="s">
        <v>4</v>
      </c>
      <c r="C271" t="str">
        <f>VLOOKUP(B271,'Program Data'!$A$2:$B$25,2,0)</f>
        <v>A23 Kuk</v>
      </c>
      <c r="D271" s="2">
        <v>44606.788807870369</v>
      </c>
      <c r="E271" s="2">
        <v>44606.974780092591</v>
      </c>
      <c r="F271" s="7">
        <f t="shared" si="9"/>
        <v>16067.999999946915</v>
      </c>
      <c r="G271" s="9">
        <f t="shared" si="8"/>
        <v>678.00000007264316</v>
      </c>
      <c r="H271">
        <f>VLOOKUP(B271,'Program Data'!$C$2:$D$25,2,0)</f>
        <v>319.55085000000003</v>
      </c>
      <c r="I271">
        <f>VLOOKUP(B271,'Program Data'!$C$2:$E$25,3,0)</f>
        <v>390</v>
      </c>
      <c r="J271">
        <f>VLOOKUP(B271,'Program Data'!$C$2:$F$25,4,0)</f>
        <v>42.606780000000001</v>
      </c>
      <c r="K271">
        <f>VLOOKUP(B271,'Program Data'!$C$2:$G$25,5,0)</f>
        <v>60</v>
      </c>
    </row>
    <row r="272" spans="1:11" x14ac:dyDescent="0.25">
      <c r="A272">
        <v>82403</v>
      </c>
      <c r="B272" t="s">
        <v>4</v>
      </c>
      <c r="C272" t="str">
        <f>VLOOKUP(B272,'Program Data'!$A$2:$B$25,2,0)</f>
        <v>A23 Kuk</v>
      </c>
      <c r="D272" s="2">
        <v>44606.974918981483</v>
      </c>
      <c r="E272" s="2">
        <v>44606.982800925929</v>
      </c>
      <c r="F272" s="7">
        <f t="shared" si="9"/>
        <v>681.00000014528632</v>
      </c>
      <c r="G272" s="9">
        <f t="shared" si="8"/>
        <v>693.00000043585896</v>
      </c>
      <c r="H272">
        <f>VLOOKUP(B272,'Program Data'!$C$2:$D$25,2,0)</f>
        <v>319.55085000000003</v>
      </c>
      <c r="I272">
        <f>VLOOKUP(B272,'Program Data'!$C$2:$E$25,3,0)</f>
        <v>390</v>
      </c>
      <c r="J272">
        <f>VLOOKUP(B272,'Program Data'!$C$2:$F$25,4,0)</f>
        <v>42.606780000000001</v>
      </c>
      <c r="K272">
        <f>VLOOKUP(B272,'Program Data'!$C$2:$G$25,5,0)</f>
        <v>60</v>
      </c>
    </row>
    <row r="273" spans="1:11" x14ac:dyDescent="0.25">
      <c r="A273">
        <v>68051</v>
      </c>
      <c r="B273" t="s">
        <v>4</v>
      </c>
      <c r="C273" t="str">
        <f>VLOOKUP(B273,'Program Data'!$A$2:$B$25,2,0)</f>
        <v>A23 Kuk</v>
      </c>
      <c r="D273" s="2">
        <v>44607.002199074072</v>
      </c>
      <c r="E273" s="2">
        <v>44607.003032407411</v>
      </c>
      <c r="F273" s="7">
        <f t="shared" si="9"/>
        <v>72.000000486150384</v>
      </c>
      <c r="G273" s="9">
        <f t="shared" si="8"/>
        <v>1747.9999999981374</v>
      </c>
      <c r="H273">
        <f>VLOOKUP(B273,'Program Data'!$C$2:$D$25,2,0)</f>
        <v>319.55085000000003</v>
      </c>
      <c r="I273">
        <f>VLOOKUP(B273,'Program Data'!$C$2:$E$25,3,0)</f>
        <v>390</v>
      </c>
      <c r="J273">
        <f>VLOOKUP(B273,'Program Data'!$C$2:$F$25,4,0)</f>
        <v>42.606780000000001</v>
      </c>
      <c r="K273">
        <f>VLOOKUP(B273,'Program Data'!$C$2:$G$25,5,0)</f>
        <v>60</v>
      </c>
    </row>
    <row r="274" spans="1:11" x14ac:dyDescent="0.25">
      <c r="A274">
        <v>82403</v>
      </c>
      <c r="B274" t="s">
        <v>4</v>
      </c>
      <c r="C274" t="str">
        <f>VLOOKUP(B274,'Program Data'!$A$2:$B$25,2,0)</f>
        <v>A23 Kuk</v>
      </c>
      <c r="D274" s="2">
        <v>44606.982916666668</v>
      </c>
      <c r="E274" s="2">
        <v>44607.147847222222</v>
      </c>
      <c r="F274" s="7">
        <f t="shared" si="9"/>
        <v>14249.999999930151</v>
      </c>
      <c r="G274" s="9">
        <f t="shared" si="8"/>
        <v>12511.999999755062</v>
      </c>
      <c r="H274">
        <f>VLOOKUP(B274,'Program Data'!$C$2:$D$25,2,0)</f>
        <v>319.55085000000003</v>
      </c>
      <c r="I274">
        <f>VLOOKUP(B274,'Program Data'!$C$2:$E$25,3,0)</f>
        <v>390</v>
      </c>
      <c r="J274">
        <f>VLOOKUP(B274,'Program Data'!$C$2:$F$25,4,0)</f>
        <v>42.606780000000001</v>
      </c>
      <c r="K274">
        <f>VLOOKUP(B274,'Program Data'!$C$2:$G$25,5,0)</f>
        <v>60</v>
      </c>
    </row>
    <row r="275" spans="1:11" x14ac:dyDescent="0.25">
      <c r="A275">
        <v>82402</v>
      </c>
      <c r="B275" t="s">
        <v>9</v>
      </c>
      <c r="C275" t="str">
        <f>VLOOKUP(B275,'Program Data'!$A$2:$B$25,2,0)</f>
        <v>A456 Kuk</v>
      </c>
      <c r="D275" s="2">
        <v>44606.967199074075</v>
      </c>
      <c r="E275" s="2">
        <v>44607.230497685188</v>
      </c>
      <c r="F275" s="7">
        <f t="shared" si="9"/>
        <v>22749.00000016205</v>
      </c>
      <c r="G275" s="9">
        <f t="shared" si="8"/>
        <v>7141.0000002477318</v>
      </c>
      <c r="H275">
        <f>VLOOKUP(B275,'Program Data'!$C$2:$D$25,2,0)</f>
        <v>319.55085000000003</v>
      </c>
      <c r="I275">
        <f>VLOOKUP(B275,'Program Data'!$C$2:$E$25,3,0)</f>
        <v>400</v>
      </c>
      <c r="J275">
        <f>VLOOKUP(B275,'Program Data'!$C$2:$F$25,4,0)</f>
        <v>42.606780000000001</v>
      </c>
      <c r="K275">
        <f>VLOOKUP(B275,'Program Data'!$C$2:$G$25,5,0)</f>
        <v>60</v>
      </c>
    </row>
    <row r="276" spans="1:11" x14ac:dyDescent="0.25">
      <c r="A276">
        <v>82402</v>
      </c>
      <c r="B276" t="s">
        <v>9</v>
      </c>
      <c r="C276" t="str">
        <f>VLOOKUP(B276,'Program Data'!$A$2:$B$25,2,0)</f>
        <v>A456 Kuk</v>
      </c>
      <c r="D276" s="2">
        <v>44607.230902777781</v>
      </c>
      <c r="E276" s="2">
        <v>44607.23101851852</v>
      </c>
      <c r="F276" s="7">
        <f t="shared" si="9"/>
        <v>9.9999998230487108</v>
      </c>
      <c r="G276" s="9">
        <f t="shared" si="8"/>
        <v>44.999999832361937</v>
      </c>
      <c r="H276">
        <f>VLOOKUP(B276,'Program Data'!$C$2:$D$25,2,0)</f>
        <v>319.55085000000003</v>
      </c>
      <c r="I276">
        <f>VLOOKUP(B276,'Program Data'!$C$2:$E$25,3,0)</f>
        <v>400</v>
      </c>
      <c r="J276">
        <f>VLOOKUP(B276,'Program Data'!$C$2:$F$25,4,0)</f>
        <v>42.606780000000001</v>
      </c>
      <c r="K276">
        <f>VLOOKUP(B276,'Program Data'!$C$2:$G$25,5,0)</f>
        <v>60</v>
      </c>
    </row>
    <row r="277" spans="1:11" x14ac:dyDescent="0.25">
      <c r="A277">
        <v>68051</v>
      </c>
      <c r="B277" t="s">
        <v>4</v>
      </c>
      <c r="C277" t="str">
        <f>VLOOKUP(B277,'Program Data'!$A$2:$B$25,2,0)</f>
        <v>A23 Kuk</v>
      </c>
      <c r="D277" s="2">
        <v>44607.00309027778</v>
      </c>
      <c r="E277" s="2">
        <v>44607.23715277778</v>
      </c>
      <c r="F277" s="7">
        <f t="shared" si="9"/>
        <v>20222.999999974854</v>
      </c>
      <c r="G277" s="9">
        <f t="shared" si="8"/>
        <v>530.00000005122274</v>
      </c>
      <c r="H277">
        <f>VLOOKUP(B277,'Program Data'!$C$2:$D$25,2,0)</f>
        <v>319.55085000000003</v>
      </c>
      <c r="I277">
        <f>VLOOKUP(B277,'Program Data'!$C$2:$E$25,3,0)</f>
        <v>390</v>
      </c>
      <c r="J277">
        <f>VLOOKUP(B277,'Program Data'!$C$2:$F$25,4,0)</f>
        <v>42.606780000000001</v>
      </c>
      <c r="K277">
        <f>VLOOKUP(B277,'Program Data'!$C$2:$G$25,5,0)</f>
        <v>60</v>
      </c>
    </row>
    <row r="278" spans="1:11" x14ac:dyDescent="0.25">
      <c r="A278">
        <v>82403</v>
      </c>
      <c r="B278" t="s">
        <v>4</v>
      </c>
      <c r="C278" t="str">
        <f>VLOOKUP(B278,'Program Data'!$A$2:$B$25,2,0)</f>
        <v>A23 Kuk</v>
      </c>
      <c r="D278" s="2">
        <v>44607.149780092594</v>
      </c>
      <c r="E278" s="2">
        <v>44607.350462962961</v>
      </c>
      <c r="F278" s="7">
        <f t="shared" si="9"/>
        <v>17338.999999710359</v>
      </c>
      <c r="G278" s="9">
        <f t="shared" si="8"/>
        <v>9789.9999996414408</v>
      </c>
      <c r="H278">
        <f>VLOOKUP(B278,'Program Data'!$C$2:$D$25,2,0)</f>
        <v>319.55085000000003</v>
      </c>
      <c r="I278">
        <f>VLOOKUP(B278,'Program Data'!$C$2:$E$25,3,0)</f>
        <v>390</v>
      </c>
      <c r="J278">
        <f>VLOOKUP(B278,'Program Data'!$C$2:$F$25,4,0)</f>
        <v>42.606780000000001</v>
      </c>
      <c r="K278">
        <f>VLOOKUP(B278,'Program Data'!$C$2:$G$25,5,0)</f>
        <v>60</v>
      </c>
    </row>
    <row r="279" spans="1:11" x14ac:dyDescent="0.25">
      <c r="A279">
        <v>82402</v>
      </c>
      <c r="B279" t="s">
        <v>9</v>
      </c>
      <c r="C279" t="str">
        <f>VLOOKUP(B279,'Program Data'!$A$2:$B$25,2,0)</f>
        <v>A456 Kuk</v>
      </c>
      <c r="D279" s="2">
        <v>44607.25099537037</v>
      </c>
      <c r="E279" s="2">
        <v>44607.384976851848</v>
      </c>
      <c r="F279" s="7">
        <f t="shared" si="9"/>
        <v>11575.999999721535</v>
      </c>
      <c r="G279" s="9">
        <f t="shared" si="8"/>
        <v>2981.999999913387</v>
      </c>
      <c r="H279">
        <f>VLOOKUP(B279,'Program Data'!$C$2:$D$25,2,0)</f>
        <v>319.55085000000003</v>
      </c>
      <c r="I279">
        <f>VLOOKUP(B279,'Program Data'!$C$2:$E$25,3,0)</f>
        <v>400</v>
      </c>
      <c r="J279">
        <f>VLOOKUP(B279,'Program Data'!$C$2:$F$25,4,0)</f>
        <v>42.606780000000001</v>
      </c>
      <c r="K279">
        <f>VLOOKUP(B279,'Program Data'!$C$2:$G$25,5,0)</f>
        <v>60</v>
      </c>
    </row>
    <row r="280" spans="1:11" x14ac:dyDescent="0.25">
      <c r="A280">
        <v>82402</v>
      </c>
      <c r="B280" t="s">
        <v>9</v>
      </c>
      <c r="C280" t="str">
        <f>VLOOKUP(B280,'Program Data'!$A$2:$B$25,2,0)</f>
        <v>A456 Kuk</v>
      </c>
      <c r="D280" s="2">
        <v>44607.385266203702</v>
      </c>
      <c r="E280" s="2">
        <v>44607.527013888888</v>
      </c>
      <c r="F280" s="7">
        <f t="shared" si="9"/>
        <v>12247.000000043772</v>
      </c>
      <c r="G280" s="9">
        <f t="shared" si="8"/>
        <v>12272.000000230037</v>
      </c>
      <c r="H280">
        <f>VLOOKUP(B280,'Program Data'!$C$2:$D$25,2,0)</f>
        <v>319.55085000000003</v>
      </c>
      <c r="I280">
        <f>VLOOKUP(B280,'Program Data'!$C$2:$E$25,3,0)</f>
        <v>400</v>
      </c>
      <c r="J280">
        <f>VLOOKUP(B280,'Program Data'!$C$2:$F$25,4,0)</f>
        <v>42.606780000000001</v>
      </c>
      <c r="K280">
        <f>VLOOKUP(B280,'Program Data'!$C$2:$G$25,5,0)</f>
        <v>60</v>
      </c>
    </row>
    <row r="281" spans="1:11" x14ac:dyDescent="0.25">
      <c r="A281">
        <v>82402</v>
      </c>
      <c r="B281" t="s">
        <v>12</v>
      </c>
      <c r="C281" t="str">
        <f>VLOOKUP(B281,'Program Data'!$A$2:$B$25,2,0)</f>
        <v>C01 Kuk</v>
      </c>
      <c r="D281" s="2">
        <v>44607.671724537038</v>
      </c>
      <c r="E281" s="2">
        <v>44607.758055555554</v>
      </c>
      <c r="F281" s="7">
        <f t="shared" si="9"/>
        <v>7458.9999997755513</v>
      </c>
      <c r="G281" s="9">
        <f t="shared" si="8"/>
        <v>19961.999999941327</v>
      </c>
      <c r="H281">
        <f>VLOOKUP(B281,'Program Data'!$C$2:$D$25,2,0)</f>
        <v>333.75310999999999</v>
      </c>
      <c r="I281">
        <f>VLOOKUP(B281,'Program Data'!$C$2:$E$25,3,0)</f>
        <v>180</v>
      </c>
      <c r="J281">
        <f>VLOOKUP(B281,'Program Data'!$C$2:$F$25,4,0)</f>
        <v>42.606780000000001</v>
      </c>
      <c r="K281">
        <f>VLOOKUP(B281,'Program Data'!$C$2:$G$25,5,0)</f>
        <v>60</v>
      </c>
    </row>
    <row r="282" spans="1:11" x14ac:dyDescent="0.25">
      <c r="A282">
        <v>82402</v>
      </c>
      <c r="B282" t="s">
        <v>12</v>
      </c>
      <c r="C282" t="str">
        <f>VLOOKUP(B282,'Program Data'!$A$2:$B$25,2,0)</f>
        <v>C01 Kuk</v>
      </c>
      <c r="D282" s="2">
        <v>44607.758101851854</v>
      </c>
      <c r="E282" s="2">
        <v>44607.840532407405</v>
      </c>
      <c r="F282" s="7">
        <f t="shared" si="9"/>
        <v>7121.9999995781109</v>
      </c>
      <c r="G282" s="9">
        <f t="shared" si="8"/>
        <v>7125.999999884516</v>
      </c>
      <c r="H282">
        <f>VLOOKUP(B282,'Program Data'!$C$2:$D$25,2,0)</f>
        <v>333.75310999999999</v>
      </c>
      <c r="I282">
        <f>VLOOKUP(B282,'Program Data'!$C$2:$E$25,3,0)</f>
        <v>180</v>
      </c>
      <c r="J282">
        <f>VLOOKUP(B282,'Program Data'!$C$2:$F$25,4,0)</f>
        <v>42.606780000000001</v>
      </c>
      <c r="K282">
        <f>VLOOKUP(B282,'Program Data'!$C$2:$G$25,5,0)</f>
        <v>60</v>
      </c>
    </row>
    <row r="283" spans="1:11" x14ac:dyDescent="0.25">
      <c r="A283">
        <v>82402</v>
      </c>
      <c r="B283" t="s">
        <v>12</v>
      </c>
      <c r="C283" t="str">
        <f>VLOOKUP(B283,'Program Data'!$A$2:$B$25,2,0)</f>
        <v>C01 Kuk</v>
      </c>
      <c r="D283" s="2">
        <v>44607.840624999997</v>
      </c>
      <c r="E283" s="2">
        <v>44607.906226851854</v>
      </c>
      <c r="F283" s="7">
        <f t="shared" si="9"/>
        <v>5668.0000004125759</v>
      </c>
      <c r="G283" s="9">
        <f t="shared" si="8"/>
        <v>5676.0000003967434</v>
      </c>
      <c r="H283">
        <f>VLOOKUP(B283,'Program Data'!$C$2:$D$25,2,0)</f>
        <v>333.75310999999999</v>
      </c>
      <c r="I283">
        <f>VLOOKUP(B283,'Program Data'!$C$2:$E$25,3,0)</f>
        <v>180</v>
      </c>
      <c r="J283">
        <f>VLOOKUP(B283,'Program Data'!$C$2:$F$25,4,0)</f>
        <v>42.606780000000001</v>
      </c>
      <c r="K283">
        <f>VLOOKUP(B283,'Program Data'!$C$2:$G$25,5,0)</f>
        <v>60</v>
      </c>
    </row>
    <row r="284" spans="1:11" x14ac:dyDescent="0.25">
      <c r="A284">
        <v>68050</v>
      </c>
      <c r="B284" t="s">
        <v>7</v>
      </c>
      <c r="C284" t="str">
        <f>VLOOKUP(B284,'Program Data'!$A$2:$B$25,2,0)</f>
        <v>C01 Kuk</v>
      </c>
      <c r="D284" s="2">
        <v>44607.812210648146</v>
      </c>
      <c r="E284" s="2">
        <v>44608.046365740738</v>
      </c>
      <c r="F284" s="7">
        <f t="shared" si="9"/>
        <v>20230.999999959022</v>
      </c>
      <c r="G284" s="9">
        <f t="shared" si="8"/>
        <v>12107.999999611638</v>
      </c>
      <c r="H284">
        <f>VLOOKUP(B284,'Program Data'!$C$2:$D$25,2,0)</f>
        <v>333.75310999999999</v>
      </c>
      <c r="I284">
        <f>VLOOKUP(B284,'Program Data'!$C$2:$E$25,3,0)</f>
        <v>180</v>
      </c>
      <c r="J284">
        <f>VLOOKUP(B284,'Program Data'!$C$2:$F$25,4,0)</f>
        <v>42.606780000000001</v>
      </c>
      <c r="K284">
        <f>VLOOKUP(B284,'Program Data'!$C$2:$G$25,5,0)</f>
        <v>60</v>
      </c>
    </row>
    <row r="285" spans="1:11" x14ac:dyDescent="0.25">
      <c r="A285">
        <v>82402</v>
      </c>
      <c r="B285" t="s">
        <v>12</v>
      </c>
      <c r="C285" t="str">
        <f>VLOOKUP(B285,'Program Data'!$A$2:$B$25,2,0)</f>
        <v>C01 Kuk</v>
      </c>
      <c r="D285" s="2">
        <v>44608.04351851852</v>
      </c>
      <c r="E285" s="2">
        <v>44608.146944444445</v>
      </c>
      <c r="F285" s="7">
        <f t="shared" si="9"/>
        <v>8935.9999999171123</v>
      </c>
      <c r="G285" s="9">
        <f t="shared" ref="G285:G348" si="10">CONVERT(E285-E284, "day","sec")</f>
        <v>8690.0000002468005</v>
      </c>
      <c r="H285">
        <f>VLOOKUP(B285,'Program Data'!$C$2:$D$25,2,0)</f>
        <v>333.75310999999999</v>
      </c>
      <c r="I285">
        <f>VLOOKUP(B285,'Program Data'!$C$2:$E$25,3,0)</f>
        <v>180</v>
      </c>
      <c r="J285">
        <f>VLOOKUP(B285,'Program Data'!$C$2:$F$25,4,0)</f>
        <v>42.606780000000001</v>
      </c>
      <c r="K285">
        <f>VLOOKUP(B285,'Program Data'!$C$2:$G$25,5,0)</f>
        <v>60</v>
      </c>
    </row>
    <row r="286" spans="1:11" x14ac:dyDescent="0.25">
      <c r="A286">
        <v>68050</v>
      </c>
      <c r="B286" t="s">
        <v>7</v>
      </c>
      <c r="C286" t="str">
        <f>VLOOKUP(B286,'Program Data'!$A$2:$B$25,2,0)</f>
        <v>C01 Kuk</v>
      </c>
      <c r="D286" s="2">
        <v>44608.046481481484</v>
      </c>
      <c r="E286" s="2">
        <v>44608.37059027778</v>
      </c>
      <c r="F286" s="7">
        <f t="shared" si="9"/>
        <v>28002.999999979511</v>
      </c>
      <c r="G286" s="9">
        <f t="shared" si="10"/>
        <v>19323.000000184402</v>
      </c>
      <c r="H286">
        <f>VLOOKUP(B286,'Program Data'!$C$2:$D$25,2,0)</f>
        <v>333.75310999999999</v>
      </c>
      <c r="I286">
        <f>VLOOKUP(B286,'Program Data'!$C$2:$E$25,3,0)</f>
        <v>180</v>
      </c>
      <c r="J286">
        <f>VLOOKUP(B286,'Program Data'!$C$2:$F$25,4,0)</f>
        <v>42.606780000000001</v>
      </c>
      <c r="K286">
        <f>VLOOKUP(B286,'Program Data'!$C$2:$G$25,5,0)</f>
        <v>60</v>
      </c>
    </row>
    <row r="287" spans="1:11" x14ac:dyDescent="0.25">
      <c r="A287">
        <v>82402</v>
      </c>
      <c r="B287" t="s">
        <v>11</v>
      </c>
      <c r="C287" t="str">
        <f>VLOOKUP(B287,'Program Data'!$A$2:$B$25,2,0)</f>
        <v>B456+B6 Kuk</v>
      </c>
      <c r="D287" s="2">
        <v>44608.373217592591</v>
      </c>
      <c r="E287" s="2">
        <v>44608.37332175926</v>
      </c>
      <c r="F287" s="7">
        <f t="shared" si="9"/>
        <v>9.0000002179294825</v>
      </c>
      <c r="G287" s="9">
        <f t="shared" si="10"/>
        <v>235.9999998472631</v>
      </c>
      <c r="H287">
        <f>VLOOKUP(B287,'Program Data'!$C$2:$D$25,2,0)</f>
        <v>326.65197999999998</v>
      </c>
      <c r="I287">
        <f>VLOOKUP(B287,'Program Data'!$C$2:$E$25,3,0)</f>
        <v>390</v>
      </c>
      <c r="J287">
        <f>VLOOKUP(B287,'Program Data'!$C$2:$F$25,4,0)</f>
        <v>71.011300000000006</v>
      </c>
      <c r="K287">
        <f>VLOOKUP(B287,'Program Data'!$C$2:$G$25,5,0)</f>
        <v>60</v>
      </c>
    </row>
    <row r="288" spans="1:11" x14ac:dyDescent="0.25">
      <c r="A288">
        <v>82402</v>
      </c>
      <c r="B288" t="s">
        <v>11</v>
      </c>
      <c r="C288" t="str">
        <f>VLOOKUP(B288,'Program Data'!$A$2:$B$25,2,0)</f>
        <v>B456+B6 Kuk</v>
      </c>
      <c r="D288" s="2">
        <v>44608.373680555553</v>
      </c>
      <c r="E288" s="2">
        <v>44608.373796296299</v>
      </c>
      <c r="F288" s="7">
        <f t="shared" si="9"/>
        <v>10.000000451691449</v>
      </c>
      <c r="G288" s="9">
        <f t="shared" si="10"/>
        <v>41.000000154599547</v>
      </c>
      <c r="H288">
        <f>VLOOKUP(B288,'Program Data'!$C$2:$D$25,2,0)</f>
        <v>326.65197999999998</v>
      </c>
      <c r="I288">
        <f>VLOOKUP(B288,'Program Data'!$C$2:$E$25,3,0)</f>
        <v>390</v>
      </c>
      <c r="J288">
        <f>VLOOKUP(B288,'Program Data'!$C$2:$F$25,4,0)</f>
        <v>71.011300000000006</v>
      </c>
      <c r="K288">
        <f>VLOOKUP(B288,'Program Data'!$C$2:$G$25,5,0)</f>
        <v>60</v>
      </c>
    </row>
    <row r="289" spans="1:11" x14ac:dyDescent="0.25">
      <c r="A289">
        <v>82402</v>
      </c>
      <c r="B289" t="s">
        <v>5</v>
      </c>
      <c r="C289" t="str">
        <f>VLOOKUP(B289,'Program Data'!$A$2:$B$25,2,0)</f>
        <v>A456 Kuk</v>
      </c>
      <c r="D289" s="2">
        <v>44608.622175925928</v>
      </c>
      <c r="E289" s="2">
        <v>44608.725393518522</v>
      </c>
      <c r="F289" s="7">
        <f t="shared" si="9"/>
        <v>8918.0000001098961</v>
      </c>
      <c r="G289" s="9">
        <f t="shared" si="10"/>
        <v>30378.000000072643</v>
      </c>
      <c r="H289">
        <f>VLOOKUP(B289,'Program Data'!$C$2:$D$25,2,0)</f>
        <v>319.55085000000003</v>
      </c>
      <c r="I289">
        <f>VLOOKUP(B289,'Program Data'!$C$2:$E$25,3,0)</f>
        <v>400</v>
      </c>
      <c r="J289">
        <f>VLOOKUP(B289,'Program Data'!$C$2:$F$25,4,0)</f>
        <v>42.606780000000001</v>
      </c>
      <c r="K289">
        <f>VLOOKUP(B289,'Program Data'!$C$2:$G$25,5,0)</f>
        <v>60</v>
      </c>
    </row>
    <row r="290" spans="1:11" x14ac:dyDescent="0.25">
      <c r="A290">
        <v>82403</v>
      </c>
      <c r="B290" t="s">
        <v>6</v>
      </c>
      <c r="C290" t="str">
        <f>VLOOKUP(B290,'Program Data'!$A$2:$B$25,2,0)</f>
        <v>A23 Kuk</v>
      </c>
      <c r="D290" s="2">
        <v>44608.608506944445</v>
      </c>
      <c r="E290" s="2">
        <v>44608.726168981484</v>
      </c>
      <c r="F290" s="7">
        <f t="shared" si="9"/>
        <v>10166.0000001546</v>
      </c>
      <c r="G290" s="9">
        <f t="shared" si="10"/>
        <v>66.999999945983291</v>
      </c>
      <c r="H290">
        <f>VLOOKUP(B290,'Program Data'!$C$2:$D$25,2,0)</f>
        <v>319.55085000000003</v>
      </c>
      <c r="I290">
        <f>VLOOKUP(B290,'Program Data'!$C$2:$E$25,3,0)</f>
        <v>390</v>
      </c>
      <c r="J290">
        <f>VLOOKUP(B290,'Program Data'!$C$2:$F$25,4,0)</f>
        <v>42.606780000000001</v>
      </c>
      <c r="K290">
        <f>VLOOKUP(B290,'Program Data'!$C$2:$G$25,5,0)</f>
        <v>60</v>
      </c>
    </row>
    <row r="291" spans="1:11" x14ac:dyDescent="0.25">
      <c r="A291">
        <v>68051</v>
      </c>
      <c r="B291" t="s">
        <v>7</v>
      </c>
      <c r="C291" t="str">
        <f>VLOOKUP(B291,'Program Data'!$A$2:$B$25,2,0)</f>
        <v>C01 Kuk</v>
      </c>
      <c r="D291" s="2">
        <v>44608.370787037034</v>
      </c>
      <c r="E291" s="2">
        <v>44608.756377314814</v>
      </c>
      <c r="F291" s="7">
        <f t="shared" si="9"/>
        <v>33315.000000153668</v>
      </c>
      <c r="G291" s="9">
        <f t="shared" si="10"/>
        <v>2609.9999997066334</v>
      </c>
      <c r="H291">
        <f>VLOOKUP(B291,'Program Data'!$C$2:$D$25,2,0)</f>
        <v>333.75310999999999</v>
      </c>
      <c r="I291">
        <f>VLOOKUP(B291,'Program Data'!$C$2:$E$25,3,0)</f>
        <v>180</v>
      </c>
      <c r="J291">
        <f>VLOOKUP(B291,'Program Data'!$C$2:$F$25,4,0)</f>
        <v>42.606780000000001</v>
      </c>
      <c r="K291">
        <f>VLOOKUP(B291,'Program Data'!$C$2:$G$25,5,0)</f>
        <v>60</v>
      </c>
    </row>
    <row r="292" spans="1:11" x14ac:dyDescent="0.25">
      <c r="A292">
        <v>68051</v>
      </c>
      <c r="B292" t="s">
        <v>7</v>
      </c>
      <c r="C292" t="str">
        <f>VLOOKUP(B292,'Program Data'!$A$2:$B$25,2,0)</f>
        <v>C01 Kuk</v>
      </c>
      <c r="D292" s="2">
        <v>44608.756516203706</v>
      </c>
      <c r="E292" s="2">
        <v>44608.756805555553</v>
      </c>
      <c r="F292" s="7">
        <f t="shared" si="9"/>
        <v>24.999999557621777</v>
      </c>
      <c r="G292" s="9">
        <f t="shared" si="10"/>
        <v>36.99999984819442</v>
      </c>
      <c r="H292">
        <f>VLOOKUP(B292,'Program Data'!$C$2:$D$25,2,0)</f>
        <v>333.75310999999999</v>
      </c>
      <c r="I292">
        <f>VLOOKUP(B292,'Program Data'!$C$2:$E$25,3,0)</f>
        <v>180</v>
      </c>
      <c r="J292">
        <f>VLOOKUP(B292,'Program Data'!$C$2:$F$25,4,0)</f>
        <v>42.606780000000001</v>
      </c>
      <c r="K292">
        <f>VLOOKUP(B292,'Program Data'!$C$2:$G$25,5,0)</f>
        <v>60</v>
      </c>
    </row>
    <row r="293" spans="1:11" x14ac:dyDescent="0.25">
      <c r="A293">
        <v>82402</v>
      </c>
      <c r="B293" t="s">
        <v>5</v>
      </c>
      <c r="C293" t="str">
        <f>VLOOKUP(B293,'Program Data'!$A$2:$B$25,2,0)</f>
        <v>A456 Kuk</v>
      </c>
      <c r="D293" s="2">
        <v>44608.725439814814</v>
      </c>
      <c r="E293" s="2">
        <v>44608.839398148149</v>
      </c>
      <c r="F293" s="7">
        <f t="shared" si="9"/>
        <v>9846.0000001592562</v>
      </c>
      <c r="G293" s="9">
        <f t="shared" si="10"/>
        <v>7136.0000003362074</v>
      </c>
      <c r="H293">
        <f>VLOOKUP(B293,'Program Data'!$C$2:$D$25,2,0)</f>
        <v>319.55085000000003</v>
      </c>
      <c r="I293">
        <f>VLOOKUP(B293,'Program Data'!$C$2:$E$25,3,0)</f>
        <v>400</v>
      </c>
      <c r="J293">
        <f>VLOOKUP(B293,'Program Data'!$C$2:$F$25,4,0)</f>
        <v>42.606780000000001</v>
      </c>
      <c r="K293">
        <f>VLOOKUP(B293,'Program Data'!$C$2:$G$25,5,0)</f>
        <v>60</v>
      </c>
    </row>
    <row r="294" spans="1:11" x14ac:dyDescent="0.25">
      <c r="A294">
        <v>82403</v>
      </c>
      <c r="B294" t="s">
        <v>6</v>
      </c>
      <c r="C294" t="str">
        <f>VLOOKUP(B294,'Program Data'!$A$2:$B$25,2,0)</f>
        <v>A23 Kuk</v>
      </c>
      <c r="D294" s="2">
        <v>44608.7262962963</v>
      </c>
      <c r="E294" s="2">
        <v>44608.860347222224</v>
      </c>
      <c r="F294" s="7">
        <f t="shared" si="9"/>
        <v>11581.999999866821</v>
      </c>
      <c r="G294" s="9">
        <f t="shared" si="10"/>
        <v>1810.0000000325963</v>
      </c>
      <c r="H294">
        <f>VLOOKUP(B294,'Program Data'!$C$2:$D$25,2,0)</f>
        <v>319.55085000000003</v>
      </c>
      <c r="I294">
        <f>VLOOKUP(B294,'Program Data'!$C$2:$E$25,3,0)</f>
        <v>390</v>
      </c>
      <c r="J294">
        <f>VLOOKUP(B294,'Program Data'!$C$2:$F$25,4,0)</f>
        <v>42.606780000000001</v>
      </c>
      <c r="K294">
        <f>VLOOKUP(B294,'Program Data'!$C$2:$G$25,5,0)</f>
        <v>60</v>
      </c>
    </row>
    <row r="295" spans="1:11" x14ac:dyDescent="0.25">
      <c r="A295">
        <v>82403</v>
      </c>
      <c r="B295" t="s">
        <v>6</v>
      </c>
      <c r="C295" t="str">
        <f>VLOOKUP(B295,'Program Data'!$A$2:$B$25,2,0)</f>
        <v>A23 Kuk</v>
      </c>
      <c r="D295" s="2">
        <v>44608.860520833332</v>
      </c>
      <c r="E295" s="2">
        <v>44608.964571759258</v>
      </c>
      <c r="F295" s="7">
        <f t="shared" si="9"/>
        <v>8989.9999999674037</v>
      </c>
      <c r="G295" s="9">
        <f t="shared" si="10"/>
        <v>9004.9999997019768</v>
      </c>
      <c r="H295">
        <f>VLOOKUP(B295,'Program Data'!$C$2:$D$25,2,0)</f>
        <v>319.55085000000003</v>
      </c>
      <c r="I295">
        <f>VLOOKUP(B295,'Program Data'!$C$2:$E$25,3,0)</f>
        <v>390</v>
      </c>
      <c r="J295">
        <f>VLOOKUP(B295,'Program Data'!$C$2:$F$25,4,0)</f>
        <v>42.606780000000001</v>
      </c>
      <c r="K295">
        <f>VLOOKUP(B295,'Program Data'!$C$2:$G$25,5,0)</f>
        <v>60</v>
      </c>
    </row>
    <row r="296" spans="1:11" x14ac:dyDescent="0.25">
      <c r="A296">
        <v>82402</v>
      </c>
      <c r="B296" t="s">
        <v>5</v>
      </c>
      <c r="C296" t="str">
        <f>VLOOKUP(B296,'Program Data'!$A$2:$B$25,2,0)</f>
        <v>A456 Kuk</v>
      </c>
      <c r="D296" s="2">
        <v>44608.840231481481</v>
      </c>
      <c r="E296" s="2">
        <v>44608.977187500001</v>
      </c>
      <c r="F296" s="7">
        <f t="shared" si="9"/>
        <v>11833.0000000773</v>
      </c>
      <c r="G296" s="9">
        <f t="shared" si="10"/>
        <v>1090.0000002002344</v>
      </c>
      <c r="H296">
        <f>VLOOKUP(B296,'Program Data'!$C$2:$D$25,2,0)</f>
        <v>319.55085000000003</v>
      </c>
      <c r="I296">
        <f>VLOOKUP(B296,'Program Data'!$C$2:$E$25,3,0)</f>
        <v>400</v>
      </c>
      <c r="J296">
        <f>VLOOKUP(B296,'Program Data'!$C$2:$F$25,4,0)</f>
        <v>42.606780000000001</v>
      </c>
      <c r="K296">
        <f>VLOOKUP(B296,'Program Data'!$C$2:$G$25,5,0)</f>
        <v>60</v>
      </c>
    </row>
    <row r="297" spans="1:11" x14ac:dyDescent="0.25">
      <c r="A297">
        <v>68051</v>
      </c>
      <c r="B297" t="s">
        <v>7</v>
      </c>
      <c r="C297" t="str">
        <f>VLOOKUP(B297,'Program Data'!$A$2:$B$25,2,0)</f>
        <v>C01 Kuk</v>
      </c>
      <c r="D297" s="2">
        <v>44608.758055555554</v>
      </c>
      <c r="E297" s="2">
        <v>44609.031666666669</v>
      </c>
      <c r="F297" s="7">
        <f t="shared" si="9"/>
        <v>23640.000000363216</v>
      </c>
      <c r="G297" s="9">
        <f t="shared" si="10"/>
        <v>4707.0000001927838</v>
      </c>
      <c r="H297">
        <f>VLOOKUP(B297,'Program Data'!$C$2:$D$25,2,0)</f>
        <v>333.75310999999999</v>
      </c>
      <c r="I297">
        <f>VLOOKUP(B297,'Program Data'!$C$2:$E$25,3,0)</f>
        <v>180</v>
      </c>
      <c r="J297">
        <f>VLOOKUP(B297,'Program Data'!$C$2:$F$25,4,0)</f>
        <v>42.606780000000001</v>
      </c>
      <c r="K297">
        <f>VLOOKUP(B297,'Program Data'!$C$2:$G$25,5,0)</f>
        <v>60</v>
      </c>
    </row>
    <row r="298" spans="1:11" x14ac:dyDescent="0.25">
      <c r="A298">
        <v>82403</v>
      </c>
      <c r="B298" t="s">
        <v>6</v>
      </c>
      <c r="C298" t="str">
        <f>VLOOKUP(B298,'Program Data'!$A$2:$B$25,2,0)</f>
        <v>A23 Kuk</v>
      </c>
      <c r="D298" s="2">
        <v>44608.964861111112</v>
      </c>
      <c r="E298" s="2">
        <v>44609.062719907408</v>
      </c>
      <c r="F298" s="7">
        <f t="shared" si="9"/>
        <v>8455.0000000046566</v>
      </c>
      <c r="G298" s="9">
        <f t="shared" si="10"/>
        <v>2682.999999797903</v>
      </c>
      <c r="H298">
        <f>VLOOKUP(B298,'Program Data'!$C$2:$D$25,2,0)</f>
        <v>319.55085000000003</v>
      </c>
      <c r="I298">
        <f>VLOOKUP(B298,'Program Data'!$C$2:$E$25,3,0)</f>
        <v>390</v>
      </c>
      <c r="J298">
        <f>VLOOKUP(B298,'Program Data'!$C$2:$F$25,4,0)</f>
        <v>42.606780000000001</v>
      </c>
      <c r="K298">
        <f>VLOOKUP(B298,'Program Data'!$C$2:$G$25,5,0)</f>
        <v>60</v>
      </c>
    </row>
    <row r="299" spans="1:11" x14ac:dyDescent="0.25">
      <c r="A299">
        <v>82402</v>
      </c>
      <c r="B299" t="s">
        <v>5</v>
      </c>
      <c r="C299" t="str">
        <f>VLOOKUP(B299,'Program Data'!$A$2:$B$25,2,0)</f>
        <v>A456 Kuk</v>
      </c>
      <c r="D299" s="2">
        <v>44608.977268518516</v>
      </c>
      <c r="E299" s="2">
        <v>44609.066041666665</v>
      </c>
      <c r="F299" s="7">
        <f t="shared" si="9"/>
        <v>7670.0000000651926</v>
      </c>
      <c r="G299" s="9">
        <f t="shared" si="10"/>
        <v>286.99999982491136</v>
      </c>
      <c r="H299">
        <f>VLOOKUP(B299,'Program Data'!$C$2:$D$25,2,0)</f>
        <v>319.55085000000003</v>
      </c>
      <c r="I299">
        <f>VLOOKUP(B299,'Program Data'!$C$2:$E$25,3,0)</f>
        <v>400</v>
      </c>
      <c r="J299">
        <f>VLOOKUP(B299,'Program Data'!$C$2:$F$25,4,0)</f>
        <v>42.606780000000001</v>
      </c>
      <c r="K299">
        <f>VLOOKUP(B299,'Program Data'!$C$2:$G$25,5,0)</f>
        <v>60</v>
      </c>
    </row>
    <row r="300" spans="1:11" x14ac:dyDescent="0.25">
      <c r="A300">
        <v>68050</v>
      </c>
      <c r="B300" t="s">
        <v>7</v>
      </c>
      <c r="C300" t="str">
        <f>VLOOKUP(B300,'Program Data'!$A$2:$B$25,2,0)</f>
        <v>C01 Kuk</v>
      </c>
      <c r="D300" s="2">
        <v>44609.032175925924</v>
      </c>
      <c r="E300" s="2">
        <v>44609.207731481481</v>
      </c>
      <c r="F300" s="7">
        <f t="shared" si="9"/>
        <v>15168.000000156462</v>
      </c>
      <c r="G300" s="9">
        <f t="shared" si="10"/>
        <v>12242.000000132248</v>
      </c>
      <c r="H300">
        <f>VLOOKUP(B300,'Program Data'!$C$2:$D$25,2,0)</f>
        <v>333.75310999999999</v>
      </c>
      <c r="I300">
        <f>VLOOKUP(B300,'Program Data'!$C$2:$E$25,3,0)</f>
        <v>180</v>
      </c>
      <c r="J300">
        <f>VLOOKUP(B300,'Program Data'!$C$2:$F$25,4,0)</f>
        <v>42.606780000000001</v>
      </c>
      <c r="K300">
        <f>VLOOKUP(B300,'Program Data'!$C$2:$G$25,5,0)</f>
        <v>60</v>
      </c>
    </row>
    <row r="301" spans="1:11" x14ac:dyDescent="0.25">
      <c r="A301">
        <v>68050</v>
      </c>
      <c r="B301" t="s">
        <v>7</v>
      </c>
      <c r="C301" t="str">
        <f>VLOOKUP(B301,'Program Data'!$A$2:$B$25,2,0)</f>
        <v>C01 Kuk</v>
      </c>
      <c r="D301" s="2">
        <v>44609.216168981482</v>
      </c>
      <c r="E301" s="2">
        <v>44609.21665509259</v>
      </c>
      <c r="F301" s="7">
        <f t="shared" si="9"/>
        <v>41.999999759718776</v>
      </c>
      <c r="G301" s="9">
        <f t="shared" si="10"/>
        <v>770.99999981001019</v>
      </c>
      <c r="H301">
        <f>VLOOKUP(B301,'Program Data'!$C$2:$D$25,2,0)</f>
        <v>333.75310999999999</v>
      </c>
      <c r="I301">
        <f>VLOOKUP(B301,'Program Data'!$C$2:$E$25,3,0)</f>
        <v>180</v>
      </c>
      <c r="J301">
        <f>VLOOKUP(B301,'Program Data'!$C$2:$F$25,4,0)</f>
        <v>42.606780000000001</v>
      </c>
      <c r="K301">
        <f>VLOOKUP(B301,'Program Data'!$C$2:$G$25,5,0)</f>
        <v>60</v>
      </c>
    </row>
    <row r="302" spans="1:11" x14ac:dyDescent="0.25">
      <c r="A302">
        <v>82402</v>
      </c>
      <c r="B302" t="s">
        <v>8</v>
      </c>
      <c r="C302" t="str">
        <f>VLOOKUP(B302,'Program Data'!$A$2:$B$25,2,0)</f>
        <v>B3 Kuk</v>
      </c>
      <c r="D302" s="2">
        <v>44609.140104166669</v>
      </c>
      <c r="E302" s="2">
        <v>44609.229270833333</v>
      </c>
      <c r="F302" s="7">
        <f t="shared" si="9"/>
        <v>7703.9999998407438</v>
      </c>
      <c r="G302" s="9">
        <f t="shared" si="10"/>
        <v>1090.0000002002344</v>
      </c>
      <c r="H302">
        <f>VLOOKUP(B302,'Program Data'!$C$2:$D$25,2,0)</f>
        <v>326.65197999999998</v>
      </c>
      <c r="I302">
        <f>VLOOKUP(B302,'Program Data'!$C$2:$E$25,3,0)</f>
        <v>240</v>
      </c>
      <c r="J302">
        <f>VLOOKUP(B302,'Program Data'!$C$2:$F$25,4,0)</f>
        <v>71.011300000000006</v>
      </c>
      <c r="K302">
        <f>VLOOKUP(B302,'Program Data'!$C$2:$G$25,5,0)</f>
        <v>60</v>
      </c>
    </row>
    <row r="303" spans="1:11" x14ac:dyDescent="0.25">
      <c r="A303">
        <v>82402</v>
      </c>
      <c r="B303" t="s">
        <v>8</v>
      </c>
      <c r="C303" t="str">
        <f>VLOOKUP(B303,'Program Data'!$A$2:$B$25,2,0)</f>
        <v>B3 Kuk</v>
      </c>
      <c r="D303" s="2">
        <v>44609.229664351849</v>
      </c>
      <c r="E303" s="2">
        <v>44609.300821759258</v>
      </c>
      <c r="F303" s="7">
        <f t="shared" si="9"/>
        <v>6148.0000000912696</v>
      </c>
      <c r="G303" s="9">
        <f t="shared" si="10"/>
        <v>6181.9999998668209</v>
      </c>
      <c r="H303">
        <f>VLOOKUP(B303,'Program Data'!$C$2:$D$25,2,0)</f>
        <v>326.65197999999998</v>
      </c>
      <c r="I303">
        <f>VLOOKUP(B303,'Program Data'!$C$2:$E$25,3,0)</f>
        <v>240</v>
      </c>
      <c r="J303">
        <f>VLOOKUP(B303,'Program Data'!$C$2:$F$25,4,0)</f>
        <v>71.011300000000006</v>
      </c>
      <c r="K303">
        <f>VLOOKUP(B303,'Program Data'!$C$2:$G$25,5,0)</f>
        <v>60</v>
      </c>
    </row>
    <row r="304" spans="1:11" x14ac:dyDescent="0.25">
      <c r="A304">
        <v>82403</v>
      </c>
      <c r="B304" t="s">
        <v>4</v>
      </c>
      <c r="C304" t="str">
        <f>VLOOKUP(B304,'Program Data'!$A$2:$B$25,2,0)</f>
        <v>A23 Kuk</v>
      </c>
      <c r="D304" s="2">
        <v>44609.178171296298</v>
      </c>
      <c r="E304" s="2">
        <v>44609.385995370372</v>
      </c>
      <c r="F304" s="7">
        <f t="shared" si="9"/>
        <v>17955.999999982305</v>
      </c>
      <c r="G304" s="9">
        <f t="shared" si="10"/>
        <v>7359.0000002877787</v>
      </c>
      <c r="H304">
        <f>VLOOKUP(B304,'Program Data'!$C$2:$D$25,2,0)</f>
        <v>319.55085000000003</v>
      </c>
      <c r="I304">
        <f>VLOOKUP(B304,'Program Data'!$C$2:$E$25,3,0)</f>
        <v>390</v>
      </c>
      <c r="J304">
        <f>VLOOKUP(B304,'Program Data'!$C$2:$F$25,4,0)</f>
        <v>42.606780000000001</v>
      </c>
      <c r="K304">
        <f>VLOOKUP(B304,'Program Data'!$C$2:$G$25,5,0)</f>
        <v>60</v>
      </c>
    </row>
    <row r="305" spans="1:11" x14ac:dyDescent="0.25">
      <c r="A305">
        <v>82402</v>
      </c>
      <c r="B305" t="s">
        <v>5</v>
      </c>
      <c r="C305" t="str">
        <f>VLOOKUP(B305,'Program Data'!$A$2:$B$25,2,0)</f>
        <v>A456 Kuk</v>
      </c>
      <c r="D305" s="2">
        <v>44609.316550925927</v>
      </c>
      <c r="E305" s="2">
        <v>44609.445775462962</v>
      </c>
      <c r="F305" s="7">
        <f t="shared" si="9"/>
        <v>11164.999999827705</v>
      </c>
      <c r="G305" s="9">
        <f t="shared" si="10"/>
        <v>5164.9999997578561</v>
      </c>
      <c r="H305">
        <f>VLOOKUP(B305,'Program Data'!$C$2:$D$25,2,0)</f>
        <v>319.55085000000003</v>
      </c>
      <c r="I305">
        <f>VLOOKUP(B305,'Program Data'!$C$2:$E$25,3,0)</f>
        <v>400</v>
      </c>
      <c r="J305">
        <f>VLOOKUP(B305,'Program Data'!$C$2:$F$25,4,0)</f>
        <v>42.606780000000001</v>
      </c>
      <c r="K305">
        <f>VLOOKUP(B305,'Program Data'!$C$2:$G$25,5,0)</f>
        <v>60</v>
      </c>
    </row>
    <row r="306" spans="1:11" x14ac:dyDescent="0.25">
      <c r="A306">
        <v>82403</v>
      </c>
      <c r="B306" t="s">
        <v>4</v>
      </c>
      <c r="C306" t="str">
        <f>VLOOKUP(B306,'Program Data'!$A$2:$B$25,2,0)</f>
        <v>A23 Kuk</v>
      </c>
      <c r="D306" s="2">
        <v>44609.386053240742</v>
      </c>
      <c r="E306" s="2">
        <v>44609.551354166666</v>
      </c>
      <c r="F306" s="7">
        <f t="shared" si="9"/>
        <v>14281.999999866821</v>
      </c>
      <c r="G306" s="9">
        <f t="shared" si="10"/>
        <v>9122.0000000204891</v>
      </c>
      <c r="H306">
        <f>VLOOKUP(B306,'Program Data'!$C$2:$D$25,2,0)</f>
        <v>319.55085000000003</v>
      </c>
      <c r="I306">
        <f>VLOOKUP(B306,'Program Data'!$C$2:$E$25,3,0)</f>
        <v>390</v>
      </c>
      <c r="J306">
        <f>VLOOKUP(B306,'Program Data'!$C$2:$F$25,4,0)</f>
        <v>42.606780000000001</v>
      </c>
      <c r="K306">
        <f>VLOOKUP(B306,'Program Data'!$C$2:$G$25,5,0)</f>
        <v>60</v>
      </c>
    </row>
    <row r="307" spans="1:11" x14ac:dyDescent="0.25">
      <c r="A307">
        <v>68051</v>
      </c>
      <c r="B307" t="s">
        <v>7</v>
      </c>
      <c r="C307" t="str">
        <f>VLOOKUP(B307,'Program Data'!$A$2:$B$25,2,0)</f>
        <v>C01 Kuk</v>
      </c>
      <c r="D307" s="2">
        <v>44609.207858796297</v>
      </c>
      <c r="E307" s="2">
        <v>44609.569074074076</v>
      </c>
      <c r="F307" s="7">
        <f t="shared" si="9"/>
        <v>31209.000000078231</v>
      </c>
      <c r="G307" s="9">
        <f t="shared" si="10"/>
        <v>1531.0000001918525</v>
      </c>
      <c r="H307">
        <f>VLOOKUP(B307,'Program Data'!$C$2:$D$25,2,0)</f>
        <v>333.75310999999999</v>
      </c>
      <c r="I307">
        <f>VLOOKUP(B307,'Program Data'!$C$2:$E$25,3,0)</f>
        <v>180</v>
      </c>
      <c r="J307">
        <f>VLOOKUP(B307,'Program Data'!$C$2:$F$25,4,0)</f>
        <v>42.606780000000001</v>
      </c>
      <c r="K307">
        <f>VLOOKUP(B307,'Program Data'!$C$2:$G$25,5,0)</f>
        <v>60</v>
      </c>
    </row>
    <row r="308" spans="1:11" x14ac:dyDescent="0.25">
      <c r="A308">
        <v>82402</v>
      </c>
      <c r="B308" t="s">
        <v>5</v>
      </c>
      <c r="C308" t="str">
        <f>VLOOKUP(B308,'Program Data'!$A$2:$B$25,2,0)</f>
        <v>A456 Kuk</v>
      </c>
      <c r="D308" s="2">
        <v>44609.445821759262</v>
      </c>
      <c r="E308" s="2">
        <v>44609.600763888891</v>
      </c>
      <c r="F308" s="7">
        <f t="shared" si="9"/>
        <v>13386.999999987893</v>
      </c>
      <c r="G308" s="9">
        <f t="shared" si="10"/>
        <v>2738.0000000819564</v>
      </c>
      <c r="H308">
        <f>VLOOKUP(B308,'Program Data'!$C$2:$D$25,2,0)</f>
        <v>319.55085000000003</v>
      </c>
      <c r="I308">
        <f>VLOOKUP(B308,'Program Data'!$C$2:$E$25,3,0)</f>
        <v>400</v>
      </c>
      <c r="J308">
        <f>VLOOKUP(B308,'Program Data'!$C$2:$F$25,4,0)</f>
        <v>42.606780000000001</v>
      </c>
      <c r="K308">
        <f>VLOOKUP(B308,'Program Data'!$C$2:$G$25,5,0)</f>
        <v>60</v>
      </c>
    </row>
    <row r="309" spans="1:11" x14ac:dyDescent="0.25">
      <c r="A309">
        <v>82403</v>
      </c>
      <c r="B309" t="s">
        <v>4</v>
      </c>
      <c r="C309" t="str">
        <f>VLOOKUP(B309,'Program Data'!$A$2:$B$25,2,0)</f>
        <v>A23 Kuk</v>
      </c>
      <c r="D309" s="2">
        <v>44609.551388888889</v>
      </c>
      <c r="E309" s="2">
        <v>44609.61078703704</v>
      </c>
      <c r="F309" s="7">
        <f t="shared" si="9"/>
        <v>5132.0000002160668</v>
      </c>
      <c r="G309" s="9">
        <f t="shared" si="10"/>
        <v>866.00000001490116</v>
      </c>
      <c r="H309">
        <f>VLOOKUP(B309,'Program Data'!$C$2:$D$25,2,0)</f>
        <v>319.55085000000003</v>
      </c>
      <c r="I309">
        <f>VLOOKUP(B309,'Program Data'!$C$2:$E$25,3,0)</f>
        <v>390</v>
      </c>
      <c r="J309">
        <f>VLOOKUP(B309,'Program Data'!$C$2:$F$25,4,0)</f>
        <v>42.606780000000001</v>
      </c>
      <c r="K309">
        <f>VLOOKUP(B309,'Program Data'!$C$2:$G$25,5,0)</f>
        <v>60</v>
      </c>
    </row>
    <row r="310" spans="1:11" x14ac:dyDescent="0.25">
      <c r="A310">
        <v>82402</v>
      </c>
      <c r="B310" t="s">
        <v>5</v>
      </c>
      <c r="C310" t="str">
        <f>VLOOKUP(B310,'Program Data'!$A$2:$B$25,2,0)</f>
        <v>A456 Kuk</v>
      </c>
      <c r="D310" s="2">
        <v>44609.601446759261</v>
      </c>
      <c r="E310" s="2">
        <v>44609.676412037035</v>
      </c>
      <c r="F310" s="7">
        <f t="shared" si="9"/>
        <v>6476.9999996758997</v>
      </c>
      <c r="G310" s="9">
        <f t="shared" si="10"/>
        <v>5669.9999996228144</v>
      </c>
      <c r="H310">
        <f>VLOOKUP(B310,'Program Data'!$C$2:$D$25,2,0)</f>
        <v>319.55085000000003</v>
      </c>
      <c r="I310">
        <f>VLOOKUP(B310,'Program Data'!$C$2:$E$25,3,0)</f>
        <v>400</v>
      </c>
      <c r="J310">
        <f>VLOOKUP(B310,'Program Data'!$C$2:$F$25,4,0)</f>
        <v>42.606780000000001</v>
      </c>
      <c r="K310">
        <f>VLOOKUP(B310,'Program Data'!$C$2:$G$25,5,0)</f>
        <v>60</v>
      </c>
    </row>
    <row r="311" spans="1:11" x14ac:dyDescent="0.25">
      <c r="A311">
        <v>82403</v>
      </c>
      <c r="B311" t="s">
        <v>4</v>
      </c>
      <c r="C311" t="str">
        <f>VLOOKUP(B311,'Program Data'!$A$2:$B$25,2,0)</f>
        <v>A23 Kuk</v>
      </c>
      <c r="D311" s="2">
        <v>44609.610902777778</v>
      </c>
      <c r="E311" s="2">
        <v>44609.746527777781</v>
      </c>
      <c r="F311" s="7">
        <f t="shared" si="9"/>
        <v>11718.000000226311</v>
      </c>
      <c r="G311" s="9">
        <f t="shared" si="10"/>
        <v>6058.0000004265457</v>
      </c>
      <c r="H311">
        <f>VLOOKUP(B311,'Program Data'!$C$2:$D$25,2,0)</f>
        <v>319.55085000000003</v>
      </c>
      <c r="I311">
        <f>VLOOKUP(B311,'Program Data'!$C$2:$E$25,3,0)</f>
        <v>390</v>
      </c>
      <c r="J311">
        <f>VLOOKUP(B311,'Program Data'!$C$2:$F$25,4,0)</f>
        <v>42.606780000000001</v>
      </c>
      <c r="K311">
        <f>VLOOKUP(B311,'Program Data'!$C$2:$G$25,5,0)</f>
        <v>60</v>
      </c>
    </row>
    <row r="312" spans="1:11" x14ac:dyDescent="0.25">
      <c r="A312">
        <v>82402</v>
      </c>
      <c r="B312" t="s">
        <v>5</v>
      </c>
      <c r="C312" t="str">
        <f>VLOOKUP(B312,'Program Data'!$A$2:$B$25,2,0)</f>
        <v>A456 Kuk</v>
      </c>
      <c r="D312" s="2">
        <v>44609.681134259263</v>
      </c>
      <c r="E312" s="2">
        <v>44609.77480324074</v>
      </c>
      <c r="F312" s="7">
        <f t="shared" si="9"/>
        <v>8092.9999996209517</v>
      </c>
      <c r="G312" s="9">
        <f t="shared" si="10"/>
        <v>2442.9999996442348</v>
      </c>
      <c r="H312">
        <f>VLOOKUP(B312,'Program Data'!$C$2:$D$25,2,0)</f>
        <v>319.55085000000003</v>
      </c>
      <c r="I312">
        <f>VLOOKUP(B312,'Program Data'!$C$2:$E$25,3,0)</f>
        <v>400</v>
      </c>
      <c r="J312">
        <f>VLOOKUP(B312,'Program Data'!$C$2:$F$25,4,0)</f>
        <v>42.606780000000001</v>
      </c>
      <c r="K312">
        <f>VLOOKUP(B312,'Program Data'!$C$2:$G$25,5,0)</f>
        <v>60</v>
      </c>
    </row>
    <row r="313" spans="1:11" x14ac:dyDescent="0.25">
      <c r="A313">
        <v>82401</v>
      </c>
      <c r="B313" t="s">
        <v>11</v>
      </c>
      <c r="C313" t="str">
        <f>VLOOKUP(B313,'Program Data'!$A$2:$B$25,2,0)</f>
        <v>B456+B6 Kuk</v>
      </c>
      <c r="D313" s="2">
        <v>44609.757673611108</v>
      </c>
      <c r="E313" s="2">
        <v>44609.82199074074</v>
      </c>
      <c r="F313" s="7">
        <f t="shared" si="9"/>
        <v>5557.0000002393499</v>
      </c>
      <c r="G313" s="9">
        <f t="shared" si="10"/>
        <v>4077.0000000251457</v>
      </c>
      <c r="H313">
        <f>VLOOKUP(B313,'Program Data'!$C$2:$D$25,2,0)</f>
        <v>326.65197999999998</v>
      </c>
      <c r="I313">
        <f>VLOOKUP(B313,'Program Data'!$C$2:$E$25,3,0)</f>
        <v>390</v>
      </c>
      <c r="J313">
        <f>VLOOKUP(B313,'Program Data'!$C$2:$F$25,4,0)</f>
        <v>71.011300000000006</v>
      </c>
      <c r="K313">
        <f>VLOOKUP(B313,'Program Data'!$C$2:$G$25,5,0)</f>
        <v>60</v>
      </c>
    </row>
    <row r="314" spans="1:11" x14ac:dyDescent="0.25">
      <c r="A314">
        <v>82401</v>
      </c>
      <c r="B314" t="s">
        <v>11</v>
      </c>
      <c r="C314" t="str">
        <f>VLOOKUP(B314,'Program Data'!$A$2:$B$25,2,0)</f>
        <v>B456+B6 Kuk</v>
      </c>
      <c r="D314" s="2">
        <v>44609.82203703704</v>
      </c>
      <c r="E314" s="2">
        <v>44609.883761574078</v>
      </c>
      <c r="F314" s="7">
        <f t="shared" si="9"/>
        <v>5333.0000000540167</v>
      </c>
      <c r="G314" s="9">
        <f t="shared" si="10"/>
        <v>5337.0000003604218</v>
      </c>
      <c r="H314">
        <f>VLOOKUP(B314,'Program Data'!$C$2:$D$25,2,0)</f>
        <v>326.65197999999998</v>
      </c>
      <c r="I314">
        <f>VLOOKUP(B314,'Program Data'!$C$2:$E$25,3,0)</f>
        <v>390</v>
      </c>
      <c r="J314">
        <f>VLOOKUP(B314,'Program Data'!$C$2:$F$25,4,0)</f>
        <v>71.011300000000006</v>
      </c>
      <c r="K314">
        <f>VLOOKUP(B314,'Program Data'!$C$2:$G$25,5,0)</f>
        <v>60</v>
      </c>
    </row>
    <row r="315" spans="1:11" x14ac:dyDescent="0.25">
      <c r="A315">
        <v>82403</v>
      </c>
      <c r="B315" t="s">
        <v>4</v>
      </c>
      <c r="C315" t="str">
        <f>VLOOKUP(B315,'Program Data'!$A$2:$B$25,2,0)</f>
        <v>A23 Kuk</v>
      </c>
      <c r="D315" s="2">
        <v>44609.747627314813</v>
      </c>
      <c r="E315" s="2">
        <v>44609.885057870371</v>
      </c>
      <c r="F315" s="7">
        <f t="shared" si="9"/>
        <v>11874.000000231899</v>
      </c>
      <c r="G315" s="9">
        <f t="shared" si="10"/>
        <v>111.99999977834523</v>
      </c>
      <c r="H315">
        <f>VLOOKUP(B315,'Program Data'!$C$2:$D$25,2,0)</f>
        <v>319.55085000000003</v>
      </c>
      <c r="I315">
        <f>VLOOKUP(B315,'Program Data'!$C$2:$E$25,3,0)</f>
        <v>390</v>
      </c>
      <c r="J315">
        <f>VLOOKUP(B315,'Program Data'!$C$2:$F$25,4,0)</f>
        <v>42.606780000000001</v>
      </c>
      <c r="K315">
        <f>VLOOKUP(B315,'Program Data'!$C$2:$G$25,5,0)</f>
        <v>60</v>
      </c>
    </row>
    <row r="316" spans="1:11" x14ac:dyDescent="0.25">
      <c r="A316">
        <v>82402</v>
      </c>
      <c r="B316" t="s">
        <v>5</v>
      </c>
      <c r="C316" t="str">
        <f>VLOOKUP(B316,'Program Data'!$A$2:$B$25,2,0)</f>
        <v>A456 Kuk</v>
      </c>
      <c r="D316" s="2">
        <v>44609.790648148148</v>
      </c>
      <c r="E316" s="2">
        <v>44609.998553240737</v>
      </c>
      <c r="F316" s="7">
        <f t="shared" si="9"/>
        <v>17962.99999973271</v>
      </c>
      <c r="G316" s="9">
        <f t="shared" si="10"/>
        <v>9805.9999996097758</v>
      </c>
      <c r="H316">
        <f>VLOOKUP(B316,'Program Data'!$C$2:$D$25,2,0)</f>
        <v>319.55085000000003</v>
      </c>
      <c r="I316">
        <f>VLOOKUP(B316,'Program Data'!$C$2:$E$25,3,0)</f>
        <v>400</v>
      </c>
      <c r="J316">
        <f>VLOOKUP(B316,'Program Data'!$C$2:$F$25,4,0)</f>
        <v>42.606780000000001</v>
      </c>
      <c r="K316">
        <f>VLOOKUP(B316,'Program Data'!$C$2:$G$25,5,0)</f>
        <v>60</v>
      </c>
    </row>
    <row r="317" spans="1:11" x14ac:dyDescent="0.25">
      <c r="A317">
        <v>82402</v>
      </c>
      <c r="B317" t="s">
        <v>5</v>
      </c>
      <c r="C317" t="str">
        <f>VLOOKUP(B317,'Program Data'!$A$2:$B$25,2,0)</f>
        <v>A456 Kuk</v>
      </c>
      <c r="D317" s="2">
        <v>44609.998993055553</v>
      </c>
      <c r="E317" s="2">
        <v>44610.039398148147</v>
      </c>
      <c r="F317" s="7">
        <f t="shared" si="9"/>
        <v>3491.0000000847504</v>
      </c>
      <c r="G317" s="9">
        <f t="shared" si="10"/>
        <v>3529.0000001667067</v>
      </c>
      <c r="H317">
        <f>VLOOKUP(B317,'Program Data'!$C$2:$D$25,2,0)</f>
        <v>319.55085000000003</v>
      </c>
      <c r="I317">
        <f>VLOOKUP(B317,'Program Data'!$C$2:$E$25,3,0)</f>
        <v>400</v>
      </c>
      <c r="J317">
        <f>VLOOKUP(B317,'Program Data'!$C$2:$F$25,4,0)</f>
        <v>42.606780000000001</v>
      </c>
      <c r="K317">
        <f>VLOOKUP(B317,'Program Data'!$C$2:$G$25,5,0)</f>
        <v>60</v>
      </c>
    </row>
    <row r="318" spans="1:11" x14ac:dyDescent="0.25">
      <c r="A318">
        <v>82403</v>
      </c>
      <c r="B318" t="s">
        <v>4</v>
      </c>
      <c r="C318" t="str">
        <f>VLOOKUP(B318,'Program Data'!$A$2:$B$25,2,0)</f>
        <v>A23 Kuk</v>
      </c>
      <c r="D318" s="2">
        <v>44609.88517361111</v>
      </c>
      <c r="E318" s="2">
        <v>44610.048333333332</v>
      </c>
      <c r="F318" s="7">
        <f t="shared" si="9"/>
        <v>14096.999999997206</v>
      </c>
      <c r="G318" s="9">
        <f t="shared" si="10"/>
        <v>772.00000004377216</v>
      </c>
      <c r="H318">
        <f>VLOOKUP(B318,'Program Data'!$C$2:$D$25,2,0)</f>
        <v>319.55085000000003</v>
      </c>
      <c r="I318">
        <f>VLOOKUP(B318,'Program Data'!$C$2:$E$25,3,0)</f>
        <v>390</v>
      </c>
      <c r="J318">
        <f>VLOOKUP(B318,'Program Data'!$C$2:$F$25,4,0)</f>
        <v>42.606780000000001</v>
      </c>
      <c r="K318">
        <f>VLOOKUP(B318,'Program Data'!$C$2:$G$25,5,0)</f>
        <v>60</v>
      </c>
    </row>
    <row r="319" spans="1:11" x14ac:dyDescent="0.25">
      <c r="A319">
        <v>82403</v>
      </c>
      <c r="B319" t="s">
        <v>4</v>
      </c>
      <c r="C319" t="str">
        <f>VLOOKUP(B319,'Program Data'!$A$2:$B$25,2,0)</f>
        <v>A23 Kuk</v>
      </c>
      <c r="D319" s="2">
        <v>44610.048460648148</v>
      </c>
      <c r="E319" s="2">
        <v>44610.12164351852</v>
      </c>
      <c r="F319" s="7">
        <f t="shared" si="9"/>
        <v>6323.0000001378357</v>
      </c>
      <c r="G319" s="9">
        <f t="shared" si="10"/>
        <v>6334.0000001946464</v>
      </c>
      <c r="H319">
        <f>VLOOKUP(B319,'Program Data'!$C$2:$D$25,2,0)</f>
        <v>319.55085000000003</v>
      </c>
      <c r="I319">
        <f>VLOOKUP(B319,'Program Data'!$C$2:$E$25,3,0)</f>
        <v>390</v>
      </c>
      <c r="J319">
        <f>VLOOKUP(B319,'Program Data'!$C$2:$F$25,4,0)</f>
        <v>42.606780000000001</v>
      </c>
      <c r="K319">
        <f>VLOOKUP(B319,'Program Data'!$C$2:$G$25,5,0)</f>
        <v>60</v>
      </c>
    </row>
    <row r="320" spans="1:11" x14ac:dyDescent="0.25">
      <c r="A320">
        <v>82401</v>
      </c>
      <c r="B320" t="s">
        <v>13</v>
      </c>
      <c r="C320" t="str">
        <f>VLOOKUP(B320,'Program Data'!$A$2:$B$25,2,0)</f>
        <v>A456 Kuk</v>
      </c>
      <c r="D320" s="2">
        <v>44610.033020833333</v>
      </c>
      <c r="E320" s="2">
        <v>44610.126608796294</v>
      </c>
      <c r="F320" s="7">
        <f t="shared" si="9"/>
        <v>8085.9999998705462</v>
      </c>
      <c r="G320" s="9">
        <f t="shared" si="10"/>
        <v>428.99999970104545</v>
      </c>
      <c r="H320">
        <f>VLOOKUP(B320,'Program Data'!$C$2:$D$25,2,0)</f>
        <v>319.55085000000003</v>
      </c>
      <c r="I320">
        <f>VLOOKUP(B320,'Program Data'!$C$2:$E$25,3,0)</f>
        <v>400</v>
      </c>
      <c r="J320">
        <f>VLOOKUP(B320,'Program Data'!$C$2:$F$25,4,0)</f>
        <v>42.606780000000001</v>
      </c>
      <c r="K320">
        <f>VLOOKUP(B320,'Program Data'!$C$2:$G$25,5,0)</f>
        <v>60</v>
      </c>
    </row>
    <row r="321" spans="1:11" x14ac:dyDescent="0.25">
      <c r="A321">
        <v>68051</v>
      </c>
      <c r="B321" t="s">
        <v>7</v>
      </c>
      <c r="C321" t="str">
        <f>VLOOKUP(B321,'Program Data'!$A$2:$B$25,2,0)</f>
        <v>C01 Kuk</v>
      </c>
      <c r="D321" s="2">
        <v>44610.180868055555</v>
      </c>
      <c r="E321" s="2">
        <v>44610.185057870367</v>
      </c>
      <c r="F321" s="7">
        <f t="shared" si="9"/>
        <v>361.99999975506216</v>
      </c>
      <c r="G321" s="9">
        <f t="shared" si="10"/>
        <v>5049.9999999068677</v>
      </c>
      <c r="H321">
        <f>VLOOKUP(B321,'Program Data'!$C$2:$D$25,2,0)</f>
        <v>333.75310999999999</v>
      </c>
      <c r="I321">
        <f>VLOOKUP(B321,'Program Data'!$C$2:$E$25,3,0)</f>
        <v>180</v>
      </c>
      <c r="J321">
        <f>VLOOKUP(B321,'Program Data'!$C$2:$F$25,4,0)</f>
        <v>42.606780000000001</v>
      </c>
      <c r="K321">
        <f>VLOOKUP(B321,'Program Data'!$C$2:$G$25,5,0)</f>
        <v>60</v>
      </c>
    </row>
    <row r="322" spans="1:11" x14ac:dyDescent="0.25">
      <c r="A322">
        <v>82402</v>
      </c>
      <c r="B322" t="s">
        <v>8</v>
      </c>
      <c r="C322" t="str">
        <f>VLOOKUP(B322,'Program Data'!$A$2:$B$25,2,0)</f>
        <v>B3 Kuk</v>
      </c>
      <c r="D322" s="2">
        <v>44610.063946759263</v>
      </c>
      <c r="E322" s="2">
        <v>44610.185914351852</v>
      </c>
      <c r="F322" s="7">
        <f t="shared" ref="F322:F385" si="11">CONVERT(E322-D322, "day", "sec")</f>
        <v>10537.99999973271</v>
      </c>
      <c r="G322" s="9">
        <f t="shared" si="10"/>
        <v>74.000000325031579</v>
      </c>
      <c r="H322">
        <f>VLOOKUP(B322,'Program Data'!$C$2:$D$25,2,0)</f>
        <v>326.65197999999998</v>
      </c>
      <c r="I322">
        <f>VLOOKUP(B322,'Program Data'!$C$2:$E$25,3,0)</f>
        <v>240</v>
      </c>
      <c r="J322">
        <f>VLOOKUP(B322,'Program Data'!$C$2:$F$25,4,0)</f>
        <v>71.011300000000006</v>
      </c>
      <c r="K322">
        <f>VLOOKUP(B322,'Program Data'!$C$2:$G$25,5,0)</f>
        <v>60</v>
      </c>
    </row>
    <row r="323" spans="1:11" x14ac:dyDescent="0.25">
      <c r="A323">
        <v>82401</v>
      </c>
      <c r="B323" t="s">
        <v>13</v>
      </c>
      <c r="C323" t="str">
        <f>VLOOKUP(B323,'Program Data'!$A$2:$B$25,2,0)</f>
        <v>A456 Kuk</v>
      </c>
      <c r="D323" s="2">
        <v>44610.134502314817</v>
      </c>
      <c r="E323" s="2">
        <v>44610.218553240738</v>
      </c>
      <c r="F323" s="7">
        <f t="shared" si="11"/>
        <v>7261.9999996153638</v>
      </c>
      <c r="G323" s="9">
        <f t="shared" si="10"/>
        <v>2819.9999997625127</v>
      </c>
      <c r="H323">
        <f>VLOOKUP(B323,'Program Data'!$C$2:$D$25,2,0)</f>
        <v>319.55085000000003</v>
      </c>
      <c r="I323">
        <f>VLOOKUP(B323,'Program Data'!$C$2:$E$25,3,0)</f>
        <v>400</v>
      </c>
      <c r="J323">
        <f>VLOOKUP(B323,'Program Data'!$C$2:$F$25,4,0)</f>
        <v>42.606780000000001</v>
      </c>
      <c r="K323">
        <f>VLOOKUP(B323,'Program Data'!$C$2:$G$25,5,0)</f>
        <v>60</v>
      </c>
    </row>
    <row r="324" spans="1:11" x14ac:dyDescent="0.25">
      <c r="A324">
        <v>82402</v>
      </c>
      <c r="B324" t="s">
        <v>8</v>
      </c>
      <c r="C324" t="str">
        <f>VLOOKUP(B324,'Program Data'!$A$2:$B$25,2,0)</f>
        <v>B3 Kuk</v>
      </c>
      <c r="D324" s="2">
        <v>44610.186041666668</v>
      </c>
      <c r="E324" s="2">
        <v>44610.26116898148</v>
      </c>
      <c r="F324" s="7">
        <f t="shared" si="11"/>
        <v>6490.9999998053536</v>
      </c>
      <c r="G324" s="9">
        <f t="shared" si="10"/>
        <v>3682.0000000996515</v>
      </c>
      <c r="H324">
        <f>VLOOKUP(B324,'Program Data'!$C$2:$D$25,2,0)</f>
        <v>326.65197999999998</v>
      </c>
      <c r="I324">
        <f>VLOOKUP(B324,'Program Data'!$C$2:$E$25,3,0)</f>
        <v>240</v>
      </c>
      <c r="J324">
        <f>VLOOKUP(B324,'Program Data'!$C$2:$F$25,4,0)</f>
        <v>71.011300000000006</v>
      </c>
      <c r="K324">
        <f>VLOOKUP(B324,'Program Data'!$C$2:$G$25,5,0)</f>
        <v>60</v>
      </c>
    </row>
    <row r="325" spans="1:11" x14ac:dyDescent="0.25">
      <c r="A325">
        <v>82403</v>
      </c>
      <c r="B325" t="s">
        <v>4</v>
      </c>
      <c r="C325" t="str">
        <f>VLOOKUP(B325,'Program Data'!$A$2:$B$25,2,0)</f>
        <v>A23 Kuk</v>
      </c>
      <c r="D325" s="2">
        <v>44610.124675925923</v>
      </c>
      <c r="E325" s="2">
        <v>44610.278796296298</v>
      </c>
      <c r="F325" s="7">
        <f t="shared" si="11"/>
        <v>13316.000000364147</v>
      </c>
      <c r="G325" s="9">
        <f t="shared" si="10"/>
        <v>1523.0000002076849</v>
      </c>
      <c r="H325">
        <f>VLOOKUP(B325,'Program Data'!$C$2:$D$25,2,0)</f>
        <v>319.55085000000003</v>
      </c>
      <c r="I325">
        <f>VLOOKUP(B325,'Program Data'!$C$2:$E$25,3,0)</f>
        <v>390</v>
      </c>
      <c r="J325">
        <f>VLOOKUP(B325,'Program Data'!$C$2:$F$25,4,0)</f>
        <v>42.606780000000001</v>
      </c>
      <c r="K325">
        <f>VLOOKUP(B325,'Program Data'!$C$2:$G$25,5,0)</f>
        <v>60</v>
      </c>
    </row>
    <row r="326" spans="1:11" x14ac:dyDescent="0.25">
      <c r="A326">
        <v>82401</v>
      </c>
      <c r="B326" t="s">
        <v>13</v>
      </c>
      <c r="C326" t="str">
        <f>VLOOKUP(B326,'Program Data'!$A$2:$B$25,2,0)</f>
        <v>A456 Kuk</v>
      </c>
      <c r="D326" s="2">
        <v>44610.22452546296</v>
      </c>
      <c r="E326" s="2">
        <v>44610.360636574071</v>
      </c>
      <c r="F326" s="7">
        <f t="shared" si="11"/>
        <v>11759.99999998603</v>
      </c>
      <c r="G326" s="9">
        <f t="shared" si="10"/>
        <v>7070.9999996004626</v>
      </c>
      <c r="H326">
        <f>VLOOKUP(B326,'Program Data'!$C$2:$D$25,2,0)</f>
        <v>319.55085000000003</v>
      </c>
      <c r="I326">
        <f>VLOOKUP(B326,'Program Data'!$C$2:$E$25,3,0)</f>
        <v>400</v>
      </c>
      <c r="J326">
        <f>VLOOKUP(B326,'Program Data'!$C$2:$F$25,4,0)</f>
        <v>42.606780000000001</v>
      </c>
      <c r="K326">
        <f>VLOOKUP(B326,'Program Data'!$C$2:$G$25,5,0)</f>
        <v>60</v>
      </c>
    </row>
    <row r="327" spans="1:11" x14ac:dyDescent="0.25">
      <c r="A327">
        <v>82402</v>
      </c>
      <c r="B327" t="s">
        <v>11</v>
      </c>
      <c r="C327" t="str">
        <f>VLOOKUP(B327,'Program Data'!$A$2:$B$25,2,0)</f>
        <v>B456+B6 Kuk</v>
      </c>
      <c r="D327" s="2">
        <v>44610.68204861111</v>
      </c>
      <c r="E327" s="2">
        <v>44610.682268518518</v>
      </c>
      <c r="F327" s="7">
        <f t="shared" si="11"/>
        <v>19.000000040978193</v>
      </c>
      <c r="G327" s="9">
        <f t="shared" si="10"/>
        <v>27789.000000245869</v>
      </c>
      <c r="H327">
        <f>VLOOKUP(B327,'Program Data'!$C$2:$D$25,2,0)</f>
        <v>326.65197999999998</v>
      </c>
      <c r="I327">
        <f>VLOOKUP(B327,'Program Data'!$C$2:$E$25,3,0)</f>
        <v>390</v>
      </c>
      <c r="J327">
        <f>VLOOKUP(B327,'Program Data'!$C$2:$F$25,4,0)</f>
        <v>71.011300000000006</v>
      </c>
      <c r="K327">
        <f>VLOOKUP(B327,'Program Data'!$C$2:$G$25,5,0)</f>
        <v>60</v>
      </c>
    </row>
    <row r="328" spans="1:11" x14ac:dyDescent="0.25">
      <c r="A328">
        <v>82402</v>
      </c>
      <c r="B328" t="s">
        <v>11</v>
      </c>
      <c r="C328" t="str">
        <f>VLOOKUP(B328,'Program Data'!$A$2:$B$25,2,0)</f>
        <v>B456+B6 Kuk</v>
      </c>
      <c r="D328" s="2">
        <v>44610.682557870372</v>
      </c>
      <c r="E328" s="2">
        <v>44610.682719907411</v>
      </c>
      <c r="F328" s="7">
        <f t="shared" si="11"/>
        <v>14.000000129453838</v>
      </c>
      <c r="G328" s="9">
        <f t="shared" si="10"/>
        <v>39.000000315718353</v>
      </c>
      <c r="H328">
        <f>VLOOKUP(B328,'Program Data'!$C$2:$D$25,2,0)</f>
        <v>326.65197999999998</v>
      </c>
      <c r="I328">
        <f>VLOOKUP(B328,'Program Data'!$C$2:$E$25,3,0)</f>
        <v>390</v>
      </c>
      <c r="J328">
        <f>VLOOKUP(B328,'Program Data'!$C$2:$F$25,4,0)</f>
        <v>71.011300000000006</v>
      </c>
      <c r="K328">
        <f>VLOOKUP(B328,'Program Data'!$C$2:$G$25,5,0)</f>
        <v>60</v>
      </c>
    </row>
    <row r="329" spans="1:11" x14ac:dyDescent="0.25">
      <c r="A329">
        <v>82401</v>
      </c>
      <c r="B329" t="s">
        <v>13</v>
      </c>
      <c r="C329" t="str">
        <f>VLOOKUP(B329,'Program Data'!$A$2:$B$25,2,0)</f>
        <v>A456 Kuk</v>
      </c>
      <c r="D329" s="2">
        <v>44610.360694444447</v>
      </c>
      <c r="E329" s="2">
        <v>44610.727500000001</v>
      </c>
      <c r="F329" s="7">
        <f t="shared" si="11"/>
        <v>31691.999999829568</v>
      </c>
      <c r="G329" s="9">
        <f t="shared" si="10"/>
        <v>3868.9999998081475</v>
      </c>
      <c r="H329">
        <f>VLOOKUP(B329,'Program Data'!$C$2:$D$25,2,0)</f>
        <v>319.55085000000003</v>
      </c>
      <c r="I329">
        <f>VLOOKUP(B329,'Program Data'!$C$2:$E$25,3,0)</f>
        <v>400</v>
      </c>
      <c r="J329">
        <f>VLOOKUP(B329,'Program Data'!$C$2:$F$25,4,0)</f>
        <v>42.606780000000001</v>
      </c>
      <c r="K329">
        <f>VLOOKUP(B329,'Program Data'!$C$2:$G$25,5,0)</f>
        <v>60</v>
      </c>
    </row>
    <row r="330" spans="1:11" x14ac:dyDescent="0.25">
      <c r="A330">
        <v>82402</v>
      </c>
      <c r="B330" t="s">
        <v>12</v>
      </c>
      <c r="C330" t="str">
        <f>VLOOKUP(B330,'Program Data'!$A$2:$B$25,2,0)</f>
        <v>C01 Kuk</v>
      </c>
      <c r="D330" s="2">
        <v>44610.68340277778</v>
      </c>
      <c r="E330" s="2">
        <v>44610.766157407408</v>
      </c>
      <c r="F330" s="7">
        <f t="shared" si="11"/>
        <v>7149.9999998370185</v>
      </c>
      <c r="G330" s="9">
        <f t="shared" si="10"/>
        <v>3339.9999999906868</v>
      </c>
      <c r="H330">
        <f>VLOOKUP(B330,'Program Data'!$C$2:$D$25,2,0)</f>
        <v>333.75310999999999</v>
      </c>
      <c r="I330">
        <f>VLOOKUP(B330,'Program Data'!$C$2:$E$25,3,0)</f>
        <v>180</v>
      </c>
      <c r="J330">
        <f>VLOOKUP(B330,'Program Data'!$C$2:$F$25,4,0)</f>
        <v>42.606780000000001</v>
      </c>
      <c r="K330">
        <f>VLOOKUP(B330,'Program Data'!$C$2:$G$25,5,0)</f>
        <v>60</v>
      </c>
    </row>
    <row r="331" spans="1:11" x14ac:dyDescent="0.25">
      <c r="A331">
        <v>68051</v>
      </c>
      <c r="B331" t="s">
        <v>7</v>
      </c>
      <c r="C331" t="str">
        <f>VLOOKUP(B331,'Program Data'!$A$2:$B$25,2,0)</f>
        <v>C01 Kuk</v>
      </c>
      <c r="D331" s="2">
        <v>44610.185162037036</v>
      </c>
      <c r="E331" s="2">
        <v>44610.808206018519</v>
      </c>
      <c r="F331" s="7">
        <f t="shared" si="11"/>
        <v>53831.00000009872</v>
      </c>
      <c r="G331" s="9">
        <f t="shared" si="10"/>
        <v>3632.9999999608845</v>
      </c>
      <c r="H331">
        <f>VLOOKUP(B331,'Program Data'!$C$2:$D$25,2,0)</f>
        <v>333.75310999999999</v>
      </c>
      <c r="I331">
        <f>VLOOKUP(B331,'Program Data'!$C$2:$E$25,3,0)</f>
        <v>180</v>
      </c>
      <c r="J331">
        <f>VLOOKUP(B331,'Program Data'!$C$2:$F$25,4,0)</f>
        <v>42.606780000000001</v>
      </c>
      <c r="K331">
        <f>VLOOKUP(B331,'Program Data'!$C$2:$G$25,5,0)</f>
        <v>60</v>
      </c>
    </row>
    <row r="332" spans="1:11" x14ac:dyDescent="0.25">
      <c r="A332">
        <v>82403</v>
      </c>
      <c r="B332" t="s">
        <v>6</v>
      </c>
      <c r="C332" t="str">
        <f>VLOOKUP(B332,'Program Data'!$A$2:$B$25,2,0)</f>
        <v>A23 Kuk</v>
      </c>
      <c r="D332" s="2">
        <v>44610.323414351849</v>
      </c>
      <c r="E332" s="2">
        <v>44610.820081018515</v>
      </c>
      <c r="F332" s="7">
        <f t="shared" si="11"/>
        <v>42911.999999941327</v>
      </c>
      <c r="G332" s="9">
        <f t="shared" si="10"/>
        <v>1025.9999996982515</v>
      </c>
      <c r="H332">
        <f>VLOOKUP(B332,'Program Data'!$C$2:$D$25,2,0)</f>
        <v>319.55085000000003</v>
      </c>
      <c r="I332">
        <f>VLOOKUP(B332,'Program Data'!$C$2:$E$25,3,0)</f>
        <v>390</v>
      </c>
      <c r="J332">
        <f>VLOOKUP(B332,'Program Data'!$C$2:$F$25,4,0)</f>
        <v>42.606780000000001</v>
      </c>
      <c r="K332">
        <f>VLOOKUP(B332,'Program Data'!$C$2:$G$25,5,0)</f>
        <v>60</v>
      </c>
    </row>
    <row r="333" spans="1:11" x14ac:dyDescent="0.25">
      <c r="A333">
        <v>82401</v>
      </c>
      <c r="B333" t="s">
        <v>13</v>
      </c>
      <c r="C333" t="str">
        <f>VLOOKUP(B333,'Program Data'!$A$2:$B$25,2,0)</f>
        <v>A456 Kuk</v>
      </c>
      <c r="D333" s="2">
        <v>44610.727673611109</v>
      </c>
      <c r="E333" s="2">
        <v>44610.836481481485</v>
      </c>
      <c r="F333" s="7">
        <f t="shared" si="11"/>
        <v>9401.0000004898757</v>
      </c>
      <c r="G333" s="9">
        <f t="shared" si="10"/>
        <v>1417.000000574626</v>
      </c>
      <c r="H333">
        <f>VLOOKUP(B333,'Program Data'!$C$2:$D$25,2,0)</f>
        <v>319.55085000000003</v>
      </c>
      <c r="I333">
        <f>VLOOKUP(B333,'Program Data'!$C$2:$E$25,3,0)</f>
        <v>400</v>
      </c>
      <c r="J333">
        <f>VLOOKUP(B333,'Program Data'!$C$2:$F$25,4,0)</f>
        <v>42.606780000000001</v>
      </c>
      <c r="K333">
        <f>VLOOKUP(B333,'Program Data'!$C$2:$G$25,5,0)</f>
        <v>60</v>
      </c>
    </row>
    <row r="334" spans="1:11" x14ac:dyDescent="0.25">
      <c r="A334">
        <v>82403</v>
      </c>
      <c r="B334" t="s">
        <v>6</v>
      </c>
      <c r="C334" t="str">
        <f>VLOOKUP(B334,'Program Data'!$A$2:$B$25,2,0)</f>
        <v>A23 Kuk</v>
      </c>
      <c r="D334" s="2">
        <v>44610.820127314815</v>
      </c>
      <c r="E334" s="2">
        <v>44610.837002314816</v>
      </c>
      <c r="F334" s="7">
        <f t="shared" si="11"/>
        <v>1458.0000001005828</v>
      </c>
      <c r="G334" s="9">
        <f t="shared" si="10"/>
        <v>44.999999832361937</v>
      </c>
      <c r="H334">
        <f>VLOOKUP(B334,'Program Data'!$C$2:$D$25,2,0)</f>
        <v>319.55085000000003</v>
      </c>
      <c r="I334">
        <f>VLOOKUP(B334,'Program Data'!$C$2:$E$25,3,0)</f>
        <v>390</v>
      </c>
      <c r="J334">
        <f>VLOOKUP(B334,'Program Data'!$C$2:$F$25,4,0)</f>
        <v>42.606780000000001</v>
      </c>
      <c r="K334">
        <f>VLOOKUP(B334,'Program Data'!$C$2:$G$25,5,0)</f>
        <v>60</v>
      </c>
    </row>
    <row r="335" spans="1:11" x14ac:dyDescent="0.25">
      <c r="A335">
        <v>82402</v>
      </c>
      <c r="B335" t="s">
        <v>12</v>
      </c>
      <c r="C335" t="str">
        <f>VLOOKUP(B335,'Program Data'!$A$2:$B$25,2,0)</f>
        <v>C01 Kuk</v>
      </c>
      <c r="D335" s="2">
        <v>44610.766250000001</v>
      </c>
      <c r="E335" s="2">
        <v>44610.843587962961</v>
      </c>
      <c r="F335" s="7">
        <f t="shared" si="11"/>
        <v>6681.9999998202547</v>
      </c>
      <c r="G335" s="9">
        <f t="shared" si="10"/>
        <v>568.99999973829836</v>
      </c>
      <c r="H335">
        <f>VLOOKUP(B335,'Program Data'!$C$2:$D$25,2,0)</f>
        <v>333.75310999999999</v>
      </c>
      <c r="I335">
        <f>VLOOKUP(B335,'Program Data'!$C$2:$E$25,3,0)</f>
        <v>180</v>
      </c>
      <c r="J335">
        <f>VLOOKUP(B335,'Program Data'!$C$2:$F$25,4,0)</f>
        <v>42.606780000000001</v>
      </c>
      <c r="K335">
        <f>VLOOKUP(B335,'Program Data'!$C$2:$G$25,5,0)</f>
        <v>60</v>
      </c>
    </row>
    <row r="336" spans="1:11" x14ac:dyDescent="0.25">
      <c r="A336">
        <v>68050</v>
      </c>
      <c r="B336" t="s">
        <v>7</v>
      </c>
      <c r="C336" t="str">
        <f>VLOOKUP(B336,'Program Data'!$A$2:$B$25,2,0)</f>
        <v>C01 Kuk</v>
      </c>
      <c r="D336" s="2">
        <v>44610.80840277778</v>
      </c>
      <c r="E336" s="2">
        <v>44610.860162037039</v>
      </c>
      <c r="F336" s="7">
        <f t="shared" si="11"/>
        <v>4471.9999999506399</v>
      </c>
      <c r="G336" s="9">
        <f t="shared" si="10"/>
        <v>1432.0000003091991</v>
      </c>
      <c r="H336">
        <f>VLOOKUP(B336,'Program Data'!$C$2:$D$25,2,0)</f>
        <v>333.75310999999999</v>
      </c>
      <c r="I336">
        <f>VLOOKUP(B336,'Program Data'!$C$2:$E$25,3,0)</f>
        <v>180</v>
      </c>
      <c r="J336">
        <f>VLOOKUP(B336,'Program Data'!$C$2:$F$25,4,0)</f>
        <v>42.606780000000001</v>
      </c>
      <c r="K336">
        <f>VLOOKUP(B336,'Program Data'!$C$2:$G$25,5,0)</f>
        <v>60</v>
      </c>
    </row>
    <row r="337" spans="1:11" x14ac:dyDescent="0.25">
      <c r="A337">
        <v>82402</v>
      </c>
      <c r="B337" t="s">
        <v>12</v>
      </c>
      <c r="C337" t="str">
        <f>VLOOKUP(B337,'Program Data'!$A$2:$B$25,2,0)</f>
        <v>C01 Kuk</v>
      </c>
      <c r="D337" s="2">
        <v>44610.843900462962</v>
      </c>
      <c r="E337" s="2">
        <v>44611.254849537036</v>
      </c>
      <c r="F337" s="7">
        <f t="shared" si="11"/>
        <v>35505.999999982305</v>
      </c>
      <c r="G337" s="9">
        <f t="shared" si="10"/>
        <v>34100.999999698251</v>
      </c>
      <c r="H337">
        <f>VLOOKUP(B337,'Program Data'!$C$2:$D$25,2,0)</f>
        <v>333.75310999999999</v>
      </c>
      <c r="I337">
        <f>VLOOKUP(B337,'Program Data'!$C$2:$E$25,3,0)</f>
        <v>180</v>
      </c>
      <c r="J337">
        <f>VLOOKUP(B337,'Program Data'!$C$2:$F$25,4,0)</f>
        <v>42.606780000000001</v>
      </c>
      <c r="K337">
        <f>VLOOKUP(B337,'Program Data'!$C$2:$G$25,5,0)</f>
        <v>60</v>
      </c>
    </row>
    <row r="338" spans="1:11" x14ac:dyDescent="0.25">
      <c r="A338">
        <v>82401</v>
      </c>
      <c r="B338" t="s">
        <v>13</v>
      </c>
      <c r="C338" t="str">
        <f>VLOOKUP(B338,'Program Data'!$A$2:$B$25,2,0)</f>
        <v>A456 Kuk</v>
      </c>
      <c r="D338" s="2">
        <v>44610.836527777778</v>
      </c>
      <c r="E338" s="2">
        <v>44611.289965277778</v>
      </c>
      <c r="F338" s="7">
        <f t="shared" si="11"/>
        <v>39177.000000025146</v>
      </c>
      <c r="G338" s="9">
        <f t="shared" si="10"/>
        <v>3034.0000001247972</v>
      </c>
      <c r="H338">
        <f>VLOOKUP(B338,'Program Data'!$C$2:$D$25,2,0)</f>
        <v>319.55085000000003</v>
      </c>
      <c r="I338">
        <f>VLOOKUP(B338,'Program Data'!$C$2:$E$25,3,0)</f>
        <v>400</v>
      </c>
      <c r="J338">
        <f>VLOOKUP(B338,'Program Data'!$C$2:$F$25,4,0)</f>
        <v>42.606780000000001</v>
      </c>
      <c r="K338">
        <f>VLOOKUP(B338,'Program Data'!$C$2:$G$25,5,0)</f>
        <v>60</v>
      </c>
    </row>
    <row r="339" spans="1:11" x14ac:dyDescent="0.25">
      <c r="A339">
        <v>82402</v>
      </c>
      <c r="B339" t="s">
        <v>12</v>
      </c>
      <c r="C339" t="str">
        <f>VLOOKUP(B339,'Program Data'!$A$2:$B$25,2,0)</f>
        <v>C01 Kuk</v>
      </c>
      <c r="D339" s="2">
        <v>44611.255046296297</v>
      </c>
      <c r="E339" s="2">
        <v>44611.335706018515</v>
      </c>
      <c r="F339" s="7">
        <f t="shared" si="11"/>
        <v>6968.9999996451661</v>
      </c>
      <c r="G339" s="9">
        <f t="shared" si="10"/>
        <v>3951.9999997224659</v>
      </c>
      <c r="H339">
        <f>VLOOKUP(B339,'Program Data'!$C$2:$D$25,2,0)</f>
        <v>333.75310999999999</v>
      </c>
      <c r="I339">
        <f>VLOOKUP(B339,'Program Data'!$C$2:$E$25,3,0)</f>
        <v>180</v>
      </c>
      <c r="J339">
        <f>VLOOKUP(B339,'Program Data'!$C$2:$F$25,4,0)</f>
        <v>42.606780000000001</v>
      </c>
      <c r="K339">
        <f>VLOOKUP(B339,'Program Data'!$C$2:$G$25,5,0)</f>
        <v>60</v>
      </c>
    </row>
    <row r="340" spans="1:11" x14ac:dyDescent="0.25">
      <c r="A340">
        <v>82401</v>
      </c>
      <c r="B340" t="s">
        <v>13</v>
      </c>
      <c r="C340" t="str">
        <f>VLOOKUP(B340,'Program Data'!$A$2:$B$25,2,0)</f>
        <v>A456 Kuk</v>
      </c>
      <c r="D340" s="2">
        <v>44611.290682870371</v>
      </c>
      <c r="E340" s="2">
        <v>44611.356689814813</v>
      </c>
      <c r="F340" s="7">
        <f t="shared" si="11"/>
        <v>5702.9999997932464</v>
      </c>
      <c r="G340" s="9">
        <f t="shared" si="10"/>
        <v>1813.0000001052395</v>
      </c>
      <c r="H340">
        <f>VLOOKUP(B340,'Program Data'!$C$2:$D$25,2,0)</f>
        <v>319.55085000000003</v>
      </c>
      <c r="I340">
        <f>VLOOKUP(B340,'Program Data'!$C$2:$E$25,3,0)</f>
        <v>400</v>
      </c>
      <c r="J340">
        <f>VLOOKUP(B340,'Program Data'!$C$2:$F$25,4,0)</f>
        <v>42.606780000000001</v>
      </c>
      <c r="K340">
        <f>VLOOKUP(B340,'Program Data'!$C$2:$G$25,5,0)</f>
        <v>60</v>
      </c>
    </row>
    <row r="341" spans="1:11" x14ac:dyDescent="0.25">
      <c r="A341">
        <v>82403</v>
      </c>
      <c r="B341" t="s">
        <v>6</v>
      </c>
      <c r="C341" t="str">
        <f>VLOOKUP(B341,'Program Data'!$A$2:$B$25,2,0)</f>
        <v>A23 Kuk</v>
      </c>
      <c r="D341" s="2">
        <v>44611.255543981482</v>
      </c>
      <c r="E341" s="2">
        <v>44611.36515046296</v>
      </c>
      <c r="F341" s="7">
        <f t="shared" si="11"/>
        <v>9469.9999996460974</v>
      </c>
      <c r="G341" s="9">
        <f t="shared" si="10"/>
        <v>730.99999988917261</v>
      </c>
      <c r="H341">
        <f>VLOOKUP(B341,'Program Data'!$C$2:$D$25,2,0)</f>
        <v>319.55085000000003</v>
      </c>
      <c r="I341">
        <f>VLOOKUP(B341,'Program Data'!$C$2:$E$25,3,0)</f>
        <v>390</v>
      </c>
      <c r="J341">
        <f>VLOOKUP(B341,'Program Data'!$C$2:$F$25,4,0)</f>
        <v>42.606780000000001</v>
      </c>
      <c r="K341">
        <f>VLOOKUP(B341,'Program Data'!$C$2:$G$25,5,0)</f>
        <v>60</v>
      </c>
    </row>
    <row r="342" spans="1:11" x14ac:dyDescent="0.25">
      <c r="A342">
        <v>82403</v>
      </c>
      <c r="B342" t="s">
        <v>6</v>
      </c>
      <c r="C342" t="str">
        <f>VLOOKUP(B342,'Program Data'!$A$2:$B$25,2,0)</f>
        <v>A23 Kuk</v>
      </c>
      <c r="D342" s="2">
        <v>44611.365532407406</v>
      </c>
      <c r="E342" s="2">
        <v>44611.437523148146</v>
      </c>
      <c r="F342" s="7">
        <f t="shared" si="11"/>
        <v>6219.9999999487773</v>
      </c>
      <c r="G342" s="9">
        <f t="shared" si="10"/>
        <v>6253.0000001192093</v>
      </c>
      <c r="H342">
        <f>VLOOKUP(B342,'Program Data'!$C$2:$D$25,2,0)</f>
        <v>319.55085000000003</v>
      </c>
      <c r="I342">
        <f>VLOOKUP(B342,'Program Data'!$C$2:$E$25,3,0)</f>
        <v>390</v>
      </c>
      <c r="J342">
        <f>VLOOKUP(B342,'Program Data'!$C$2:$F$25,4,0)</f>
        <v>42.606780000000001</v>
      </c>
      <c r="K342">
        <f>VLOOKUP(B342,'Program Data'!$C$2:$G$25,5,0)</f>
        <v>60</v>
      </c>
    </row>
    <row r="343" spans="1:11" x14ac:dyDescent="0.25">
      <c r="A343">
        <v>82401</v>
      </c>
      <c r="B343" t="s">
        <v>9</v>
      </c>
      <c r="C343" t="str">
        <f>VLOOKUP(B343,'Program Data'!$A$2:$B$25,2,0)</f>
        <v>A456 Kuk</v>
      </c>
      <c r="D343" s="2">
        <v>44611.414351851854</v>
      </c>
      <c r="E343" s="2">
        <v>44611.545624999999</v>
      </c>
      <c r="F343" s="7">
        <f t="shared" si="11"/>
        <v>11341.999999713153</v>
      </c>
      <c r="G343" s="9">
        <f t="shared" si="10"/>
        <v>9340.000000060536</v>
      </c>
      <c r="H343">
        <f>VLOOKUP(B343,'Program Data'!$C$2:$D$25,2,0)</f>
        <v>319.55085000000003</v>
      </c>
      <c r="I343">
        <f>VLOOKUP(B343,'Program Data'!$C$2:$E$25,3,0)</f>
        <v>400</v>
      </c>
      <c r="J343">
        <f>VLOOKUP(B343,'Program Data'!$C$2:$F$25,4,0)</f>
        <v>42.606780000000001</v>
      </c>
      <c r="K343">
        <f>VLOOKUP(B343,'Program Data'!$C$2:$G$25,5,0)</f>
        <v>60</v>
      </c>
    </row>
    <row r="344" spans="1:11" x14ac:dyDescent="0.25">
      <c r="A344">
        <v>68051</v>
      </c>
      <c r="B344" t="s">
        <v>7</v>
      </c>
      <c r="C344" t="str">
        <f>VLOOKUP(B344,'Program Data'!$A$2:$B$25,2,0)</f>
        <v>C01 Kuk</v>
      </c>
      <c r="D344" s="2">
        <v>44611.479270833333</v>
      </c>
      <c r="E344" s="2">
        <v>44611.6169212963</v>
      </c>
      <c r="F344" s="7">
        <f t="shared" si="11"/>
        <v>11893.000000272878</v>
      </c>
      <c r="G344" s="9">
        <f t="shared" si="10"/>
        <v>6160.0000003818423</v>
      </c>
      <c r="H344">
        <f>VLOOKUP(B344,'Program Data'!$C$2:$D$25,2,0)</f>
        <v>333.75310999999999</v>
      </c>
      <c r="I344">
        <f>VLOOKUP(B344,'Program Data'!$C$2:$E$25,3,0)</f>
        <v>180</v>
      </c>
      <c r="J344">
        <f>VLOOKUP(B344,'Program Data'!$C$2:$F$25,4,0)</f>
        <v>42.606780000000001</v>
      </c>
      <c r="K344">
        <f>VLOOKUP(B344,'Program Data'!$C$2:$G$25,5,0)</f>
        <v>60</v>
      </c>
    </row>
    <row r="345" spans="1:11" x14ac:dyDescent="0.25">
      <c r="A345">
        <v>82403</v>
      </c>
      <c r="B345" t="s">
        <v>10</v>
      </c>
      <c r="C345" t="str">
        <f>VLOOKUP(B345,'Program Data'!$A$2:$B$25,2,0)</f>
        <v>A01 Kuk</v>
      </c>
      <c r="D345" s="2">
        <v>44611.6015162037</v>
      </c>
      <c r="E345" s="2">
        <v>44611.618206018517</v>
      </c>
      <c r="F345" s="7">
        <f t="shared" si="11"/>
        <v>1442.0000001322478</v>
      </c>
      <c r="G345" s="9">
        <f t="shared" si="10"/>
        <v>110.99999954458326</v>
      </c>
      <c r="H345">
        <f>VLOOKUP(B345,'Program Data'!$C$2:$D$25,2,0)</f>
        <v>319.55085000000003</v>
      </c>
      <c r="I345">
        <f>VLOOKUP(B345,'Program Data'!$C$2:$E$25,3,0)</f>
        <v>260</v>
      </c>
      <c r="J345">
        <f>VLOOKUP(B345,'Program Data'!$C$2:$F$25,4,0)</f>
        <v>42.606780000000001</v>
      </c>
      <c r="K345">
        <f>VLOOKUP(B345,'Program Data'!$C$2:$G$25,5,0)</f>
        <v>60</v>
      </c>
    </row>
    <row r="346" spans="1:11" x14ac:dyDescent="0.25">
      <c r="A346">
        <v>82401</v>
      </c>
      <c r="B346" t="s">
        <v>9</v>
      </c>
      <c r="C346" t="str">
        <f>VLOOKUP(B346,'Program Data'!$A$2:$B$25,2,0)</f>
        <v>A456 Kuk</v>
      </c>
      <c r="D346" s="2">
        <v>44611.685347222221</v>
      </c>
      <c r="E346" s="2">
        <v>44611.784062500003</v>
      </c>
      <c r="F346" s="7">
        <f t="shared" si="11"/>
        <v>8529.0000003296882</v>
      </c>
      <c r="G346" s="9">
        <f t="shared" si="10"/>
        <v>14330.000000400469</v>
      </c>
      <c r="H346">
        <f>VLOOKUP(B346,'Program Data'!$C$2:$D$25,2,0)</f>
        <v>319.55085000000003</v>
      </c>
      <c r="I346">
        <f>VLOOKUP(B346,'Program Data'!$C$2:$E$25,3,0)</f>
        <v>400</v>
      </c>
      <c r="J346">
        <f>VLOOKUP(B346,'Program Data'!$C$2:$F$25,4,0)</f>
        <v>42.606780000000001</v>
      </c>
      <c r="K346">
        <f>VLOOKUP(B346,'Program Data'!$C$2:$G$25,5,0)</f>
        <v>60</v>
      </c>
    </row>
    <row r="347" spans="1:11" x14ac:dyDescent="0.25">
      <c r="A347">
        <v>82403</v>
      </c>
      <c r="B347" t="s">
        <v>10</v>
      </c>
      <c r="C347" t="str">
        <f>VLOOKUP(B347,'Program Data'!$A$2:$B$25,2,0)</f>
        <v>A01 Kuk</v>
      </c>
      <c r="D347" s="2">
        <v>44611.618344907409</v>
      </c>
      <c r="E347" s="2">
        <v>44611.791342592594</v>
      </c>
      <c r="F347" s="7">
        <f t="shared" si="11"/>
        <v>14947.000000043772</v>
      </c>
      <c r="G347" s="9">
        <f t="shared" si="10"/>
        <v>628.9999999338761</v>
      </c>
      <c r="H347">
        <f>VLOOKUP(B347,'Program Data'!$C$2:$D$25,2,0)</f>
        <v>319.55085000000003</v>
      </c>
      <c r="I347">
        <f>VLOOKUP(B347,'Program Data'!$C$2:$E$25,3,0)</f>
        <v>260</v>
      </c>
      <c r="J347">
        <f>VLOOKUP(B347,'Program Data'!$C$2:$F$25,4,0)</f>
        <v>42.606780000000001</v>
      </c>
      <c r="K347">
        <f>VLOOKUP(B347,'Program Data'!$C$2:$G$25,5,0)</f>
        <v>60</v>
      </c>
    </row>
    <row r="348" spans="1:11" x14ac:dyDescent="0.25">
      <c r="A348">
        <v>68050</v>
      </c>
      <c r="B348" t="s">
        <v>7</v>
      </c>
      <c r="C348" t="str">
        <f>VLOOKUP(B348,'Program Data'!$A$2:$B$25,2,0)</f>
        <v>C01 Kuk</v>
      </c>
      <c r="D348" s="2">
        <v>44610.860219907408</v>
      </c>
      <c r="E348" s="2">
        <v>44611.844456018516</v>
      </c>
      <c r="F348" s="7">
        <f t="shared" si="11"/>
        <v>85037.999999709427</v>
      </c>
      <c r="G348" s="9">
        <f t="shared" si="10"/>
        <v>4588.9999996405095</v>
      </c>
      <c r="H348">
        <f>VLOOKUP(B348,'Program Data'!$C$2:$D$25,2,0)</f>
        <v>333.75310999999999</v>
      </c>
      <c r="I348">
        <f>VLOOKUP(B348,'Program Data'!$C$2:$E$25,3,0)</f>
        <v>180</v>
      </c>
      <c r="J348">
        <f>VLOOKUP(B348,'Program Data'!$C$2:$F$25,4,0)</f>
        <v>42.606780000000001</v>
      </c>
      <c r="K348">
        <f>VLOOKUP(B348,'Program Data'!$C$2:$G$25,5,0)</f>
        <v>60</v>
      </c>
    </row>
    <row r="349" spans="1:11" x14ac:dyDescent="0.25">
      <c r="A349">
        <v>68051</v>
      </c>
      <c r="B349" t="s">
        <v>7</v>
      </c>
      <c r="C349" t="str">
        <f>VLOOKUP(B349,'Program Data'!$A$2:$B$25,2,0)</f>
        <v>C01 Kuk</v>
      </c>
      <c r="D349" s="2">
        <v>44611.617025462961</v>
      </c>
      <c r="E349" s="2">
        <v>44611.84474537037</v>
      </c>
      <c r="F349" s="7">
        <f t="shared" si="11"/>
        <v>19675.000000116415</v>
      </c>
      <c r="G349" s="9">
        <f t="shared" ref="G349:G412" si="12">CONVERT(E349-E348, "day","sec")</f>
        <v>25.000000186264515</v>
      </c>
      <c r="H349">
        <f>VLOOKUP(B349,'Program Data'!$C$2:$D$25,2,0)</f>
        <v>333.75310999999999</v>
      </c>
      <c r="I349">
        <f>VLOOKUP(B349,'Program Data'!$C$2:$E$25,3,0)</f>
        <v>180</v>
      </c>
      <c r="J349">
        <f>VLOOKUP(B349,'Program Data'!$C$2:$F$25,4,0)</f>
        <v>42.606780000000001</v>
      </c>
      <c r="K349">
        <f>VLOOKUP(B349,'Program Data'!$C$2:$G$25,5,0)</f>
        <v>60</v>
      </c>
    </row>
    <row r="350" spans="1:11" x14ac:dyDescent="0.25">
      <c r="A350">
        <v>82402</v>
      </c>
      <c r="B350" t="s">
        <v>8</v>
      </c>
      <c r="C350" t="str">
        <f>VLOOKUP(B350,'Program Data'!$A$2:$B$25,2,0)</f>
        <v>B3 Kuk</v>
      </c>
      <c r="D350" s="2">
        <v>44611.774733796294</v>
      </c>
      <c r="E350" s="2">
        <v>44611.854131944441</v>
      </c>
      <c r="F350" s="7">
        <f t="shared" si="11"/>
        <v>6859.999999939464</v>
      </c>
      <c r="G350" s="9">
        <f t="shared" si="12"/>
        <v>810.99999973084778</v>
      </c>
      <c r="H350">
        <f>VLOOKUP(B350,'Program Data'!$C$2:$D$25,2,0)</f>
        <v>326.65197999999998</v>
      </c>
      <c r="I350">
        <f>VLOOKUP(B350,'Program Data'!$C$2:$E$25,3,0)</f>
        <v>240</v>
      </c>
      <c r="J350">
        <f>VLOOKUP(B350,'Program Data'!$C$2:$F$25,4,0)</f>
        <v>71.011300000000006</v>
      </c>
      <c r="K350">
        <f>VLOOKUP(B350,'Program Data'!$C$2:$G$25,5,0)</f>
        <v>60</v>
      </c>
    </row>
    <row r="351" spans="1:11" x14ac:dyDescent="0.25">
      <c r="A351">
        <v>82403</v>
      </c>
      <c r="B351" t="s">
        <v>10</v>
      </c>
      <c r="C351" t="str">
        <f>VLOOKUP(B351,'Program Data'!$A$2:$B$25,2,0)</f>
        <v>A01 Kuk</v>
      </c>
      <c r="D351" s="2">
        <v>44611.795324074075</v>
      </c>
      <c r="E351" s="2">
        <v>44611.863437499997</v>
      </c>
      <c r="F351" s="7">
        <f t="shared" si="11"/>
        <v>5884.9999995902181</v>
      </c>
      <c r="G351" s="9">
        <f t="shared" si="12"/>
        <v>803.99999998044223</v>
      </c>
      <c r="H351">
        <f>VLOOKUP(B351,'Program Data'!$C$2:$D$25,2,0)</f>
        <v>319.55085000000003</v>
      </c>
      <c r="I351">
        <f>VLOOKUP(B351,'Program Data'!$C$2:$E$25,3,0)</f>
        <v>260</v>
      </c>
      <c r="J351">
        <f>VLOOKUP(B351,'Program Data'!$C$2:$F$25,4,0)</f>
        <v>42.606780000000001</v>
      </c>
      <c r="K351">
        <f>VLOOKUP(B351,'Program Data'!$C$2:$G$25,5,0)</f>
        <v>60</v>
      </c>
    </row>
    <row r="352" spans="1:11" x14ac:dyDescent="0.25">
      <c r="A352">
        <v>82402</v>
      </c>
      <c r="B352" t="s">
        <v>8</v>
      </c>
      <c r="C352" t="str">
        <f>VLOOKUP(B352,'Program Data'!$A$2:$B$25,2,0)</f>
        <v>B3 Kuk</v>
      </c>
      <c r="D352" s="2">
        <v>44611.856053240743</v>
      </c>
      <c r="E352" s="2">
        <v>44611.919641203705</v>
      </c>
      <c r="F352" s="7">
        <f t="shared" si="11"/>
        <v>5493.999999971129</v>
      </c>
      <c r="G352" s="9">
        <f t="shared" si="12"/>
        <v>4856.0000004479662</v>
      </c>
      <c r="H352">
        <f>VLOOKUP(B352,'Program Data'!$C$2:$D$25,2,0)</f>
        <v>326.65197999999998</v>
      </c>
      <c r="I352">
        <f>VLOOKUP(B352,'Program Data'!$C$2:$E$25,3,0)</f>
        <v>240</v>
      </c>
      <c r="J352">
        <f>VLOOKUP(B352,'Program Data'!$C$2:$F$25,4,0)</f>
        <v>71.011300000000006</v>
      </c>
      <c r="K352">
        <f>VLOOKUP(B352,'Program Data'!$C$2:$G$25,5,0)</f>
        <v>60</v>
      </c>
    </row>
    <row r="353" spans="1:11" x14ac:dyDescent="0.25">
      <c r="A353">
        <v>82402</v>
      </c>
      <c r="B353" t="s">
        <v>9</v>
      </c>
      <c r="C353" t="str">
        <f>VLOOKUP(B353,'Program Data'!$A$2:$B$25,2,0)</f>
        <v>A456 Kuk</v>
      </c>
      <c r="D353" s="2">
        <v>44611.919710648152</v>
      </c>
      <c r="E353" s="2">
        <v>44611.919861111113</v>
      </c>
      <c r="F353" s="7">
        <f t="shared" si="11"/>
        <v>12.999999895691872</v>
      </c>
      <c r="G353" s="9">
        <f t="shared" si="12"/>
        <v>19.000000040978193</v>
      </c>
      <c r="H353">
        <f>VLOOKUP(B353,'Program Data'!$C$2:$D$25,2,0)</f>
        <v>319.55085000000003</v>
      </c>
      <c r="I353">
        <f>VLOOKUP(B353,'Program Data'!$C$2:$E$25,3,0)</f>
        <v>400</v>
      </c>
      <c r="J353">
        <f>VLOOKUP(B353,'Program Data'!$C$2:$F$25,4,0)</f>
        <v>42.606780000000001</v>
      </c>
      <c r="K353">
        <f>VLOOKUP(B353,'Program Data'!$C$2:$G$25,5,0)</f>
        <v>60</v>
      </c>
    </row>
    <row r="354" spans="1:11" x14ac:dyDescent="0.25">
      <c r="A354">
        <v>68050</v>
      </c>
      <c r="B354" t="s">
        <v>4</v>
      </c>
      <c r="C354" t="str">
        <f>VLOOKUP(B354,'Program Data'!$A$2:$B$25,2,0)</f>
        <v>A23 Kuk</v>
      </c>
      <c r="D354" s="2">
        <v>44611.845717592594</v>
      </c>
      <c r="E354" s="2">
        <v>44612.000694444447</v>
      </c>
      <c r="F354" s="7">
        <f t="shared" si="11"/>
        <v>13390.000000060536</v>
      </c>
      <c r="G354" s="9">
        <f t="shared" si="12"/>
        <v>6984.0000000083819</v>
      </c>
      <c r="H354">
        <f>VLOOKUP(B354,'Program Data'!$C$2:$D$25,2,0)</f>
        <v>319.55085000000003</v>
      </c>
      <c r="I354">
        <f>VLOOKUP(B354,'Program Data'!$C$2:$E$25,3,0)</f>
        <v>390</v>
      </c>
      <c r="J354">
        <f>VLOOKUP(B354,'Program Data'!$C$2:$F$25,4,0)</f>
        <v>42.606780000000001</v>
      </c>
      <c r="K354">
        <f>VLOOKUP(B354,'Program Data'!$C$2:$G$25,5,0)</f>
        <v>60</v>
      </c>
    </row>
    <row r="355" spans="1:11" x14ac:dyDescent="0.25">
      <c r="A355">
        <v>82403</v>
      </c>
      <c r="B355" t="s">
        <v>10</v>
      </c>
      <c r="C355" t="str">
        <f>VLOOKUP(B355,'Program Data'!$A$2:$B$25,2,0)</f>
        <v>A01 Kuk</v>
      </c>
      <c r="D355" s="2">
        <v>44611.864652777775</v>
      </c>
      <c r="E355" s="2">
        <v>44612.015868055554</v>
      </c>
      <c r="F355" s="7">
        <f t="shared" si="11"/>
        <v>13065.000000153668</v>
      </c>
      <c r="G355" s="9">
        <f t="shared" si="12"/>
        <v>1310.9999996842816</v>
      </c>
      <c r="H355">
        <f>VLOOKUP(B355,'Program Data'!$C$2:$D$25,2,0)</f>
        <v>319.55085000000003</v>
      </c>
      <c r="I355">
        <f>VLOOKUP(B355,'Program Data'!$C$2:$E$25,3,0)</f>
        <v>260</v>
      </c>
      <c r="J355">
        <f>VLOOKUP(B355,'Program Data'!$C$2:$F$25,4,0)</f>
        <v>42.606780000000001</v>
      </c>
      <c r="K355">
        <f>VLOOKUP(B355,'Program Data'!$C$2:$G$25,5,0)</f>
        <v>60</v>
      </c>
    </row>
    <row r="356" spans="1:11" x14ac:dyDescent="0.25">
      <c r="A356">
        <v>82401</v>
      </c>
      <c r="B356" t="s">
        <v>5</v>
      </c>
      <c r="C356" t="str">
        <f>VLOOKUP(B356,'Program Data'!$A$2:$B$25,2,0)</f>
        <v>A456 Kuk</v>
      </c>
      <c r="D356" s="2">
        <v>44611.335902777777</v>
      </c>
      <c r="E356" s="2">
        <v>44612.088761574072</v>
      </c>
      <c r="F356" s="7">
        <f t="shared" si="11"/>
        <v>65046.999999904074</v>
      </c>
      <c r="G356" s="9">
        <f t="shared" si="12"/>
        <v>6297.9999999515712</v>
      </c>
      <c r="H356">
        <f>VLOOKUP(B356,'Program Data'!$C$2:$D$25,2,0)</f>
        <v>319.55085000000003</v>
      </c>
      <c r="I356">
        <f>VLOOKUP(B356,'Program Data'!$C$2:$E$25,3,0)</f>
        <v>400</v>
      </c>
      <c r="J356">
        <f>VLOOKUP(B356,'Program Data'!$C$2:$F$25,4,0)</f>
        <v>42.606780000000001</v>
      </c>
      <c r="K356">
        <f>VLOOKUP(B356,'Program Data'!$C$2:$G$25,5,0)</f>
        <v>60</v>
      </c>
    </row>
    <row r="357" spans="1:11" x14ac:dyDescent="0.25">
      <c r="A357">
        <v>82402</v>
      </c>
      <c r="B357" t="s">
        <v>5</v>
      </c>
      <c r="C357" t="str">
        <f>VLOOKUP(B357,'Program Data'!$A$2:$B$25,2,0)</f>
        <v>A456 Kuk</v>
      </c>
      <c r="D357" s="2">
        <v>44611.335902777777</v>
      </c>
      <c r="E357" s="2">
        <v>44612.088761574072</v>
      </c>
      <c r="F357" s="7">
        <f t="shared" si="11"/>
        <v>65046.999999904074</v>
      </c>
      <c r="G357" s="9">
        <f t="shared" si="12"/>
        <v>0</v>
      </c>
      <c r="H357">
        <f>VLOOKUP(B357,'Program Data'!$C$2:$D$25,2,0)</f>
        <v>319.55085000000003</v>
      </c>
      <c r="I357">
        <f>VLOOKUP(B357,'Program Data'!$C$2:$E$25,3,0)</f>
        <v>400</v>
      </c>
      <c r="J357">
        <f>VLOOKUP(B357,'Program Data'!$C$2:$F$25,4,0)</f>
        <v>42.606780000000001</v>
      </c>
      <c r="K357">
        <f>VLOOKUP(B357,'Program Data'!$C$2:$G$25,5,0)</f>
        <v>60</v>
      </c>
    </row>
    <row r="358" spans="1:11" x14ac:dyDescent="0.25">
      <c r="A358">
        <v>68050</v>
      </c>
      <c r="B358" t="s">
        <v>4</v>
      </c>
      <c r="C358" t="str">
        <f>VLOOKUP(B358,'Program Data'!$A$2:$B$25,2,0)</f>
        <v>A23 Kuk</v>
      </c>
      <c r="D358" s="2">
        <v>44612.000960648147</v>
      </c>
      <c r="E358" s="2">
        <v>44612.100324074076</v>
      </c>
      <c r="F358" s="7">
        <f t="shared" si="11"/>
        <v>8585.0000002188608</v>
      </c>
      <c r="G358" s="9">
        <f t="shared" si="12"/>
        <v>999.00000030174851</v>
      </c>
      <c r="H358">
        <f>VLOOKUP(B358,'Program Data'!$C$2:$D$25,2,0)</f>
        <v>319.55085000000003</v>
      </c>
      <c r="I358">
        <f>VLOOKUP(B358,'Program Data'!$C$2:$E$25,3,0)</f>
        <v>390</v>
      </c>
      <c r="J358">
        <f>VLOOKUP(B358,'Program Data'!$C$2:$F$25,4,0)</f>
        <v>42.606780000000001</v>
      </c>
      <c r="K358">
        <f>VLOOKUP(B358,'Program Data'!$C$2:$G$25,5,0)</f>
        <v>60</v>
      </c>
    </row>
    <row r="359" spans="1:11" x14ac:dyDescent="0.25">
      <c r="A359">
        <v>82402</v>
      </c>
      <c r="B359" t="s">
        <v>5</v>
      </c>
      <c r="C359" t="str">
        <f>VLOOKUP(B359,'Program Data'!$A$2:$B$25,2,0)</f>
        <v>A456 Kuk</v>
      </c>
      <c r="D359" s="2">
        <v>44612.086689814816</v>
      </c>
      <c r="E359" s="2">
        <v>44612.197581018518</v>
      </c>
      <c r="F359" s="7">
        <f t="shared" si="11"/>
        <v>9580.9999998193234</v>
      </c>
      <c r="G359" s="9">
        <f t="shared" si="12"/>
        <v>8402.9999997932464</v>
      </c>
      <c r="H359">
        <f>VLOOKUP(B359,'Program Data'!$C$2:$D$25,2,0)</f>
        <v>319.55085000000003</v>
      </c>
      <c r="I359">
        <f>VLOOKUP(B359,'Program Data'!$C$2:$E$25,3,0)</f>
        <v>400</v>
      </c>
      <c r="J359">
        <f>VLOOKUP(B359,'Program Data'!$C$2:$F$25,4,0)</f>
        <v>42.606780000000001</v>
      </c>
      <c r="K359">
        <f>VLOOKUP(B359,'Program Data'!$C$2:$G$25,5,0)</f>
        <v>60</v>
      </c>
    </row>
    <row r="360" spans="1:11" x14ac:dyDescent="0.25">
      <c r="A360">
        <v>82403</v>
      </c>
      <c r="B360" t="s">
        <v>6</v>
      </c>
      <c r="C360" t="str">
        <f>VLOOKUP(B360,'Program Data'!$A$2:$B$25,2,0)</f>
        <v>A23 Kuk</v>
      </c>
      <c r="D360" s="2">
        <v>44612.036249999997</v>
      </c>
      <c r="E360" s="2">
        <v>44612.201365740744</v>
      </c>
      <c r="F360" s="7">
        <f t="shared" si="11"/>
        <v>14266.000000527129</v>
      </c>
      <c r="G360" s="9">
        <f t="shared" si="12"/>
        <v>327.00000037439167</v>
      </c>
      <c r="H360">
        <f>VLOOKUP(B360,'Program Data'!$C$2:$D$25,2,0)</f>
        <v>319.55085000000003</v>
      </c>
      <c r="I360">
        <f>VLOOKUP(B360,'Program Data'!$C$2:$E$25,3,0)</f>
        <v>390</v>
      </c>
      <c r="J360">
        <f>VLOOKUP(B360,'Program Data'!$C$2:$F$25,4,0)</f>
        <v>42.606780000000001</v>
      </c>
      <c r="K360">
        <f>VLOOKUP(B360,'Program Data'!$C$2:$G$25,5,0)</f>
        <v>60</v>
      </c>
    </row>
    <row r="361" spans="1:11" x14ac:dyDescent="0.25">
      <c r="A361">
        <v>82402</v>
      </c>
      <c r="B361" t="s">
        <v>5</v>
      </c>
      <c r="C361" t="str">
        <f>VLOOKUP(B361,'Program Data'!$A$2:$B$25,2,0)</f>
        <v>A456 Kuk</v>
      </c>
      <c r="D361" s="2">
        <v>44612.198252314818</v>
      </c>
      <c r="E361" s="2">
        <v>44612.459629629629</v>
      </c>
      <c r="F361" s="7">
        <f t="shared" si="11"/>
        <v>22582.999999704771</v>
      </c>
      <c r="G361" s="9">
        <f t="shared" si="12"/>
        <v>22313.999999687076</v>
      </c>
      <c r="H361">
        <f>VLOOKUP(B361,'Program Data'!$C$2:$D$25,2,0)</f>
        <v>319.55085000000003</v>
      </c>
      <c r="I361">
        <f>VLOOKUP(B361,'Program Data'!$C$2:$E$25,3,0)</f>
        <v>400</v>
      </c>
      <c r="J361">
        <f>VLOOKUP(B361,'Program Data'!$C$2:$F$25,4,0)</f>
        <v>42.606780000000001</v>
      </c>
      <c r="K361">
        <f>VLOOKUP(B361,'Program Data'!$C$2:$G$25,5,0)</f>
        <v>60</v>
      </c>
    </row>
    <row r="362" spans="1:11" x14ac:dyDescent="0.25">
      <c r="A362">
        <v>82401</v>
      </c>
      <c r="B362" t="s">
        <v>5</v>
      </c>
      <c r="C362" t="str">
        <f>VLOOKUP(B362,'Program Data'!$A$2:$B$25,2,0)</f>
        <v>A456 Kuk</v>
      </c>
      <c r="D362" s="2">
        <v>44610.36109953704</v>
      </c>
      <c r="E362" s="2">
        <v>44612.533090277779</v>
      </c>
      <c r="F362" s="7">
        <f t="shared" si="11"/>
        <v>187659.99999982305</v>
      </c>
      <c r="G362" s="9">
        <f t="shared" si="12"/>
        <v>6347.0000000903383</v>
      </c>
      <c r="H362">
        <f>VLOOKUP(B362,'Program Data'!$C$2:$D$25,2,0)</f>
        <v>319.55085000000003</v>
      </c>
      <c r="I362">
        <f>VLOOKUP(B362,'Program Data'!$C$2:$E$25,3,0)</f>
        <v>400</v>
      </c>
      <c r="J362">
        <f>VLOOKUP(B362,'Program Data'!$C$2:$F$25,4,0)</f>
        <v>42.606780000000001</v>
      </c>
      <c r="K362">
        <f>VLOOKUP(B362,'Program Data'!$C$2:$G$25,5,0)</f>
        <v>60</v>
      </c>
    </row>
    <row r="363" spans="1:11" x14ac:dyDescent="0.25">
      <c r="A363">
        <v>82402</v>
      </c>
      <c r="B363" t="s">
        <v>5</v>
      </c>
      <c r="C363" t="str">
        <f>VLOOKUP(B363,'Program Data'!$A$2:$B$25,2,0)</f>
        <v>A456 Kuk</v>
      </c>
      <c r="D363" s="2">
        <v>44610.36109953704</v>
      </c>
      <c r="E363" s="2">
        <v>44612.533090277779</v>
      </c>
      <c r="F363" s="7">
        <f t="shared" si="11"/>
        <v>187659.99999982305</v>
      </c>
      <c r="G363" s="9">
        <f t="shared" si="12"/>
        <v>0</v>
      </c>
      <c r="H363">
        <f>VLOOKUP(B363,'Program Data'!$C$2:$D$25,2,0)</f>
        <v>319.55085000000003</v>
      </c>
      <c r="I363">
        <f>VLOOKUP(B363,'Program Data'!$C$2:$E$25,3,0)</f>
        <v>400</v>
      </c>
      <c r="J363">
        <f>VLOOKUP(B363,'Program Data'!$C$2:$F$25,4,0)</f>
        <v>42.606780000000001</v>
      </c>
      <c r="K363">
        <f>VLOOKUP(B363,'Program Data'!$C$2:$G$25,5,0)</f>
        <v>60</v>
      </c>
    </row>
    <row r="364" spans="1:11" x14ac:dyDescent="0.25">
      <c r="A364">
        <v>82402</v>
      </c>
      <c r="B364" t="s">
        <v>5</v>
      </c>
      <c r="C364" t="str">
        <f>VLOOKUP(B364,'Program Data'!$A$2:$B$25,2,0)</f>
        <v>A456 Kuk</v>
      </c>
      <c r="D364" s="2">
        <v>44612.532812500001</v>
      </c>
      <c r="E364" s="2">
        <v>44612.546423611115</v>
      </c>
      <c r="F364" s="7">
        <f t="shared" si="11"/>
        <v>1176.0000001871958</v>
      </c>
      <c r="G364" s="9">
        <f t="shared" si="12"/>
        <v>1152.0000002346933</v>
      </c>
      <c r="H364">
        <f>VLOOKUP(B364,'Program Data'!$C$2:$D$25,2,0)</f>
        <v>319.55085000000003</v>
      </c>
      <c r="I364">
        <f>VLOOKUP(B364,'Program Data'!$C$2:$E$25,3,0)</f>
        <v>400</v>
      </c>
      <c r="J364">
        <f>VLOOKUP(B364,'Program Data'!$C$2:$F$25,4,0)</f>
        <v>42.606780000000001</v>
      </c>
      <c r="K364">
        <f>VLOOKUP(B364,'Program Data'!$C$2:$G$25,5,0)</f>
        <v>60</v>
      </c>
    </row>
    <row r="365" spans="1:11" x14ac:dyDescent="0.25">
      <c r="A365">
        <v>82401</v>
      </c>
      <c r="B365" t="s">
        <v>13</v>
      </c>
      <c r="C365" t="str">
        <f>VLOOKUP(B365,'Program Data'!$A$2:$B$25,2,0)</f>
        <v>A456 Kuk</v>
      </c>
      <c r="D365" s="2">
        <v>44612.533807870372</v>
      </c>
      <c r="E365" s="2">
        <v>44612.624571759261</v>
      </c>
      <c r="F365" s="7">
        <f t="shared" si="11"/>
        <v>7842.0000000391155</v>
      </c>
      <c r="G365" s="9">
        <f t="shared" si="12"/>
        <v>6751.9999998388812</v>
      </c>
      <c r="H365">
        <f>VLOOKUP(B365,'Program Data'!$C$2:$D$25,2,0)</f>
        <v>319.55085000000003</v>
      </c>
      <c r="I365">
        <f>VLOOKUP(B365,'Program Data'!$C$2:$E$25,3,0)</f>
        <v>400</v>
      </c>
      <c r="J365">
        <f>VLOOKUP(B365,'Program Data'!$C$2:$F$25,4,0)</f>
        <v>42.606780000000001</v>
      </c>
      <c r="K365">
        <f>VLOOKUP(B365,'Program Data'!$C$2:$G$25,5,0)</f>
        <v>60</v>
      </c>
    </row>
    <row r="366" spans="1:11" x14ac:dyDescent="0.25">
      <c r="A366">
        <v>82403</v>
      </c>
      <c r="B366" t="s">
        <v>6</v>
      </c>
      <c r="C366" t="str">
        <f>VLOOKUP(B366,'Program Data'!$A$2:$B$25,2,0)</f>
        <v>A23 Kuk</v>
      </c>
      <c r="D366" s="2">
        <v>44612.201388888891</v>
      </c>
      <c r="E366" s="2">
        <v>44612.625428240739</v>
      </c>
      <c r="F366" s="7">
        <f t="shared" si="11"/>
        <v>36636.999999708496</v>
      </c>
      <c r="G366" s="9">
        <f t="shared" si="12"/>
        <v>73.999999696388841</v>
      </c>
      <c r="H366">
        <f>VLOOKUP(B366,'Program Data'!$C$2:$D$25,2,0)</f>
        <v>319.55085000000003</v>
      </c>
      <c r="I366">
        <f>VLOOKUP(B366,'Program Data'!$C$2:$E$25,3,0)</f>
        <v>390</v>
      </c>
      <c r="J366">
        <f>VLOOKUP(B366,'Program Data'!$C$2:$F$25,4,0)</f>
        <v>42.606780000000001</v>
      </c>
      <c r="K366">
        <f>VLOOKUP(B366,'Program Data'!$C$2:$G$25,5,0)</f>
        <v>60</v>
      </c>
    </row>
    <row r="367" spans="1:11" x14ac:dyDescent="0.25">
      <c r="A367">
        <v>82403</v>
      </c>
      <c r="B367" t="s">
        <v>6</v>
      </c>
      <c r="C367" t="str">
        <f>VLOOKUP(B367,'Program Data'!$A$2:$B$25,2,0)</f>
        <v>A23 Kuk</v>
      </c>
      <c r="D367" s="2">
        <v>44612.62568287037</v>
      </c>
      <c r="E367" s="2">
        <v>44612.666956018518</v>
      </c>
      <c r="F367" s="7">
        <f t="shared" si="11"/>
        <v>3566.0000000149012</v>
      </c>
      <c r="G367" s="9">
        <f t="shared" si="12"/>
        <v>3588.0000001285225</v>
      </c>
      <c r="H367">
        <f>VLOOKUP(B367,'Program Data'!$C$2:$D$25,2,0)</f>
        <v>319.55085000000003</v>
      </c>
      <c r="I367">
        <f>VLOOKUP(B367,'Program Data'!$C$2:$E$25,3,0)</f>
        <v>390</v>
      </c>
      <c r="J367">
        <f>VLOOKUP(B367,'Program Data'!$C$2:$F$25,4,0)</f>
        <v>42.606780000000001</v>
      </c>
      <c r="K367">
        <f>VLOOKUP(B367,'Program Data'!$C$2:$G$25,5,0)</f>
        <v>60</v>
      </c>
    </row>
    <row r="368" spans="1:11" x14ac:dyDescent="0.25">
      <c r="A368">
        <v>82401</v>
      </c>
      <c r="B368" t="s">
        <v>13</v>
      </c>
      <c r="C368" t="str">
        <f>VLOOKUP(B368,'Program Data'!$A$2:$B$25,2,0)</f>
        <v>A456 Kuk</v>
      </c>
      <c r="D368" s="2">
        <v>44612.625173611108</v>
      </c>
      <c r="E368" s="2">
        <v>44612.679224537038</v>
      </c>
      <c r="F368" s="7">
        <f t="shared" si="11"/>
        <v>4670.0000003445894</v>
      </c>
      <c r="G368" s="9">
        <f t="shared" si="12"/>
        <v>1060.0000001024455</v>
      </c>
      <c r="H368">
        <f>VLOOKUP(B368,'Program Data'!$C$2:$D$25,2,0)</f>
        <v>319.55085000000003</v>
      </c>
      <c r="I368">
        <f>VLOOKUP(B368,'Program Data'!$C$2:$E$25,3,0)</f>
        <v>400</v>
      </c>
      <c r="J368">
        <f>VLOOKUP(B368,'Program Data'!$C$2:$F$25,4,0)</f>
        <v>42.606780000000001</v>
      </c>
      <c r="K368">
        <f>VLOOKUP(B368,'Program Data'!$C$2:$G$25,5,0)</f>
        <v>60</v>
      </c>
    </row>
    <row r="369" spans="1:11" x14ac:dyDescent="0.25">
      <c r="A369">
        <v>82402</v>
      </c>
      <c r="B369" t="s">
        <v>5</v>
      </c>
      <c r="C369" t="str">
        <f>VLOOKUP(B369,'Program Data'!$A$2:$B$25,2,0)</f>
        <v>A456 Kuk</v>
      </c>
      <c r="D369" s="2">
        <v>44612.666689814818</v>
      </c>
      <c r="E369" s="2">
        <v>44612.784432870372</v>
      </c>
      <c r="F369" s="7">
        <f t="shared" si="11"/>
        <v>10172.999999905005</v>
      </c>
      <c r="G369" s="9">
        <f t="shared" si="12"/>
        <v>9090.000000083819</v>
      </c>
      <c r="H369">
        <f>VLOOKUP(B369,'Program Data'!$C$2:$D$25,2,0)</f>
        <v>319.55085000000003</v>
      </c>
      <c r="I369">
        <f>VLOOKUP(B369,'Program Data'!$C$2:$E$25,3,0)</f>
        <v>400</v>
      </c>
      <c r="J369">
        <f>VLOOKUP(B369,'Program Data'!$C$2:$F$25,4,0)</f>
        <v>42.606780000000001</v>
      </c>
      <c r="K369">
        <f>VLOOKUP(B369,'Program Data'!$C$2:$G$25,5,0)</f>
        <v>60</v>
      </c>
    </row>
    <row r="370" spans="1:11" x14ac:dyDescent="0.25">
      <c r="A370">
        <v>82403</v>
      </c>
      <c r="B370" t="s">
        <v>6</v>
      </c>
      <c r="C370" t="str">
        <f>VLOOKUP(B370,'Program Data'!$A$2:$B$25,2,0)</f>
        <v>A23 Kuk</v>
      </c>
      <c r="D370" s="2">
        <v>44612.667187500003</v>
      </c>
      <c r="E370" s="2">
        <v>44612.814733796295</v>
      </c>
      <c r="F370" s="7">
        <f t="shared" si="11"/>
        <v>12747.999999602325</v>
      </c>
      <c r="G370" s="9">
        <f t="shared" si="12"/>
        <v>2617.9999996908009</v>
      </c>
      <c r="H370">
        <f>VLOOKUP(B370,'Program Data'!$C$2:$D$25,2,0)</f>
        <v>319.55085000000003</v>
      </c>
      <c r="I370">
        <f>VLOOKUP(B370,'Program Data'!$C$2:$E$25,3,0)</f>
        <v>390</v>
      </c>
      <c r="J370">
        <f>VLOOKUP(B370,'Program Data'!$C$2:$F$25,4,0)</f>
        <v>42.606780000000001</v>
      </c>
      <c r="K370">
        <f>VLOOKUP(B370,'Program Data'!$C$2:$G$25,5,0)</f>
        <v>60</v>
      </c>
    </row>
    <row r="371" spans="1:11" x14ac:dyDescent="0.25">
      <c r="A371">
        <v>68051</v>
      </c>
      <c r="B371" t="s">
        <v>4</v>
      </c>
      <c r="C371" t="str">
        <f>VLOOKUP(B371,'Program Data'!$A$2:$B$25,2,0)</f>
        <v>A23 Kuk</v>
      </c>
      <c r="D371" s="2">
        <v>44612.108090277776</v>
      </c>
      <c r="E371" s="2">
        <v>44612.888796296298</v>
      </c>
      <c r="F371" s="7">
        <f t="shared" si="11"/>
        <v>67453.000000328757</v>
      </c>
      <c r="G371" s="9">
        <f t="shared" si="12"/>
        <v>6399.0000003017485</v>
      </c>
      <c r="H371">
        <f>VLOOKUP(B371,'Program Data'!$C$2:$D$25,2,0)</f>
        <v>319.55085000000003</v>
      </c>
      <c r="I371">
        <f>VLOOKUP(B371,'Program Data'!$C$2:$E$25,3,0)</f>
        <v>390</v>
      </c>
      <c r="J371">
        <f>VLOOKUP(B371,'Program Data'!$C$2:$F$25,4,0)</f>
        <v>42.606780000000001</v>
      </c>
      <c r="K371">
        <f>VLOOKUP(B371,'Program Data'!$C$2:$G$25,5,0)</f>
        <v>60</v>
      </c>
    </row>
    <row r="372" spans="1:11" x14ac:dyDescent="0.25">
      <c r="A372">
        <v>82402</v>
      </c>
      <c r="B372" t="s">
        <v>5</v>
      </c>
      <c r="C372" t="str">
        <f>VLOOKUP(B372,'Program Data'!$A$2:$B$25,2,0)</f>
        <v>A456 Kuk</v>
      </c>
      <c r="D372" s="2">
        <v>44612.784537037034</v>
      </c>
      <c r="E372" s="2">
        <v>44612.900891203702</v>
      </c>
      <c r="F372" s="7">
        <f t="shared" si="11"/>
        <v>10053.000000142492</v>
      </c>
      <c r="G372" s="9">
        <f t="shared" si="12"/>
        <v>1044.9999997392297</v>
      </c>
      <c r="H372">
        <f>VLOOKUP(B372,'Program Data'!$C$2:$D$25,2,0)</f>
        <v>319.55085000000003</v>
      </c>
      <c r="I372">
        <f>VLOOKUP(B372,'Program Data'!$C$2:$E$25,3,0)</f>
        <v>400</v>
      </c>
      <c r="J372">
        <f>VLOOKUP(B372,'Program Data'!$C$2:$F$25,4,0)</f>
        <v>42.606780000000001</v>
      </c>
      <c r="K372">
        <f>VLOOKUP(B372,'Program Data'!$C$2:$G$25,5,0)</f>
        <v>60</v>
      </c>
    </row>
    <row r="373" spans="1:11" x14ac:dyDescent="0.25">
      <c r="A373">
        <v>82402</v>
      </c>
      <c r="B373" t="s">
        <v>5</v>
      </c>
      <c r="C373" t="str">
        <f>VLOOKUP(B373,'Program Data'!$A$2:$B$25,2,0)</f>
        <v>A456 Kuk</v>
      </c>
      <c r="D373" s="2">
        <v>44612.900995370372</v>
      </c>
      <c r="E373" s="2">
        <v>44613.014328703706</v>
      </c>
      <c r="F373" s="7">
        <f t="shared" si="11"/>
        <v>9792.0000001089647</v>
      </c>
      <c r="G373" s="9">
        <f t="shared" si="12"/>
        <v>9801.0000003268942</v>
      </c>
      <c r="H373">
        <f>VLOOKUP(B373,'Program Data'!$C$2:$D$25,2,0)</f>
        <v>319.55085000000003</v>
      </c>
      <c r="I373">
        <f>VLOOKUP(B373,'Program Data'!$C$2:$E$25,3,0)</f>
        <v>400</v>
      </c>
      <c r="J373">
        <f>VLOOKUP(B373,'Program Data'!$C$2:$F$25,4,0)</f>
        <v>42.606780000000001</v>
      </c>
      <c r="K373">
        <f>VLOOKUP(B373,'Program Data'!$C$2:$G$25,5,0)</f>
        <v>60</v>
      </c>
    </row>
    <row r="374" spans="1:11" x14ac:dyDescent="0.25">
      <c r="A374">
        <v>82402</v>
      </c>
      <c r="B374" t="s">
        <v>5</v>
      </c>
      <c r="C374" t="str">
        <f>VLOOKUP(B374,'Program Data'!$A$2:$B$25,2,0)</f>
        <v>A456 Kuk</v>
      </c>
      <c r="D374" s="2">
        <v>44613.015462962961</v>
      </c>
      <c r="E374" s="2">
        <v>44613.09269675926</v>
      </c>
      <c r="F374" s="7">
        <f t="shared" si="11"/>
        <v>6673.000000230968</v>
      </c>
      <c r="G374" s="9">
        <f t="shared" si="12"/>
        <v>6770.9999998798594</v>
      </c>
      <c r="H374">
        <f>VLOOKUP(B374,'Program Data'!$C$2:$D$25,2,0)</f>
        <v>319.55085000000003</v>
      </c>
      <c r="I374">
        <f>VLOOKUP(B374,'Program Data'!$C$2:$E$25,3,0)</f>
        <v>400</v>
      </c>
      <c r="J374">
        <f>VLOOKUP(B374,'Program Data'!$C$2:$F$25,4,0)</f>
        <v>42.606780000000001</v>
      </c>
      <c r="K374">
        <f>VLOOKUP(B374,'Program Data'!$C$2:$G$25,5,0)</f>
        <v>60</v>
      </c>
    </row>
    <row r="375" spans="1:11" x14ac:dyDescent="0.25">
      <c r="A375">
        <v>82401</v>
      </c>
      <c r="B375" t="s">
        <v>5</v>
      </c>
      <c r="C375" t="str">
        <f>VLOOKUP(B375,'Program Data'!$A$2:$B$25,2,0)</f>
        <v>A456 Kuk</v>
      </c>
      <c r="D375" s="2">
        <v>44613.123680555553</v>
      </c>
      <c r="E375" s="2">
        <v>44613.124016203707</v>
      </c>
      <c r="F375" s="7">
        <f t="shared" si="11"/>
        <v>29.000000492669642</v>
      </c>
      <c r="G375" s="9">
        <f t="shared" si="12"/>
        <v>2706.0000001452863</v>
      </c>
      <c r="H375">
        <f>VLOOKUP(B375,'Program Data'!$C$2:$D$25,2,0)</f>
        <v>319.55085000000003</v>
      </c>
      <c r="I375">
        <f>VLOOKUP(B375,'Program Data'!$C$2:$E$25,3,0)</f>
        <v>400</v>
      </c>
      <c r="J375">
        <f>VLOOKUP(B375,'Program Data'!$C$2:$F$25,4,0)</f>
        <v>42.606780000000001</v>
      </c>
      <c r="K375">
        <f>VLOOKUP(B375,'Program Data'!$C$2:$G$25,5,0)</f>
        <v>60</v>
      </c>
    </row>
    <row r="376" spans="1:11" x14ac:dyDescent="0.25">
      <c r="A376">
        <v>82401</v>
      </c>
      <c r="B376" t="s">
        <v>5</v>
      </c>
      <c r="C376" t="str">
        <f>VLOOKUP(B376,'Program Data'!$A$2:$B$25,2,0)</f>
        <v>A456 Kuk</v>
      </c>
      <c r="D376" s="2">
        <v>44613.124050925922</v>
      </c>
      <c r="E376" s="2">
        <v>44613.124340277776</v>
      </c>
      <c r="F376" s="7">
        <f t="shared" si="11"/>
        <v>25.000000186264515</v>
      </c>
      <c r="G376" s="9">
        <f t="shared" si="12"/>
        <v>27.999999630264938</v>
      </c>
      <c r="H376">
        <f>VLOOKUP(B376,'Program Data'!$C$2:$D$25,2,0)</f>
        <v>319.55085000000003</v>
      </c>
      <c r="I376">
        <f>VLOOKUP(B376,'Program Data'!$C$2:$E$25,3,0)</f>
        <v>400</v>
      </c>
      <c r="J376">
        <f>VLOOKUP(B376,'Program Data'!$C$2:$F$25,4,0)</f>
        <v>42.606780000000001</v>
      </c>
      <c r="K376">
        <f>VLOOKUP(B376,'Program Data'!$C$2:$G$25,5,0)</f>
        <v>60</v>
      </c>
    </row>
    <row r="377" spans="1:11" x14ac:dyDescent="0.25">
      <c r="A377">
        <v>68051</v>
      </c>
      <c r="B377" t="s">
        <v>4</v>
      </c>
      <c r="C377" t="str">
        <f>VLOOKUP(B377,'Program Data'!$A$2:$B$25,2,0)</f>
        <v>A23 Kuk</v>
      </c>
      <c r="D377" s="2">
        <v>44612.888969907406</v>
      </c>
      <c r="E377" s="2">
        <v>44613.173877314817</v>
      </c>
      <c r="F377" s="7">
        <f t="shared" si="11"/>
        <v>24616.000000317581</v>
      </c>
      <c r="G377" s="9">
        <f t="shared" si="12"/>
        <v>4280.0000003306195</v>
      </c>
      <c r="H377">
        <f>VLOOKUP(B377,'Program Data'!$C$2:$D$25,2,0)</f>
        <v>319.55085000000003</v>
      </c>
      <c r="I377">
        <f>VLOOKUP(B377,'Program Data'!$C$2:$E$25,3,0)</f>
        <v>390</v>
      </c>
      <c r="J377">
        <f>VLOOKUP(B377,'Program Data'!$C$2:$F$25,4,0)</f>
        <v>42.606780000000001</v>
      </c>
      <c r="K377">
        <f>VLOOKUP(B377,'Program Data'!$C$2:$G$25,5,0)</f>
        <v>60</v>
      </c>
    </row>
    <row r="378" spans="1:11" x14ac:dyDescent="0.25">
      <c r="A378">
        <v>82402</v>
      </c>
      <c r="B378" t="s">
        <v>5</v>
      </c>
      <c r="C378" t="str">
        <f>VLOOKUP(B378,'Program Data'!$A$2:$B$25,2,0)</f>
        <v>A456 Kuk</v>
      </c>
      <c r="D378" s="2">
        <v>44613.093344907407</v>
      </c>
      <c r="E378" s="2">
        <v>44613.197164351855</v>
      </c>
      <c r="F378" s="7">
        <f t="shared" si="11"/>
        <v>8970.0000003213063</v>
      </c>
      <c r="G378" s="9">
        <f t="shared" si="12"/>
        <v>2012.0000001043081</v>
      </c>
      <c r="H378">
        <f>VLOOKUP(B378,'Program Data'!$C$2:$D$25,2,0)</f>
        <v>319.55085000000003</v>
      </c>
      <c r="I378">
        <f>VLOOKUP(B378,'Program Data'!$C$2:$E$25,3,0)</f>
        <v>400</v>
      </c>
      <c r="J378">
        <f>VLOOKUP(B378,'Program Data'!$C$2:$F$25,4,0)</f>
        <v>42.606780000000001</v>
      </c>
      <c r="K378">
        <f>VLOOKUP(B378,'Program Data'!$C$2:$G$25,5,0)</f>
        <v>60</v>
      </c>
    </row>
    <row r="379" spans="1:11" x14ac:dyDescent="0.25">
      <c r="A379">
        <v>82402</v>
      </c>
      <c r="B379" t="s">
        <v>5</v>
      </c>
      <c r="C379" t="str">
        <f>VLOOKUP(B379,'Program Data'!$A$2:$B$25,2,0)</f>
        <v>A456 Kuk</v>
      </c>
      <c r="D379" s="2">
        <v>44613.197557870371</v>
      </c>
      <c r="E379" s="2">
        <v>44613.29787037037</v>
      </c>
      <c r="F379" s="7">
        <f t="shared" si="11"/>
        <v>8666.9999998994172</v>
      </c>
      <c r="G379" s="9">
        <f t="shared" si="12"/>
        <v>8700.9999996749684</v>
      </c>
      <c r="H379">
        <f>VLOOKUP(B379,'Program Data'!$C$2:$D$25,2,0)</f>
        <v>319.55085000000003</v>
      </c>
      <c r="I379">
        <f>VLOOKUP(B379,'Program Data'!$C$2:$E$25,3,0)</f>
        <v>400</v>
      </c>
      <c r="J379">
        <f>VLOOKUP(B379,'Program Data'!$C$2:$F$25,4,0)</f>
        <v>42.606780000000001</v>
      </c>
      <c r="K379">
        <f>VLOOKUP(B379,'Program Data'!$C$2:$G$25,5,0)</f>
        <v>60</v>
      </c>
    </row>
    <row r="380" spans="1:11" x14ac:dyDescent="0.25">
      <c r="A380">
        <v>82401</v>
      </c>
      <c r="B380" t="s">
        <v>9</v>
      </c>
      <c r="C380" t="str">
        <f>VLOOKUP(B380,'Program Data'!$A$2:$B$25,2,0)</f>
        <v>A456 Kuk</v>
      </c>
      <c r="D380" s="2">
        <v>44613.565740740742</v>
      </c>
      <c r="E380" s="2">
        <v>44613.731261574074</v>
      </c>
      <c r="F380" s="7">
        <f t="shared" si="11"/>
        <v>14300.999999907799</v>
      </c>
      <c r="G380" s="9">
        <f t="shared" si="12"/>
        <v>37444.999999995343</v>
      </c>
      <c r="H380">
        <f>VLOOKUP(B380,'Program Data'!$C$2:$D$25,2,0)</f>
        <v>319.55085000000003</v>
      </c>
      <c r="I380">
        <f>VLOOKUP(B380,'Program Data'!$C$2:$E$25,3,0)</f>
        <v>400</v>
      </c>
      <c r="J380">
        <f>VLOOKUP(B380,'Program Data'!$C$2:$F$25,4,0)</f>
        <v>42.606780000000001</v>
      </c>
      <c r="K380">
        <f>VLOOKUP(B380,'Program Data'!$C$2:$G$25,5,0)</f>
        <v>60</v>
      </c>
    </row>
    <row r="381" spans="1:11" x14ac:dyDescent="0.25">
      <c r="A381">
        <v>82403</v>
      </c>
      <c r="B381" t="s">
        <v>6</v>
      </c>
      <c r="C381" t="str">
        <f>VLOOKUP(B381,'Program Data'!$A$2:$B$25,2,0)</f>
        <v>A23 Kuk</v>
      </c>
      <c r="D381" s="2">
        <v>44613.605208333334</v>
      </c>
      <c r="E381" s="2">
        <v>44613.755196759259</v>
      </c>
      <c r="F381" s="7">
        <f t="shared" si="11"/>
        <v>12958.999999891967</v>
      </c>
      <c r="G381" s="9">
        <f t="shared" si="12"/>
        <v>2067.9999999934807</v>
      </c>
      <c r="H381">
        <f>VLOOKUP(B381,'Program Data'!$C$2:$D$25,2,0)</f>
        <v>319.55085000000003</v>
      </c>
      <c r="I381">
        <f>VLOOKUP(B381,'Program Data'!$C$2:$E$25,3,0)</f>
        <v>390</v>
      </c>
      <c r="J381">
        <f>VLOOKUP(B381,'Program Data'!$C$2:$F$25,4,0)</f>
        <v>42.606780000000001</v>
      </c>
      <c r="K381">
        <f>VLOOKUP(B381,'Program Data'!$C$2:$G$25,5,0)</f>
        <v>60</v>
      </c>
    </row>
    <row r="382" spans="1:11" x14ac:dyDescent="0.25">
      <c r="A382">
        <v>68051</v>
      </c>
      <c r="B382" t="s">
        <v>6</v>
      </c>
      <c r="C382" t="str">
        <f>VLOOKUP(B382,'Program Data'!$A$2:$B$25,2,0)</f>
        <v>A23 Kuk</v>
      </c>
      <c r="D382" s="2">
        <v>44613.177453703705</v>
      </c>
      <c r="E382" s="2">
        <v>44613.76939814815</v>
      </c>
      <c r="F382" s="7">
        <f t="shared" si="11"/>
        <v>51143.999999994412</v>
      </c>
      <c r="G382" s="9">
        <f t="shared" si="12"/>
        <v>1227.0000001648441</v>
      </c>
      <c r="H382">
        <f>VLOOKUP(B382,'Program Data'!$C$2:$D$25,2,0)</f>
        <v>319.55085000000003</v>
      </c>
      <c r="I382">
        <f>VLOOKUP(B382,'Program Data'!$C$2:$E$25,3,0)</f>
        <v>390</v>
      </c>
      <c r="J382">
        <f>VLOOKUP(B382,'Program Data'!$C$2:$F$25,4,0)</f>
        <v>42.606780000000001</v>
      </c>
      <c r="K382">
        <f>VLOOKUP(B382,'Program Data'!$C$2:$G$25,5,0)</f>
        <v>60</v>
      </c>
    </row>
    <row r="383" spans="1:11" x14ac:dyDescent="0.25">
      <c r="A383">
        <v>82402</v>
      </c>
      <c r="B383" t="s">
        <v>9</v>
      </c>
      <c r="C383" t="str">
        <f>VLOOKUP(B383,'Program Data'!$A$2:$B$25,2,0)</f>
        <v>A456 Kuk</v>
      </c>
      <c r="D383" s="2">
        <v>44613.772962962961</v>
      </c>
      <c r="E383" s="2">
        <v>44613.7731712963</v>
      </c>
      <c r="F383" s="7">
        <f t="shared" si="11"/>
        <v>18.000000435858965</v>
      </c>
      <c r="G383" s="9">
        <f t="shared" si="12"/>
        <v>326.00000014062971</v>
      </c>
      <c r="H383">
        <f>VLOOKUP(B383,'Program Data'!$C$2:$D$25,2,0)</f>
        <v>319.55085000000003</v>
      </c>
      <c r="I383">
        <f>VLOOKUP(B383,'Program Data'!$C$2:$E$25,3,0)</f>
        <v>400</v>
      </c>
      <c r="J383">
        <f>VLOOKUP(B383,'Program Data'!$C$2:$F$25,4,0)</f>
        <v>42.606780000000001</v>
      </c>
      <c r="K383">
        <f>VLOOKUP(B383,'Program Data'!$C$2:$G$25,5,0)</f>
        <v>60</v>
      </c>
    </row>
    <row r="384" spans="1:11" x14ac:dyDescent="0.25">
      <c r="A384">
        <v>68051</v>
      </c>
      <c r="B384" t="s">
        <v>7</v>
      </c>
      <c r="C384" t="str">
        <f>VLOOKUP(B384,'Program Data'!$A$2:$B$25,2,0)</f>
        <v>C01 Kuk</v>
      </c>
      <c r="D384" s="2">
        <v>44613.839733796296</v>
      </c>
      <c r="E384" s="2">
        <v>44613.840983796297</v>
      </c>
      <c r="F384" s="7">
        <f t="shared" si="11"/>
        <v>108.00000010058284</v>
      </c>
      <c r="G384" s="9">
        <f t="shared" si="12"/>
        <v>5858.9999997988343</v>
      </c>
      <c r="H384">
        <f>VLOOKUP(B384,'Program Data'!$C$2:$D$25,2,0)</f>
        <v>333.75310999999999</v>
      </c>
      <c r="I384">
        <f>VLOOKUP(B384,'Program Data'!$C$2:$E$25,3,0)</f>
        <v>180</v>
      </c>
      <c r="J384">
        <f>VLOOKUP(B384,'Program Data'!$C$2:$F$25,4,0)</f>
        <v>42.606780000000001</v>
      </c>
      <c r="K384">
        <f>VLOOKUP(B384,'Program Data'!$C$2:$G$25,5,0)</f>
        <v>60</v>
      </c>
    </row>
    <row r="385" spans="1:11" x14ac:dyDescent="0.25">
      <c r="A385">
        <v>82403</v>
      </c>
      <c r="B385" t="s">
        <v>6</v>
      </c>
      <c r="C385" t="str">
        <f>VLOOKUP(B385,'Program Data'!$A$2:$B$25,2,0)</f>
        <v>A23 Kuk</v>
      </c>
      <c r="D385" s="2">
        <v>44613.757187499999</v>
      </c>
      <c r="E385" s="2">
        <v>44613.888379629629</v>
      </c>
      <c r="F385" s="7">
        <f t="shared" si="11"/>
        <v>11334.999999962747</v>
      </c>
      <c r="G385" s="9">
        <f t="shared" si="12"/>
        <v>4094.9999998323619</v>
      </c>
      <c r="H385">
        <f>VLOOKUP(B385,'Program Data'!$C$2:$D$25,2,0)</f>
        <v>319.55085000000003</v>
      </c>
      <c r="I385">
        <f>VLOOKUP(B385,'Program Data'!$C$2:$E$25,3,0)</f>
        <v>390</v>
      </c>
      <c r="J385">
        <f>VLOOKUP(B385,'Program Data'!$C$2:$F$25,4,0)</f>
        <v>42.606780000000001</v>
      </c>
      <c r="K385">
        <f>VLOOKUP(B385,'Program Data'!$C$2:$G$25,5,0)</f>
        <v>60</v>
      </c>
    </row>
    <row r="386" spans="1:11" x14ac:dyDescent="0.25">
      <c r="A386">
        <v>82402</v>
      </c>
      <c r="B386" t="s">
        <v>13</v>
      </c>
      <c r="C386" t="str">
        <f>VLOOKUP(B386,'Program Data'!$A$2:$B$25,2,0)</f>
        <v>A456 Kuk</v>
      </c>
      <c r="D386" s="2">
        <v>44613.972870370373</v>
      </c>
      <c r="E386" s="2">
        <v>44613.972986111112</v>
      </c>
      <c r="F386" s="7">
        <f t="shared" ref="F386:F449" si="13">CONVERT(E386-D386, "day", "sec")</f>
        <v>9.9999998230487108</v>
      </c>
      <c r="G386" s="9">
        <f t="shared" si="12"/>
        <v>7310.0000001490116</v>
      </c>
      <c r="H386">
        <f>VLOOKUP(B386,'Program Data'!$C$2:$D$25,2,0)</f>
        <v>319.55085000000003</v>
      </c>
      <c r="I386">
        <f>VLOOKUP(B386,'Program Data'!$C$2:$E$25,3,0)</f>
        <v>400</v>
      </c>
      <c r="J386">
        <f>VLOOKUP(B386,'Program Data'!$C$2:$F$25,4,0)</f>
        <v>42.606780000000001</v>
      </c>
      <c r="K386">
        <f>VLOOKUP(B386,'Program Data'!$C$2:$G$25,5,0)</f>
        <v>60</v>
      </c>
    </row>
    <row r="387" spans="1:11" x14ac:dyDescent="0.25">
      <c r="A387">
        <v>82402</v>
      </c>
      <c r="B387" t="s">
        <v>5</v>
      </c>
      <c r="C387" t="str">
        <f>VLOOKUP(B387,'Program Data'!$A$2:$B$25,2,0)</f>
        <v>A456 Kuk</v>
      </c>
      <c r="D387" s="2">
        <v>44614.203530092593</v>
      </c>
      <c r="E387" s="2">
        <v>44614.358819444446</v>
      </c>
      <c r="F387" s="7">
        <f t="shared" si="13"/>
        <v>13417.000000085682</v>
      </c>
      <c r="G387" s="9">
        <f t="shared" si="12"/>
        <v>33336.000000033528</v>
      </c>
      <c r="H387">
        <f>VLOOKUP(B387,'Program Data'!$C$2:$D$25,2,0)</f>
        <v>319.55085000000003</v>
      </c>
      <c r="I387">
        <f>VLOOKUP(B387,'Program Data'!$C$2:$E$25,3,0)</f>
        <v>400</v>
      </c>
      <c r="J387">
        <f>VLOOKUP(B387,'Program Data'!$C$2:$F$25,4,0)</f>
        <v>42.606780000000001</v>
      </c>
      <c r="K387">
        <f>VLOOKUP(B387,'Program Data'!$C$2:$G$25,5,0)</f>
        <v>60</v>
      </c>
    </row>
    <row r="388" spans="1:11" x14ac:dyDescent="0.25">
      <c r="A388">
        <v>82402</v>
      </c>
      <c r="B388" t="s">
        <v>8</v>
      </c>
      <c r="C388" t="str">
        <f>VLOOKUP(B388,'Program Data'!$A$2:$B$25,2,0)</f>
        <v>B3 Kuk</v>
      </c>
      <c r="D388" s="2">
        <v>44614.358865740738</v>
      </c>
      <c r="E388" s="2">
        <v>44614.433611111112</v>
      </c>
      <c r="F388" s="7">
        <f t="shared" si="13"/>
        <v>6458.0000002635643</v>
      </c>
      <c r="G388" s="9">
        <f t="shared" si="12"/>
        <v>6461.9999999413267</v>
      </c>
      <c r="H388">
        <f>VLOOKUP(B388,'Program Data'!$C$2:$D$25,2,0)</f>
        <v>326.65197999999998</v>
      </c>
      <c r="I388">
        <f>VLOOKUP(B388,'Program Data'!$C$2:$E$25,3,0)</f>
        <v>240</v>
      </c>
      <c r="J388">
        <f>VLOOKUP(B388,'Program Data'!$C$2:$F$25,4,0)</f>
        <v>71.011300000000006</v>
      </c>
      <c r="K388">
        <f>VLOOKUP(B388,'Program Data'!$C$2:$G$25,5,0)</f>
        <v>60</v>
      </c>
    </row>
    <row r="389" spans="1:11" x14ac:dyDescent="0.25">
      <c r="A389">
        <v>82401</v>
      </c>
      <c r="B389" t="s">
        <v>9</v>
      </c>
      <c r="C389" t="str">
        <f>VLOOKUP(B389,'Program Data'!$A$2:$B$25,2,0)</f>
        <v>A456 Kuk</v>
      </c>
      <c r="D389" s="2">
        <v>44614.461759259262</v>
      </c>
      <c r="E389" s="2">
        <v>44614.462002314816</v>
      </c>
      <c r="F389" s="7">
        <f t="shared" si="13"/>
        <v>20.999999879859388</v>
      </c>
      <c r="G389" s="9">
        <f t="shared" si="12"/>
        <v>2453.0000000959262</v>
      </c>
      <c r="H389">
        <f>VLOOKUP(B389,'Program Data'!$C$2:$D$25,2,0)</f>
        <v>319.55085000000003</v>
      </c>
      <c r="I389">
        <f>VLOOKUP(B389,'Program Data'!$C$2:$E$25,3,0)</f>
        <v>400</v>
      </c>
      <c r="J389">
        <f>VLOOKUP(B389,'Program Data'!$C$2:$F$25,4,0)</f>
        <v>42.606780000000001</v>
      </c>
      <c r="K389">
        <f>VLOOKUP(B389,'Program Data'!$C$2:$G$25,5,0)</f>
        <v>60</v>
      </c>
    </row>
    <row r="390" spans="1:11" x14ac:dyDescent="0.25">
      <c r="A390">
        <v>68051</v>
      </c>
      <c r="B390" t="s">
        <v>7</v>
      </c>
      <c r="C390" t="str">
        <f>VLOOKUP(B390,'Program Data'!$A$2:$B$25,2,0)</f>
        <v>C01 Kuk</v>
      </c>
      <c r="D390" s="2">
        <v>44613.84107638889</v>
      </c>
      <c r="E390" s="2">
        <v>44614.529398148145</v>
      </c>
      <c r="F390" s="7">
        <f t="shared" si="13"/>
        <v>59470.999999623746</v>
      </c>
      <c r="G390" s="9">
        <f t="shared" si="12"/>
        <v>5822.9999995557591</v>
      </c>
      <c r="H390">
        <f>VLOOKUP(B390,'Program Data'!$C$2:$D$25,2,0)</f>
        <v>333.75310999999999</v>
      </c>
      <c r="I390">
        <f>VLOOKUP(B390,'Program Data'!$C$2:$E$25,3,0)</f>
        <v>180</v>
      </c>
      <c r="J390">
        <f>VLOOKUP(B390,'Program Data'!$C$2:$F$25,4,0)</f>
        <v>42.606780000000001</v>
      </c>
      <c r="K390">
        <f>VLOOKUP(B390,'Program Data'!$C$2:$G$25,5,0)</f>
        <v>60</v>
      </c>
    </row>
    <row r="391" spans="1:11" x14ac:dyDescent="0.25">
      <c r="A391">
        <v>68051</v>
      </c>
      <c r="B391" t="s">
        <v>6</v>
      </c>
      <c r="C391" t="str">
        <f>VLOOKUP(B391,'Program Data'!$A$2:$B$25,2,0)</f>
        <v>A23 Kuk</v>
      </c>
      <c r="D391" s="2">
        <v>44614.529479166667</v>
      </c>
      <c r="E391" s="2">
        <v>44614.530173611114</v>
      </c>
      <c r="F391" s="7">
        <f t="shared" si="13"/>
        <v>60.000000195577741</v>
      </c>
      <c r="G391" s="9">
        <f t="shared" si="12"/>
        <v>67.000000574626029</v>
      </c>
      <c r="H391">
        <f>VLOOKUP(B391,'Program Data'!$C$2:$D$25,2,0)</f>
        <v>319.55085000000003</v>
      </c>
      <c r="I391">
        <f>VLOOKUP(B391,'Program Data'!$C$2:$E$25,3,0)</f>
        <v>390</v>
      </c>
      <c r="J391">
        <f>VLOOKUP(B391,'Program Data'!$C$2:$F$25,4,0)</f>
        <v>42.606780000000001</v>
      </c>
      <c r="K391">
        <f>VLOOKUP(B391,'Program Data'!$C$2:$G$25,5,0)</f>
        <v>60</v>
      </c>
    </row>
    <row r="392" spans="1:11" x14ac:dyDescent="0.25">
      <c r="A392">
        <v>82402</v>
      </c>
      <c r="B392" t="s">
        <v>8</v>
      </c>
      <c r="C392" t="str">
        <f>VLOOKUP(B392,'Program Data'!$A$2:$B$25,2,0)</f>
        <v>B3 Kuk</v>
      </c>
      <c r="D392" s="2">
        <v>44614.433668981481</v>
      </c>
      <c r="E392" s="2">
        <v>44614.536585648151</v>
      </c>
      <c r="F392" s="7">
        <f t="shared" si="13"/>
        <v>8892.0000003185123</v>
      </c>
      <c r="G392" s="9">
        <f t="shared" si="12"/>
        <v>554.00000000372529</v>
      </c>
      <c r="H392">
        <f>VLOOKUP(B392,'Program Data'!$C$2:$D$25,2,0)</f>
        <v>326.65197999999998</v>
      </c>
      <c r="I392">
        <f>VLOOKUP(B392,'Program Data'!$C$2:$E$25,3,0)</f>
        <v>240</v>
      </c>
      <c r="J392">
        <f>VLOOKUP(B392,'Program Data'!$C$2:$F$25,4,0)</f>
        <v>71.011300000000006</v>
      </c>
      <c r="K392">
        <f>VLOOKUP(B392,'Program Data'!$C$2:$G$25,5,0)</f>
        <v>60</v>
      </c>
    </row>
    <row r="393" spans="1:11" x14ac:dyDescent="0.25">
      <c r="A393">
        <v>82403</v>
      </c>
      <c r="B393" t="s">
        <v>6</v>
      </c>
      <c r="C393" t="str">
        <f>VLOOKUP(B393,'Program Data'!$A$2:$B$25,2,0)</f>
        <v>A23 Kuk</v>
      </c>
      <c r="D393" s="2">
        <v>44614.359259259261</v>
      </c>
      <c r="E393" s="2">
        <v>44614.536944444444</v>
      </c>
      <c r="F393" s="7">
        <f t="shared" si="13"/>
        <v>15351.999999792315</v>
      </c>
      <c r="G393" s="9">
        <f t="shared" si="12"/>
        <v>30.999999702908099</v>
      </c>
      <c r="H393">
        <f>VLOOKUP(B393,'Program Data'!$C$2:$D$25,2,0)</f>
        <v>319.55085000000003</v>
      </c>
      <c r="I393">
        <f>VLOOKUP(B393,'Program Data'!$C$2:$E$25,3,0)</f>
        <v>390</v>
      </c>
      <c r="J393">
        <f>VLOOKUP(B393,'Program Data'!$C$2:$F$25,4,0)</f>
        <v>42.606780000000001</v>
      </c>
      <c r="K393">
        <f>VLOOKUP(B393,'Program Data'!$C$2:$G$25,5,0)</f>
        <v>60</v>
      </c>
    </row>
    <row r="394" spans="1:11" x14ac:dyDescent="0.25">
      <c r="A394">
        <v>82402</v>
      </c>
      <c r="B394" t="s">
        <v>8</v>
      </c>
      <c r="C394" t="str">
        <f>VLOOKUP(B394,'Program Data'!$A$2:$B$25,2,0)</f>
        <v>B3 Kuk</v>
      </c>
      <c r="D394" s="2">
        <v>44614.536712962959</v>
      </c>
      <c r="E394" s="2">
        <v>44614.607662037037</v>
      </c>
      <c r="F394" s="7">
        <f t="shared" si="13"/>
        <v>6130.0000002840534</v>
      </c>
      <c r="G394" s="9">
        <f t="shared" si="12"/>
        <v>6110.0000000093132</v>
      </c>
      <c r="H394">
        <f>VLOOKUP(B394,'Program Data'!$C$2:$D$25,2,0)</f>
        <v>326.65197999999998</v>
      </c>
      <c r="I394">
        <f>VLOOKUP(B394,'Program Data'!$C$2:$E$25,3,0)</f>
        <v>240</v>
      </c>
      <c r="J394">
        <f>VLOOKUP(B394,'Program Data'!$C$2:$F$25,4,0)</f>
        <v>71.011300000000006</v>
      </c>
      <c r="K394">
        <f>VLOOKUP(B394,'Program Data'!$C$2:$G$25,5,0)</f>
        <v>60</v>
      </c>
    </row>
    <row r="395" spans="1:11" x14ac:dyDescent="0.25">
      <c r="A395">
        <v>82401</v>
      </c>
      <c r="B395" t="s">
        <v>9</v>
      </c>
      <c r="C395" t="str">
        <f>VLOOKUP(B395,'Program Data'!$A$2:$B$25,2,0)</f>
        <v>A456 Kuk</v>
      </c>
      <c r="D395" s="2">
        <v>44614.462048611109</v>
      </c>
      <c r="E395" s="2">
        <v>44614.608101851853</v>
      </c>
      <c r="F395" s="7">
        <f t="shared" si="13"/>
        <v>12619.000000250526</v>
      </c>
      <c r="G395" s="9">
        <f t="shared" si="12"/>
        <v>38.000000081956387</v>
      </c>
      <c r="H395">
        <f>VLOOKUP(B395,'Program Data'!$C$2:$D$25,2,0)</f>
        <v>319.55085000000003</v>
      </c>
      <c r="I395">
        <f>VLOOKUP(B395,'Program Data'!$C$2:$E$25,3,0)</f>
        <v>400</v>
      </c>
      <c r="J395">
        <f>VLOOKUP(B395,'Program Data'!$C$2:$F$25,4,0)</f>
        <v>42.606780000000001</v>
      </c>
      <c r="K395">
        <f>VLOOKUP(B395,'Program Data'!$C$2:$G$25,5,0)</f>
        <v>60</v>
      </c>
    </row>
    <row r="396" spans="1:11" x14ac:dyDescent="0.25">
      <c r="A396">
        <v>82403</v>
      </c>
      <c r="B396" t="s">
        <v>6</v>
      </c>
      <c r="C396" t="str">
        <f>VLOOKUP(B396,'Program Data'!$A$2:$B$25,2,0)</f>
        <v>A23 Kuk</v>
      </c>
      <c r="D396" s="2">
        <v>44614.551562499997</v>
      </c>
      <c r="E396" s="2">
        <v>44614.688125000001</v>
      </c>
      <c r="F396" s="7">
        <f t="shared" si="13"/>
        <v>11799.000000301749</v>
      </c>
      <c r="G396" s="9">
        <f t="shared" si="12"/>
        <v>6913.9999999897555</v>
      </c>
      <c r="H396">
        <f>VLOOKUP(B396,'Program Data'!$C$2:$D$25,2,0)</f>
        <v>319.55085000000003</v>
      </c>
      <c r="I396">
        <f>VLOOKUP(B396,'Program Data'!$C$2:$E$25,3,0)</f>
        <v>390</v>
      </c>
      <c r="J396">
        <f>VLOOKUP(B396,'Program Data'!$C$2:$F$25,4,0)</f>
        <v>42.606780000000001</v>
      </c>
      <c r="K396">
        <f>VLOOKUP(B396,'Program Data'!$C$2:$G$25,5,0)</f>
        <v>60</v>
      </c>
    </row>
    <row r="397" spans="1:11" x14ac:dyDescent="0.25">
      <c r="A397">
        <v>82402</v>
      </c>
      <c r="B397" t="s">
        <v>8</v>
      </c>
      <c r="C397" t="str">
        <f>VLOOKUP(B397,'Program Data'!$A$2:$B$25,2,0)</f>
        <v>B3 Kuk</v>
      </c>
      <c r="D397" s="2">
        <v>44614.607766203706</v>
      </c>
      <c r="E397" s="2">
        <v>44614.754143518519</v>
      </c>
      <c r="F397" s="7">
        <f t="shared" si="13"/>
        <v>12646.999999880791</v>
      </c>
      <c r="G397" s="9">
        <f t="shared" si="12"/>
        <v>5704.0000000270084</v>
      </c>
      <c r="H397">
        <f>VLOOKUP(B397,'Program Data'!$C$2:$D$25,2,0)</f>
        <v>326.65197999999998</v>
      </c>
      <c r="I397">
        <f>VLOOKUP(B397,'Program Data'!$C$2:$E$25,3,0)</f>
        <v>240</v>
      </c>
      <c r="J397">
        <f>VLOOKUP(B397,'Program Data'!$C$2:$F$25,4,0)</f>
        <v>71.011300000000006</v>
      </c>
      <c r="K397">
        <f>VLOOKUP(B397,'Program Data'!$C$2:$G$25,5,0)</f>
        <v>60</v>
      </c>
    </row>
    <row r="398" spans="1:11" x14ac:dyDescent="0.25">
      <c r="A398">
        <v>82403</v>
      </c>
      <c r="B398" t="s">
        <v>6</v>
      </c>
      <c r="C398" t="str">
        <f>VLOOKUP(B398,'Program Data'!$A$2:$B$25,2,0)</f>
        <v>A23 Kuk</v>
      </c>
      <c r="D398" s="2">
        <v>44614.688680555555</v>
      </c>
      <c r="E398" s="2">
        <v>44614.798657407409</v>
      </c>
      <c r="F398" s="7">
        <f t="shared" si="13"/>
        <v>9502.0000002114102</v>
      </c>
      <c r="G398" s="9">
        <f t="shared" si="12"/>
        <v>3846.000000089407</v>
      </c>
      <c r="H398">
        <f>VLOOKUP(B398,'Program Data'!$C$2:$D$25,2,0)</f>
        <v>319.55085000000003</v>
      </c>
      <c r="I398">
        <f>VLOOKUP(B398,'Program Data'!$C$2:$E$25,3,0)</f>
        <v>390</v>
      </c>
      <c r="J398">
        <f>VLOOKUP(B398,'Program Data'!$C$2:$F$25,4,0)</f>
        <v>42.606780000000001</v>
      </c>
      <c r="K398">
        <f>VLOOKUP(B398,'Program Data'!$C$2:$G$25,5,0)</f>
        <v>60</v>
      </c>
    </row>
    <row r="399" spans="1:11" x14ac:dyDescent="0.25">
      <c r="A399">
        <v>82402</v>
      </c>
      <c r="B399" t="s">
        <v>5</v>
      </c>
      <c r="C399" t="str">
        <f>VLOOKUP(B399,'Program Data'!$A$2:$B$25,2,0)</f>
        <v>A456 Kuk</v>
      </c>
      <c r="D399" s="2">
        <v>44614.754201388889</v>
      </c>
      <c r="E399" s="2">
        <v>44614.873761574076</v>
      </c>
      <c r="F399" s="7">
        <f t="shared" si="13"/>
        <v>10330.000000144355</v>
      </c>
      <c r="G399" s="9">
        <f t="shared" si="12"/>
        <v>6488.9999999664724</v>
      </c>
      <c r="H399">
        <f>VLOOKUP(B399,'Program Data'!$C$2:$D$25,2,0)</f>
        <v>319.55085000000003</v>
      </c>
      <c r="I399">
        <f>VLOOKUP(B399,'Program Data'!$C$2:$E$25,3,0)</f>
        <v>400</v>
      </c>
      <c r="J399">
        <f>VLOOKUP(B399,'Program Data'!$C$2:$F$25,4,0)</f>
        <v>42.606780000000001</v>
      </c>
      <c r="K399">
        <f>VLOOKUP(B399,'Program Data'!$C$2:$G$25,5,0)</f>
        <v>60</v>
      </c>
    </row>
    <row r="400" spans="1:11" x14ac:dyDescent="0.25">
      <c r="A400">
        <v>82403</v>
      </c>
      <c r="B400" t="s">
        <v>6</v>
      </c>
      <c r="C400" t="str">
        <f>VLOOKUP(B400,'Program Data'!$A$2:$B$25,2,0)</f>
        <v>A23 Kuk</v>
      </c>
      <c r="D400" s="2">
        <v>44614.79891203704</v>
      </c>
      <c r="E400" s="2">
        <v>44614.904861111114</v>
      </c>
      <c r="F400" s="7">
        <f t="shared" si="13"/>
        <v>9153.9999999571592</v>
      </c>
      <c r="G400" s="9">
        <f t="shared" si="12"/>
        <v>2687.0000001043081</v>
      </c>
      <c r="H400">
        <f>VLOOKUP(B400,'Program Data'!$C$2:$D$25,2,0)</f>
        <v>319.55085000000003</v>
      </c>
      <c r="I400">
        <f>VLOOKUP(B400,'Program Data'!$C$2:$E$25,3,0)</f>
        <v>390</v>
      </c>
      <c r="J400">
        <f>VLOOKUP(B400,'Program Data'!$C$2:$F$25,4,0)</f>
        <v>42.606780000000001</v>
      </c>
      <c r="K400">
        <f>VLOOKUP(B400,'Program Data'!$C$2:$G$25,5,0)</f>
        <v>60</v>
      </c>
    </row>
    <row r="401" spans="1:11" x14ac:dyDescent="0.25">
      <c r="A401">
        <v>82402</v>
      </c>
      <c r="B401" t="s">
        <v>5</v>
      </c>
      <c r="C401" t="str">
        <f>VLOOKUP(B401,'Program Data'!$A$2:$B$25,2,0)</f>
        <v>A456 Kuk</v>
      </c>
      <c r="D401" s="2">
        <v>44614.87400462963</v>
      </c>
      <c r="E401" s="2">
        <v>44614.975740740738</v>
      </c>
      <c r="F401" s="7">
        <f t="shared" si="13"/>
        <v>8789.9999997345731</v>
      </c>
      <c r="G401" s="9">
        <f t="shared" si="12"/>
        <v>6123.9999995101243</v>
      </c>
      <c r="H401">
        <f>VLOOKUP(B401,'Program Data'!$C$2:$D$25,2,0)</f>
        <v>319.55085000000003</v>
      </c>
      <c r="I401">
        <f>VLOOKUP(B401,'Program Data'!$C$2:$E$25,3,0)</f>
        <v>400</v>
      </c>
      <c r="J401">
        <f>VLOOKUP(B401,'Program Data'!$C$2:$F$25,4,0)</f>
        <v>42.606780000000001</v>
      </c>
      <c r="K401">
        <f>VLOOKUP(B401,'Program Data'!$C$2:$G$25,5,0)</f>
        <v>60</v>
      </c>
    </row>
    <row r="402" spans="1:11" x14ac:dyDescent="0.25">
      <c r="A402">
        <v>68051</v>
      </c>
      <c r="B402" t="s">
        <v>7</v>
      </c>
      <c r="C402" t="str">
        <f>VLOOKUP(B402,'Program Data'!$A$2:$B$25,2,0)</f>
        <v>C01 Kuk</v>
      </c>
      <c r="D402" s="2">
        <v>44614.877627314818</v>
      </c>
      <c r="E402" s="2">
        <v>44615.064629629633</v>
      </c>
      <c r="F402" s="7">
        <f t="shared" si="13"/>
        <v>16157.000000006519</v>
      </c>
      <c r="G402" s="9">
        <f t="shared" si="12"/>
        <v>7680.000000516884</v>
      </c>
      <c r="H402">
        <f>VLOOKUP(B402,'Program Data'!$C$2:$D$25,2,0)</f>
        <v>333.75310999999999</v>
      </c>
      <c r="I402">
        <f>VLOOKUP(B402,'Program Data'!$C$2:$E$25,3,0)</f>
        <v>180</v>
      </c>
      <c r="J402">
        <f>VLOOKUP(B402,'Program Data'!$C$2:$F$25,4,0)</f>
        <v>42.606780000000001</v>
      </c>
      <c r="K402">
        <f>VLOOKUP(B402,'Program Data'!$C$2:$G$25,5,0)</f>
        <v>60</v>
      </c>
    </row>
    <row r="403" spans="1:11" x14ac:dyDescent="0.25">
      <c r="A403">
        <v>68051</v>
      </c>
      <c r="B403" t="s">
        <v>7</v>
      </c>
      <c r="C403" t="str">
        <f>VLOOKUP(B403,'Program Data'!$A$2:$B$25,2,0)</f>
        <v>C01 Kuk</v>
      </c>
      <c r="D403" s="2">
        <v>44615.065000000002</v>
      </c>
      <c r="E403" s="2">
        <v>44615.065428240741</v>
      </c>
      <c r="F403" s="7">
        <f t="shared" si="13"/>
        <v>36.99999984819442</v>
      </c>
      <c r="G403" s="9">
        <f t="shared" si="12"/>
        <v>68.999999784864485</v>
      </c>
      <c r="H403">
        <f>VLOOKUP(B403,'Program Data'!$C$2:$D$25,2,0)</f>
        <v>333.75310999999999</v>
      </c>
      <c r="I403">
        <f>VLOOKUP(B403,'Program Data'!$C$2:$E$25,3,0)</f>
        <v>180</v>
      </c>
      <c r="J403">
        <f>VLOOKUP(B403,'Program Data'!$C$2:$F$25,4,0)</f>
        <v>42.606780000000001</v>
      </c>
      <c r="K403">
        <f>VLOOKUP(B403,'Program Data'!$C$2:$G$25,5,0)</f>
        <v>60</v>
      </c>
    </row>
    <row r="404" spans="1:11" x14ac:dyDescent="0.25">
      <c r="A404">
        <v>82402</v>
      </c>
      <c r="B404" t="s">
        <v>5</v>
      </c>
      <c r="C404" t="str">
        <f>VLOOKUP(B404,'Program Data'!$A$2:$B$25,2,0)</f>
        <v>A456 Kuk</v>
      </c>
      <c r="D404" s="2">
        <v>44614.981747685182</v>
      </c>
      <c r="E404" s="2">
        <v>44615.093217592592</v>
      </c>
      <c r="F404" s="7">
        <f t="shared" si="13"/>
        <v>9631.0000001918525</v>
      </c>
      <c r="G404" s="9">
        <f t="shared" si="12"/>
        <v>2400.999999884516</v>
      </c>
      <c r="H404">
        <f>VLOOKUP(B404,'Program Data'!$C$2:$D$25,2,0)</f>
        <v>319.55085000000003</v>
      </c>
      <c r="I404">
        <f>VLOOKUP(B404,'Program Data'!$C$2:$E$25,3,0)</f>
        <v>400</v>
      </c>
      <c r="J404">
        <f>VLOOKUP(B404,'Program Data'!$C$2:$F$25,4,0)</f>
        <v>42.606780000000001</v>
      </c>
      <c r="K404">
        <f>VLOOKUP(B404,'Program Data'!$C$2:$G$25,5,0)</f>
        <v>60</v>
      </c>
    </row>
    <row r="405" spans="1:11" x14ac:dyDescent="0.25">
      <c r="A405">
        <v>82403</v>
      </c>
      <c r="B405" t="s">
        <v>10</v>
      </c>
      <c r="C405" t="str">
        <f>VLOOKUP(B405,'Program Data'!$A$2:$B$25,2,0)</f>
        <v>A01 Kuk</v>
      </c>
      <c r="D405" s="2">
        <v>44614.975543981483</v>
      </c>
      <c r="E405" s="2">
        <v>44615.098020833335</v>
      </c>
      <c r="F405" s="7">
        <f t="shared" si="13"/>
        <v>10581.999999959953</v>
      </c>
      <c r="G405" s="9">
        <f t="shared" si="12"/>
        <v>415.00000020023435</v>
      </c>
      <c r="H405">
        <f>VLOOKUP(B405,'Program Data'!$C$2:$D$25,2,0)</f>
        <v>319.55085000000003</v>
      </c>
      <c r="I405">
        <f>VLOOKUP(B405,'Program Data'!$C$2:$E$25,3,0)</f>
        <v>260</v>
      </c>
      <c r="J405">
        <f>VLOOKUP(B405,'Program Data'!$C$2:$F$25,4,0)</f>
        <v>42.606780000000001</v>
      </c>
      <c r="K405">
        <f>VLOOKUP(B405,'Program Data'!$C$2:$G$25,5,0)</f>
        <v>60</v>
      </c>
    </row>
    <row r="406" spans="1:11" x14ac:dyDescent="0.25">
      <c r="A406">
        <v>82402</v>
      </c>
      <c r="B406" t="s">
        <v>5</v>
      </c>
      <c r="C406" t="str">
        <f>VLOOKUP(B406,'Program Data'!$A$2:$B$25,2,0)</f>
        <v>A456 Kuk</v>
      </c>
      <c r="D406" s="2">
        <v>44615.094131944446</v>
      </c>
      <c r="E406" s="2">
        <v>44615.175474537034</v>
      </c>
      <c r="F406" s="7">
        <f t="shared" si="13"/>
        <v>7027.9999996069819</v>
      </c>
      <c r="G406" s="9">
        <f t="shared" si="12"/>
        <v>6691.9999996433035</v>
      </c>
      <c r="H406">
        <f>VLOOKUP(B406,'Program Data'!$C$2:$D$25,2,0)</f>
        <v>319.55085000000003</v>
      </c>
      <c r="I406">
        <f>VLOOKUP(B406,'Program Data'!$C$2:$E$25,3,0)</f>
        <v>400</v>
      </c>
      <c r="J406">
        <f>VLOOKUP(B406,'Program Data'!$C$2:$F$25,4,0)</f>
        <v>42.606780000000001</v>
      </c>
      <c r="K406">
        <f>VLOOKUP(B406,'Program Data'!$C$2:$G$25,5,0)</f>
        <v>60</v>
      </c>
    </row>
    <row r="407" spans="1:11" x14ac:dyDescent="0.25">
      <c r="A407">
        <v>82403</v>
      </c>
      <c r="B407" t="s">
        <v>10</v>
      </c>
      <c r="C407" t="str">
        <f>VLOOKUP(B407,'Program Data'!$A$2:$B$25,2,0)</f>
        <v>A01 Kuk</v>
      </c>
      <c r="D407" s="2">
        <v>44615.098483796297</v>
      </c>
      <c r="E407" s="2">
        <v>44615.228437500002</v>
      </c>
      <c r="F407" s="7">
        <f t="shared" si="13"/>
        <v>11228.000000095926</v>
      </c>
      <c r="G407" s="9">
        <f t="shared" si="12"/>
        <v>4576.0000003734604</v>
      </c>
      <c r="H407">
        <f>VLOOKUP(B407,'Program Data'!$C$2:$D$25,2,0)</f>
        <v>319.55085000000003</v>
      </c>
      <c r="I407">
        <f>VLOOKUP(B407,'Program Data'!$C$2:$E$25,3,0)</f>
        <v>260</v>
      </c>
      <c r="J407">
        <f>VLOOKUP(B407,'Program Data'!$C$2:$F$25,4,0)</f>
        <v>42.606780000000001</v>
      </c>
      <c r="K407">
        <f>VLOOKUP(B407,'Program Data'!$C$2:$G$25,5,0)</f>
        <v>60</v>
      </c>
    </row>
    <row r="408" spans="1:11" x14ac:dyDescent="0.25">
      <c r="A408">
        <v>82401</v>
      </c>
      <c r="B408" t="s">
        <v>13</v>
      </c>
      <c r="C408" t="str">
        <f>VLOOKUP(B408,'Program Data'!$A$2:$B$25,2,0)</f>
        <v>A456 Kuk</v>
      </c>
      <c r="D408" s="2">
        <v>44615.131111111114</v>
      </c>
      <c r="E408" s="2">
        <v>44615.229513888888</v>
      </c>
      <c r="F408" s="7">
        <f t="shared" si="13"/>
        <v>8501.9999996758997</v>
      </c>
      <c r="G408" s="9">
        <f t="shared" si="12"/>
        <v>92.999999737367034</v>
      </c>
      <c r="H408">
        <f>VLOOKUP(B408,'Program Data'!$C$2:$D$25,2,0)</f>
        <v>319.55085000000003</v>
      </c>
      <c r="I408">
        <f>VLOOKUP(B408,'Program Data'!$C$2:$E$25,3,0)</f>
        <v>400</v>
      </c>
      <c r="J408">
        <f>VLOOKUP(B408,'Program Data'!$C$2:$F$25,4,0)</f>
        <v>42.606780000000001</v>
      </c>
      <c r="K408">
        <f>VLOOKUP(B408,'Program Data'!$C$2:$G$25,5,0)</f>
        <v>60</v>
      </c>
    </row>
    <row r="409" spans="1:11" x14ac:dyDescent="0.25">
      <c r="A409">
        <v>68050</v>
      </c>
      <c r="B409" t="s">
        <v>7</v>
      </c>
      <c r="C409" t="str">
        <f>VLOOKUP(B409,'Program Data'!$A$2:$B$25,2,0)</f>
        <v>C01 Kuk</v>
      </c>
      <c r="D409" s="2">
        <v>44615.065868055557</v>
      </c>
      <c r="E409" s="2">
        <v>44615.260925925926</v>
      </c>
      <c r="F409" s="7">
        <f t="shared" si="13"/>
        <v>16852.999999886379</v>
      </c>
      <c r="G409" s="9">
        <f t="shared" si="12"/>
        <v>2714.0000001294538</v>
      </c>
      <c r="H409">
        <f>VLOOKUP(B409,'Program Data'!$C$2:$D$25,2,0)</f>
        <v>333.75310999999999</v>
      </c>
      <c r="I409">
        <f>VLOOKUP(B409,'Program Data'!$C$2:$E$25,3,0)</f>
        <v>180</v>
      </c>
      <c r="J409">
        <f>VLOOKUP(B409,'Program Data'!$C$2:$F$25,4,0)</f>
        <v>42.606780000000001</v>
      </c>
      <c r="K409">
        <f>VLOOKUP(B409,'Program Data'!$C$2:$G$25,5,0)</f>
        <v>60</v>
      </c>
    </row>
    <row r="410" spans="1:11" x14ac:dyDescent="0.25">
      <c r="A410">
        <v>82403</v>
      </c>
      <c r="B410" t="s">
        <v>10</v>
      </c>
      <c r="C410" t="str">
        <f>VLOOKUP(B410,'Program Data'!$A$2:$B$25,2,0)</f>
        <v>A01 Kuk</v>
      </c>
      <c r="D410" s="2">
        <v>44615.228773148148</v>
      </c>
      <c r="E410" s="2">
        <v>44615.288831018515</v>
      </c>
      <c r="F410" s="7">
        <f t="shared" si="13"/>
        <v>5188.9999997103587</v>
      </c>
      <c r="G410" s="9">
        <f t="shared" si="12"/>
        <v>2410.9999997075647</v>
      </c>
      <c r="H410">
        <f>VLOOKUP(B410,'Program Data'!$C$2:$D$25,2,0)</f>
        <v>319.55085000000003</v>
      </c>
      <c r="I410">
        <f>VLOOKUP(B410,'Program Data'!$C$2:$E$25,3,0)</f>
        <v>260</v>
      </c>
      <c r="J410">
        <f>VLOOKUP(B410,'Program Data'!$C$2:$F$25,4,0)</f>
        <v>42.606780000000001</v>
      </c>
      <c r="K410">
        <f>VLOOKUP(B410,'Program Data'!$C$2:$G$25,5,0)</f>
        <v>60</v>
      </c>
    </row>
    <row r="411" spans="1:11" x14ac:dyDescent="0.25">
      <c r="A411">
        <v>68051</v>
      </c>
      <c r="B411" t="s">
        <v>7</v>
      </c>
      <c r="C411" t="str">
        <f>VLOOKUP(B411,'Program Data'!$A$2:$B$25,2,0)</f>
        <v>C01 Kuk</v>
      </c>
      <c r="D411" s="2">
        <v>44615.261064814818</v>
      </c>
      <c r="E411" s="2">
        <v>44615.356458333335</v>
      </c>
      <c r="F411" s="7">
        <f t="shared" si="13"/>
        <v>8241.9999998761341</v>
      </c>
      <c r="G411" s="9">
        <f t="shared" si="12"/>
        <v>5843.000000459142</v>
      </c>
      <c r="H411">
        <f>VLOOKUP(B411,'Program Data'!$C$2:$D$25,2,0)</f>
        <v>333.75310999999999</v>
      </c>
      <c r="I411">
        <f>VLOOKUP(B411,'Program Data'!$C$2:$E$25,3,0)</f>
        <v>180</v>
      </c>
      <c r="J411">
        <f>VLOOKUP(B411,'Program Data'!$C$2:$F$25,4,0)</f>
        <v>42.606780000000001</v>
      </c>
      <c r="K411">
        <f>VLOOKUP(B411,'Program Data'!$C$2:$G$25,5,0)</f>
        <v>60</v>
      </c>
    </row>
    <row r="412" spans="1:11" x14ac:dyDescent="0.25">
      <c r="A412">
        <v>82403</v>
      </c>
      <c r="B412" t="s">
        <v>10</v>
      </c>
      <c r="C412" t="str">
        <f>VLOOKUP(B412,'Program Data'!$A$2:$B$25,2,0)</f>
        <v>A01 Kuk</v>
      </c>
      <c r="D412" s="2">
        <v>44615.288993055554</v>
      </c>
      <c r="E412" s="2">
        <v>44615.382222222222</v>
      </c>
      <c r="F412" s="7">
        <f t="shared" si="13"/>
        <v>8055.0000001676381</v>
      </c>
      <c r="G412" s="9">
        <f t="shared" si="12"/>
        <v>2225.9999998379499</v>
      </c>
      <c r="H412">
        <f>VLOOKUP(B412,'Program Data'!$C$2:$D$25,2,0)</f>
        <v>319.55085000000003</v>
      </c>
      <c r="I412">
        <f>VLOOKUP(B412,'Program Data'!$C$2:$E$25,3,0)</f>
        <v>260</v>
      </c>
      <c r="J412">
        <f>VLOOKUP(B412,'Program Data'!$C$2:$F$25,4,0)</f>
        <v>42.606780000000001</v>
      </c>
      <c r="K412">
        <f>VLOOKUP(B412,'Program Data'!$C$2:$G$25,5,0)</f>
        <v>60</v>
      </c>
    </row>
    <row r="413" spans="1:11" x14ac:dyDescent="0.25">
      <c r="A413">
        <v>68051</v>
      </c>
      <c r="B413" t="s">
        <v>7</v>
      </c>
      <c r="C413" t="str">
        <f>VLOOKUP(B413,'Program Data'!$A$2:$B$25,2,0)</f>
        <v>C01 Kuk</v>
      </c>
      <c r="D413" s="2">
        <v>44615.356527777774</v>
      </c>
      <c r="E413" s="2">
        <v>44615.454386574071</v>
      </c>
      <c r="F413" s="7">
        <f t="shared" si="13"/>
        <v>8455.0000000046566</v>
      </c>
      <c r="G413" s="9">
        <f t="shared" ref="G413:G476" si="14">CONVERT(E413-E412, "day","sec")</f>
        <v>6234.9999996833503</v>
      </c>
      <c r="H413">
        <f>VLOOKUP(B413,'Program Data'!$C$2:$D$25,2,0)</f>
        <v>333.75310999999999</v>
      </c>
      <c r="I413">
        <f>VLOOKUP(B413,'Program Data'!$C$2:$E$25,3,0)</f>
        <v>180</v>
      </c>
      <c r="J413">
        <f>VLOOKUP(B413,'Program Data'!$C$2:$F$25,4,0)</f>
        <v>42.606780000000001</v>
      </c>
      <c r="K413">
        <f>VLOOKUP(B413,'Program Data'!$C$2:$G$25,5,0)</f>
        <v>60</v>
      </c>
    </row>
    <row r="414" spans="1:11" x14ac:dyDescent="0.25">
      <c r="A414">
        <v>82402</v>
      </c>
      <c r="B414" t="s">
        <v>5</v>
      </c>
      <c r="C414" t="str">
        <f>VLOOKUP(B414,'Program Data'!$A$2:$B$25,2,0)</f>
        <v>A456 Kuk</v>
      </c>
      <c r="D414" s="2">
        <v>44615.372106481482</v>
      </c>
      <c r="E414" s="2">
        <v>44615.476018518515</v>
      </c>
      <c r="F414" s="7">
        <f t="shared" si="13"/>
        <v>8977.9999996768311</v>
      </c>
      <c r="G414" s="9">
        <f t="shared" si="14"/>
        <v>1868.9999999944121</v>
      </c>
      <c r="H414">
        <f>VLOOKUP(B414,'Program Data'!$C$2:$D$25,2,0)</f>
        <v>319.55085000000003</v>
      </c>
      <c r="I414">
        <f>VLOOKUP(B414,'Program Data'!$C$2:$E$25,3,0)</f>
        <v>400</v>
      </c>
      <c r="J414">
        <f>VLOOKUP(B414,'Program Data'!$C$2:$F$25,4,0)</f>
        <v>42.606780000000001</v>
      </c>
      <c r="K414">
        <f>VLOOKUP(B414,'Program Data'!$C$2:$G$25,5,0)</f>
        <v>60</v>
      </c>
    </row>
    <row r="415" spans="1:11" x14ac:dyDescent="0.25">
      <c r="A415">
        <v>68051</v>
      </c>
      <c r="B415" t="s">
        <v>7</v>
      </c>
      <c r="C415" t="str">
        <f>VLOOKUP(B415,'Program Data'!$A$2:$B$25,2,0)</f>
        <v>C01 Kuk</v>
      </c>
      <c r="D415" s="2">
        <v>44615.516226851854</v>
      </c>
      <c r="E415" s="2">
        <v>44615.516516203701</v>
      </c>
      <c r="F415" s="7">
        <f t="shared" si="13"/>
        <v>24.999999557621777</v>
      </c>
      <c r="G415" s="9">
        <f t="shared" si="14"/>
        <v>3499.0000000689179</v>
      </c>
      <c r="H415">
        <f>VLOOKUP(B415,'Program Data'!$C$2:$D$25,2,0)</f>
        <v>333.75310999999999</v>
      </c>
      <c r="I415">
        <f>VLOOKUP(B415,'Program Data'!$C$2:$E$25,3,0)</f>
        <v>180</v>
      </c>
      <c r="J415">
        <f>VLOOKUP(B415,'Program Data'!$C$2:$F$25,4,0)</f>
        <v>42.606780000000001</v>
      </c>
      <c r="K415">
        <f>VLOOKUP(B415,'Program Data'!$C$2:$G$25,5,0)</f>
        <v>60</v>
      </c>
    </row>
    <row r="416" spans="1:11" x14ac:dyDescent="0.25">
      <c r="A416">
        <v>82403</v>
      </c>
      <c r="B416" t="s">
        <v>6</v>
      </c>
      <c r="C416" t="str">
        <f>VLOOKUP(B416,'Program Data'!$A$2:$B$25,2,0)</f>
        <v>A23 Kuk</v>
      </c>
      <c r="D416" s="2">
        <v>44615.391192129631</v>
      </c>
      <c r="E416" s="2">
        <v>44615.525127314817</v>
      </c>
      <c r="F416" s="7">
        <f t="shared" si="13"/>
        <v>11572.000000043772</v>
      </c>
      <c r="G416" s="9">
        <f t="shared" si="14"/>
        <v>744.00000041350722</v>
      </c>
      <c r="H416">
        <f>VLOOKUP(B416,'Program Data'!$C$2:$D$25,2,0)</f>
        <v>319.55085000000003</v>
      </c>
      <c r="I416">
        <f>VLOOKUP(B416,'Program Data'!$C$2:$E$25,3,0)</f>
        <v>390</v>
      </c>
      <c r="J416">
        <f>VLOOKUP(B416,'Program Data'!$C$2:$F$25,4,0)</f>
        <v>42.606780000000001</v>
      </c>
      <c r="K416">
        <f>VLOOKUP(B416,'Program Data'!$C$2:$G$25,5,0)</f>
        <v>60</v>
      </c>
    </row>
    <row r="417" spans="1:11" x14ac:dyDescent="0.25">
      <c r="A417">
        <v>82401</v>
      </c>
      <c r="B417" t="s">
        <v>13</v>
      </c>
      <c r="C417" t="str">
        <f>VLOOKUP(B417,'Program Data'!$A$2:$B$25,2,0)</f>
        <v>A456 Kuk</v>
      </c>
      <c r="D417" s="2">
        <v>44615.232094907406</v>
      </c>
      <c r="E417" s="2">
        <v>44615.531666666669</v>
      </c>
      <c r="F417" s="7">
        <f t="shared" si="13"/>
        <v>25883.000000403263</v>
      </c>
      <c r="G417" s="9">
        <f t="shared" si="14"/>
        <v>565.00000006053597</v>
      </c>
      <c r="H417">
        <f>VLOOKUP(B417,'Program Data'!$C$2:$D$25,2,0)</f>
        <v>319.55085000000003</v>
      </c>
      <c r="I417">
        <f>VLOOKUP(B417,'Program Data'!$C$2:$E$25,3,0)</f>
        <v>400</v>
      </c>
      <c r="J417">
        <f>VLOOKUP(B417,'Program Data'!$C$2:$F$25,4,0)</f>
        <v>42.606780000000001</v>
      </c>
      <c r="K417">
        <f>VLOOKUP(B417,'Program Data'!$C$2:$G$25,5,0)</f>
        <v>60</v>
      </c>
    </row>
    <row r="418" spans="1:11" x14ac:dyDescent="0.25">
      <c r="A418">
        <v>68050</v>
      </c>
      <c r="B418" t="s">
        <v>4</v>
      </c>
      <c r="C418" t="str">
        <f>VLOOKUP(B418,'Program Data'!$A$2:$B$25,2,0)</f>
        <v>A23 Kuk</v>
      </c>
      <c r="D418" s="2">
        <v>44615.454548611109</v>
      </c>
      <c r="E418" s="2">
        <v>44615.561157407406</v>
      </c>
      <c r="F418" s="7">
        <f t="shared" si="13"/>
        <v>9211.0000000800937</v>
      </c>
      <c r="G418" s="9">
        <f t="shared" si="14"/>
        <v>2547.9999996721745</v>
      </c>
      <c r="H418">
        <f>VLOOKUP(B418,'Program Data'!$C$2:$D$25,2,0)</f>
        <v>319.55085000000003</v>
      </c>
      <c r="I418">
        <f>VLOOKUP(B418,'Program Data'!$C$2:$E$25,3,0)</f>
        <v>390</v>
      </c>
      <c r="J418">
        <f>VLOOKUP(B418,'Program Data'!$C$2:$F$25,4,0)</f>
        <v>42.606780000000001</v>
      </c>
      <c r="K418">
        <f>VLOOKUP(B418,'Program Data'!$C$2:$G$25,5,0)</f>
        <v>60</v>
      </c>
    </row>
    <row r="419" spans="1:11" x14ac:dyDescent="0.25">
      <c r="A419">
        <v>82402</v>
      </c>
      <c r="B419" t="s">
        <v>5</v>
      </c>
      <c r="C419" t="str">
        <f>VLOOKUP(B419,'Program Data'!$A$2:$B$25,2,0)</f>
        <v>A456 Kuk</v>
      </c>
      <c r="D419" s="2">
        <v>44615.476122685184</v>
      </c>
      <c r="E419" s="2">
        <v>44615.638078703705</v>
      </c>
      <c r="F419" s="7">
        <f t="shared" si="13"/>
        <v>13993.000000203028</v>
      </c>
      <c r="G419" s="9">
        <f t="shared" si="14"/>
        <v>6646.0000002058223</v>
      </c>
      <c r="H419">
        <f>VLOOKUP(B419,'Program Data'!$C$2:$D$25,2,0)</f>
        <v>319.55085000000003</v>
      </c>
      <c r="I419">
        <f>VLOOKUP(B419,'Program Data'!$C$2:$E$25,3,0)</f>
        <v>400</v>
      </c>
      <c r="J419">
        <f>VLOOKUP(B419,'Program Data'!$C$2:$F$25,4,0)</f>
        <v>42.606780000000001</v>
      </c>
      <c r="K419">
        <f>VLOOKUP(B419,'Program Data'!$C$2:$G$25,5,0)</f>
        <v>60</v>
      </c>
    </row>
    <row r="420" spans="1:11" x14ac:dyDescent="0.25">
      <c r="A420">
        <v>82403</v>
      </c>
      <c r="B420" t="s">
        <v>6</v>
      </c>
      <c r="C420" t="str">
        <f>VLOOKUP(B420,'Program Data'!$A$2:$B$25,2,0)</f>
        <v>A23 Kuk</v>
      </c>
      <c r="D420" s="2">
        <v>44615.525462962964</v>
      </c>
      <c r="E420" s="2">
        <v>44615.639745370368</v>
      </c>
      <c r="F420" s="7">
        <f t="shared" si="13"/>
        <v>9873.9999997895211</v>
      </c>
      <c r="G420" s="9">
        <f t="shared" si="14"/>
        <v>143.99999971501529</v>
      </c>
      <c r="H420">
        <f>VLOOKUP(B420,'Program Data'!$C$2:$D$25,2,0)</f>
        <v>319.55085000000003</v>
      </c>
      <c r="I420">
        <f>VLOOKUP(B420,'Program Data'!$C$2:$E$25,3,0)</f>
        <v>390</v>
      </c>
      <c r="J420">
        <f>VLOOKUP(B420,'Program Data'!$C$2:$F$25,4,0)</f>
        <v>42.606780000000001</v>
      </c>
      <c r="K420">
        <f>VLOOKUP(B420,'Program Data'!$C$2:$G$25,5,0)</f>
        <v>60</v>
      </c>
    </row>
    <row r="421" spans="1:11" x14ac:dyDescent="0.25">
      <c r="A421">
        <v>68050</v>
      </c>
      <c r="B421" t="s">
        <v>4</v>
      </c>
      <c r="C421" t="str">
        <f>VLOOKUP(B421,'Program Data'!$A$2:$B$25,2,0)</f>
        <v>A23 Kuk</v>
      </c>
      <c r="D421" s="2">
        <v>44615.561215277776</v>
      </c>
      <c r="E421" s="2">
        <v>44615.693310185183</v>
      </c>
      <c r="F421" s="7">
        <f t="shared" si="13"/>
        <v>11412.999999965541</v>
      </c>
      <c r="G421" s="9">
        <f t="shared" si="14"/>
        <v>4627.9999999562278</v>
      </c>
      <c r="H421">
        <f>VLOOKUP(B421,'Program Data'!$C$2:$D$25,2,0)</f>
        <v>319.55085000000003</v>
      </c>
      <c r="I421">
        <f>VLOOKUP(B421,'Program Data'!$C$2:$E$25,3,0)</f>
        <v>390</v>
      </c>
      <c r="J421">
        <f>VLOOKUP(B421,'Program Data'!$C$2:$F$25,4,0)</f>
        <v>42.606780000000001</v>
      </c>
      <c r="K421">
        <f>VLOOKUP(B421,'Program Data'!$C$2:$G$25,5,0)</f>
        <v>60</v>
      </c>
    </row>
    <row r="422" spans="1:11" x14ac:dyDescent="0.25">
      <c r="A422">
        <v>82402</v>
      </c>
      <c r="B422" t="s">
        <v>5</v>
      </c>
      <c r="C422" t="str">
        <f>VLOOKUP(B422,'Program Data'!$A$2:$B$25,2,0)</f>
        <v>A456 Kuk</v>
      </c>
      <c r="D422" s="2">
        <v>44615.639016203706</v>
      </c>
      <c r="E422" s="2">
        <v>44615.73065972222</v>
      </c>
      <c r="F422" s="7">
        <f t="shared" si="13"/>
        <v>7917.9999995743856</v>
      </c>
      <c r="G422" s="9">
        <f t="shared" si="14"/>
        <v>3226.9999999785796</v>
      </c>
      <c r="H422">
        <f>VLOOKUP(B422,'Program Data'!$C$2:$D$25,2,0)</f>
        <v>319.55085000000003</v>
      </c>
      <c r="I422">
        <f>VLOOKUP(B422,'Program Data'!$C$2:$E$25,3,0)</f>
        <v>400</v>
      </c>
      <c r="J422">
        <f>VLOOKUP(B422,'Program Data'!$C$2:$F$25,4,0)</f>
        <v>42.606780000000001</v>
      </c>
      <c r="K422">
        <f>VLOOKUP(B422,'Program Data'!$C$2:$G$25,5,0)</f>
        <v>60</v>
      </c>
    </row>
    <row r="423" spans="1:11" x14ac:dyDescent="0.25">
      <c r="A423">
        <v>82403</v>
      </c>
      <c r="B423" t="s">
        <v>6</v>
      </c>
      <c r="C423" t="str">
        <f>VLOOKUP(B423,'Program Data'!$A$2:$B$25,2,0)</f>
        <v>A23 Kuk</v>
      </c>
      <c r="D423" s="2">
        <v>44615.648136574076</v>
      </c>
      <c r="E423" s="2">
        <v>44615.739201388889</v>
      </c>
      <c r="F423" s="7">
        <f t="shared" si="13"/>
        <v>7867.9999998304993</v>
      </c>
      <c r="G423" s="9">
        <f t="shared" si="14"/>
        <v>738.0000002682209</v>
      </c>
      <c r="H423">
        <f>VLOOKUP(B423,'Program Data'!$C$2:$D$25,2,0)</f>
        <v>319.55085000000003</v>
      </c>
      <c r="I423">
        <f>VLOOKUP(B423,'Program Data'!$C$2:$E$25,3,0)</f>
        <v>390</v>
      </c>
      <c r="J423">
        <f>VLOOKUP(B423,'Program Data'!$C$2:$F$25,4,0)</f>
        <v>42.606780000000001</v>
      </c>
      <c r="K423">
        <f>VLOOKUP(B423,'Program Data'!$C$2:$G$25,5,0)</f>
        <v>60</v>
      </c>
    </row>
    <row r="424" spans="1:11" x14ac:dyDescent="0.25">
      <c r="A424">
        <v>82403</v>
      </c>
      <c r="B424" t="s">
        <v>6</v>
      </c>
      <c r="C424" t="str">
        <f>VLOOKUP(B424,'Program Data'!$A$2:$B$25,2,0)</f>
        <v>A23 Kuk</v>
      </c>
      <c r="D424" s="2">
        <v>44615.741608796299</v>
      </c>
      <c r="E424" s="2">
        <v>44615.861851851849</v>
      </c>
      <c r="F424" s="7">
        <f t="shared" si="13"/>
        <v>10388.999999477528</v>
      </c>
      <c r="G424" s="9">
        <f t="shared" si="14"/>
        <v>10596.999999694526</v>
      </c>
      <c r="H424">
        <f>VLOOKUP(B424,'Program Data'!$C$2:$D$25,2,0)</f>
        <v>319.55085000000003</v>
      </c>
      <c r="I424">
        <f>VLOOKUP(B424,'Program Data'!$C$2:$E$25,3,0)</f>
        <v>390</v>
      </c>
      <c r="J424">
        <f>VLOOKUP(B424,'Program Data'!$C$2:$F$25,4,0)</f>
        <v>42.606780000000001</v>
      </c>
      <c r="K424">
        <f>VLOOKUP(B424,'Program Data'!$C$2:$G$25,5,0)</f>
        <v>60</v>
      </c>
    </row>
    <row r="425" spans="1:11" x14ac:dyDescent="0.25">
      <c r="A425">
        <v>82402</v>
      </c>
      <c r="B425" t="s">
        <v>5</v>
      </c>
      <c r="C425" t="str">
        <f>VLOOKUP(B425,'Program Data'!$A$2:$B$25,2,0)</f>
        <v>A456 Kuk</v>
      </c>
      <c r="D425" s="2">
        <v>44615.808009259257</v>
      </c>
      <c r="E425" s="2">
        <v>44615.905115740738</v>
      </c>
      <c r="F425" s="7">
        <f t="shared" si="13"/>
        <v>8389.9999998975545</v>
      </c>
      <c r="G425" s="9">
        <f t="shared" si="14"/>
        <v>3737.9999999888241</v>
      </c>
      <c r="H425">
        <f>VLOOKUP(B425,'Program Data'!$C$2:$D$25,2,0)</f>
        <v>319.55085000000003</v>
      </c>
      <c r="I425">
        <f>VLOOKUP(B425,'Program Data'!$C$2:$E$25,3,0)</f>
        <v>400</v>
      </c>
      <c r="J425">
        <f>VLOOKUP(B425,'Program Data'!$C$2:$F$25,4,0)</f>
        <v>42.606780000000001</v>
      </c>
      <c r="K425">
        <f>VLOOKUP(B425,'Program Data'!$C$2:$G$25,5,0)</f>
        <v>60</v>
      </c>
    </row>
    <row r="426" spans="1:11" x14ac:dyDescent="0.25">
      <c r="A426">
        <v>82401</v>
      </c>
      <c r="B426" t="s">
        <v>13</v>
      </c>
      <c r="C426" t="str">
        <f>VLOOKUP(B426,'Program Data'!$A$2:$B$25,2,0)</f>
        <v>A456 Kuk</v>
      </c>
      <c r="D426" s="2">
        <v>44615.852766203701</v>
      </c>
      <c r="E426" s="2">
        <v>44615.960972222223</v>
      </c>
      <c r="F426" s="7">
        <f t="shared" si="13"/>
        <v>9349.0000002784654</v>
      </c>
      <c r="G426" s="9">
        <f t="shared" si="14"/>
        <v>4826.0000003501773</v>
      </c>
      <c r="H426">
        <f>VLOOKUP(B426,'Program Data'!$C$2:$D$25,2,0)</f>
        <v>319.55085000000003</v>
      </c>
      <c r="I426">
        <f>VLOOKUP(B426,'Program Data'!$C$2:$E$25,3,0)</f>
        <v>400</v>
      </c>
      <c r="J426">
        <f>VLOOKUP(B426,'Program Data'!$C$2:$F$25,4,0)</f>
        <v>42.606780000000001</v>
      </c>
      <c r="K426">
        <f>VLOOKUP(B426,'Program Data'!$C$2:$G$25,5,0)</f>
        <v>60</v>
      </c>
    </row>
    <row r="427" spans="1:11" x14ac:dyDescent="0.25">
      <c r="A427">
        <v>68051</v>
      </c>
      <c r="B427" t="s">
        <v>4</v>
      </c>
      <c r="C427" t="str">
        <f>VLOOKUP(B427,'Program Data'!$A$2:$B$25,2,0)</f>
        <v>A23 Kuk</v>
      </c>
      <c r="D427" s="2">
        <v>44615.693518518521</v>
      </c>
      <c r="E427" s="2">
        <v>44615.98841435185</v>
      </c>
      <c r="F427" s="7">
        <f t="shared" si="13"/>
        <v>25478.999999631196</v>
      </c>
      <c r="G427" s="9">
        <f t="shared" si="14"/>
        <v>2370.9999997867271</v>
      </c>
      <c r="H427">
        <f>VLOOKUP(B427,'Program Data'!$C$2:$D$25,2,0)</f>
        <v>319.55085000000003</v>
      </c>
      <c r="I427">
        <f>VLOOKUP(B427,'Program Data'!$C$2:$E$25,3,0)</f>
        <v>390</v>
      </c>
      <c r="J427">
        <f>VLOOKUP(B427,'Program Data'!$C$2:$F$25,4,0)</f>
        <v>42.606780000000001</v>
      </c>
      <c r="K427">
        <f>VLOOKUP(B427,'Program Data'!$C$2:$G$25,5,0)</f>
        <v>60</v>
      </c>
    </row>
    <row r="428" spans="1:11" x14ac:dyDescent="0.25">
      <c r="A428">
        <v>68051</v>
      </c>
      <c r="B428" t="s">
        <v>4</v>
      </c>
      <c r="C428" t="str">
        <f>VLOOKUP(B428,'Program Data'!$A$2:$B$25,2,0)</f>
        <v>A23 Kuk</v>
      </c>
      <c r="D428" s="2">
        <v>44615.988518518519</v>
      </c>
      <c r="E428" s="2">
        <v>44615.988738425927</v>
      </c>
      <c r="F428" s="7">
        <f t="shared" si="13"/>
        <v>19.000000040978193</v>
      </c>
      <c r="G428" s="9">
        <f t="shared" si="14"/>
        <v>28.000000258907676</v>
      </c>
      <c r="H428">
        <f>VLOOKUP(B428,'Program Data'!$C$2:$D$25,2,0)</f>
        <v>319.55085000000003</v>
      </c>
      <c r="I428">
        <f>VLOOKUP(B428,'Program Data'!$C$2:$E$25,3,0)</f>
        <v>390</v>
      </c>
      <c r="J428">
        <f>VLOOKUP(B428,'Program Data'!$C$2:$F$25,4,0)</f>
        <v>42.606780000000001</v>
      </c>
      <c r="K428">
        <f>VLOOKUP(B428,'Program Data'!$C$2:$G$25,5,0)</f>
        <v>60</v>
      </c>
    </row>
    <row r="429" spans="1:11" x14ac:dyDescent="0.25">
      <c r="A429">
        <v>82403</v>
      </c>
      <c r="B429" t="s">
        <v>6</v>
      </c>
      <c r="C429" t="str">
        <f>VLOOKUP(B429,'Program Data'!$A$2:$B$25,2,0)</f>
        <v>A23 Kuk</v>
      </c>
      <c r="D429" s="2">
        <v>44615.878530092596</v>
      </c>
      <c r="E429" s="2">
        <v>44616.000428240739</v>
      </c>
      <c r="F429" s="7">
        <f t="shared" si="13"/>
        <v>10531.999999587424</v>
      </c>
      <c r="G429" s="9">
        <f t="shared" si="14"/>
        <v>1009.9999997299165</v>
      </c>
      <c r="H429">
        <f>VLOOKUP(B429,'Program Data'!$C$2:$D$25,2,0)</f>
        <v>319.55085000000003</v>
      </c>
      <c r="I429">
        <f>VLOOKUP(B429,'Program Data'!$C$2:$E$25,3,0)</f>
        <v>390</v>
      </c>
      <c r="J429">
        <f>VLOOKUP(B429,'Program Data'!$C$2:$F$25,4,0)</f>
        <v>42.606780000000001</v>
      </c>
      <c r="K429">
        <f>VLOOKUP(B429,'Program Data'!$C$2:$G$25,5,0)</f>
        <v>60</v>
      </c>
    </row>
    <row r="430" spans="1:11" x14ac:dyDescent="0.25">
      <c r="A430">
        <v>82402</v>
      </c>
      <c r="B430" t="s">
        <v>5</v>
      </c>
      <c r="C430" t="str">
        <f>VLOOKUP(B430,'Program Data'!$A$2:$B$25,2,0)</f>
        <v>A456 Kuk</v>
      </c>
      <c r="D430" s="2">
        <v>44615.905358796299</v>
      </c>
      <c r="E430" s="2">
        <v>44616.0153587963</v>
      </c>
      <c r="F430" s="7">
        <f t="shared" si="13"/>
        <v>9504.0000000502914</v>
      </c>
      <c r="G430" s="9">
        <f t="shared" si="14"/>
        <v>1290.000000433065</v>
      </c>
      <c r="H430">
        <f>VLOOKUP(B430,'Program Data'!$C$2:$D$25,2,0)</f>
        <v>319.55085000000003</v>
      </c>
      <c r="I430">
        <f>VLOOKUP(B430,'Program Data'!$C$2:$E$25,3,0)</f>
        <v>400</v>
      </c>
      <c r="J430">
        <f>VLOOKUP(B430,'Program Data'!$C$2:$F$25,4,0)</f>
        <v>42.606780000000001</v>
      </c>
      <c r="K430">
        <f>VLOOKUP(B430,'Program Data'!$C$2:$G$25,5,0)</f>
        <v>60</v>
      </c>
    </row>
    <row r="431" spans="1:11" x14ac:dyDescent="0.25">
      <c r="A431">
        <v>82402</v>
      </c>
      <c r="B431" t="s">
        <v>5</v>
      </c>
      <c r="C431" t="str">
        <f>VLOOKUP(B431,'Program Data'!$A$2:$B$25,2,0)</f>
        <v>A456 Kuk</v>
      </c>
      <c r="D431" s="2">
        <v>44616.015613425923</v>
      </c>
      <c r="E431" s="2">
        <v>44616.11928240741</v>
      </c>
      <c r="F431" s="7">
        <f t="shared" si="13"/>
        <v>8957.0000004256144</v>
      </c>
      <c r="G431" s="9">
        <f t="shared" si="14"/>
        <v>8978.999999910593</v>
      </c>
      <c r="H431">
        <f>VLOOKUP(B431,'Program Data'!$C$2:$D$25,2,0)</f>
        <v>319.55085000000003</v>
      </c>
      <c r="I431">
        <f>VLOOKUP(B431,'Program Data'!$C$2:$E$25,3,0)</f>
        <v>400</v>
      </c>
      <c r="J431">
        <f>VLOOKUP(B431,'Program Data'!$C$2:$F$25,4,0)</f>
        <v>42.606780000000001</v>
      </c>
      <c r="K431">
        <f>VLOOKUP(B431,'Program Data'!$C$2:$G$25,5,0)</f>
        <v>60</v>
      </c>
    </row>
    <row r="432" spans="1:11" x14ac:dyDescent="0.25">
      <c r="A432">
        <v>82401</v>
      </c>
      <c r="B432" t="s">
        <v>13</v>
      </c>
      <c r="C432" t="str">
        <f>VLOOKUP(B432,'Program Data'!$A$2:$B$25,2,0)</f>
        <v>A456 Kuk</v>
      </c>
      <c r="D432" s="2">
        <v>44615.961296296293</v>
      </c>
      <c r="E432" s="2">
        <v>44616.14738425926</v>
      </c>
      <c r="F432" s="7">
        <f t="shared" si="13"/>
        <v>16078.000000398606</v>
      </c>
      <c r="G432" s="9">
        <f t="shared" si="14"/>
        <v>2427.9999999096617</v>
      </c>
      <c r="H432">
        <f>VLOOKUP(B432,'Program Data'!$C$2:$D$25,2,0)</f>
        <v>319.55085000000003</v>
      </c>
      <c r="I432">
        <f>VLOOKUP(B432,'Program Data'!$C$2:$E$25,3,0)</f>
        <v>400</v>
      </c>
      <c r="J432">
        <f>VLOOKUP(B432,'Program Data'!$C$2:$F$25,4,0)</f>
        <v>42.606780000000001</v>
      </c>
      <c r="K432">
        <f>VLOOKUP(B432,'Program Data'!$C$2:$G$25,5,0)</f>
        <v>60</v>
      </c>
    </row>
    <row r="433" spans="1:11" x14ac:dyDescent="0.25">
      <c r="A433">
        <v>82403</v>
      </c>
      <c r="B433" t="s">
        <v>6</v>
      </c>
      <c r="C433" t="str">
        <f>VLOOKUP(B433,'Program Data'!$A$2:$B$25,2,0)</f>
        <v>A23 Kuk</v>
      </c>
      <c r="D433" s="2">
        <v>44616.000833333332</v>
      </c>
      <c r="E433" s="2">
        <v>44616.147511574076</v>
      </c>
      <c r="F433" s="7">
        <f t="shared" si="13"/>
        <v>12673.000000300817</v>
      </c>
      <c r="G433" s="9">
        <f t="shared" si="14"/>
        <v>11.000000056810677</v>
      </c>
      <c r="H433">
        <f>VLOOKUP(B433,'Program Data'!$C$2:$D$25,2,0)</f>
        <v>319.55085000000003</v>
      </c>
      <c r="I433">
        <f>VLOOKUP(B433,'Program Data'!$C$2:$E$25,3,0)</f>
        <v>390</v>
      </c>
      <c r="J433">
        <f>VLOOKUP(B433,'Program Data'!$C$2:$F$25,4,0)</f>
        <v>42.606780000000001</v>
      </c>
      <c r="K433">
        <f>VLOOKUP(B433,'Program Data'!$C$2:$G$25,5,0)</f>
        <v>60</v>
      </c>
    </row>
    <row r="434" spans="1:11" x14ac:dyDescent="0.25">
      <c r="A434">
        <v>82402</v>
      </c>
      <c r="B434" t="s">
        <v>5</v>
      </c>
      <c r="C434" t="str">
        <f>VLOOKUP(B434,'Program Data'!$A$2:$B$25,2,0)</f>
        <v>A456 Kuk</v>
      </c>
      <c r="D434" s="2">
        <v>44616.147141203706</v>
      </c>
      <c r="E434" s="2">
        <v>44616.227303240739</v>
      </c>
      <c r="F434" s="7">
        <f t="shared" si="13"/>
        <v>6925.9999996516854</v>
      </c>
      <c r="G434" s="9">
        <f t="shared" si="14"/>
        <v>6893.9999997150153</v>
      </c>
      <c r="H434">
        <f>VLOOKUP(B434,'Program Data'!$C$2:$D$25,2,0)</f>
        <v>319.55085000000003</v>
      </c>
      <c r="I434">
        <f>VLOOKUP(B434,'Program Data'!$C$2:$E$25,3,0)</f>
        <v>400</v>
      </c>
      <c r="J434">
        <f>VLOOKUP(B434,'Program Data'!$C$2:$F$25,4,0)</f>
        <v>42.606780000000001</v>
      </c>
      <c r="K434">
        <f>VLOOKUP(B434,'Program Data'!$C$2:$G$25,5,0)</f>
        <v>60</v>
      </c>
    </row>
    <row r="435" spans="1:11" x14ac:dyDescent="0.25">
      <c r="A435">
        <v>82403</v>
      </c>
      <c r="B435" t="s">
        <v>6</v>
      </c>
      <c r="C435" t="str">
        <f>VLOOKUP(B435,'Program Data'!$A$2:$B$25,2,0)</f>
        <v>A23 Kuk</v>
      </c>
      <c r="D435" s="2">
        <v>44616.147835648146</v>
      </c>
      <c r="E435" s="2">
        <v>44616.264108796298</v>
      </c>
      <c r="F435" s="7">
        <f t="shared" si="13"/>
        <v>10046.000000392087</v>
      </c>
      <c r="G435" s="9">
        <f t="shared" si="14"/>
        <v>3180.0000003073364</v>
      </c>
      <c r="H435">
        <f>VLOOKUP(B435,'Program Data'!$C$2:$D$25,2,0)</f>
        <v>319.55085000000003</v>
      </c>
      <c r="I435">
        <f>VLOOKUP(B435,'Program Data'!$C$2:$E$25,3,0)</f>
        <v>390</v>
      </c>
      <c r="J435">
        <f>VLOOKUP(B435,'Program Data'!$C$2:$F$25,4,0)</f>
        <v>42.606780000000001</v>
      </c>
      <c r="K435">
        <f>VLOOKUP(B435,'Program Data'!$C$2:$G$25,5,0)</f>
        <v>60</v>
      </c>
    </row>
    <row r="436" spans="1:11" x14ac:dyDescent="0.25">
      <c r="A436">
        <v>68051</v>
      </c>
      <c r="B436" t="s">
        <v>6</v>
      </c>
      <c r="C436" t="str">
        <f>VLOOKUP(B436,'Program Data'!$A$2:$B$25,2,0)</f>
        <v>A23 Kuk</v>
      </c>
      <c r="D436" s="2">
        <v>44616.120289351849</v>
      </c>
      <c r="E436" s="2">
        <v>44616.365995370368</v>
      </c>
      <c r="F436" s="7">
        <f t="shared" si="13"/>
        <v>21229.000000027008</v>
      </c>
      <c r="G436" s="9">
        <f t="shared" si="14"/>
        <v>8802.9999996302649</v>
      </c>
      <c r="H436">
        <f>VLOOKUP(B436,'Program Data'!$C$2:$D$25,2,0)</f>
        <v>319.55085000000003</v>
      </c>
      <c r="I436">
        <f>VLOOKUP(B436,'Program Data'!$C$2:$E$25,3,0)</f>
        <v>390</v>
      </c>
      <c r="J436">
        <f>VLOOKUP(B436,'Program Data'!$C$2:$F$25,4,0)</f>
        <v>42.606780000000001</v>
      </c>
      <c r="K436">
        <f>VLOOKUP(B436,'Program Data'!$C$2:$G$25,5,0)</f>
        <v>60</v>
      </c>
    </row>
    <row r="437" spans="1:11" x14ac:dyDescent="0.25">
      <c r="A437">
        <v>82402</v>
      </c>
      <c r="B437" t="s">
        <v>5</v>
      </c>
      <c r="C437" t="str">
        <f>VLOOKUP(B437,'Program Data'!$A$2:$B$25,2,0)</f>
        <v>A456 Kuk</v>
      </c>
      <c r="D437" s="2">
        <v>44616.22760416667</v>
      </c>
      <c r="E437" s="2">
        <v>44616.367939814816</v>
      </c>
      <c r="F437" s="7">
        <f t="shared" si="13"/>
        <v>12124.999999813735</v>
      </c>
      <c r="G437" s="9">
        <f t="shared" si="14"/>
        <v>168.00000029616058</v>
      </c>
      <c r="H437">
        <f>VLOOKUP(B437,'Program Data'!$C$2:$D$25,2,0)</f>
        <v>319.55085000000003</v>
      </c>
      <c r="I437">
        <f>VLOOKUP(B437,'Program Data'!$C$2:$E$25,3,0)</f>
        <v>400</v>
      </c>
      <c r="J437">
        <f>VLOOKUP(B437,'Program Data'!$C$2:$F$25,4,0)</f>
        <v>42.606780000000001</v>
      </c>
      <c r="K437">
        <f>VLOOKUP(B437,'Program Data'!$C$2:$G$25,5,0)</f>
        <v>60</v>
      </c>
    </row>
    <row r="438" spans="1:11" x14ac:dyDescent="0.25">
      <c r="A438">
        <v>82403</v>
      </c>
      <c r="B438" t="s">
        <v>6</v>
      </c>
      <c r="C438" t="str">
        <f>VLOOKUP(B438,'Program Data'!$A$2:$B$25,2,0)</f>
        <v>A23 Kuk</v>
      </c>
      <c r="D438" s="2">
        <v>44616.264270833337</v>
      </c>
      <c r="E438" s="2">
        <v>44616.368171296293</v>
      </c>
      <c r="F438" s="7">
        <f t="shared" si="13"/>
        <v>8976.9999994430691</v>
      </c>
      <c r="G438" s="9">
        <f t="shared" si="14"/>
        <v>19.999999646097422</v>
      </c>
      <c r="H438">
        <f>VLOOKUP(B438,'Program Data'!$C$2:$D$25,2,0)</f>
        <v>319.55085000000003</v>
      </c>
      <c r="I438">
        <f>VLOOKUP(B438,'Program Data'!$C$2:$E$25,3,0)</f>
        <v>390</v>
      </c>
      <c r="J438">
        <f>VLOOKUP(B438,'Program Data'!$C$2:$F$25,4,0)</f>
        <v>42.606780000000001</v>
      </c>
      <c r="K438">
        <f>VLOOKUP(B438,'Program Data'!$C$2:$G$25,5,0)</f>
        <v>60</v>
      </c>
    </row>
    <row r="439" spans="1:11" x14ac:dyDescent="0.25">
      <c r="A439">
        <v>68050</v>
      </c>
      <c r="B439" t="s">
        <v>6</v>
      </c>
      <c r="C439" t="str">
        <f>VLOOKUP(B439,'Program Data'!$A$2:$B$25,2,0)</f>
        <v>A23 Kuk</v>
      </c>
      <c r="D439" s="2">
        <v>44616.366273148145</v>
      </c>
      <c r="E439" s="2">
        <v>44616.503287037034</v>
      </c>
      <c r="F439" s="7">
        <f t="shared" si="13"/>
        <v>11837.999999988824</v>
      </c>
      <c r="G439" s="9">
        <f t="shared" si="14"/>
        <v>11673.999999999069</v>
      </c>
      <c r="H439">
        <f>VLOOKUP(B439,'Program Data'!$C$2:$D$25,2,0)</f>
        <v>319.55085000000003</v>
      </c>
      <c r="I439">
        <f>VLOOKUP(B439,'Program Data'!$C$2:$E$25,3,0)</f>
        <v>390</v>
      </c>
      <c r="J439">
        <f>VLOOKUP(B439,'Program Data'!$C$2:$F$25,4,0)</f>
        <v>42.606780000000001</v>
      </c>
      <c r="K439">
        <f>VLOOKUP(B439,'Program Data'!$C$2:$G$25,5,0)</f>
        <v>60</v>
      </c>
    </row>
    <row r="440" spans="1:11" x14ac:dyDescent="0.25">
      <c r="A440">
        <v>82403</v>
      </c>
      <c r="B440" t="s">
        <v>10</v>
      </c>
      <c r="C440" t="str">
        <f>VLOOKUP(B440,'Program Data'!$A$2:$B$25,2,0)</f>
        <v>A01 Kuk</v>
      </c>
      <c r="D440" s="2">
        <v>44616.383923611109</v>
      </c>
      <c r="E440" s="2">
        <v>44616.520821759259</v>
      </c>
      <c r="F440" s="7">
        <f t="shared" si="13"/>
        <v>11828.000000165775</v>
      </c>
      <c r="G440" s="9">
        <f t="shared" si="14"/>
        <v>1515.0000002235174</v>
      </c>
      <c r="H440">
        <f>VLOOKUP(B440,'Program Data'!$C$2:$D$25,2,0)</f>
        <v>319.55085000000003</v>
      </c>
      <c r="I440">
        <f>VLOOKUP(B440,'Program Data'!$C$2:$E$25,3,0)</f>
        <v>260</v>
      </c>
      <c r="J440">
        <f>VLOOKUP(B440,'Program Data'!$C$2:$F$25,4,0)</f>
        <v>42.606780000000001</v>
      </c>
      <c r="K440">
        <f>VLOOKUP(B440,'Program Data'!$C$2:$G$25,5,0)</f>
        <v>60</v>
      </c>
    </row>
    <row r="441" spans="1:11" x14ac:dyDescent="0.25">
      <c r="A441">
        <v>82403</v>
      </c>
      <c r="B441" t="s">
        <v>10</v>
      </c>
      <c r="C441" t="str">
        <f>VLOOKUP(B441,'Program Data'!$A$2:$B$25,2,0)</f>
        <v>A01 Kuk</v>
      </c>
      <c r="D441" s="2">
        <v>44616.521863425929</v>
      </c>
      <c r="E441" s="2">
        <v>44616.695555555554</v>
      </c>
      <c r="F441" s="7">
        <f t="shared" si="13"/>
        <v>15006.999999610707</v>
      </c>
      <c r="G441" s="9">
        <f t="shared" si="14"/>
        <v>15096.999999904074</v>
      </c>
      <c r="H441">
        <f>VLOOKUP(B441,'Program Data'!$C$2:$D$25,2,0)</f>
        <v>319.55085000000003</v>
      </c>
      <c r="I441">
        <f>VLOOKUP(B441,'Program Data'!$C$2:$E$25,3,0)</f>
        <v>260</v>
      </c>
      <c r="J441">
        <f>VLOOKUP(B441,'Program Data'!$C$2:$F$25,4,0)</f>
        <v>42.606780000000001</v>
      </c>
      <c r="K441">
        <f>VLOOKUP(B441,'Program Data'!$C$2:$G$25,5,0)</f>
        <v>60</v>
      </c>
    </row>
    <row r="442" spans="1:11" x14ac:dyDescent="0.25">
      <c r="A442">
        <v>68050</v>
      </c>
      <c r="B442" t="s">
        <v>6</v>
      </c>
      <c r="C442" t="str">
        <f>VLOOKUP(B442,'Program Data'!$A$2:$B$25,2,0)</f>
        <v>A23 Kuk</v>
      </c>
      <c r="D442" s="2">
        <v>44616.503391203703</v>
      </c>
      <c r="E442" s="2">
        <v>44616.737141203703</v>
      </c>
      <c r="F442" s="7">
        <f t="shared" si="13"/>
        <v>20195.999999949709</v>
      </c>
      <c r="G442" s="9">
        <f t="shared" si="14"/>
        <v>3593.0000000400469</v>
      </c>
      <c r="H442">
        <f>VLOOKUP(B442,'Program Data'!$C$2:$D$25,2,0)</f>
        <v>319.55085000000003</v>
      </c>
      <c r="I442">
        <f>VLOOKUP(B442,'Program Data'!$C$2:$E$25,3,0)</f>
        <v>390</v>
      </c>
      <c r="J442">
        <f>VLOOKUP(B442,'Program Data'!$C$2:$F$25,4,0)</f>
        <v>42.606780000000001</v>
      </c>
      <c r="K442">
        <f>VLOOKUP(B442,'Program Data'!$C$2:$G$25,5,0)</f>
        <v>60</v>
      </c>
    </row>
    <row r="443" spans="1:11" x14ac:dyDescent="0.25">
      <c r="A443">
        <v>82402</v>
      </c>
      <c r="B443" t="s">
        <v>8</v>
      </c>
      <c r="C443" t="str">
        <f>VLOOKUP(B443,'Program Data'!$A$2:$B$25,2,0)</f>
        <v>B3 Kuk</v>
      </c>
      <c r="D443" s="2">
        <v>44616.633009259262</v>
      </c>
      <c r="E443" s="2">
        <v>44616.783819444441</v>
      </c>
      <c r="F443" s="7">
        <f t="shared" si="13"/>
        <v>13029.999999515712</v>
      </c>
      <c r="G443" s="9">
        <f t="shared" si="14"/>
        <v>4032.999999797903</v>
      </c>
      <c r="H443">
        <f>VLOOKUP(B443,'Program Data'!$C$2:$D$25,2,0)</f>
        <v>326.65197999999998</v>
      </c>
      <c r="I443">
        <f>VLOOKUP(B443,'Program Data'!$C$2:$E$25,3,0)</f>
        <v>240</v>
      </c>
      <c r="J443">
        <f>VLOOKUP(B443,'Program Data'!$C$2:$F$25,4,0)</f>
        <v>71.011300000000006</v>
      </c>
      <c r="K443">
        <f>VLOOKUP(B443,'Program Data'!$C$2:$G$25,5,0)</f>
        <v>60</v>
      </c>
    </row>
    <row r="444" spans="1:11" x14ac:dyDescent="0.25">
      <c r="A444">
        <v>82403</v>
      </c>
      <c r="B444" t="s">
        <v>10</v>
      </c>
      <c r="C444" t="str">
        <f>VLOOKUP(B444,'Program Data'!$A$2:$B$25,2,0)</f>
        <v>A01 Kuk</v>
      </c>
      <c r="D444" s="2">
        <v>44616.695659722223</v>
      </c>
      <c r="E444" s="2">
        <v>44616.788252314815</v>
      </c>
      <c r="F444" s="7">
        <f t="shared" si="13"/>
        <v>7999.9999998835847</v>
      </c>
      <c r="G444" s="9">
        <f t="shared" si="14"/>
        <v>383.00000026356429</v>
      </c>
      <c r="H444">
        <f>VLOOKUP(B444,'Program Data'!$C$2:$D$25,2,0)</f>
        <v>319.55085000000003</v>
      </c>
      <c r="I444">
        <f>VLOOKUP(B444,'Program Data'!$C$2:$E$25,3,0)</f>
        <v>260</v>
      </c>
      <c r="J444">
        <f>VLOOKUP(B444,'Program Data'!$C$2:$F$25,4,0)</f>
        <v>42.606780000000001</v>
      </c>
      <c r="K444">
        <f>VLOOKUP(B444,'Program Data'!$C$2:$G$25,5,0)</f>
        <v>60</v>
      </c>
    </row>
    <row r="445" spans="1:11" x14ac:dyDescent="0.25">
      <c r="A445">
        <v>82403</v>
      </c>
      <c r="B445" t="s">
        <v>10</v>
      </c>
      <c r="C445" t="str">
        <f>VLOOKUP(B445,'Program Data'!$A$2:$B$25,2,0)</f>
        <v>A01 Kuk</v>
      </c>
      <c r="D445" s="2">
        <v>44616.788321759261</v>
      </c>
      <c r="E445" s="2">
        <v>44616.856469907405</v>
      </c>
      <c r="F445" s="7">
        <f t="shared" si="13"/>
        <v>5887.9999996628612</v>
      </c>
      <c r="G445" s="9">
        <f t="shared" si="14"/>
        <v>5893.9999998081475</v>
      </c>
      <c r="H445">
        <f>VLOOKUP(B445,'Program Data'!$C$2:$D$25,2,0)</f>
        <v>319.55085000000003</v>
      </c>
      <c r="I445">
        <f>VLOOKUP(B445,'Program Data'!$C$2:$E$25,3,0)</f>
        <v>260</v>
      </c>
      <c r="J445">
        <f>VLOOKUP(B445,'Program Data'!$C$2:$F$25,4,0)</f>
        <v>42.606780000000001</v>
      </c>
      <c r="K445">
        <f>VLOOKUP(B445,'Program Data'!$C$2:$G$25,5,0)</f>
        <v>60</v>
      </c>
    </row>
    <row r="446" spans="1:11" x14ac:dyDescent="0.25">
      <c r="A446">
        <v>82401</v>
      </c>
      <c r="B446" t="s">
        <v>9</v>
      </c>
      <c r="C446" t="str">
        <f>VLOOKUP(B446,'Program Data'!$A$2:$B$25,2,0)</f>
        <v>A456 Kuk</v>
      </c>
      <c r="D446" s="2">
        <v>44616.69358796296</v>
      </c>
      <c r="E446" s="2">
        <v>44616.900011574071</v>
      </c>
      <c r="F446" s="7">
        <f t="shared" si="13"/>
        <v>17834.99999998603</v>
      </c>
      <c r="G446" s="9">
        <f t="shared" si="14"/>
        <v>3761.9999999413267</v>
      </c>
      <c r="H446">
        <f>VLOOKUP(B446,'Program Data'!$C$2:$D$25,2,0)</f>
        <v>319.55085000000003</v>
      </c>
      <c r="I446">
        <f>VLOOKUP(B446,'Program Data'!$C$2:$E$25,3,0)</f>
        <v>400</v>
      </c>
      <c r="J446">
        <f>VLOOKUP(B446,'Program Data'!$C$2:$F$25,4,0)</f>
        <v>42.606780000000001</v>
      </c>
      <c r="K446">
        <f>VLOOKUP(B446,'Program Data'!$C$2:$G$25,5,0)</f>
        <v>60</v>
      </c>
    </row>
    <row r="447" spans="1:11" x14ac:dyDescent="0.25">
      <c r="A447">
        <v>82402</v>
      </c>
      <c r="B447" t="s">
        <v>8</v>
      </c>
      <c r="C447" t="str">
        <f>VLOOKUP(B447,'Program Data'!$A$2:$B$25,2,0)</f>
        <v>B3 Kuk</v>
      </c>
      <c r="D447" s="2">
        <v>44616.783900462964</v>
      </c>
      <c r="E447" s="2">
        <v>44616.955590277779</v>
      </c>
      <c r="F447" s="7">
        <f t="shared" si="13"/>
        <v>14834.000000031665</v>
      </c>
      <c r="G447" s="9">
        <f t="shared" si="14"/>
        <v>4802.0000003976747</v>
      </c>
      <c r="H447">
        <f>VLOOKUP(B447,'Program Data'!$C$2:$D$25,2,0)</f>
        <v>326.65197999999998</v>
      </c>
      <c r="I447">
        <f>VLOOKUP(B447,'Program Data'!$C$2:$E$25,3,0)</f>
        <v>240</v>
      </c>
      <c r="J447">
        <f>VLOOKUP(B447,'Program Data'!$C$2:$F$25,4,0)</f>
        <v>71.011300000000006</v>
      </c>
      <c r="K447">
        <f>VLOOKUP(B447,'Program Data'!$C$2:$G$25,5,0)</f>
        <v>60</v>
      </c>
    </row>
    <row r="448" spans="1:11" x14ac:dyDescent="0.25">
      <c r="A448">
        <v>82402</v>
      </c>
      <c r="B448" t="s">
        <v>8</v>
      </c>
      <c r="C448" t="str">
        <f>VLOOKUP(B448,'Program Data'!$A$2:$B$25,2,0)</f>
        <v>B3 Kuk</v>
      </c>
      <c r="D448" s="2">
        <v>44616.955925925926</v>
      </c>
      <c r="E448" s="2">
        <v>44617.036770833336</v>
      </c>
      <c r="F448" s="7">
        <f t="shared" si="13"/>
        <v>6985.0000002421439</v>
      </c>
      <c r="G448" s="9">
        <f t="shared" si="14"/>
        <v>7014.0000001061708</v>
      </c>
      <c r="H448">
        <f>VLOOKUP(B448,'Program Data'!$C$2:$D$25,2,0)</f>
        <v>326.65197999999998</v>
      </c>
      <c r="I448">
        <f>VLOOKUP(B448,'Program Data'!$C$2:$E$25,3,0)</f>
        <v>240</v>
      </c>
      <c r="J448">
        <f>VLOOKUP(B448,'Program Data'!$C$2:$F$25,4,0)</f>
        <v>71.011300000000006</v>
      </c>
      <c r="K448">
        <f>VLOOKUP(B448,'Program Data'!$C$2:$G$25,5,0)</f>
        <v>60</v>
      </c>
    </row>
    <row r="449" spans="1:11" x14ac:dyDescent="0.25">
      <c r="A449">
        <v>82401</v>
      </c>
      <c r="B449" t="s">
        <v>9</v>
      </c>
      <c r="C449" t="str">
        <f>VLOOKUP(B449,'Program Data'!$A$2:$B$25,2,0)</f>
        <v>A456 Kuk</v>
      </c>
      <c r="D449" s="2">
        <v>44616.900057870371</v>
      </c>
      <c r="E449" s="2">
        <v>44617.037395833337</v>
      </c>
      <c r="F449" s="7">
        <f t="shared" si="13"/>
        <v>11866.000000247732</v>
      </c>
      <c r="G449" s="9">
        <f t="shared" si="14"/>
        <v>54.000000050291419</v>
      </c>
      <c r="H449">
        <f>VLOOKUP(B449,'Program Data'!$C$2:$D$25,2,0)</f>
        <v>319.55085000000003</v>
      </c>
      <c r="I449">
        <f>VLOOKUP(B449,'Program Data'!$C$2:$E$25,3,0)</f>
        <v>400</v>
      </c>
      <c r="J449">
        <f>VLOOKUP(B449,'Program Data'!$C$2:$F$25,4,0)</f>
        <v>42.606780000000001</v>
      </c>
      <c r="K449">
        <f>VLOOKUP(B449,'Program Data'!$C$2:$G$25,5,0)</f>
        <v>60</v>
      </c>
    </row>
    <row r="450" spans="1:11" x14ac:dyDescent="0.25">
      <c r="A450">
        <v>82402</v>
      </c>
      <c r="B450" t="s">
        <v>8</v>
      </c>
      <c r="C450" t="str">
        <f>VLOOKUP(B450,'Program Data'!$A$2:$B$25,2,0)</f>
        <v>B3 Kuk</v>
      </c>
      <c r="D450" s="2">
        <v>44617.037048611113</v>
      </c>
      <c r="E450" s="2">
        <v>44617.094363425924</v>
      </c>
      <c r="F450" s="7">
        <f t="shared" ref="F450:F513" si="15">CONVERT(E450-D450, "day", "sec")</f>
        <v>4951.9999996293336</v>
      </c>
      <c r="G450" s="9">
        <f t="shared" si="14"/>
        <v>4921.9999995315447</v>
      </c>
      <c r="H450">
        <f>VLOOKUP(B450,'Program Data'!$C$2:$D$25,2,0)</f>
        <v>326.65197999999998</v>
      </c>
      <c r="I450">
        <f>VLOOKUP(B450,'Program Data'!$C$2:$E$25,3,0)</f>
        <v>240</v>
      </c>
      <c r="J450">
        <f>VLOOKUP(B450,'Program Data'!$C$2:$F$25,4,0)</f>
        <v>71.011300000000006</v>
      </c>
      <c r="K450">
        <f>VLOOKUP(B450,'Program Data'!$C$2:$G$25,5,0)</f>
        <v>60</v>
      </c>
    </row>
    <row r="451" spans="1:11" x14ac:dyDescent="0.25">
      <c r="A451">
        <v>82401</v>
      </c>
      <c r="B451" t="s">
        <v>9</v>
      </c>
      <c r="C451" t="str">
        <f>VLOOKUP(B451,'Program Data'!$A$2:$B$25,2,0)</f>
        <v>A456 Kuk</v>
      </c>
      <c r="D451" s="2">
        <v>44617.092812499999</v>
      </c>
      <c r="E451" s="2">
        <v>44617.202835648146</v>
      </c>
      <c r="F451" s="7">
        <f t="shared" si="15"/>
        <v>9505.9999998891726</v>
      </c>
      <c r="G451" s="9">
        <f t="shared" si="14"/>
        <v>9371.999999997206</v>
      </c>
      <c r="H451">
        <f>VLOOKUP(B451,'Program Data'!$C$2:$D$25,2,0)</f>
        <v>319.55085000000003</v>
      </c>
      <c r="I451">
        <f>VLOOKUP(B451,'Program Data'!$C$2:$E$25,3,0)</f>
        <v>400</v>
      </c>
      <c r="J451">
        <f>VLOOKUP(B451,'Program Data'!$C$2:$F$25,4,0)</f>
        <v>42.606780000000001</v>
      </c>
      <c r="K451">
        <f>VLOOKUP(B451,'Program Data'!$C$2:$G$25,5,0)</f>
        <v>60</v>
      </c>
    </row>
    <row r="452" spans="1:11" x14ac:dyDescent="0.25">
      <c r="A452">
        <v>82401</v>
      </c>
      <c r="B452" t="s">
        <v>9</v>
      </c>
      <c r="C452" t="str">
        <f>VLOOKUP(B452,'Program Data'!$A$2:$B$25,2,0)</f>
        <v>A456 Kuk</v>
      </c>
      <c r="D452" s="2">
        <v>44617.202939814815</v>
      </c>
      <c r="E452" s="2">
        <v>44617.203113425923</v>
      </c>
      <c r="F452" s="7">
        <f t="shared" si="15"/>
        <v>14.999999734573066</v>
      </c>
      <c r="G452" s="9">
        <f t="shared" si="14"/>
        <v>23.999999952502549</v>
      </c>
      <c r="H452">
        <f>VLOOKUP(B452,'Program Data'!$C$2:$D$25,2,0)</f>
        <v>319.55085000000003</v>
      </c>
      <c r="I452">
        <f>VLOOKUP(B452,'Program Data'!$C$2:$E$25,3,0)</f>
        <v>400</v>
      </c>
      <c r="J452">
        <f>VLOOKUP(B452,'Program Data'!$C$2:$F$25,4,0)</f>
        <v>42.606780000000001</v>
      </c>
      <c r="K452">
        <f>VLOOKUP(B452,'Program Data'!$C$2:$G$25,5,0)</f>
        <v>60</v>
      </c>
    </row>
    <row r="453" spans="1:11" x14ac:dyDescent="0.25">
      <c r="A453">
        <v>82402</v>
      </c>
      <c r="B453" t="s">
        <v>5</v>
      </c>
      <c r="C453" t="str">
        <f>VLOOKUP(B453,'Program Data'!$A$2:$B$25,2,0)</f>
        <v>A456 Kuk</v>
      </c>
      <c r="D453" s="2">
        <v>44617.14471064815</v>
      </c>
      <c r="E453" s="2">
        <v>44617.257592592592</v>
      </c>
      <c r="F453" s="7">
        <f t="shared" si="15"/>
        <v>9752.9999997932464</v>
      </c>
      <c r="G453" s="9">
        <f t="shared" si="14"/>
        <v>4707.0000001927838</v>
      </c>
      <c r="H453">
        <f>VLOOKUP(B453,'Program Data'!$C$2:$D$25,2,0)</f>
        <v>319.55085000000003</v>
      </c>
      <c r="I453">
        <f>VLOOKUP(B453,'Program Data'!$C$2:$E$25,3,0)</f>
        <v>400</v>
      </c>
      <c r="J453">
        <f>VLOOKUP(B453,'Program Data'!$C$2:$F$25,4,0)</f>
        <v>42.606780000000001</v>
      </c>
      <c r="K453">
        <f>VLOOKUP(B453,'Program Data'!$C$2:$G$25,5,0)</f>
        <v>60</v>
      </c>
    </row>
    <row r="454" spans="1:11" x14ac:dyDescent="0.25">
      <c r="A454">
        <v>82402</v>
      </c>
      <c r="B454" t="s">
        <v>5</v>
      </c>
      <c r="C454" t="str">
        <f>VLOOKUP(B454,'Program Data'!$A$2:$B$25,2,0)</f>
        <v>A456 Kuk</v>
      </c>
      <c r="D454" s="2">
        <v>44617.257986111108</v>
      </c>
      <c r="E454" s="2">
        <v>44617.439745370371</v>
      </c>
      <c r="F454" s="7">
        <f t="shared" si="15"/>
        <v>15704.000000352971</v>
      </c>
      <c r="G454" s="9">
        <f t="shared" si="14"/>
        <v>15738.000000128523</v>
      </c>
      <c r="H454">
        <f>VLOOKUP(B454,'Program Data'!$C$2:$D$25,2,0)</f>
        <v>319.55085000000003</v>
      </c>
      <c r="I454">
        <f>VLOOKUP(B454,'Program Data'!$C$2:$E$25,3,0)</f>
        <v>400</v>
      </c>
      <c r="J454">
        <f>VLOOKUP(B454,'Program Data'!$C$2:$F$25,4,0)</f>
        <v>42.606780000000001</v>
      </c>
      <c r="K454">
        <f>VLOOKUP(B454,'Program Data'!$C$2:$G$25,5,0)</f>
        <v>60</v>
      </c>
    </row>
    <row r="455" spans="1:11" x14ac:dyDescent="0.25">
      <c r="A455">
        <v>82403</v>
      </c>
      <c r="B455" t="s">
        <v>6</v>
      </c>
      <c r="C455" t="str">
        <f>VLOOKUP(B455,'Program Data'!$A$2:$B$25,2,0)</f>
        <v>A23 Kuk</v>
      </c>
      <c r="D455" s="2">
        <v>44617.305648148147</v>
      </c>
      <c r="E455" s="2">
        <v>44617.441701388889</v>
      </c>
      <c r="F455" s="7">
        <f t="shared" si="15"/>
        <v>11755.000000074506</v>
      </c>
      <c r="G455" s="9">
        <f t="shared" si="14"/>
        <v>168.99999990127981</v>
      </c>
      <c r="H455">
        <f>VLOOKUP(B455,'Program Data'!$C$2:$D$25,2,0)</f>
        <v>319.55085000000003</v>
      </c>
      <c r="I455">
        <f>VLOOKUP(B455,'Program Data'!$C$2:$E$25,3,0)</f>
        <v>390</v>
      </c>
      <c r="J455">
        <f>VLOOKUP(B455,'Program Data'!$C$2:$F$25,4,0)</f>
        <v>42.606780000000001</v>
      </c>
      <c r="K455">
        <f>VLOOKUP(B455,'Program Data'!$C$2:$G$25,5,0)</f>
        <v>60</v>
      </c>
    </row>
    <row r="456" spans="1:11" x14ac:dyDescent="0.25">
      <c r="A456">
        <v>82402</v>
      </c>
      <c r="B456" t="s">
        <v>5</v>
      </c>
      <c r="C456" t="str">
        <f>VLOOKUP(B456,'Program Data'!$A$2:$B$25,2,0)</f>
        <v>A456 Kuk</v>
      </c>
      <c r="D456" s="2">
        <v>44617.44122685185</v>
      </c>
      <c r="E456" s="2">
        <v>44617.517789351848</v>
      </c>
      <c r="F456" s="7">
        <f t="shared" si="15"/>
        <v>6614.9999998742715</v>
      </c>
      <c r="G456" s="9">
        <f t="shared" si="14"/>
        <v>6573.9999997196719</v>
      </c>
      <c r="H456">
        <f>VLOOKUP(B456,'Program Data'!$C$2:$D$25,2,0)</f>
        <v>319.55085000000003</v>
      </c>
      <c r="I456">
        <f>VLOOKUP(B456,'Program Data'!$C$2:$E$25,3,0)</f>
        <v>400</v>
      </c>
      <c r="J456">
        <f>VLOOKUP(B456,'Program Data'!$C$2:$F$25,4,0)</f>
        <v>42.606780000000001</v>
      </c>
      <c r="K456">
        <f>VLOOKUP(B456,'Program Data'!$C$2:$G$25,5,0)</f>
        <v>60</v>
      </c>
    </row>
    <row r="457" spans="1:11" x14ac:dyDescent="0.25">
      <c r="A457">
        <v>68050</v>
      </c>
      <c r="B457" t="s">
        <v>7</v>
      </c>
      <c r="C457" t="str">
        <f>VLOOKUP(B457,'Program Data'!$A$2:$B$25,2,0)</f>
        <v>C01 Kuk</v>
      </c>
      <c r="D457" s="2">
        <v>44616.785127314812</v>
      </c>
      <c r="E457" s="2">
        <v>44617.551122685189</v>
      </c>
      <c r="F457" s="7">
        <f t="shared" si="15"/>
        <v>66182.000000565313</v>
      </c>
      <c r="G457" s="9">
        <f t="shared" si="14"/>
        <v>2880.0000005867332</v>
      </c>
      <c r="H457">
        <f>VLOOKUP(B457,'Program Data'!$C$2:$D$25,2,0)</f>
        <v>333.75310999999999</v>
      </c>
      <c r="I457">
        <f>VLOOKUP(B457,'Program Data'!$C$2:$E$25,3,0)</f>
        <v>180</v>
      </c>
      <c r="J457">
        <f>VLOOKUP(B457,'Program Data'!$C$2:$F$25,4,0)</f>
        <v>42.606780000000001</v>
      </c>
      <c r="K457">
        <f>VLOOKUP(B457,'Program Data'!$C$2:$G$25,5,0)</f>
        <v>60</v>
      </c>
    </row>
    <row r="458" spans="1:11" x14ac:dyDescent="0.25">
      <c r="A458">
        <v>68050</v>
      </c>
      <c r="B458" t="s">
        <v>7</v>
      </c>
      <c r="C458" t="str">
        <f>VLOOKUP(B458,'Program Data'!$A$2:$B$25,2,0)</f>
        <v>C01 Kuk</v>
      </c>
      <c r="D458" s="2">
        <v>44617.551423611112</v>
      </c>
      <c r="E458" s="2">
        <v>44617.551851851851</v>
      </c>
      <c r="F458" s="7">
        <f t="shared" si="15"/>
        <v>36.99999984819442</v>
      </c>
      <c r="G458" s="9">
        <f t="shared" si="14"/>
        <v>62.999999639578164</v>
      </c>
      <c r="H458">
        <f>VLOOKUP(B458,'Program Data'!$C$2:$D$25,2,0)</f>
        <v>333.75310999999999</v>
      </c>
      <c r="I458">
        <f>VLOOKUP(B458,'Program Data'!$C$2:$E$25,3,0)</f>
        <v>180</v>
      </c>
      <c r="J458">
        <f>VLOOKUP(B458,'Program Data'!$C$2:$F$25,4,0)</f>
        <v>42.606780000000001</v>
      </c>
      <c r="K458">
        <f>VLOOKUP(B458,'Program Data'!$C$2:$G$25,5,0)</f>
        <v>60</v>
      </c>
    </row>
    <row r="459" spans="1:11" x14ac:dyDescent="0.25">
      <c r="A459">
        <v>82403</v>
      </c>
      <c r="B459" t="s">
        <v>6</v>
      </c>
      <c r="C459" t="str">
        <f>VLOOKUP(B459,'Program Data'!$A$2:$B$25,2,0)</f>
        <v>A23 Kuk</v>
      </c>
      <c r="D459" s="2">
        <v>44617.442013888889</v>
      </c>
      <c r="E459" s="2">
        <v>44617.562013888892</v>
      </c>
      <c r="F459" s="7">
        <f t="shared" si="15"/>
        <v>10368.000000226311</v>
      </c>
      <c r="G459" s="9">
        <f t="shared" si="14"/>
        <v>878.0000003054738</v>
      </c>
      <c r="H459">
        <f>VLOOKUP(B459,'Program Data'!$C$2:$D$25,2,0)</f>
        <v>319.55085000000003</v>
      </c>
      <c r="I459">
        <f>VLOOKUP(B459,'Program Data'!$C$2:$E$25,3,0)</f>
        <v>390</v>
      </c>
      <c r="J459">
        <f>VLOOKUP(B459,'Program Data'!$C$2:$F$25,4,0)</f>
        <v>42.606780000000001</v>
      </c>
      <c r="K459">
        <f>VLOOKUP(B459,'Program Data'!$C$2:$G$25,5,0)</f>
        <v>60</v>
      </c>
    </row>
    <row r="460" spans="1:11" x14ac:dyDescent="0.25">
      <c r="A460">
        <v>82402</v>
      </c>
      <c r="B460" t="s">
        <v>5</v>
      </c>
      <c r="C460" t="str">
        <f>VLOOKUP(B460,'Program Data'!$A$2:$B$25,2,0)</f>
        <v>A456 Kuk</v>
      </c>
      <c r="D460" s="2">
        <v>44617.517847222225</v>
      </c>
      <c r="E460" s="2">
        <v>44617.67527777778</v>
      </c>
      <c r="F460" s="7">
        <f t="shared" si="15"/>
        <v>13601.999999955297</v>
      </c>
      <c r="G460" s="9">
        <f t="shared" si="14"/>
        <v>9785.9999999636784</v>
      </c>
      <c r="H460">
        <f>VLOOKUP(B460,'Program Data'!$C$2:$D$25,2,0)</f>
        <v>319.55085000000003</v>
      </c>
      <c r="I460">
        <f>VLOOKUP(B460,'Program Data'!$C$2:$E$25,3,0)</f>
        <v>400</v>
      </c>
      <c r="J460">
        <f>VLOOKUP(B460,'Program Data'!$C$2:$F$25,4,0)</f>
        <v>42.606780000000001</v>
      </c>
      <c r="K460">
        <f>VLOOKUP(B460,'Program Data'!$C$2:$G$25,5,0)</f>
        <v>60</v>
      </c>
    </row>
    <row r="461" spans="1:11" x14ac:dyDescent="0.25">
      <c r="A461">
        <v>82403</v>
      </c>
      <c r="B461" t="s">
        <v>6</v>
      </c>
      <c r="C461" t="str">
        <f>VLOOKUP(B461,'Program Data'!$A$2:$B$25,2,0)</f>
        <v>A23 Kuk</v>
      </c>
      <c r="D461" s="2">
        <v>44617.562071759261</v>
      </c>
      <c r="E461" s="2">
        <v>44617.728854166664</v>
      </c>
      <c r="F461" s="7">
        <f t="shared" si="15"/>
        <v>14409.999999613501</v>
      </c>
      <c r="G461" s="9">
        <f t="shared" si="14"/>
        <v>4628.9999995613471</v>
      </c>
      <c r="H461">
        <f>VLOOKUP(B461,'Program Data'!$C$2:$D$25,2,0)</f>
        <v>319.55085000000003</v>
      </c>
      <c r="I461">
        <f>VLOOKUP(B461,'Program Data'!$C$2:$E$25,3,0)</f>
        <v>390</v>
      </c>
      <c r="J461">
        <f>VLOOKUP(B461,'Program Data'!$C$2:$F$25,4,0)</f>
        <v>42.606780000000001</v>
      </c>
      <c r="K461">
        <f>VLOOKUP(B461,'Program Data'!$C$2:$G$25,5,0)</f>
        <v>60</v>
      </c>
    </row>
    <row r="462" spans="1:11" x14ac:dyDescent="0.25">
      <c r="A462">
        <v>82401</v>
      </c>
      <c r="B462" t="s">
        <v>9</v>
      </c>
      <c r="C462" t="str">
        <f>VLOOKUP(B462,'Program Data'!$A$2:$B$25,2,0)</f>
        <v>A456 Kuk</v>
      </c>
      <c r="D462" s="2">
        <v>44617.513831018521</v>
      </c>
      <c r="E462" s="2">
        <v>44617.783668981479</v>
      </c>
      <c r="F462" s="7">
        <f t="shared" si="15"/>
        <v>23313.999999593943</v>
      </c>
      <c r="G462" s="9">
        <f t="shared" si="14"/>
        <v>4736.0000000568107</v>
      </c>
      <c r="H462">
        <f>VLOOKUP(B462,'Program Data'!$C$2:$D$25,2,0)</f>
        <v>319.55085000000003</v>
      </c>
      <c r="I462">
        <f>VLOOKUP(B462,'Program Data'!$C$2:$E$25,3,0)</f>
        <v>400</v>
      </c>
      <c r="J462">
        <f>VLOOKUP(B462,'Program Data'!$C$2:$F$25,4,0)</f>
        <v>42.606780000000001</v>
      </c>
      <c r="K462">
        <f>VLOOKUP(B462,'Program Data'!$C$2:$G$25,5,0)</f>
        <v>60</v>
      </c>
    </row>
    <row r="463" spans="1:11" x14ac:dyDescent="0.25">
      <c r="A463">
        <v>82403</v>
      </c>
      <c r="B463" t="s">
        <v>6</v>
      </c>
      <c r="C463" t="str">
        <f>VLOOKUP(B463,'Program Data'!$A$2:$B$25,2,0)</f>
        <v>A23 Kuk</v>
      </c>
      <c r="D463" s="2">
        <v>44617.729027777779</v>
      </c>
      <c r="E463" s="2">
        <v>44618.222384259258</v>
      </c>
      <c r="F463" s="7">
        <f t="shared" si="15"/>
        <v>42625.999999721535</v>
      </c>
      <c r="G463" s="9">
        <f t="shared" si="14"/>
        <v>37905.00000002794</v>
      </c>
      <c r="H463">
        <f>VLOOKUP(B463,'Program Data'!$C$2:$D$25,2,0)</f>
        <v>319.55085000000003</v>
      </c>
      <c r="I463">
        <f>VLOOKUP(B463,'Program Data'!$C$2:$E$25,3,0)</f>
        <v>390</v>
      </c>
      <c r="J463">
        <f>VLOOKUP(B463,'Program Data'!$C$2:$F$25,4,0)</f>
        <v>42.606780000000001</v>
      </c>
      <c r="K463">
        <f>VLOOKUP(B463,'Program Data'!$C$2:$G$25,5,0)</f>
        <v>60</v>
      </c>
    </row>
    <row r="464" spans="1:11" x14ac:dyDescent="0.25">
      <c r="A464">
        <v>82403</v>
      </c>
      <c r="B464" t="s">
        <v>6</v>
      </c>
      <c r="C464" t="str">
        <f>VLOOKUP(B464,'Program Data'!$A$2:$B$25,2,0)</f>
        <v>A23 Kuk</v>
      </c>
      <c r="D464" s="2">
        <v>44618.22246527778</v>
      </c>
      <c r="E464" s="2">
        <v>44618.223078703704</v>
      </c>
      <c r="F464" s="7">
        <f t="shared" si="15"/>
        <v>52.999999816529453</v>
      </c>
      <c r="G464" s="9">
        <f t="shared" si="14"/>
        <v>60.000000195577741</v>
      </c>
      <c r="H464">
        <f>VLOOKUP(B464,'Program Data'!$C$2:$D$25,2,0)</f>
        <v>319.55085000000003</v>
      </c>
      <c r="I464">
        <f>VLOOKUP(B464,'Program Data'!$C$2:$E$25,3,0)</f>
        <v>390</v>
      </c>
      <c r="J464">
        <f>VLOOKUP(B464,'Program Data'!$C$2:$F$25,4,0)</f>
        <v>42.606780000000001</v>
      </c>
      <c r="K464">
        <f>VLOOKUP(B464,'Program Data'!$C$2:$G$25,5,0)</f>
        <v>60</v>
      </c>
    </row>
    <row r="465" spans="1:11" x14ac:dyDescent="0.25">
      <c r="A465">
        <v>82402</v>
      </c>
      <c r="B465" t="s">
        <v>8</v>
      </c>
      <c r="C465" t="str">
        <f>VLOOKUP(B465,'Program Data'!$A$2:$B$25,2,0)</f>
        <v>B3 Kuk</v>
      </c>
      <c r="D465" s="2">
        <v>44617.687372685185</v>
      </c>
      <c r="E465" s="2">
        <v>44618.231770833336</v>
      </c>
      <c r="F465" s="7">
        <f t="shared" si="15"/>
        <v>47036.000000266358</v>
      </c>
      <c r="G465" s="9">
        <f t="shared" si="14"/>
        <v>751.00000016391277</v>
      </c>
      <c r="H465">
        <f>VLOOKUP(B465,'Program Data'!$C$2:$D$25,2,0)</f>
        <v>326.65197999999998</v>
      </c>
      <c r="I465">
        <f>VLOOKUP(B465,'Program Data'!$C$2:$E$25,3,0)</f>
        <v>240</v>
      </c>
      <c r="J465">
        <f>VLOOKUP(B465,'Program Data'!$C$2:$F$25,4,0)</f>
        <v>71.011300000000006</v>
      </c>
      <c r="K465">
        <f>VLOOKUP(B465,'Program Data'!$C$2:$G$25,5,0)</f>
        <v>60</v>
      </c>
    </row>
    <row r="466" spans="1:11" x14ac:dyDescent="0.25">
      <c r="A466">
        <v>68051</v>
      </c>
      <c r="B466" t="s">
        <v>7</v>
      </c>
      <c r="C466" t="str">
        <f>VLOOKUP(B466,'Program Data'!$A$2:$B$25,2,0)</f>
        <v>C01 Kuk</v>
      </c>
      <c r="D466" s="2">
        <v>44617.533831018518</v>
      </c>
      <c r="E466" s="2">
        <v>44618.297037037039</v>
      </c>
      <c r="F466" s="7">
        <f t="shared" si="15"/>
        <v>65941.000000177883</v>
      </c>
      <c r="G466" s="9">
        <f t="shared" si="14"/>
        <v>5638.9999999199063</v>
      </c>
      <c r="H466">
        <f>VLOOKUP(B466,'Program Data'!$C$2:$D$25,2,0)</f>
        <v>333.75310999999999</v>
      </c>
      <c r="I466">
        <f>VLOOKUP(B466,'Program Data'!$C$2:$E$25,3,0)</f>
        <v>180</v>
      </c>
      <c r="J466">
        <f>VLOOKUP(B466,'Program Data'!$C$2:$F$25,4,0)</f>
        <v>42.606780000000001</v>
      </c>
      <c r="K466">
        <f>VLOOKUP(B466,'Program Data'!$C$2:$G$25,5,0)</f>
        <v>60</v>
      </c>
    </row>
    <row r="467" spans="1:11" x14ac:dyDescent="0.25">
      <c r="A467">
        <v>68050</v>
      </c>
      <c r="B467" t="s">
        <v>7</v>
      </c>
      <c r="C467" t="str">
        <f>VLOOKUP(B467,'Program Data'!$A$2:$B$25,2,0)</f>
        <v>C01 Kuk</v>
      </c>
      <c r="D467" s="2">
        <v>44618.298252314817</v>
      </c>
      <c r="E467" s="2">
        <v>44618.298750000002</v>
      </c>
      <c r="F467" s="7">
        <f t="shared" si="15"/>
        <v>42.999999993480742</v>
      </c>
      <c r="G467" s="9">
        <f t="shared" si="14"/>
        <v>148.00000002142042</v>
      </c>
      <c r="H467">
        <f>VLOOKUP(B467,'Program Data'!$C$2:$D$25,2,0)</f>
        <v>333.75310999999999</v>
      </c>
      <c r="I467">
        <f>VLOOKUP(B467,'Program Data'!$C$2:$E$25,3,0)</f>
        <v>180</v>
      </c>
      <c r="J467">
        <f>VLOOKUP(B467,'Program Data'!$C$2:$F$25,4,0)</f>
        <v>42.606780000000001</v>
      </c>
      <c r="K467">
        <f>VLOOKUP(B467,'Program Data'!$C$2:$G$25,5,0)</f>
        <v>60</v>
      </c>
    </row>
    <row r="468" spans="1:11" x14ac:dyDescent="0.25">
      <c r="A468">
        <v>82402</v>
      </c>
      <c r="B468" t="s">
        <v>8</v>
      </c>
      <c r="C468" t="str">
        <f>VLOOKUP(B468,'Program Data'!$A$2:$B$25,2,0)</f>
        <v>B3 Kuk</v>
      </c>
      <c r="D468" s="2">
        <v>44618.369166666664</v>
      </c>
      <c r="E468" s="2">
        <v>44618.369305555556</v>
      </c>
      <c r="F468" s="7">
        <f t="shared" si="15"/>
        <v>12.000000290572643</v>
      </c>
      <c r="G468" s="9">
        <f t="shared" si="14"/>
        <v>6095.9999998798594</v>
      </c>
      <c r="H468">
        <f>VLOOKUP(B468,'Program Data'!$C$2:$D$25,2,0)</f>
        <v>326.65197999999998</v>
      </c>
      <c r="I468">
        <f>VLOOKUP(B468,'Program Data'!$C$2:$E$25,3,0)</f>
        <v>240</v>
      </c>
      <c r="J468">
        <f>VLOOKUP(B468,'Program Data'!$C$2:$F$25,4,0)</f>
        <v>71.011300000000006</v>
      </c>
      <c r="K468">
        <f>VLOOKUP(B468,'Program Data'!$C$2:$G$25,5,0)</f>
        <v>60</v>
      </c>
    </row>
    <row r="469" spans="1:11" x14ac:dyDescent="0.25">
      <c r="A469">
        <v>82401</v>
      </c>
      <c r="B469" t="s">
        <v>13</v>
      </c>
      <c r="C469" t="str">
        <f>VLOOKUP(B469,'Program Data'!$A$2:$B$25,2,0)</f>
        <v>A456 Kuk</v>
      </c>
      <c r="D469" s="2">
        <v>44618.45208333333</v>
      </c>
      <c r="E469" s="2">
        <v>44618.452175925922</v>
      </c>
      <c r="F469" s="7">
        <f t="shared" si="15"/>
        <v>7.9999999841675162</v>
      </c>
      <c r="G469" s="9">
        <f t="shared" si="14"/>
        <v>7159.9999996600673</v>
      </c>
      <c r="H469">
        <f>VLOOKUP(B469,'Program Data'!$C$2:$D$25,2,0)</f>
        <v>319.55085000000003</v>
      </c>
      <c r="I469">
        <f>VLOOKUP(B469,'Program Data'!$C$2:$E$25,3,0)</f>
        <v>400</v>
      </c>
      <c r="J469">
        <f>VLOOKUP(B469,'Program Data'!$C$2:$F$25,4,0)</f>
        <v>42.606780000000001</v>
      </c>
      <c r="K469">
        <f>VLOOKUP(B469,'Program Data'!$C$2:$G$25,5,0)</f>
        <v>60</v>
      </c>
    </row>
    <row r="470" spans="1:11" x14ac:dyDescent="0.25">
      <c r="A470">
        <v>82403</v>
      </c>
      <c r="B470" t="s">
        <v>6</v>
      </c>
      <c r="C470" t="str">
        <f>VLOOKUP(B470,'Program Data'!$A$2:$B$25,2,0)</f>
        <v>A23 Kuk</v>
      </c>
      <c r="D470" s="2">
        <v>44618.237974537034</v>
      </c>
      <c r="E470" s="2">
        <v>44618.454398148147</v>
      </c>
      <c r="F470" s="7">
        <f t="shared" si="15"/>
        <v>18699.00000016205</v>
      </c>
      <c r="G470" s="9">
        <f t="shared" si="14"/>
        <v>192.00000024866313</v>
      </c>
      <c r="H470">
        <f>VLOOKUP(B470,'Program Data'!$C$2:$D$25,2,0)</f>
        <v>319.55085000000003</v>
      </c>
      <c r="I470">
        <f>VLOOKUP(B470,'Program Data'!$C$2:$E$25,3,0)</f>
        <v>390</v>
      </c>
      <c r="J470">
        <f>VLOOKUP(B470,'Program Data'!$C$2:$F$25,4,0)</f>
        <v>42.606780000000001</v>
      </c>
      <c r="K470">
        <f>VLOOKUP(B470,'Program Data'!$C$2:$G$25,5,0)</f>
        <v>60</v>
      </c>
    </row>
    <row r="471" spans="1:11" x14ac:dyDescent="0.25">
      <c r="A471">
        <v>82402</v>
      </c>
      <c r="B471" t="s">
        <v>12</v>
      </c>
      <c r="C471" t="str">
        <f>VLOOKUP(B471,'Program Data'!$A$2:$B$25,2,0)</f>
        <v>C01 Kuk</v>
      </c>
      <c r="D471" s="2">
        <v>44618.38795138889</v>
      </c>
      <c r="E471" s="2">
        <v>44618.51798611111</v>
      </c>
      <c r="F471" s="7">
        <f t="shared" si="15"/>
        <v>11234.999999846332</v>
      </c>
      <c r="G471" s="9">
        <f t="shared" si="14"/>
        <v>5493.999999971129</v>
      </c>
      <c r="H471">
        <f>VLOOKUP(B471,'Program Data'!$C$2:$D$25,2,0)</f>
        <v>333.75310999999999</v>
      </c>
      <c r="I471">
        <f>VLOOKUP(B471,'Program Data'!$C$2:$E$25,3,0)</f>
        <v>180</v>
      </c>
      <c r="J471">
        <f>VLOOKUP(B471,'Program Data'!$C$2:$F$25,4,0)</f>
        <v>42.606780000000001</v>
      </c>
      <c r="K471">
        <f>VLOOKUP(B471,'Program Data'!$C$2:$G$25,5,0)</f>
        <v>60</v>
      </c>
    </row>
    <row r="472" spans="1:11" x14ac:dyDescent="0.25">
      <c r="A472">
        <v>68050</v>
      </c>
      <c r="B472" t="s">
        <v>7</v>
      </c>
      <c r="C472" t="str">
        <f>VLOOKUP(B472,'Program Data'!$A$2:$B$25,2,0)</f>
        <v>C01 Kuk</v>
      </c>
      <c r="D472" s="2">
        <v>44618.496516203704</v>
      </c>
      <c r="E472" s="2">
        <v>44618.589629629627</v>
      </c>
      <c r="F472" s="7">
        <f t="shared" si="15"/>
        <v>8044.9999997159466</v>
      </c>
      <c r="G472" s="9">
        <f t="shared" si="14"/>
        <v>6189.9999998509884</v>
      </c>
      <c r="H472">
        <f>VLOOKUP(B472,'Program Data'!$C$2:$D$25,2,0)</f>
        <v>333.75310999999999</v>
      </c>
      <c r="I472">
        <f>VLOOKUP(B472,'Program Data'!$C$2:$E$25,3,0)</f>
        <v>180</v>
      </c>
      <c r="J472">
        <f>VLOOKUP(B472,'Program Data'!$C$2:$F$25,4,0)</f>
        <v>42.606780000000001</v>
      </c>
      <c r="K472">
        <f>VLOOKUP(B472,'Program Data'!$C$2:$G$25,5,0)</f>
        <v>60</v>
      </c>
    </row>
    <row r="473" spans="1:11" x14ac:dyDescent="0.25">
      <c r="A473">
        <v>82402</v>
      </c>
      <c r="B473" t="s">
        <v>12</v>
      </c>
      <c r="C473" t="str">
        <f>VLOOKUP(B473,'Program Data'!$A$2:$B$25,2,0)</f>
        <v>C01 Kuk</v>
      </c>
      <c r="D473" s="2">
        <v>44618.51803240741</v>
      </c>
      <c r="E473" s="2">
        <v>44618.60664351852</v>
      </c>
      <c r="F473" s="7">
        <f t="shared" si="15"/>
        <v>7655.9999999357387</v>
      </c>
      <c r="G473" s="9">
        <f t="shared" si="14"/>
        <v>1470.0000003911555</v>
      </c>
      <c r="H473">
        <f>VLOOKUP(B473,'Program Data'!$C$2:$D$25,2,0)</f>
        <v>333.75310999999999</v>
      </c>
      <c r="I473">
        <f>VLOOKUP(B473,'Program Data'!$C$2:$E$25,3,0)</f>
        <v>180</v>
      </c>
      <c r="J473">
        <f>VLOOKUP(B473,'Program Data'!$C$2:$F$25,4,0)</f>
        <v>42.606780000000001</v>
      </c>
      <c r="K473">
        <f>VLOOKUP(B473,'Program Data'!$C$2:$G$25,5,0)</f>
        <v>60</v>
      </c>
    </row>
    <row r="474" spans="1:11" x14ac:dyDescent="0.25">
      <c r="A474">
        <v>82401</v>
      </c>
      <c r="B474" t="s">
        <v>13</v>
      </c>
      <c r="C474" t="str">
        <f>VLOOKUP(B474,'Program Data'!$A$2:$B$25,2,0)</f>
        <v>A456 Kuk</v>
      </c>
      <c r="D474" s="2">
        <v>44618.452233796299</v>
      </c>
      <c r="E474" s="2">
        <v>44618.61141203704</v>
      </c>
      <c r="F474" s="7">
        <f t="shared" si="15"/>
        <v>13753.00000004936</v>
      </c>
      <c r="G474" s="9">
        <f t="shared" si="14"/>
        <v>412.00000012759119</v>
      </c>
      <c r="H474">
        <f>VLOOKUP(B474,'Program Data'!$C$2:$D$25,2,0)</f>
        <v>319.55085000000003</v>
      </c>
      <c r="I474">
        <f>VLOOKUP(B474,'Program Data'!$C$2:$E$25,3,0)</f>
        <v>400</v>
      </c>
      <c r="J474">
        <f>VLOOKUP(B474,'Program Data'!$C$2:$F$25,4,0)</f>
        <v>42.606780000000001</v>
      </c>
      <c r="K474">
        <f>VLOOKUP(B474,'Program Data'!$C$2:$G$25,5,0)</f>
        <v>60</v>
      </c>
    </row>
    <row r="475" spans="1:11" x14ac:dyDescent="0.25">
      <c r="A475">
        <v>82403</v>
      </c>
      <c r="B475" t="s">
        <v>6</v>
      </c>
      <c r="C475" t="str">
        <f>VLOOKUP(B475,'Program Data'!$A$2:$B$25,2,0)</f>
        <v>A23 Kuk</v>
      </c>
      <c r="D475" s="2">
        <v>44618.454467592594</v>
      </c>
      <c r="E475" s="2">
        <v>44618.612280092595</v>
      </c>
      <c r="F475" s="7">
        <f t="shared" si="15"/>
        <v>13635.000000125729</v>
      </c>
      <c r="G475" s="9">
        <f t="shared" si="14"/>
        <v>74.999999930150807</v>
      </c>
      <c r="H475">
        <f>VLOOKUP(B475,'Program Data'!$C$2:$D$25,2,0)</f>
        <v>319.55085000000003</v>
      </c>
      <c r="I475">
        <f>VLOOKUP(B475,'Program Data'!$C$2:$E$25,3,0)</f>
        <v>390</v>
      </c>
      <c r="J475">
        <f>VLOOKUP(B475,'Program Data'!$C$2:$F$25,4,0)</f>
        <v>42.606780000000001</v>
      </c>
      <c r="K475">
        <f>VLOOKUP(B475,'Program Data'!$C$2:$G$25,5,0)</f>
        <v>60</v>
      </c>
    </row>
    <row r="476" spans="1:11" x14ac:dyDescent="0.25">
      <c r="A476">
        <v>82402</v>
      </c>
      <c r="B476" t="s">
        <v>12</v>
      </c>
      <c r="C476" t="str">
        <f>VLOOKUP(B476,'Program Data'!$A$2:$B$25,2,0)</f>
        <v>C01 Kuk</v>
      </c>
      <c r="D476" s="2">
        <v>44618.606932870367</v>
      </c>
      <c r="E476" s="2">
        <v>44618.727673611109</v>
      </c>
      <c r="F476" s="7">
        <f t="shared" si="15"/>
        <v>10432.000000099652</v>
      </c>
      <c r="G476" s="9">
        <f t="shared" si="14"/>
        <v>9969.9999995995313</v>
      </c>
      <c r="H476">
        <f>VLOOKUP(B476,'Program Data'!$C$2:$D$25,2,0)</f>
        <v>333.75310999999999</v>
      </c>
      <c r="I476">
        <f>VLOOKUP(B476,'Program Data'!$C$2:$E$25,3,0)</f>
        <v>180</v>
      </c>
      <c r="J476">
        <f>VLOOKUP(B476,'Program Data'!$C$2:$F$25,4,0)</f>
        <v>42.606780000000001</v>
      </c>
      <c r="K476">
        <f>VLOOKUP(B476,'Program Data'!$C$2:$G$25,5,0)</f>
        <v>60</v>
      </c>
    </row>
    <row r="477" spans="1:11" x14ac:dyDescent="0.25">
      <c r="A477">
        <v>82402</v>
      </c>
      <c r="B477" t="s">
        <v>12</v>
      </c>
      <c r="C477" t="str">
        <f>VLOOKUP(B477,'Program Data'!$A$2:$B$25,2,0)</f>
        <v>C01 Kuk</v>
      </c>
      <c r="D477" s="2">
        <v>44618.729456018518</v>
      </c>
      <c r="E477" s="2">
        <v>44618.730393518519</v>
      </c>
      <c r="F477" s="7">
        <f t="shared" si="15"/>
        <v>81.000000075437129</v>
      </c>
      <c r="G477" s="9">
        <f t="shared" ref="G477:G540" si="16">CONVERT(E477-E476, "day","sec")</f>
        <v>235.00000024214387</v>
      </c>
      <c r="H477">
        <f>VLOOKUP(B477,'Program Data'!$C$2:$D$25,2,0)</f>
        <v>333.75310999999999</v>
      </c>
      <c r="I477">
        <f>VLOOKUP(B477,'Program Data'!$C$2:$E$25,3,0)</f>
        <v>180</v>
      </c>
      <c r="J477">
        <f>VLOOKUP(B477,'Program Data'!$C$2:$F$25,4,0)</f>
        <v>42.606780000000001</v>
      </c>
      <c r="K477">
        <f>VLOOKUP(B477,'Program Data'!$C$2:$G$25,5,0)</f>
        <v>60</v>
      </c>
    </row>
    <row r="478" spans="1:11" x14ac:dyDescent="0.25">
      <c r="A478">
        <v>82401</v>
      </c>
      <c r="B478" t="s">
        <v>13</v>
      </c>
      <c r="C478" t="str">
        <f>VLOOKUP(B478,'Program Data'!$A$2:$B$25,2,0)</f>
        <v>A456 Kuk</v>
      </c>
      <c r="D478" s="2">
        <v>44618.611458333333</v>
      </c>
      <c r="E478" s="2">
        <v>44618.731435185182</v>
      </c>
      <c r="F478" s="7">
        <f t="shared" si="15"/>
        <v>10365.999999758787</v>
      </c>
      <c r="G478" s="9">
        <f t="shared" si="16"/>
        <v>89.999999664723873</v>
      </c>
      <c r="H478">
        <f>VLOOKUP(B478,'Program Data'!$C$2:$D$25,2,0)</f>
        <v>319.55085000000003</v>
      </c>
      <c r="I478">
        <f>VLOOKUP(B478,'Program Data'!$C$2:$E$25,3,0)</f>
        <v>400</v>
      </c>
      <c r="J478">
        <f>VLOOKUP(B478,'Program Data'!$C$2:$F$25,4,0)</f>
        <v>42.606780000000001</v>
      </c>
      <c r="K478">
        <f>VLOOKUP(B478,'Program Data'!$C$2:$G$25,5,0)</f>
        <v>60</v>
      </c>
    </row>
    <row r="479" spans="1:11" x14ac:dyDescent="0.25">
      <c r="A479">
        <v>82401</v>
      </c>
      <c r="B479" t="s">
        <v>13</v>
      </c>
      <c r="C479" t="str">
        <f>VLOOKUP(B479,'Program Data'!$A$2:$B$25,2,0)</f>
        <v>A456 Kuk</v>
      </c>
      <c r="D479" s="2">
        <v>44618.731562499997</v>
      </c>
      <c r="E479" s="2">
        <v>44618.732025462959</v>
      </c>
      <c r="F479" s="7">
        <f t="shared" si="15"/>
        <v>39.999999920837581</v>
      </c>
      <c r="G479" s="9">
        <f t="shared" si="16"/>
        <v>50.999999977648258</v>
      </c>
      <c r="H479">
        <f>VLOOKUP(B479,'Program Data'!$C$2:$D$25,2,0)</f>
        <v>319.55085000000003</v>
      </c>
      <c r="I479">
        <f>VLOOKUP(B479,'Program Data'!$C$2:$E$25,3,0)</f>
        <v>400</v>
      </c>
      <c r="J479">
        <f>VLOOKUP(B479,'Program Data'!$C$2:$F$25,4,0)</f>
        <v>42.606780000000001</v>
      </c>
      <c r="K479">
        <f>VLOOKUP(B479,'Program Data'!$C$2:$G$25,5,0)</f>
        <v>60</v>
      </c>
    </row>
    <row r="480" spans="1:11" x14ac:dyDescent="0.25">
      <c r="A480">
        <v>82403</v>
      </c>
      <c r="B480" t="s">
        <v>6</v>
      </c>
      <c r="C480" t="str">
        <f>VLOOKUP(B480,'Program Data'!$A$2:$B$25,2,0)</f>
        <v>A23 Kuk</v>
      </c>
      <c r="D480" s="2">
        <v>44618.613842592589</v>
      </c>
      <c r="E480" s="2">
        <v>44618.759976851848</v>
      </c>
      <c r="F480" s="7">
        <f t="shared" si="15"/>
        <v>12626.000000000931</v>
      </c>
      <c r="G480" s="9">
        <f t="shared" si="16"/>
        <v>2415.0000000139698</v>
      </c>
      <c r="H480">
        <f>VLOOKUP(B480,'Program Data'!$C$2:$D$25,2,0)</f>
        <v>319.55085000000003</v>
      </c>
      <c r="I480">
        <f>VLOOKUP(B480,'Program Data'!$C$2:$E$25,3,0)</f>
        <v>390</v>
      </c>
      <c r="J480">
        <f>VLOOKUP(B480,'Program Data'!$C$2:$F$25,4,0)</f>
        <v>42.606780000000001</v>
      </c>
      <c r="K480">
        <f>VLOOKUP(B480,'Program Data'!$C$2:$G$25,5,0)</f>
        <v>60</v>
      </c>
    </row>
    <row r="481" spans="1:11" x14ac:dyDescent="0.25">
      <c r="A481">
        <v>82401</v>
      </c>
      <c r="B481" t="s">
        <v>13</v>
      </c>
      <c r="C481" t="str">
        <f>VLOOKUP(B481,'Program Data'!$A$2:$B$25,2,0)</f>
        <v>A456 Kuk</v>
      </c>
      <c r="D481" s="2">
        <v>44618.73814814815</v>
      </c>
      <c r="E481" s="2">
        <v>44618.791481481479</v>
      </c>
      <c r="F481" s="7">
        <f t="shared" si="15"/>
        <v>4607.9999996814877</v>
      </c>
      <c r="G481" s="9">
        <f t="shared" si="16"/>
        <v>2722.0000001136214</v>
      </c>
      <c r="H481">
        <f>VLOOKUP(B481,'Program Data'!$C$2:$D$25,2,0)</f>
        <v>319.55085000000003</v>
      </c>
      <c r="I481">
        <f>VLOOKUP(B481,'Program Data'!$C$2:$E$25,3,0)</f>
        <v>400</v>
      </c>
      <c r="J481">
        <f>VLOOKUP(B481,'Program Data'!$C$2:$F$25,4,0)</f>
        <v>42.606780000000001</v>
      </c>
      <c r="K481">
        <f>VLOOKUP(B481,'Program Data'!$C$2:$G$25,5,0)</f>
        <v>60</v>
      </c>
    </row>
    <row r="482" spans="1:11" x14ac:dyDescent="0.25">
      <c r="A482">
        <v>82403</v>
      </c>
      <c r="B482" t="s">
        <v>6</v>
      </c>
      <c r="C482" t="str">
        <f>VLOOKUP(B482,'Program Data'!$A$2:$B$25,2,0)</f>
        <v>A23 Kuk</v>
      </c>
      <c r="D482" s="2">
        <v>44618.761111111111</v>
      </c>
      <c r="E482" s="2">
        <v>44618.838958333334</v>
      </c>
      <c r="F482" s="7">
        <f t="shared" si="15"/>
        <v>6726.0000000474975</v>
      </c>
      <c r="G482" s="9">
        <f t="shared" si="16"/>
        <v>4102.0000002114102</v>
      </c>
      <c r="H482">
        <f>VLOOKUP(B482,'Program Data'!$C$2:$D$25,2,0)</f>
        <v>319.55085000000003</v>
      </c>
      <c r="I482">
        <f>VLOOKUP(B482,'Program Data'!$C$2:$E$25,3,0)</f>
        <v>390</v>
      </c>
      <c r="J482">
        <f>VLOOKUP(B482,'Program Data'!$C$2:$F$25,4,0)</f>
        <v>42.606780000000001</v>
      </c>
      <c r="K482">
        <f>VLOOKUP(B482,'Program Data'!$C$2:$G$25,5,0)</f>
        <v>60</v>
      </c>
    </row>
    <row r="483" spans="1:11" x14ac:dyDescent="0.25">
      <c r="A483">
        <v>82401</v>
      </c>
      <c r="B483" t="s">
        <v>13</v>
      </c>
      <c r="C483" t="str">
        <f>VLOOKUP(B483,'Program Data'!$A$2:$B$25,2,0)</f>
        <v>A456 Kuk</v>
      </c>
      <c r="D483" s="2">
        <v>44618.796643518515</v>
      </c>
      <c r="E483" s="2">
        <v>44618.850856481484</v>
      </c>
      <c r="F483" s="7">
        <f t="shared" si="15"/>
        <v>4684.0000004740432</v>
      </c>
      <c r="G483" s="9">
        <f t="shared" si="16"/>
        <v>1028.0000001657754</v>
      </c>
      <c r="H483">
        <f>VLOOKUP(B483,'Program Data'!$C$2:$D$25,2,0)</f>
        <v>319.55085000000003</v>
      </c>
      <c r="I483">
        <f>VLOOKUP(B483,'Program Data'!$C$2:$E$25,3,0)</f>
        <v>400</v>
      </c>
      <c r="J483">
        <f>VLOOKUP(B483,'Program Data'!$C$2:$F$25,4,0)</f>
        <v>42.606780000000001</v>
      </c>
      <c r="K483">
        <f>VLOOKUP(B483,'Program Data'!$C$2:$G$25,5,0)</f>
        <v>60</v>
      </c>
    </row>
    <row r="484" spans="1:11" x14ac:dyDescent="0.25">
      <c r="A484">
        <v>82402</v>
      </c>
      <c r="B484" t="s">
        <v>5</v>
      </c>
      <c r="C484" t="str">
        <f>VLOOKUP(B484,'Program Data'!$A$2:$B$25,2,0)</f>
        <v>A456 Kuk</v>
      </c>
      <c r="D484" s="2">
        <v>44618.758298611108</v>
      </c>
      <c r="E484" s="2">
        <v>44618.857719907406</v>
      </c>
      <c r="F484" s="7">
        <f t="shared" si="15"/>
        <v>8590.0000001303852</v>
      </c>
      <c r="G484" s="9">
        <f t="shared" si="16"/>
        <v>592.99999969080091</v>
      </c>
      <c r="H484">
        <f>VLOOKUP(B484,'Program Data'!$C$2:$D$25,2,0)</f>
        <v>319.55085000000003</v>
      </c>
      <c r="I484">
        <f>VLOOKUP(B484,'Program Data'!$C$2:$E$25,3,0)</f>
        <v>400</v>
      </c>
      <c r="J484">
        <f>VLOOKUP(B484,'Program Data'!$C$2:$F$25,4,0)</f>
        <v>42.606780000000001</v>
      </c>
      <c r="K484">
        <f>VLOOKUP(B484,'Program Data'!$C$2:$G$25,5,0)</f>
        <v>60</v>
      </c>
    </row>
    <row r="485" spans="1:11" x14ac:dyDescent="0.25">
      <c r="A485">
        <v>82401</v>
      </c>
      <c r="B485" t="s">
        <v>13</v>
      </c>
      <c r="C485" t="str">
        <f>VLOOKUP(B485,'Program Data'!$A$2:$B$25,2,0)</f>
        <v>A456 Kuk</v>
      </c>
      <c r="D485" s="2">
        <v>44618.853564814817</v>
      </c>
      <c r="E485" s="2">
        <v>44618.908159722225</v>
      </c>
      <c r="F485" s="7">
        <f t="shared" si="15"/>
        <v>4717.0000000158325</v>
      </c>
      <c r="G485" s="9">
        <f t="shared" si="16"/>
        <v>4358.0000003334135</v>
      </c>
      <c r="H485">
        <f>VLOOKUP(B485,'Program Data'!$C$2:$D$25,2,0)</f>
        <v>319.55085000000003</v>
      </c>
      <c r="I485">
        <f>VLOOKUP(B485,'Program Data'!$C$2:$E$25,3,0)</f>
        <v>400</v>
      </c>
      <c r="J485">
        <f>VLOOKUP(B485,'Program Data'!$C$2:$F$25,4,0)</f>
        <v>42.606780000000001</v>
      </c>
      <c r="K485">
        <f>VLOOKUP(B485,'Program Data'!$C$2:$G$25,5,0)</f>
        <v>60</v>
      </c>
    </row>
    <row r="486" spans="1:11" x14ac:dyDescent="0.25">
      <c r="A486">
        <v>82402</v>
      </c>
      <c r="B486" t="s">
        <v>5</v>
      </c>
      <c r="C486" t="str">
        <f>VLOOKUP(B486,'Program Data'!$A$2:$B$25,2,0)</f>
        <v>A456 Kuk</v>
      </c>
      <c r="D486" s="2">
        <v>44618.857835648145</v>
      </c>
      <c r="E486" s="2">
        <v>44618.953819444447</v>
      </c>
      <c r="F486" s="7">
        <f t="shared" si="15"/>
        <v>8293.0000004824251</v>
      </c>
      <c r="G486" s="9">
        <f t="shared" si="16"/>
        <v>3944.9999999720603</v>
      </c>
      <c r="H486">
        <f>VLOOKUP(B486,'Program Data'!$C$2:$D$25,2,0)</f>
        <v>319.55085000000003</v>
      </c>
      <c r="I486">
        <f>VLOOKUP(B486,'Program Data'!$C$2:$E$25,3,0)</f>
        <v>400</v>
      </c>
      <c r="J486">
        <f>VLOOKUP(B486,'Program Data'!$C$2:$F$25,4,0)</f>
        <v>42.606780000000001</v>
      </c>
      <c r="K486">
        <f>VLOOKUP(B486,'Program Data'!$C$2:$G$25,5,0)</f>
        <v>60</v>
      </c>
    </row>
    <row r="487" spans="1:11" x14ac:dyDescent="0.25">
      <c r="A487">
        <v>82403</v>
      </c>
      <c r="B487" t="s">
        <v>10</v>
      </c>
      <c r="C487" t="str">
        <f>VLOOKUP(B487,'Program Data'!$A$2:$B$25,2,0)</f>
        <v>A01 Kuk</v>
      </c>
      <c r="D487" s="2">
        <v>44618.848437499997</v>
      </c>
      <c r="E487" s="2">
        <v>44618.965127314812</v>
      </c>
      <c r="F487" s="7">
        <f t="shared" si="15"/>
        <v>10082.000000006519</v>
      </c>
      <c r="G487" s="9">
        <f t="shared" si="16"/>
        <v>976.99999955948442</v>
      </c>
      <c r="H487">
        <f>VLOOKUP(B487,'Program Data'!$C$2:$D$25,2,0)</f>
        <v>319.55085000000003</v>
      </c>
      <c r="I487">
        <f>VLOOKUP(B487,'Program Data'!$C$2:$E$25,3,0)</f>
        <v>260</v>
      </c>
      <c r="J487">
        <f>VLOOKUP(B487,'Program Data'!$C$2:$F$25,4,0)</f>
        <v>42.606780000000001</v>
      </c>
      <c r="K487">
        <f>VLOOKUP(B487,'Program Data'!$C$2:$G$25,5,0)</f>
        <v>60</v>
      </c>
    </row>
    <row r="488" spans="1:11" x14ac:dyDescent="0.25">
      <c r="A488">
        <v>82401</v>
      </c>
      <c r="B488" t="s">
        <v>13</v>
      </c>
      <c r="C488" t="str">
        <f>VLOOKUP(B488,'Program Data'!$A$2:$B$25,2,0)</f>
        <v>A456 Kuk</v>
      </c>
      <c r="D488" s="2">
        <v>44618.970023148147</v>
      </c>
      <c r="E488" s="2">
        <v>44619.022743055553</v>
      </c>
      <c r="F488" s="7">
        <f t="shared" si="15"/>
        <v>4554.9999998649582</v>
      </c>
      <c r="G488" s="9">
        <f t="shared" si="16"/>
        <v>4978.0000000493601</v>
      </c>
      <c r="H488">
        <f>VLOOKUP(B488,'Program Data'!$C$2:$D$25,2,0)</f>
        <v>319.55085000000003</v>
      </c>
      <c r="I488">
        <f>VLOOKUP(B488,'Program Data'!$C$2:$E$25,3,0)</f>
        <v>400</v>
      </c>
      <c r="J488">
        <f>VLOOKUP(B488,'Program Data'!$C$2:$F$25,4,0)</f>
        <v>42.606780000000001</v>
      </c>
      <c r="K488">
        <f>VLOOKUP(B488,'Program Data'!$C$2:$G$25,5,0)</f>
        <v>60</v>
      </c>
    </row>
    <row r="489" spans="1:11" x14ac:dyDescent="0.25">
      <c r="A489">
        <v>82402</v>
      </c>
      <c r="B489" t="s">
        <v>5</v>
      </c>
      <c r="C489" t="str">
        <f>VLOOKUP(B489,'Program Data'!$A$2:$B$25,2,0)</f>
        <v>A456 Kuk</v>
      </c>
      <c r="D489" s="2">
        <v>44618.954247685186</v>
      </c>
      <c r="E489" s="2">
        <v>44619.049027777779</v>
      </c>
      <c r="F489" s="7">
        <f t="shared" si="15"/>
        <v>8189.0000000596046</v>
      </c>
      <c r="G489" s="9">
        <f t="shared" si="16"/>
        <v>2271.0000002989545</v>
      </c>
      <c r="H489">
        <f>VLOOKUP(B489,'Program Data'!$C$2:$D$25,2,0)</f>
        <v>319.55085000000003</v>
      </c>
      <c r="I489">
        <f>VLOOKUP(B489,'Program Data'!$C$2:$E$25,3,0)</f>
        <v>400</v>
      </c>
      <c r="J489">
        <f>VLOOKUP(B489,'Program Data'!$C$2:$F$25,4,0)</f>
        <v>42.606780000000001</v>
      </c>
      <c r="K489">
        <f>VLOOKUP(B489,'Program Data'!$C$2:$G$25,5,0)</f>
        <v>60</v>
      </c>
    </row>
    <row r="490" spans="1:11" x14ac:dyDescent="0.25">
      <c r="A490">
        <v>82403</v>
      </c>
      <c r="B490" t="s">
        <v>10</v>
      </c>
      <c r="C490" t="str">
        <f>VLOOKUP(B490,'Program Data'!$A$2:$B$25,2,0)</f>
        <v>A01 Kuk</v>
      </c>
      <c r="D490" s="2">
        <v>44618.965266203704</v>
      </c>
      <c r="E490" s="2">
        <v>44619.082268518519</v>
      </c>
      <c r="F490" s="7">
        <f t="shared" si="15"/>
        <v>10109.000000031665</v>
      </c>
      <c r="G490" s="9">
        <f t="shared" si="16"/>
        <v>2871.999999973923</v>
      </c>
      <c r="H490">
        <f>VLOOKUP(B490,'Program Data'!$C$2:$D$25,2,0)</f>
        <v>319.55085000000003</v>
      </c>
      <c r="I490">
        <f>VLOOKUP(B490,'Program Data'!$C$2:$E$25,3,0)</f>
        <v>260</v>
      </c>
      <c r="J490">
        <f>VLOOKUP(B490,'Program Data'!$C$2:$F$25,4,0)</f>
        <v>42.606780000000001</v>
      </c>
      <c r="K490">
        <f>VLOOKUP(B490,'Program Data'!$C$2:$G$25,5,0)</f>
        <v>60</v>
      </c>
    </row>
    <row r="491" spans="1:11" x14ac:dyDescent="0.25">
      <c r="A491">
        <v>82402</v>
      </c>
      <c r="B491" t="s">
        <v>5</v>
      </c>
      <c r="C491" t="str">
        <f>VLOOKUP(B491,'Program Data'!$A$2:$B$25,2,0)</f>
        <v>A456 Kuk</v>
      </c>
      <c r="D491" s="2">
        <v>44619.051006944443</v>
      </c>
      <c r="E491" s="2">
        <v>44619.143935185188</v>
      </c>
      <c r="F491" s="7">
        <f t="shared" si="15"/>
        <v>8029.0000003762543</v>
      </c>
      <c r="G491" s="9">
        <f t="shared" si="16"/>
        <v>5328.0000001424924</v>
      </c>
      <c r="H491">
        <f>VLOOKUP(B491,'Program Data'!$C$2:$D$25,2,0)</f>
        <v>319.55085000000003</v>
      </c>
      <c r="I491">
        <f>VLOOKUP(B491,'Program Data'!$C$2:$E$25,3,0)</f>
        <v>400</v>
      </c>
      <c r="J491">
        <f>VLOOKUP(B491,'Program Data'!$C$2:$F$25,4,0)</f>
        <v>42.606780000000001</v>
      </c>
      <c r="K491">
        <f>VLOOKUP(B491,'Program Data'!$C$2:$G$25,5,0)</f>
        <v>60</v>
      </c>
    </row>
    <row r="492" spans="1:11" x14ac:dyDescent="0.25">
      <c r="A492">
        <v>68050</v>
      </c>
      <c r="B492" t="s">
        <v>7</v>
      </c>
      <c r="C492" t="str">
        <f>VLOOKUP(B492,'Program Data'!$A$2:$B$25,2,0)</f>
        <v>C01 Kuk</v>
      </c>
      <c r="D492" s="2">
        <v>44618.589907407404</v>
      </c>
      <c r="E492" s="2">
        <v>44619.245208333334</v>
      </c>
      <c r="F492" s="7">
        <f t="shared" si="15"/>
        <v>56618.000000319444</v>
      </c>
      <c r="G492" s="9">
        <f t="shared" si="16"/>
        <v>8749.9999998137355</v>
      </c>
      <c r="H492">
        <f>VLOOKUP(B492,'Program Data'!$C$2:$D$25,2,0)</f>
        <v>333.75310999999999</v>
      </c>
      <c r="I492">
        <f>VLOOKUP(B492,'Program Data'!$C$2:$E$25,3,0)</f>
        <v>180</v>
      </c>
      <c r="J492">
        <f>VLOOKUP(B492,'Program Data'!$C$2:$F$25,4,0)</f>
        <v>42.606780000000001</v>
      </c>
      <c r="K492">
        <f>VLOOKUP(B492,'Program Data'!$C$2:$G$25,5,0)</f>
        <v>60</v>
      </c>
    </row>
    <row r="493" spans="1:11" x14ac:dyDescent="0.25">
      <c r="A493">
        <v>68050</v>
      </c>
      <c r="B493" t="s">
        <v>7</v>
      </c>
      <c r="C493" t="str">
        <f>VLOOKUP(B493,'Program Data'!$A$2:$B$25,2,0)</f>
        <v>C01 Kuk</v>
      </c>
      <c r="D493" s="2">
        <v>44619.258923611109</v>
      </c>
      <c r="E493" s="2">
        <v>44619.3515625</v>
      </c>
      <c r="F493" s="7">
        <f t="shared" si="15"/>
        <v>8004.0000001899898</v>
      </c>
      <c r="G493" s="9">
        <f t="shared" si="16"/>
        <v>9188.9999999664724</v>
      </c>
      <c r="H493">
        <f>VLOOKUP(B493,'Program Data'!$C$2:$D$25,2,0)</f>
        <v>333.75310999999999</v>
      </c>
      <c r="I493">
        <f>VLOOKUP(B493,'Program Data'!$C$2:$E$25,3,0)</f>
        <v>180</v>
      </c>
      <c r="J493">
        <f>VLOOKUP(B493,'Program Data'!$C$2:$F$25,4,0)</f>
        <v>42.606780000000001</v>
      </c>
      <c r="K493">
        <f>VLOOKUP(B493,'Program Data'!$C$2:$G$25,5,0)</f>
        <v>60</v>
      </c>
    </row>
    <row r="494" spans="1:11" x14ac:dyDescent="0.25">
      <c r="A494">
        <v>82401</v>
      </c>
      <c r="B494" t="s">
        <v>9</v>
      </c>
      <c r="C494" t="str">
        <f>VLOOKUP(B494,'Program Data'!$A$2:$B$25,2,0)</f>
        <v>A456 Kuk</v>
      </c>
      <c r="D494" s="2">
        <v>44619.245416666665</v>
      </c>
      <c r="E494" s="2">
        <v>44619.370821759258</v>
      </c>
      <c r="F494" s="7">
        <f t="shared" si="15"/>
        <v>10835.000000009313</v>
      </c>
      <c r="G494" s="9">
        <f t="shared" si="16"/>
        <v>1663.9999998500571</v>
      </c>
      <c r="H494">
        <f>VLOOKUP(B494,'Program Data'!$C$2:$D$25,2,0)</f>
        <v>319.55085000000003</v>
      </c>
      <c r="I494">
        <f>VLOOKUP(B494,'Program Data'!$C$2:$E$25,3,0)</f>
        <v>400</v>
      </c>
      <c r="J494">
        <f>VLOOKUP(B494,'Program Data'!$C$2:$F$25,4,0)</f>
        <v>42.606780000000001</v>
      </c>
      <c r="K494">
        <f>VLOOKUP(B494,'Program Data'!$C$2:$G$25,5,0)</f>
        <v>60</v>
      </c>
    </row>
    <row r="495" spans="1:11" x14ac:dyDescent="0.25">
      <c r="A495">
        <v>82402</v>
      </c>
      <c r="B495" t="s">
        <v>5</v>
      </c>
      <c r="C495" t="str">
        <f>VLOOKUP(B495,'Program Data'!$A$2:$B$25,2,0)</f>
        <v>A456 Kuk</v>
      </c>
      <c r="D495" s="2">
        <v>44619.246192129627</v>
      </c>
      <c r="E495" s="2">
        <v>44619.371076388888</v>
      </c>
      <c r="F495" s="7">
        <f t="shared" si="15"/>
        <v>10790.000000176951</v>
      </c>
      <c r="G495" s="9">
        <f t="shared" si="16"/>
        <v>22.000000113621354</v>
      </c>
      <c r="H495">
        <f>VLOOKUP(B495,'Program Data'!$C$2:$D$25,2,0)</f>
        <v>319.55085000000003</v>
      </c>
      <c r="I495">
        <f>VLOOKUP(B495,'Program Data'!$C$2:$E$25,3,0)</f>
        <v>400</v>
      </c>
      <c r="J495">
        <f>VLOOKUP(B495,'Program Data'!$C$2:$F$25,4,0)</f>
        <v>42.606780000000001</v>
      </c>
      <c r="K495">
        <f>VLOOKUP(B495,'Program Data'!$C$2:$G$25,5,0)</f>
        <v>60</v>
      </c>
    </row>
    <row r="496" spans="1:11" x14ac:dyDescent="0.25">
      <c r="A496">
        <v>82403</v>
      </c>
      <c r="B496" t="s">
        <v>10</v>
      </c>
      <c r="C496" t="str">
        <f>VLOOKUP(B496,'Program Data'!$A$2:$B$25,2,0)</f>
        <v>A01 Kuk</v>
      </c>
      <c r="D496" s="2">
        <v>44619.246400462966</v>
      </c>
      <c r="E496" s="2">
        <v>44619.372118055559</v>
      </c>
      <c r="F496" s="7">
        <f t="shared" si="15"/>
        <v>10862.000000034459</v>
      </c>
      <c r="G496" s="9">
        <f t="shared" si="16"/>
        <v>90.000000293366611</v>
      </c>
      <c r="H496">
        <f>VLOOKUP(B496,'Program Data'!$C$2:$D$25,2,0)</f>
        <v>319.55085000000003</v>
      </c>
      <c r="I496">
        <f>VLOOKUP(B496,'Program Data'!$C$2:$E$25,3,0)</f>
        <v>260</v>
      </c>
      <c r="J496">
        <f>VLOOKUP(B496,'Program Data'!$C$2:$F$25,4,0)</f>
        <v>42.606780000000001</v>
      </c>
      <c r="K496">
        <f>VLOOKUP(B496,'Program Data'!$C$2:$G$25,5,0)</f>
        <v>60</v>
      </c>
    </row>
    <row r="497" spans="1:11" x14ac:dyDescent="0.25">
      <c r="A497">
        <v>82403</v>
      </c>
      <c r="B497" t="s">
        <v>10</v>
      </c>
      <c r="C497" t="str">
        <f>VLOOKUP(B497,'Program Data'!$A$2:$B$25,2,0)</f>
        <v>A01 Kuk</v>
      </c>
      <c r="D497" s="2">
        <v>44619.380196759259</v>
      </c>
      <c r="E497" s="2">
        <v>44619.380578703705</v>
      </c>
      <c r="F497" s="7">
        <f t="shared" si="15"/>
        <v>33.000000170432031</v>
      </c>
      <c r="G497" s="9">
        <f t="shared" si="16"/>
        <v>730.99999988917261</v>
      </c>
      <c r="H497">
        <f>VLOOKUP(B497,'Program Data'!$C$2:$D$25,2,0)</f>
        <v>319.55085000000003</v>
      </c>
      <c r="I497">
        <f>VLOOKUP(B497,'Program Data'!$C$2:$E$25,3,0)</f>
        <v>260</v>
      </c>
      <c r="J497">
        <f>VLOOKUP(B497,'Program Data'!$C$2:$F$25,4,0)</f>
        <v>42.606780000000001</v>
      </c>
      <c r="K497">
        <f>VLOOKUP(B497,'Program Data'!$C$2:$G$25,5,0)</f>
        <v>60</v>
      </c>
    </row>
    <row r="498" spans="1:11" x14ac:dyDescent="0.25">
      <c r="A498">
        <v>82402</v>
      </c>
      <c r="B498" t="s">
        <v>5</v>
      </c>
      <c r="C498" t="str">
        <f>VLOOKUP(B498,'Program Data'!$A$2:$B$25,2,0)</f>
        <v>A456 Kuk</v>
      </c>
      <c r="D498" s="2">
        <v>44619.371828703705</v>
      </c>
      <c r="E498" s="2">
        <v>44619.39439814815</v>
      </c>
      <c r="F498" s="7">
        <f t="shared" si="15"/>
        <v>1950.0000000698492</v>
      </c>
      <c r="G498" s="9">
        <f t="shared" si="16"/>
        <v>1193.9999999944121</v>
      </c>
      <c r="H498">
        <f>VLOOKUP(B498,'Program Data'!$C$2:$D$25,2,0)</f>
        <v>319.55085000000003</v>
      </c>
      <c r="I498">
        <f>VLOOKUP(B498,'Program Data'!$C$2:$E$25,3,0)</f>
        <v>400</v>
      </c>
      <c r="J498">
        <f>VLOOKUP(B498,'Program Data'!$C$2:$F$25,4,0)</f>
        <v>42.606780000000001</v>
      </c>
      <c r="K498">
        <f>VLOOKUP(B498,'Program Data'!$C$2:$G$25,5,0)</f>
        <v>60</v>
      </c>
    </row>
    <row r="499" spans="1:11" x14ac:dyDescent="0.25">
      <c r="A499">
        <v>82402</v>
      </c>
      <c r="B499" t="s">
        <v>5</v>
      </c>
      <c r="C499" t="str">
        <f>VLOOKUP(B499,'Program Data'!$A$2:$B$25,2,0)</f>
        <v>A456 Kuk</v>
      </c>
      <c r="D499" s="2">
        <v>44619.394502314812</v>
      </c>
      <c r="E499" s="2">
        <v>44619.394861111112</v>
      </c>
      <c r="F499" s="7">
        <f t="shared" si="15"/>
        <v>31.000000331550837</v>
      </c>
      <c r="G499" s="9">
        <f t="shared" si="16"/>
        <v>39.999999920837581</v>
      </c>
      <c r="H499">
        <f>VLOOKUP(B499,'Program Data'!$C$2:$D$25,2,0)</f>
        <v>319.55085000000003</v>
      </c>
      <c r="I499">
        <f>VLOOKUP(B499,'Program Data'!$C$2:$E$25,3,0)</f>
        <v>400</v>
      </c>
      <c r="J499">
        <f>VLOOKUP(B499,'Program Data'!$C$2:$F$25,4,0)</f>
        <v>42.606780000000001</v>
      </c>
      <c r="K499">
        <f>VLOOKUP(B499,'Program Data'!$C$2:$G$25,5,0)</f>
        <v>60</v>
      </c>
    </row>
    <row r="500" spans="1:11" x14ac:dyDescent="0.25">
      <c r="A500">
        <v>82402</v>
      </c>
      <c r="B500" t="s">
        <v>5</v>
      </c>
      <c r="C500" t="str">
        <f>VLOOKUP(B500,'Program Data'!$A$2:$B$25,2,0)</f>
        <v>A456 Kuk</v>
      </c>
      <c r="D500" s="2">
        <v>44619.456666666665</v>
      </c>
      <c r="E500" s="2">
        <v>44619.508032407408</v>
      </c>
      <c r="F500" s="7">
        <f t="shared" si="15"/>
        <v>4438.0000001750886</v>
      </c>
      <c r="G500" s="9">
        <f t="shared" si="16"/>
        <v>9777.9999999795109</v>
      </c>
      <c r="H500">
        <f>VLOOKUP(B500,'Program Data'!$C$2:$D$25,2,0)</f>
        <v>319.55085000000003</v>
      </c>
      <c r="I500">
        <f>VLOOKUP(B500,'Program Data'!$C$2:$E$25,3,0)</f>
        <v>400</v>
      </c>
      <c r="J500">
        <f>VLOOKUP(B500,'Program Data'!$C$2:$F$25,4,0)</f>
        <v>42.606780000000001</v>
      </c>
      <c r="K500">
        <f>VLOOKUP(B500,'Program Data'!$C$2:$G$25,5,0)</f>
        <v>60</v>
      </c>
    </row>
    <row r="501" spans="1:11" x14ac:dyDescent="0.25">
      <c r="A501">
        <v>82401</v>
      </c>
      <c r="B501" t="s">
        <v>9</v>
      </c>
      <c r="C501" t="str">
        <f>VLOOKUP(B501,'Program Data'!$A$2:$B$25,2,0)</f>
        <v>A456 Kuk</v>
      </c>
      <c r="D501" s="2">
        <v>44619.370879629627</v>
      </c>
      <c r="E501" s="2">
        <v>44619.542974537035</v>
      </c>
      <c r="F501" s="7">
        <f t="shared" si="15"/>
        <v>14869.000000040978</v>
      </c>
      <c r="G501" s="9">
        <f t="shared" si="16"/>
        <v>3018.9999997615814</v>
      </c>
      <c r="H501">
        <f>VLOOKUP(B501,'Program Data'!$C$2:$D$25,2,0)</f>
        <v>319.55085000000003</v>
      </c>
      <c r="I501">
        <f>VLOOKUP(B501,'Program Data'!$C$2:$E$25,3,0)</f>
        <v>400</v>
      </c>
      <c r="J501">
        <f>VLOOKUP(B501,'Program Data'!$C$2:$F$25,4,0)</f>
        <v>42.606780000000001</v>
      </c>
      <c r="K501">
        <f>VLOOKUP(B501,'Program Data'!$C$2:$G$25,5,0)</f>
        <v>60</v>
      </c>
    </row>
    <row r="502" spans="1:11" x14ac:dyDescent="0.25">
      <c r="A502">
        <v>68050</v>
      </c>
      <c r="B502" t="s">
        <v>7</v>
      </c>
      <c r="C502" t="str">
        <f>VLOOKUP(B502,'Program Data'!$A$2:$B$25,2,0)</f>
        <v>C01 Kuk</v>
      </c>
      <c r="D502" s="2">
        <v>44619.351979166669</v>
      </c>
      <c r="E502" s="2">
        <v>44619.611574074072</v>
      </c>
      <c r="F502" s="7">
        <f t="shared" si="15"/>
        <v>22428.999999538064</v>
      </c>
      <c r="G502" s="9">
        <f t="shared" si="16"/>
        <v>5926.9999999785796</v>
      </c>
      <c r="H502">
        <f>VLOOKUP(B502,'Program Data'!$C$2:$D$25,2,0)</f>
        <v>333.75310999999999</v>
      </c>
      <c r="I502">
        <f>VLOOKUP(B502,'Program Data'!$C$2:$E$25,3,0)</f>
        <v>180</v>
      </c>
      <c r="J502">
        <f>VLOOKUP(B502,'Program Data'!$C$2:$F$25,4,0)</f>
        <v>42.606780000000001</v>
      </c>
      <c r="K502">
        <f>VLOOKUP(B502,'Program Data'!$C$2:$G$25,5,0)</f>
        <v>60</v>
      </c>
    </row>
    <row r="503" spans="1:11" x14ac:dyDescent="0.25">
      <c r="A503">
        <v>82403</v>
      </c>
      <c r="B503" t="s">
        <v>4</v>
      </c>
      <c r="C503" t="str">
        <f>VLOOKUP(B503,'Program Data'!$A$2:$B$25,2,0)</f>
        <v>A23 Kuk</v>
      </c>
      <c r="D503" s="2">
        <v>44619.376203703701</v>
      </c>
      <c r="E503" s="2">
        <v>44619.712905092594</v>
      </c>
      <c r="F503" s="7">
        <f t="shared" si="15"/>
        <v>29091.000000340864</v>
      </c>
      <c r="G503" s="9">
        <f t="shared" si="16"/>
        <v>8755.0000003539026</v>
      </c>
      <c r="H503">
        <f>VLOOKUP(B503,'Program Data'!$C$2:$D$25,2,0)</f>
        <v>319.55085000000003</v>
      </c>
      <c r="I503">
        <f>VLOOKUP(B503,'Program Data'!$C$2:$E$25,3,0)</f>
        <v>390</v>
      </c>
      <c r="J503">
        <f>VLOOKUP(B503,'Program Data'!$C$2:$F$25,4,0)</f>
        <v>42.606780000000001</v>
      </c>
      <c r="K503">
        <f>VLOOKUP(B503,'Program Data'!$C$2:$G$25,5,0)</f>
        <v>60</v>
      </c>
    </row>
    <row r="504" spans="1:11" x14ac:dyDescent="0.25">
      <c r="A504">
        <v>82403</v>
      </c>
      <c r="B504" t="s">
        <v>4</v>
      </c>
      <c r="C504" t="str">
        <f>VLOOKUP(B504,'Program Data'!$A$2:$B$25,2,0)</f>
        <v>A23 Kuk</v>
      </c>
      <c r="D504" s="2">
        <v>44619.376203703701</v>
      </c>
      <c r="E504" s="2">
        <v>44619.712905092594</v>
      </c>
      <c r="F504" s="7">
        <f t="shared" si="15"/>
        <v>29091.000000340864</v>
      </c>
      <c r="G504" s="9">
        <f t="shared" si="16"/>
        <v>0</v>
      </c>
      <c r="H504">
        <f>VLOOKUP(B504,'Program Data'!$C$2:$D$25,2,0)</f>
        <v>319.55085000000003</v>
      </c>
      <c r="I504">
        <f>VLOOKUP(B504,'Program Data'!$C$2:$E$25,3,0)</f>
        <v>390</v>
      </c>
      <c r="J504">
        <f>VLOOKUP(B504,'Program Data'!$C$2:$F$25,4,0)</f>
        <v>42.606780000000001</v>
      </c>
      <c r="K504">
        <f>VLOOKUP(B504,'Program Data'!$C$2:$G$25,5,0)</f>
        <v>60</v>
      </c>
    </row>
    <row r="505" spans="1:11" x14ac:dyDescent="0.25">
      <c r="A505">
        <v>82403</v>
      </c>
      <c r="B505" t="s">
        <v>4</v>
      </c>
      <c r="C505" t="str">
        <f>VLOOKUP(B505,'Program Data'!$A$2:$B$25,2,0)</f>
        <v>A23 Kuk</v>
      </c>
      <c r="D505" s="2">
        <v>44619.71298611111</v>
      </c>
      <c r="E505" s="2">
        <v>44619.738159722219</v>
      </c>
      <c r="F505" s="7">
        <f t="shared" si="15"/>
        <v>2174.9999998603016</v>
      </c>
      <c r="G505" s="9">
        <f t="shared" si="16"/>
        <v>2181.9999996107072</v>
      </c>
      <c r="H505">
        <f>VLOOKUP(B505,'Program Data'!$C$2:$D$25,2,0)</f>
        <v>319.55085000000003</v>
      </c>
      <c r="I505">
        <f>VLOOKUP(B505,'Program Data'!$C$2:$E$25,3,0)</f>
        <v>390</v>
      </c>
      <c r="J505">
        <f>VLOOKUP(B505,'Program Data'!$C$2:$F$25,4,0)</f>
        <v>42.606780000000001</v>
      </c>
      <c r="K505">
        <f>VLOOKUP(B505,'Program Data'!$C$2:$G$25,5,0)</f>
        <v>60</v>
      </c>
    </row>
    <row r="506" spans="1:11" x14ac:dyDescent="0.25">
      <c r="A506">
        <v>82403</v>
      </c>
      <c r="B506" t="s">
        <v>4</v>
      </c>
      <c r="C506" t="str">
        <f>VLOOKUP(B506,'Program Data'!$A$2:$B$25,2,0)</f>
        <v>A23 Kuk</v>
      </c>
      <c r="D506" s="2">
        <v>44619.738692129627</v>
      </c>
      <c r="E506" s="2">
        <v>44619.739201388889</v>
      </c>
      <c r="F506" s="7">
        <f t="shared" si="15"/>
        <v>44.000000227242708</v>
      </c>
      <c r="G506" s="9">
        <f t="shared" si="16"/>
        <v>90.000000293366611</v>
      </c>
      <c r="H506">
        <f>VLOOKUP(B506,'Program Data'!$C$2:$D$25,2,0)</f>
        <v>319.55085000000003</v>
      </c>
      <c r="I506">
        <f>VLOOKUP(B506,'Program Data'!$C$2:$E$25,3,0)</f>
        <v>390</v>
      </c>
      <c r="J506">
        <f>VLOOKUP(B506,'Program Data'!$C$2:$F$25,4,0)</f>
        <v>42.606780000000001</v>
      </c>
      <c r="K506">
        <f>VLOOKUP(B506,'Program Data'!$C$2:$G$25,5,0)</f>
        <v>60</v>
      </c>
    </row>
    <row r="507" spans="1:11" x14ac:dyDescent="0.25">
      <c r="A507">
        <v>82403</v>
      </c>
      <c r="B507" t="s">
        <v>4</v>
      </c>
      <c r="C507" t="str">
        <f>VLOOKUP(B507,'Program Data'!$A$2:$B$25,2,0)</f>
        <v>A23 Kuk</v>
      </c>
      <c r="D507" s="2">
        <v>44619.739687499998</v>
      </c>
      <c r="E507" s="2">
        <v>44619.792094907411</v>
      </c>
      <c r="F507" s="7">
        <f t="shared" si="15"/>
        <v>4528.0000004684553</v>
      </c>
      <c r="G507" s="9">
        <f t="shared" si="16"/>
        <v>4570.000000228174</v>
      </c>
      <c r="H507">
        <f>VLOOKUP(B507,'Program Data'!$C$2:$D$25,2,0)</f>
        <v>319.55085000000003</v>
      </c>
      <c r="I507">
        <f>VLOOKUP(B507,'Program Data'!$C$2:$E$25,3,0)</f>
        <v>390</v>
      </c>
      <c r="J507">
        <f>VLOOKUP(B507,'Program Data'!$C$2:$F$25,4,0)</f>
        <v>42.606780000000001</v>
      </c>
      <c r="K507">
        <f>VLOOKUP(B507,'Program Data'!$C$2:$G$25,5,0)</f>
        <v>60</v>
      </c>
    </row>
    <row r="508" spans="1:11" x14ac:dyDescent="0.25">
      <c r="A508">
        <v>82402</v>
      </c>
      <c r="B508" t="s">
        <v>5</v>
      </c>
      <c r="C508" t="str">
        <f>VLOOKUP(B508,'Program Data'!$A$2:$B$25,2,0)</f>
        <v>A456 Kuk</v>
      </c>
      <c r="D508" s="2">
        <v>44619.748923611114</v>
      </c>
      <c r="E508" s="2">
        <v>44619.844247685185</v>
      </c>
      <c r="F508" s="7">
        <f t="shared" si="15"/>
        <v>8235.9999997308478</v>
      </c>
      <c r="G508" s="9">
        <f t="shared" si="16"/>
        <v>4505.9999997261912</v>
      </c>
      <c r="H508">
        <f>VLOOKUP(B508,'Program Data'!$C$2:$D$25,2,0)</f>
        <v>319.55085000000003</v>
      </c>
      <c r="I508">
        <f>VLOOKUP(B508,'Program Data'!$C$2:$E$25,3,0)</f>
        <v>400</v>
      </c>
      <c r="J508">
        <f>VLOOKUP(B508,'Program Data'!$C$2:$F$25,4,0)</f>
        <v>42.606780000000001</v>
      </c>
      <c r="K508">
        <f>VLOOKUP(B508,'Program Data'!$C$2:$G$25,5,0)</f>
        <v>60</v>
      </c>
    </row>
    <row r="509" spans="1:11" x14ac:dyDescent="0.25">
      <c r="A509">
        <v>82403</v>
      </c>
      <c r="B509" t="s">
        <v>4</v>
      </c>
      <c r="C509" t="str">
        <f>VLOOKUP(B509,'Program Data'!$A$2:$B$25,2,0)</f>
        <v>A23 Kuk</v>
      </c>
      <c r="D509" s="2">
        <v>44619.796712962961</v>
      </c>
      <c r="E509" s="2">
        <v>44619.910810185182</v>
      </c>
      <c r="F509" s="7">
        <f t="shared" si="15"/>
        <v>9857.9999998211861</v>
      </c>
      <c r="G509" s="9">
        <f t="shared" si="16"/>
        <v>5750.9999996982515</v>
      </c>
      <c r="H509">
        <f>VLOOKUP(B509,'Program Data'!$C$2:$D$25,2,0)</f>
        <v>319.55085000000003</v>
      </c>
      <c r="I509">
        <f>VLOOKUP(B509,'Program Data'!$C$2:$E$25,3,0)</f>
        <v>390</v>
      </c>
      <c r="J509">
        <f>VLOOKUP(B509,'Program Data'!$C$2:$F$25,4,0)</f>
        <v>42.606780000000001</v>
      </c>
      <c r="K509">
        <f>VLOOKUP(B509,'Program Data'!$C$2:$G$25,5,0)</f>
        <v>60</v>
      </c>
    </row>
    <row r="510" spans="1:11" x14ac:dyDescent="0.25">
      <c r="A510">
        <v>82402</v>
      </c>
      <c r="B510" t="s">
        <v>5</v>
      </c>
      <c r="C510" t="str">
        <f>VLOOKUP(B510,'Program Data'!$A$2:$B$25,2,0)</f>
        <v>A456 Kuk</v>
      </c>
      <c r="D510" s="2">
        <v>44619.846342592595</v>
      </c>
      <c r="E510" s="2">
        <v>44619.939791666664</v>
      </c>
      <c r="F510" s="7">
        <f t="shared" si="15"/>
        <v>8073.9999995799735</v>
      </c>
      <c r="G510" s="9">
        <f t="shared" si="16"/>
        <v>2504.0000000735745</v>
      </c>
      <c r="H510">
        <f>VLOOKUP(B510,'Program Data'!$C$2:$D$25,2,0)</f>
        <v>319.55085000000003</v>
      </c>
      <c r="I510">
        <f>VLOOKUP(B510,'Program Data'!$C$2:$E$25,3,0)</f>
        <v>400</v>
      </c>
      <c r="J510">
        <f>VLOOKUP(B510,'Program Data'!$C$2:$F$25,4,0)</f>
        <v>42.606780000000001</v>
      </c>
      <c r="K510">
        <f>VLOOKUP(B510,'Program Data'!$C$2:$G$25,5,0)</f>
        <v>60</v>
      </c>
    </row>
    <row r="511" spans="1:11" x14ac:dyDescent="0.25">
      <c r="A511">
        <v>82402</v>
      </c>
      <c r="B511" t="s">
        <v>5</v>
      </c>
      <c r="C511" t="str">
        <f>VLOOKUP(B511,'Program Data'!$A$2:$B$25,2,0)</f>
        <v>A456 Kuk</v>
      </c>
      <c r="D511" s="2">
        <v>44619.950925925928</v>
      </c>
      <c r="E511" s="2">
        <v>44620.025648148148</v>
      </c>
      <c r="F511" s="7">
        <f t="shared" si="15"/>
        <v>6455.9999997960404</v>
      </c>
      <c r="G511" s="9">
        <f t="shared" si="16"/>
        <v>7418.0000002495944</v>
      </c>
      <c r="H511">
        <f>VLOOKUP(B511,'Program Data'!$C$2:$D$25,2,0)</f>
        <v>319.55085000000003</v>
      </c>
      <c r="I511">
        <f>VLOOKUP(B511,'Program Data'!$C$2:$E$25,3,0)</f>
        <v>400</v>
      </c>
      <c r="J511">
        <f>VLOOKUP(B511,'Program Data'!$C$2:$F$25,4,0)</f>
        <v>42.606780000000001</v>
      </c>
      <c r="K511">
        <f>VLOOKUP(B511,'Program Data'!$C$2:$G$25,5,0)</f>
        <v>60</v>
      </c>
    </row>
    <row r="512" spans="1:11" x14ac:dyDescent="0.25">
      <c r="A512">
        <v>82403</v>
      </c>
      <c r="B512" t="s">
        <v>4</v>
      </c>
      <c r="C512" t="str">
        <f>VLOOKUP(B512,'Program Data'!$A$2:$B$25,2,0)</f>
        <v>A23 Kuk</v>
      </c>
      <c r="D512" s="2">
        <v>44619.915000000001</v>
      </c>
      <c r="E512" s="2">
        <v>44620.050625000003</v>
      </c>
      <c r="F512" s="7">
        <f t="shared" si="15"/>
        <v>11718.000000226311</v>
      </c>
      <c r="G512" s="9">
        <f t="shared" si="16"/>
        <v>2158.0000002868474</v>
      </c>
      <c r="H512">
        <f>VLOOKUP(B512,'Program Data'!$C$2:$D$25,2,0)</f>
        <v>319.55085000000003</v>
      </c>
      <c r="I512">
        <f>VLOOKUP(B512,'Program Data'!$C$2:$E$25,3,0)</f>
        <v>390</v>
      </c>
      <c r="J512">
        <f>VLOOKUP(B512,'Program Data'!$C$2:$F$25,4,0)</f>
        <v>42.606780000000001</v>
      </c>
      <c r="K512">
        <f>VLOOKUP(B512,'Program Data'!$C$2:$G$25,5,0)</f>
        <v>60</v>
      </c>
    </row>
    <row r="513" spans="1:11" x14ac:dyDescent="0.25">
      <c r="A513">
        <v>82403</v>
      </c>
      <c r="B513" t="s">
        <v>4</v>
      </c>
      <c r="C513" t="str">
        <f>VLOOKUP(B513,'Program Data'!$A$2:$B$25,2,0)</f>
        <v>A23 Kuk</v>
      </c>
      <c r="D513" s="2">
        <v>44620.051006944443</v>
      </c>
      <c r="E513" s="2">
        <v>44620.13554398148</v>
      </c>
      <c r="F513" s="7">
        <f t="shared" si="15"/>
        <v>7304.0000000037253</v>
      </c>
      <c r="G513" s="9">
        <f t="shared" si="16"/>
        <v>7336.9999995455146</v>
      </c>
      <c r="H513">
        <f>VLOOKUP(B513,'Program Data'!$C$2:$D$25,2,0)</f>
        <v>319.55085000000003</v>
      </c>
      <c r="I513">
        <f>VLOOKUP(B513,'Program Data'!$C$2:$E$25,3,0)</f>
        <v>390</v>
      </c>
      <c r="J513">
        <f>VLOOKUP(B513,'Program Data'!$C$2:$F$25,4,0)</f>
        <v>42.606780000000001</v>
      </c>
      <c r="K513">
        <f>VLOOKUP(B513,'Program Data'!$C$2:$G$25,5,0)</f>
        <v>60</v>
      </c>
    </row>
    <row r="514" spans="1:11" x14ac:dyDescent="0.25">
      <c r="A514">
        <v>82402</v>
      </c>
      <c r="B514" t="s">
        <v>5</v>
      </c>
      <c r="C514" t="str">
        <f>VLOOKUP(B514,'Program Data'!$A$2:$B$25,2,0)</f>
        <v>A456 Kuk</v>
      </c>
      <c r="D514" s="2">
        <v>44620.026562500003</v>
      </c>
      <c r="E514" s="2">
        <v>44620.146099537036</v>
      </c>
      <c r="F514" s="7">
        <f t="shared" ref="F514:F577" si="17">CONVERT(E514-D514, "day", "sec")</f>
        <v>10327.999999676831</v>
      </c>
      <c r="G514" s="9">
        <f t="shared" si="16"/>
        <v>912.00000008102506</v>
      </c>
      <c r="H514">
        <f>VLOOKUP(B514,'Program Data'!$C$2:$D$25,2,0)</f>
        <v>319.55085000000003</v>
      </c>
      <c r="I514">
        <f>VLOOKUP(B514,'Program Data'!$C$2:$E$25,3,0)</f>
        <v>400</v>
      </c>
      <c r="J514">
        <f>VLOOKUP(B514,'Program Data'!$C$2:$F$25,4,0)</f>
        <v>42.606780000000001</v>
      </c>
      <c r="K514">
        <f>VLOOKUP(B514,'Program Data'!$C$2:$G$25,5,0)</f>
        <v>60</v>
      </c>
    </row>
    <row r="515" spans="1:11" x14ac:dyDescent="0.25">
      <c r="A515">
        <v>82403</v>
      </c>
      <c r="B515" t="s">
        <v>4</v>
      </c>
      <c r="C515" t="str">
        <f>VLOOKUP(B515,'Program Data'!$A$2:$B$25,2,0)</f>
        <v>A23 Kuk</v>
      </c>
      <c r="D515" s="2">
        <v>44620.142280092594</v>
      </c>
      <c r="E515" s="2">
        <v>44620.217141203706</v>
      </c>
      <c r="F515" s="7">
        <f t="shared" si="17"/>
        <v>6468.000000086613</v>
      </c>
      <c r="G515" s="9">
        <f t="shared" si="16"/>
        <v>6138.0000002682209</v>
      </c>
      <c r="H515">
        <f>VLOOKUP(B515,'Program Data'!$C$2:$D$25,2,0)</f>
        <v>319.55085000000003</v>
      </c>
      <c r="I515">
        <f>VLOOKUP(B515,'Program Data'!$C$2:$E$25,3,0)</f>
        <v>390</v>
      </c>
      <c r="J515">
        <f>VLOOKUP(B515,'Program Data'!$C$2:$F$25,4,0)</f>
        <v>42.606780000000001</v>
      </c>
      <c r="K515">
        <f>VLOOKUP(B515,'Program Data'!$C$2:$G$25,5,0)</f>
        <v>60</v>
      </c>
    </row>
    <row r="516" spans="1:11" x14ac:dyDescent="0.25">
      <c r="A516">
        <v>82402</v>
      </c>
      <c r="B516" t="s">
        <v>8</v>
      </c>
      <c r="C516" t="str">
        <f>VLOOKUP(B516,'Program Data'!$A$2:$B$25,2,0)</f>
        <v>B3 Kuk</v>
      </c>
      <c r="D516" s="2">
        <v>44620.155057870368</v>
      </c>
      <c r="E516" s="2">
        <v>44620.272002314814</v>
      </c>
      <c r="F516" s="7">
        <f t="shared" si="17"/>
        <v>10104.000000120141</v>
      </c>
      <c r="G516" s="9">
        <f t="shared" si="16"/>
        <v>4739.9999997345731</v>
      </c>
      <c r="H516">
        <f>VLOOKUP(B516,'Program Data'!$C$2:$D$25,2,0)</f>
        <v>326.65197999999998</v>
      </c>
      <c r="I516">
        <f>VLOOKUP(B516,'Program Data'!$C$2:$E$25,3,0)</f>
        <v>240</v>
      </c>
      <c r="J516">
        <f>VLOOKUP(B516,'Program Data'!$C$2:$F$25,4,0)</f>
        <v>71.011300000000006</v>
      </c>
      <c r="K516">
        <f>VLOOKUP(B516,'Program Data'!$C$2:$G$25,5,0)</f>
        <v>60</v>
      </c>
    </row>
    <row r="517" spans="1:11" x14ac:dyDescent="0.25">
      <c r="A517">
        <v>82401</v>
      </c>
      <c r="B517" t="s">
        <v>13</v>
      </c>
      <c r="C517" t="str">
        <f>VLOOKUP(B517,'Program Data'!$A$2:$B$25,2,0)</f>
        <v>A456 Kuk</v>
      </c>
      <c r="D517" s="2">
        <v>44620.366689814815</v>
      </c>
      <c r="E517" s="2">
        <v>44620.36681712963</v>
      </c>
      <c r="F517" s="7">
        <f t="shared" si="17"/>
        <v>11.000000056810677</v>
      </c>
      <c r="G517" s="9">
        <f t="shared" si="16"/>
        <v>8192.0000001322478</v>
      </c>
      <c r="H517">
        <f>VLOOKUP(B517,'Program Data'!$C$2:$D$25,2,0)</f>
        <v>319.55085000000003</v>
      </c>
      <c r="I517">
        <f>VLOOKUP(B517,'Program Data'!$C$2:$E$25,3,0)</f>
        <v>400</v>
      </c>
      <c r="J517">
        <f>VLOOKUP(B517,'Program Data'!$C$2:$F$25,4,0)</f>
        <v>42.606780000000001</v>
      </c>
      <c r="K517">
        <f>VLOOKUP(B517,'Program Data'!$C$2:$G$25,5,0)</f>
        <v>60</v>
      </c>
    </row>
    <row r="518" spans="1:11" x14ac:dyDescent="0.25">
      <c r="A518">
        <v>82403</v>
      </c>
      <c r="B518" t="s">
        <v>6</v>
      </c>
      <c r="C518" t="str">
        <f>VLOOKUP(B518,'Program Data'!$A$2:$B$25,2,0)</f>
        <v>A23 Kuk</v>
      </c>
      <c r="D518" s="2">
        <v>44620.221782407411</v>
      </c>
      <c r="E518" s="2">
        <v>44620.394131944442</v>
      </c>
      <c r="F518" s="7">
        <f t="shared" si="17"/>
        <v>14890.999999525957</v>
      </c>
      <c r="G518" s="9">
        <f t="shared" si="16"/>
        <v>2359.9999997299165</v>
      </c>
      <c r="H518">
        <f>VLOOKUP(B518,'Program Data'!$C$2:$D$25,2,0)</f>
        <v>319.55085000000003</v>
      </c>
      <c r="I518">
        <f>VLOOKUP(B518,'Program Data'!$C$2:$E$25,3,0)</f>
        <v>390</v>
      </c>
      <c r="J518">
        <f>VLOOKUP(B518,'Program Data'!$C$2:$F$25,4,0)</f>
        <v>42.606780000000001</v>
      </c>
      <c r="K518">
        <f>VLOOKUP(B518,'Program Data'!$C$2:$G$25,5,0)</f>
        <v>60</v>
      </c>
    </row>
    <row r="519" spans="1:11" x14ac:dyDescent="0.25">
      <c r="A519">
        <v>82402</v>
      </c>
      <c r="B519" t="s">
        <v>5</v>
      </c>
      <c r="C519" t="str">
        <f>VLOOKUP(B519,'Program Data'!$A$2:$B$25,2,0)</f>
        <v>A456 Kuk</v>
      </c>
      <c r="D519" s="2">
        <v>44620.309293981481</v>
      </c>
      <c r="E519" s="2">
        <v>44620.411782407406</v>
      </c>
      <c r="F519" s="7">
        <f t="shared" si="17"/>
        <v>8854.9999998416752</v>
      </c>
      <c r="G519" s="9">
        <f t="shared" si="16"/>
        <v>1525.0000000465661</v>
      </c>
      <c r="H519">
        <f>VLOOKUP(B519,'Program Data'!$C$2:$D$25,2,0)</f>
        <v>319.55085000000003</v>
      </c>
      <c r="I519">
        <f>VLOOKUP(B519,'Program Data'!$C$2:$E$25,3,0)</f>
        <v>400</v>
      </c>
      <c r="J519">
        <f>VLOOKUP(B519,'Program Data'!$C$2:$F$25,4,0)</f>
        <v>42.606780000000001</v>
      </c>
      <c r="K519">
        <f>VLOOKUP(B519,'Program Data'!$C$2:$G$25,5,0)</f>
        <v>60</v>
      </c>
    </row>
    <row r="520" spans="1:11" x14ac:dyDescent="0.25">
      <c r="A520">
        <v>82402</v>
      </c>
      <c r="B520" t="s">
        <v>5</v>
      </c>
      <c r="C520" t="str">
        <f>VLOOKUP(B520,'Program Data'!$A$2:$B$25,2,0)</f>
        <v>A456 Kuk</v>
      </c>
      <c r="D520" s="2">
        <v>44620.411851851852</v>
      </c>
      <c r="E520" s="2">
        <v>44620.527696759258</v>
      </c>
      <c r="F520" s="7">
        <f t="shared" si="17"/>
        <v>10008.99999991525</v>
      </c>
      <c r="G520" s="9">
        <f t="shared" si="16"/>
        <v>10015.000000060536</v>
      </c>
      <c r="H520">
        <f>VLOOKUP(B520,'Program Data'!$C$2:$D$25,2,0)</f>
        <v>319.55085000000003</v>
      </c>
      <c r="I520">
        <f>VLOOKUP(B520,'Program Data'!$C$2:$E$25,3,0)</f>
        <v>400</v>
      </c>
      <c r="J520">
        <f>VLOOKUP(B520,'Program Data'!$C$2:$F$25,4,0)</f>
        <v>42.606780000000001</v>
      </c>
      <c r="K520">
        <f>VLOOKUP(B520,'Program Data'!$C$2:$G$25,5,0)</f>
        <v>60</v>
      </c>
    </row>
    <row r="521" spans="1:11" x14ac:dyDescent="0.25">
      <c r="A521">
        <v>82403</v>
      </c>
      <c r="B521" t="s">
        <v>6</v>
      </c>
      <c r="C521" t="str">
        <f>VLOOKUP(B521,'Program Data'!$A$2:$B$25,2,0)</f>
        <v>A23 Kuk</v>
      </c>
      <c r="D521" s="2">
        <v>44620.410474537035</v>
      </c>
      <c r="E521" s="2">
        <v>44620.585069444445</v>
      </c>
      <c r="F521" s="7">
        <f t="shared" si="17"/>
        <v>15085.000000242144</v>
      </c>
      <c r="G521" s="9">
        <f t="shared" si="16"/>
        <v>4957.0000001695007</v>
      </c>
      <c r="H521">
        <f>VLOOKUP(B521,'Program Data'!$C$2:$D$25,2,0)</f>
        <v>319.55085000000003</v>
      </c>
      <c r="I521">
        <f>VLOOKUP(B521,'Program Data'!$C$2:$E$25,3,0)</f>
        <v>390</v>
      </c>
      <c r="J521">
        <f>VLOOKUP(B521,'Program Data'!$C$2:$F$25,4,0)</f>
        <v>42.606780000000001</v>
      </c>
      <c r="K521">
        <f>VLOOKUP(B521,'Program Data'!$C$2:$G$25,5,0)</f>
        <v>60</v>
      </c>
    </row>
    <row r="522" spans="1:11" x14ac:dyDescent="0.25">
      <c r="A522">
        <v>82402</v>
      </c>
      <c r="B522" t="s">
        <v>5</v>
      </c>
      <c r="C522" t="str">
        <f>VLOOKUP(B522,'Program Data'!$A$2:$B$25,2,0)</f>
        <v>A456 Kuk</v>
      </c>
      <c r="D522" s="2">
        <v>44620.528055555558</v>
      </c>
      <c r="E522" s="2">
        <v>44620.623263888891</v>
      </c>
      <c r="F522" s="7">
        <f t="shared" si="17"/>
        <v>8225.9999999077991</v>
      </c>
      <c r="G522" s="9">
        <f t="shared" si="16"/>
        <v>3300.0000000698492</v>
      </c>
      <c r="H522">
        <f>VLOOKUP(B522,'Program Data'!$C$2:$D$25,2,0)</f>
        <v>319.55085000000003</v>
      </c>
      <c r="I522">
        <f>VLOOKUP(B522,'Program Data'!$C$2:$E$25,3,0)</f>
        <v>400</v>
      </c>
      <c r="J522">
        <f>VLOOKUP(B522,'Program Data'!$C$2:$F$25,4,0)</f>
        <v>42.606780000000001</v>
      </c>
      <c r="K522">
        <f>VLOOKUP(B522,'Program Data'!$C$2:$G$25,5,0)</f>
        <v>60</v>
      </c>
    </row>
    <row r="523" spans="1:11" x14ac:dyDescent="0.25">
      <c r="A523">
        <v>82403</v>
      </c>
      <c r="B523" t="s">
        <v>6</v>
      </c>
      <c r="C523" t="str">
        <f>VLOOKUP(B523,'Program Data'!$A$2:$B$25,2,0)</f>
        <v>A23 Kuk</v>
      </c>
      <c r="D523" s="2">
        <v>44620.617222222223</v>
      </c>
      <c r="E523" s="2">
        <v>44620.72619212963</v>
      </c>
      <c r="F523" s="7">
        <f t="shared" si="17"/>
        <v>9414.9999999906868</v>
      </c>
      <c r="G523" s="9">
        <f t="shared" si="16"/>
        <v>8892.9999999236315</v>
      </c>
      <c r="H523">
        <f>VLOOKUP(B523,'Program Data'!$C$2:$D$25,2,0)</f>
        <v>319.55085000000003</v>
      </c>
      <c r="I523">
        <f>VLOOKUP(B523,'Program Data'!$C$2:$E$25,3,0)</f>
        <v>390</v>
      </c>
      <c r="J523">
        <f>VLOOKUP(B523,'Program Data'!$C$2:$F$25,4,0)</f>
        <v>42.606780000000001</v>
      </c>
      <c r="K523">
        <f>VLOOKUP(B523,'Program Data'!$C$2:$G$25,5,0)</f>
        <v>60</v>
      </c>
    </row>
    <row r="524" spans="1:11" x14ac:dyDescent="0.25">
      <c r="A524">
        <v>82402</v>
      </c>
      <c r="B524" t="s">
        <v>5</v>
      </c>
      <c r="C524" t="str">
        <f>VLOOKUP(B524,'Program Data'!$A$2:$B$25,2,0)</f>
        <v>A456 Kuk</v>
      </c>
      <c r="D524" s="2">
        <v>44620.623333333337</v>
      </c>
      <c r="E524" s="2">
        <v>44620.731168981481</v>
      </c>
      <c r="F524" s="7">
        <f t="shared" si="17"/>
        <v>9316.9999997131526</v>
      </c>
      <c r="G524" s="9">
        <f t="shared" si="16"/>
        <v>429.99999993480742</v>
      </c>
      <c r="H524">
        <f>VLOOKUP(B524,'Program Data'!$C$2:$D$25,2,0)</f>
        <v>319.55085000000003</v>
      </c>
      <c r="I524">
        <f>VLOOKUP(B524,'Program Data'!$C$2:$E$25,3,0)</f>
        <v>400</v>
      </c>
      <c r="J524">
        <f>VLOOKUP(B524,'Program Data'!$C$2:$F$25,4,0)</f>
        <v>42.606780000000001</v>
      </c>
      <c r="K524">
        <f>VLOOKUP(B524,'Program Data'!$C$2:$G$25,5,0)</f>
        <v>60</v>
      </c>
    </row>
    <row r="525" spans="1:11" x14ac:dyDescent="0.25">
      <c r="A525">
        <v>82403</v>
      </c>
      <c r="B525" t="s">
        <v>6</v>
      </c>
      <c r="C525" t="str">
        <f>VLOOKUP(B525,'Program Data'!$A$2:$B$25,2,0)</f>
        <v>A23 Kuk</v>
      </c>
      <c r="D525" s="2">
        <v>44620.726793981485</v>
      </c>
      <c r="E525" s="2">
        <v>44620.824456018519</v>
      </c>
      <c r="F525" s="7">
        <f t="shared" si="17"/>
        <v>8437.9999998025596</v>
      </c>
      <c r="G525" s="9">
        <f t="shared" si="16"/>
        <v>8060.0000000791624</v>
      </c>
      <c r="H525">
        <f>VLOOKUP(B525,'Program Data'!$C$2:$D$25,2,0)</f>
        <v>319.55085000000003</v>
      </c>
      <c r="I525">
        <f>VLOOKUP(B525,'Program Data'!$C$2:$E$25,3,0)</f>
        <v>390</v>
      </c>
      <c r="J525">
        <f>VLOOKUP(B525,'Program Data'!$C$2:$F$25,4,0)</f>
        <v>42.606780000000001</v>
      </c>
      <c r="K525">
        <f>VLOOKUP(B525,'Program Data'!$C$2:$G$25,5,0)</f>
        <v>60</v>
      </c>
    </row>
    <row r="526" spans="1:11" x14ac:dyDescent="0.25">
      <c r="A526">
        <v>82402</v>
      </c>
      <c r="B526" t="s">
        <v>8</v>
      </c>
      <c r="C526" t="str">
        <f>VLOOKUP(B526,'Program Data'!$A$2:$B$25,2,0)</f>
        <v>B3 Kuk</v>
      </c>
      <c r="D526" s="2">
        <v>44620.73128472222</v>
      </c>
      <c r="E526" s="2">
        <v>44620.842118055552</v>
      </c>
      <c r="F526" s="7">
        <f t="shared" si="17"/>
        <v>9575.9999999077991</v>
      </c>
      <c r="G526" s="9">
        <f t="shared" si="16"/>
        <v>1525.9999996516854</v>
      </c>
      <c r="H526">
        <f>VLOOKUP(B526,'Program Data'!$C$2:$D$25,2,0)</f>
        <v>326.65197999999998</v>
      </c>
      <c r="I526">
        <f>VLOOKUP(B526,'Program Data'!$C$2:$E$25,3,0)</f>
        <v>240</v>
      </c>
      <c r="J526">
        <f>VLOOKUP(B526,'Program Data'!$C$2:$F$25,4,0)</f>
        <v>71.011300000000006</v>
      </c>
      <c r="K526">
        <f>VLOOKUP(B526,'Program Data'!$C$2:$G$25,5,0)</f>
        <v>60</v>
      </c>
    </row>
    <row r="527" spans="1:11" x14ac:dyDescent="0.25">
      <c r="A527">
        <v>82402</v>
      </c>
      <c r="B527" t="s">
        <v>8</v>
      </c>
      <c r="C527" t="str">
        <f>VLOOKUP(B527,'Program Data'!$A$2:$B$25,2,0)</f>
        <v>B3 Kuk</v>
      </c>
      <c r="D527" s="2">
        <v>44620.842164351852</v>
      </c>
      <c r="E527" s="2">
        <v>44620.966724537036</v>
      </c>
      <c r="F527" s="7">
        <f t="shared" si="17"/>
        <v>10761.999999918044</v>
      </c>
      <c r="G527" s="9">
        <f t="shared" si="16"/>
        <v>10766.000000224449</v>
      </c>
      <c r="H527">
        <f>VLOOKUP(B527,'Program Data'!$C$2:$D$25,2,0)</f>
        <v>326.65197999999998</v>
      </c>
      <c r="I527">
        <f>VLOOKUP(B527,'Program Data'!$C$2:$E$25,3,0)</f>
        <v>240</v>
      </c>
      <c r="J527">
        <f>VLOOKUP(B527,'Program Data'!$C$2:$F$25,4,0)</f>
        <v>71.011300000000006</v>
      </c>
      <c r="K527">
        <f>VLOOKUP(B527,'Program Data'!$C$2:$G$25,5,0)</f>
        <v>60</v>
      </c>
    </row>
    <row r="528" spans="1:11" x14ac:dyDescent="0.25">
      <c r="A528">
        <v>82403</v>
      </c>
      <c r="B528" t="s">
        <v>10</v>
      </c>
      <c r="C528" t="str">
        <f>VLOOKUP(B528,'Program Data'!$A$2:$B$25,2,0)</f>
        <v>A01 Kuk</v>
      </c>
      <c r="D528" s="2">
        <v>44620.843460648146</v>
      </c>
      <c r="E528" s="2">
        <v>44620.975219907406</v>
      </c>
      <c r="F528" s="7">
        <f t="shared" si="17"/>
        <v>11384.000000101514</v>
      </c>
      <c r="G528" s="9">
        <f t="shared" si="16"/>
        <v>733.99999996181577</v>
      </c>
      <c r="H528">
        <f>VLOOKUP(B528,'Program Data'!$C$2:$D$25,2,0)</f>
        <v>319.55085000000003</v>
      </c>
      <c r="I528">
        <f>VLOOKUP(B528,'Program Data'!$C$2:$E$25,3,0)</f>
        <v>260</v>
      </c>
      <c r="J528">
        <f>VLOOKUP(B528,'Program Data'!$C$2:$F$25,4,0)</f>
        <v>42.606780000000001</v>
      </c>
      <c r="K528">
        <f>VLOOKUP(B528,'Program Data'!$C$2:$G$25,5,0)</f>
        <v>60</v>
      </c>
    </row>
    <row r="529" spans="1:11" x14ac:dyDescent="0.25">
      <c r="A529">
        <v>82402</v>
      </c>
      <c r="B529" t="s">
        <v>8</v>
      </c>
      <c r="C529" t="str">
        <f>VLOOKUP(B529,'Program Data'!$A$2:$B$25,2,0)</f>
        <v>B3 Kuk</v>
      </c>
      <c r="D529" s="2">
        <v>44620.974999999999</v>
      </c>
      <c r="E529" s="2">
        <v>44621.05195601852</v>
      </c>
      <c r="F529" s="7">
        <f t="shared" si="17"/>
        <v>6649.0000002784654</v>
      </c>
      <c r="G529" s="9">
        <f t="shared" si="16"/>
        <v>6630.0000002374873</v>
      </c>
      <c r="H529">
        <f>VLOOKUP(B529,'Program Data'!$C$2:$D$25,2,0)</f>
        <v>326.65197999999998</v>
      </c>
      <c r="I529">
        <f>VLOOKUP(B529,'Program Data'!$C$2:$E$25,3,0)</f>
        <v>240</v>
      </c>
      <c r="J529">
        <f>VLOOKUP(B529,'Program Data'!$C$2:$F$25,4,0)</f>
        <v>71.011300000000006</v>
      </c>
      <c r="K529">
        <f>VLOOKUP(B529,'Program Data'!$C$2:$G$25,5,0)</f>
        <v>60</v>
      </c>
    </row>
    <row r="530" spans="1:11" x14ac:dyDescent="0.25">
      <c r="A530">
        <v>82403</v>
      </c>
      <c r="B530" t="s">
        <v>10</v>
      </c>
      <c r="C530" t="str">
        <f>VLOOKUP(B530,'Program Data'!$A$2:$B$25,2,0)</f>
        <v>A01 Kuk</v>
      </c>
      <c r="D530" s="2">
        <v>44620.978576388887</v>
      </c>
      <c r="E530" s="2">
        <v>44621.115243055552</v>
      </c>
      <c r="F530" s="7">
        <f t="shared" si="17"/>
        <v>11807.999999891035</v>
      </c>
      <c r="G530" s="9">
        <f t="shared" si="16"/>
        <v>5467.9999995511025</v>
      </c>
      <c r="H530">
        <f>VLOOKUP(B530,'Program Data'!$C$2:$D$25,2,0)</f>
        <v>319.55085000000003</v>
      </c>
      <c r="I530">
        <f>VLOOKUP(B530,'Program Data'!$C$2:$E$25,3,0)</f>
        <v>260</v>
      </c>
      <c r="J530">
        <f>VLOOKUP(B530,'Program Data'!$C$2:$F$25,4,0)</f>
        <v>42.606780000000001</v>
      </c>
      <c r="K530">
        <f>VLOOKUP(B530,'Program Data'!$C$2:$G$25,5,0)</f>
        <v>60</v>
      </c>
    </row>
    <row r="531" spans="1:11" x14ac:dyDescent="0.25">
      <c r="A531">
        <v>68050</v>
      </c>
      <c r="B531" t="s">
        <v>7</v>
      </c>
      <c r="C531" t="str">
        <f>VLOOKUP(B531,'Program Data'!$A$2:$B$25,2,0)</f>
        <v>C01 Kuk</v>
      </c>
      <c r="D531" s="2">
        <v>44620.990555555552</v>
      </c>
      <c r="E531" s="2">
        <v>44621.175798611112</v>
      </c>
      <c r="F531" s="7">
        <f t="shared" si="17"/>
        <v>16005.000000307336</v>
      </c>
      <c r="G531" s="9">
        <f t="shared" si="16"/>
        <v>5232.0000003324822</v>
      </c>
      <c r="H531">
        <f>VLOOKUP(B531,'Program Data'!$C$2:$D$25,2,0)</f>
        <v>333.75310999999999</v>
      </c>
      <c r="I531">
        <f>VLOOKUP(B531,'Program Data'!$C$2:$E$25,3,0)</f>
        <v>180</v>
      </c>
      <c r="J531">
        <f>VLOOKUP(B531,'Program Data'!$C$2:$F$25,4,0)</f>
        <v>42.606780000000001</v>
      </c>
      <c r="K531">
        <f>VLOOKUP(B531,'Program Data'!$C$2:$G$25,5,0)</f>
        <v>60</v>
      </c>
    </row>
    <row r="532" spans="1:11" x14ac:dyDescent="0.25">
      <c r="A532">
        <v>82401</v>
      </c>
      <c r="B532" t="s">
        <v>9</v>
      </c>
      <c r="C532" t="str">
        <f>VLOOKUP(B532,'Program Data'!$A$2:$B$25,2,0)</f>
        <v>A456 Kuk</v>
      </c>
      <c r="D532" s="2">
        <v>44620.518819444442</v>
      </c>
      <c r="E532" s="2">
        <v>44621.261921296296</v>
      </c>
      <c r="F532" s="7">
        <f t="shared" si="17"/>
        <v>64204.000000236556</v>
      </c>
      <c r="G532" s="9">
        <f t="shared" si="16"/>
        <v>7440.999999968335</v>
      </c>
      <c r="H532">
        <f>VLOOKUP(B532,'Program Data'!$C$2:$D$25,2,0)</f>
        <v>319.55085000000003</v>
      </c>
      <c r="I532">
        <f>VLOOKUP(B532,'Program Data'!$C$2:$E$25,3,0)</f>
        <v>400</v>
      </c>
      <c r="J532">
        <f>VLOOKUP(B532,'Program Data'!$C$2:$F$25,4,0)</f>
        <v>42.606780000000001</v>
      </c>
      <c r="K532">
        <f>VLOOKUP(B532,'Program Data'!$C$2:$G$25,5,0)</f>
        <v>60</v>
      </c>
    </row>
    <row r="533" spans="1:11" x14ac:dyDescent="0.25">
      <c r="C533" t="e">
        <f>VLOOKUP(B533,'Program Data'!$A$2:$B$25,2,0)</f>
        <v>#N/A</v>
      </c>
      <c r="F533" s="7">
        <f t="shared" si="17"/>
        <v>0</v>
      </c>
      <c r="G533" s="9">
        <f t="shared" si="16"/>
        <v>-3855277030</v>
      </c>
      <c r="H533" t="e">
        <f>VLOOKUP(B533,'Program Data'!$C$2:$D$25,2,0)</f>
        <v>#N/A</v>
      </c>
      <c r="I533" t="e">
        <f>VLOOKUP(B533,'Program Data'!$C$2:$E$25,3,0)</f>
        <v>#N/A</v>
      </c>
      <c r="J533" t="e">
        <f>VLOOKUP(B533,'Program Data'!$C$2:$F$25,4,0)</f>
        <v>#N/A</v>
      </c>
      <c r="K533" t="e">
        <f>VLOOKUP(B533,'Program Data'!$C$2:$G$25,5,0)</f>
        <v>#N/A</v>
      </c>
    </row>
    <row r="534" spans="1:11" x14ac:dyDescent="0.25">
      <c r="C534" t="e">
        <f>VLOOKUP(B534,'Program Data'!$A$2:$B$25,2,0)</f>
        <v>#N/A</v>
      </c>
      <c r="F534" s="7">
        <f t="shared" si="17"/>
        <v>0</v>
      </c>
      <c r="G534" s="9">
        <f t="shared" si="16"/>
        <v>0</v>
      </c>
      <c r="H534" t="e">
        <f>VLOOKUP(B534,'Program Data'!$C$2:$D$25,2,0)</f>
        <v>#N/A</v>
      </c>
      <c r="I534" t="e">
        <f>VLOOKUP(B534,'Program Data'!$C$2:$E$25,3,0)</f>
        <v>#N/A</v>
      </c>
      <c r="J534" t="e">
        <f>VLOOKUP(B534,'Program Data'!$C$2:$F$25,4,0)</f>
        <v>#N/A</v>
      </c>
      <c r="K534" t="e">
        <f>VLOOKUP(B534,'Program Data'!$C$2:$G$25,5,0)</f>
        <v>#N/A</v>
      </c>
    </row>
    <row r="535" spans="1:11" x14ac:dyDescent="0.25">
      <c r="C535" t="e">
        <f>VLOOKUP(B535,'Program Data'!$A$2:$B$25,2,0)</f>
        <v>#N/A</v>
      </c>
      <c r="F535" s="7">
        <f t="shared" si="17"/>
        <v>0</v>
      </c>
      <c r="G535" s="9">
        <f t="shared" si="16"/>
        <v>0</v>
      </c>
      <c r="H535" t="e">
        <f>VLOOKUP(B535,'Program Data'!$C$2:$D$25,2,0)</f>
        <v>#N/A</v>
      </c>
      <c r="I535" t="e">
        <f>VLOOKUP(B535,'Program Data'!$C$2:$E$25,3,0)</f>
        <v>#N/A</v>
      </c>
      <c r="J535" t="e">
        <f>VLOOKUP(B535,'Program Data'!$C$2:$F$25,4,0)</f>
        <v>#N/A</v>
      </c>
      <c r="K535" t="e">
        <f>VLOOKUP(B535,'Program Data'!$C$2:$G$25,5,0)</f>
        <v>#N/A</v>
      </c>
    </row>
    <row r="536" spans="1:11" x14ac:dyDescent="0.25">
      <c r="C536" t="e">
        <f>VLOOKUP(B536,'Program Data'!$A$2:$B$25,2,0)</f>
        <v>#N/A</v>
      </c>
      <c r="F536" s="7">
        <f t="shared" si="17"/>
        <v>0</v>
      </c>
      <c r="G536" s="9">
        <f t="shared" si="16"/>
        <v>0</v>
      </c>
      <c r="H536" t="e">
        <f>VLOOKUP(B536,'Program Data'!$C$2:$D$25,2,0)</f>
        <v>#N/A</v>
      </c>
      <c r="I536" t="e">
        <f>VLOOKUP(B536,'Program Data'!$C$2:$E$25,3,0)</f>
        <v>#N/A</v>
      </c>
      <c r="J536" t="e">
        <f>VLOOKUP(B536,'Program Data'!$C$2:$F$25,4,0)</f>
        <v>#N/A</v>
      </c>
      <c r="K536" t="e">
        <f>VLOOKUP(B536,'Program Data'!$C$2:$G$25,5,0)</f>
        <v>#N/A</v>
      </c>
    </row>
    <row r="537" spans="1:11" x14ac:dyDescent="0.25">
      <c r="C537" t="e">
        <f>VLOOKUP(B537,'Program Data'!$A$2:$B$25,2,0)</f>
        <v>#N/A</v>
      </c>
      <c r="F537" s="7">
        <f t="shared" si="17"/>
        <v>0</v>
      </c>
      <c r="G537" s="9">
        <f t="shared" si="16"/>
        <v>0</v>
      </c>
      <c r="H537" t="e">
        <f>VLOOKUP(B537,'Program Data'!$C$2:$D$25,2,0)</f>
        <v>#N/A</v>
      </c>
      <c r="I537" t="e">
        <f>VLOOKUP(B537,'Program Data'!$C$2:$E$25,3,0)</f>
        <v>#N/A</v>
      </c>
      <c r="J537" t="e">
        <f>VLOOKUP(B537,'Program Data'!$C$2:$F$25,4,0)</f>
        <v>#N/A</v>
      </c>
      <c r="K537" t="e">
        <f>VLOOKUP(B537,'Program Data'!$C$2:$G$25,5,0)</f>
        <v>#N/A</v>
      </c>
    </row>
    <row r="538" spans="1:11" x14ac:dyDescent="0.25">
      <c r="C538" t="e">
        <f>VLOOKUP(B538,'Program Data'!$A$2:$B$25,2,0)</f>
        <v>#N/A</v>
      </c>
      <c r="F538" s="7">
        <f t="shared" si="17"/>
        <v>0</v>
      </c>
      <c r="G538" s="9">
        <f t="shared" si="16"/>
        <v>0</v>
      </c>
      <c r="H538" t="e">
        <f>VLOOKUP(B538,'Program Data'!$C$2:$D$25,2,0)</f>
        <v>#N/A</v>
      </c>
      <c r="I538" t="e">
        <f>VLOOKUP(B538,'Program Data'!$C$2:$E$25,3,0)</f>
        <v>#N/A</v>
      </c>
      <c r="J538" t="e">
        <f>VLOOKUP(B538,'Program Data'!$C$2:$F$25,4,0)</f>
        <v>#N/A</v>
      </c>
      <c r="K538" t="e">
        <f>VLOOKUP(B538,'Program Data'!$C$2:$G$25,5,0)</f>
        <v>#N/A</v>
      </c>
    </row>
    <row r="539" spans="1:11" x14ac:dyDescent="0.25">
      <c r="C539" t="e">
        <f>VLOOKUP(B539,'Program Data'!$A$2:$B$25,2,0)</f>
        <v>#N/A</v>
      </c>
      <c r="F539" s="7">
        <f t="shared" si="17"/>
        <v>0</v>
      </c>
      <c r="G539" s="9">
        <f t="shared" si="16"/>
        <v>0</v>
      </c>
      <c r="H539" t="e">
        <f>VLOOKUP(B539,'Program Data'!$C$2:$D$25,2,0)</f>
        <v>#N/A</v>
      </c>
      <c r="I539" t="e">
        <f>VLOOKUP(B539,'Program Data'!$C$2:$E$25,3,0)</f>
        <v>#N/A</v>
      </c>
      <c r="J539" t="e">
        <f>VLOOKUP(B539,'Program Data'!$C$2:$F$25,4,0)</f>
        <v>#N/A</v>
      </c>
      <c r="K539" t="e">
        <f>VLOOKUP(B539,'Program Data'!$C$2:$G$25,5,0)</f>
        <v>#N/A</v>
      </c>
    </row>
    <row r="540" spans="1:11" x14ac:dyDescent="0.25">
      <c r="C540" t="e">
        <f>VLOOKUP(B540,'Program Data'!$A$2:$B$25,2,0)</f>
        <v>#N/A</v>
      </c>
      <c r="F540" s="7">
        <f t="shared" si="17"/>
        <v>0</v>
      </c>
      <c r="G540" s="9">
        <f t="shared" si="16"/>
        <v>0</v>
      </c>
      <c r="H540" t="e">
        <f>VLOOKUP(B540,'Program Data'!$C$2:$D$25,2,0)</f>
        <v>#N/A</v>
      </c>
      <c r="I540" t="e">
        <f>VLOOKUP(B540,'Program Data'!$C$2:$E$25,3,0)</f>
        <v>#N/A</v>
      </c>
      <c r="J540" t="e">
        <f>VLOOKUP(B540,'Program Data'!$C$2:$F$25,4,0)</f>
        <v>#N/A</v>
      </c>
      <c r="K540" t="e">
        <f>VLOOKUP(B540,'Program Data'!$C$2:$G$25,5,0)</f>
        <v>#N/A</v>
      </c>
    </row>
    <row r="541" spans="1:11" x14ac:dyDescent="0.25">
      <c r="C541" t="e">
        <f>VLOOKUP(B541,'Program Data'!$A$2:$B$25,2,0)</f>
        <v>#N/A</v>
      </c>
      <c r="F541" s="7">
        <f t="shared" si="17"/>
        <v>0</v>
      </c>
      <c r="G541" s="9">
        <f t="shared" ref="G541:G604" si="18">CONVERT(E541-E540, "day","sec")</f>
        <v>0</v>
      </c>
      <c r="H541" t="e">
        <f>VLOOKUP(B541,'Program Data'!$C$2:$D$25,2,0)</f>
        <v>#N/A</v>
      </c>
      <c r="I541" t="e">
        <f>VLOOKUP(B541,'Program Data'!$C$2:$E$25,3,0)</f>
        <v>#N/A</v>
      </c>
      <c r="J541" t="e">
        <f>VLOOKUP(B541,'Program Data'!$C$2:$F$25,4,0)</f>
        <v>#N/A</v>
      </c>
      <c r="K541" t="e">
        <f>VLOOKUP(B541,'Program Data'!$C$2:$G$25,5,0)</f>
        <v>#N/A</v>
      </c>
    </row>
    <row r="542" spans="1:11" x14ac:dyDescent="0.25">
      <c r="C542" t="e">
        <f>VLOOKUP(B542,'Program Data'!$A$2:$B$25,2,0)</f>
        <v>#N/A</v>
      </c>
      <c r="F542" s="7">
        <f t="shared" si="17"/>
        <v>0</v>
      </c>
      <c r="G542" s="9">
        <f t="shared" si="18"/>
        <v>0</v>
      </c>
      <c r="H542" t="e">
        <f>VLOOKUP(B542,'Program Data'!$C$2:$D$25,2,0)</f>
        <v>#N/A</v>
      </c>
      <c r="I542" t="e">
        <f>VLOOKUP(B542,'Program Data'!$C$2:$E$25,3,0)</f>
        <v>#N/A</v>
      </c>
      <c r="J542" t="e">
        <f>VLOOKUP(B542,'Program Data'!$C$2:$F$25,4,0)</f>
        <v>#N/A</v>
      </c>
      <c r="K542" t="e">
        <f>VLOOKUP(B542,'Program Data'!$C$2:$G$25,5,0)</f>
        <v>#N/A</v>
      </c>
    </row>
    <row r="543" spans="1:11" x14ac:dyDescent="0.25">
      <c r="C543" t="e">
        <f>VLOOKUP(B543,'Program Data'!$A$2:$B$25,2,0)</f>
        <v>#N/A</v>
      </c>
      <c r="F543" s="7">
        <f t="shared" si="17"/>
        <v>0</v>
      </c>
      <c r="G543" s="9">
        <f t="shared" si="18"/>
        <v>0</v>
      </c>
      <c r="H543" t="e">
        <f>VLOOKUP(B543,'Program Data'!$C$2:$D$25,2,0)</f>
        <v>#N/A</v>
      </c>
      <c r="I543" t="e">
        <f>VLOOKUP(B543,'Program Data'!$C$2:$E$25,3,0)</f>
        <v>#N/A</v>
      </c>
      <c r="J543" t="e">
        <f>VLOOKUP(B543,'Program Data'!$C$2:$F$25,4,0)</f>
        <v>#N/A</v>
      </c>
      <c r="K543" t="e">
        <f>VLOOKUP(B543,'Program Data'!$C$2:$G$25,5,0)</f>
        <v>#N/A</v>
      </c>
    </row>
    <row r="544" spans="1:11" x14ac:dyDescent="0.25">
      <c r="C544" t="e">
        <f>VLOOKUP(B544,'Program Data'!$A$2:$B$25,2,0)</f>
        <v>#N/A</v>
      </c>
      <c r="F544" s="7">
        <f t="shared" si="17"/>
        <v>0</v>
      </c>
      <c r="G544" s="9">
        <f t="shared" si="18"/>
        <v>0</v>
      </c>
      <c r="H544" t="e">
        <f>VLOOKUP(B544,'Program Data'!$C$2:$D$25,2,0)</f>
        <v>#N/A</v>
      </c>
      <c r="I544" t="e">
        <f>VLOOKUP(B544,'Program Data'!$C$2:$E$25,3,0)</f>
        <v>#N/A</v>
      </c>
      <c r="J544" t="e">
        <f>VLOOKUP(B544,'Program Data'!$C$2:$F$25,4,0)</f>
        <v>#N/A</v>
      </c>
      <c r="K544" t="e">
        <f>VLOOKUP(B544,'Program Data'!$C$2:$G$25,5,0)</f>
        <v>#N/A</v>
      </c>
    </row>
    <row r="545" spans="3:11" x14ac:dyDescent="0.25">
      <c r="C545" t="e">
        <f>VLOOKUP(B545,'Program Data'!$A$2:$B$25,2,0)</f>
        <v>#N/A</v>
      </c>
      <c r="F545" s="7">
        <f t="shared" si="17"/>
        <v>0</v>
      </c>
      <c r="G545" s="9">
        <f t="shared" si="18"/>
        <v>0</v>
      </c>
      <c r="H545" t="e">
        <f>VLOOKUP(B545,'Program Data'!$C$2:$D$25,2,0)</f>
        <v>#N/A</v>
      </c>
      <c r="I545" t="e">
        <f>VLOOKUP(B545,'Program Data'!$C$2:$E$25,3,0)</f>
        <v>#N/A</v>
      </c>
      <c r="J545" t="e">
        <f>VLOOKUP(B545,'Program Data'!$C$2:$F$25,4,0)</f>
        <v>#N/A</v>
      </c>
      <c r="K545" t="e">
        <f>VLOOKUP(B545,'Program Data'!$C$2:$G$25,5,0)</f>
        <v>#N/A</v>
      </c>
    </row>
    <row r="546" spans="3:11" x14ac:dyDescent="0.25">
      <c r="C546" t="e">
        <f>VLOOKUP(B546,'Program Data'!$A$2:$B$25,2,0)</f>
        <v>#N/A</v>
      </c>
      <c r="F546" s="7">
        <f t="shared" si="17"/>
        <v>0</v>
      </c>
      <c r="G546" s="9">
        <f t="shared" si="18"/>
        <v>0</v>
      </c>
      <c r="H546" t="e">
        <f>VLOOKUP(B546,'Program Data'!$C$2:$D$25,2,0)</f>
        <v>#N/A</v>
      </c>
      <c r="I546" t="e">
        <f>VLOOKUP(B546,'Program Data'!$C$2:$E$25,3,0)</f>
        <v>#N/A</v>
      </c>
      <c r="J546" t="e">
        <f>VLOOKUP(B546,'Program Data'!$C$2:$F$25,4,0)</f>
        <v>#N/A</v>
      </c>
      <c r="K546" t="e">
        <f>VLOOKUP(B546,'Program Data'!$C$2:$G$25,5,0)</f>
        <v>#N/A</v>
      </c>
    </row>
    <row r="547" spans="3:11" x14ac:dyDescent="0.25">
      <c r="C547" t="e">
        <f>VLOOKUP(B547,'Program Data'!$A$2:$B$25,2,0)</f>
        <v>#N/A</v>
      </c>
      <c r="F547" s="7">
        <f t="shared" si="17"/>
        <v>0</v>
      </c>
      <c r="G547" s="9">
        <f t="shared" si="18"/>
        <v>0</v>
      </c>
      <c r="H547" t="e">
        <f>VLOOKUP(B547,'Program Data'!$C$2:$D$25,2,0)</f>
        <v>#N/A</v>
      </c>
      <c r="I547" t="e">
        <f>VLOOKUP(B547,'Program Data'!$C$2:$E$25,3,0)</f>
        <v>#N/A</v>
      </c>
      <c r="J547" t="e">
        <f>VLOOKUP(B547,'Program Data'!$C$2:$F$25,4,0)</f>
        <v>#N/A</v>
      </c>
      <c r="K547" t="e">
        <f>VLOOKUP(B547,'Program Data'!$C$2:$G$25,5,0)</f>
        <v>#N/A</v>
      </c>
    </row>
    <row r="548" spans="3:11" x14ac:dyDescent="0.25">
      <c r="C548" t="e">
        <f>VLOOKUP(B548,'Program Data'!$A$2:$B$25,2,0)</f>
        <v>#N/A</v>
      </c>
      <c r="F548" s="7">
        <f t="shared" si="17"/>
        <v>0</v>
      </c>
      <c r="G548" s="9">
        <f t="shared" si="18"/>
        <v>0</v>
      </c>
      <c r="H548" t="e">
        <f>VLOOKUP(B548,'Program Data'!$C$2:$D$25,2,0)</f>
        <v>#N/A</v>
      </c>
      <c r="I548" t="e">
        <f>VLOOKUP(B548,'Program Data'!$C$2:$E$25,3,0)</f>
        <v>#N/A</v>
      </c>
      <c r="J548" t="e">
        <f>VLOOKUP(B548,'Program Data'!$C$2:$F$25,4,0)</f>
        <v>#N/A</v>
      </c>
      <c r="K548" t="e">
        <f>VLOOKUP(B548,'Program Data'!$C$2:$G$25,5,0)</f>
        <v>#N/A</v>
      </c>
    </row>
    <row r="549" spans="3:11" x14ac:dyDescent="0.25">
      <c r="C549" t="e">
        <f>VLOOKUP(B549,'Program Data'!$A$2:$B$25,2,0)</f>
        <v>#N/A</v>
      </c>
      <c r="F549" s="7">
        <f t="shared" si="17"/>
        <v>0</v>
      </c>
      <c r="G549" s="9">
        <f t="shared" si="18"/>
        <v>0</v>
      </c>
      <c r="H549" t="e">
        <f>VLOOKUP(B549,'Program Data'!$C$2:$D$25,2,0)</f>
        <v>#N/A</v>
      </c>
      <c r="I549" t="e">
        <f>VLOOKUP(B549,'Program Data'!$C$2:$E$25,3,0)</f>
        <v>#N/A</v>
      </c>
      <c r="J549" t="e">
        <f>VLOOKUP(B549,'Program Data'!$C$2:$F$25,4,0)</f>
        <v>#N/A</v>
      </c>
      <c r="K549" t="e">
        <f>VLOOKUP(B549,'Program Data'!$C$2:$G$25,5,0)</f>
        <v>#N/A</v>
      </c>
    </row>
    <row r="550" spans="3:11" x14ac:dyDescent="0.25">
      <c r="C550" t="e">
        <f>VLOOKUP(B550,'Program Data'!$A$2:$B$25,2,0)</f>
        <v>#N/A</v>
      </c>
      <c r="F550" s="7">
        <f t="shared" si="17"/>
        <v>0</v>
      </c>
      <c r="G550" s="9">
        <f t="shared" si="18"/>
        <v>0</v>
      </c>
      <c r="H550" t="e">
        <f>VLOOKUP(B550,'Program Data'!$C$2:$D$25,2,0)</f>
        <v>#N/A</v>
      </c>
      <c r="I550" t="e">
        <f>VLOOKUP(B550,'Program Data'!$C$2:$E$25,3,0)</f>
        <v>#N/A</v>
      </c>
      <c r="J550" t="e">
        <f>VLOOKUP(B550,'Program Data'!$C$2:$F$25,4,0)</f>
        <v>#N/A</v>
      </c>
      <c r="K550" t="e">
        <f>VLOOKUP(B550,'Program Data'!$C$2:$G$25,5,0)</f>
        <v>#N/A</v>
      </c>
    </row>
    <row r="551" spans="3:11" x14ac:dyDescent="0.25">
      <c r="C551" t="e">
        <f>VLOOKUP(B551,'Program Data'!$A$2:$B$25,2,0)</f>
        <v>#N/A</v>
      </c>
      <c r="F551" s="7">
        <f t="shared" si="17"/>
        <v>0</v>
      </c>
      <c r="G551" s="9">
        <f t="shared" si="18"/>
        <v>0</v>
      </c>
      <c r="H551" t="e">
        <f>VLOOKUP(B551,'Program Data'!$C$2:$D$25,2,0)</f>
        <v>#N/A</v>
      </c>
      <c r="I551" t="e">
        <f>VLOOKUP(B551,'Program Data'!$C$2:$E$25,3,0)</f>
        <v>#N/A</v>
      </c>
      <c r="J551" t="e">
        <f>VLOOKUP(B551,'Program Data'!$C$2:$F$25,4,0)</f>
        <v>#N/A</v>
      </c>
      <c r="K551" t="e">
        <f>VLOOKUP(B551,'Program Data'!$C$2:$G$25,5,0)</f>
        <v>#N/A</v>
      </c>
    </row>
    <row r="552" spans="3:11" x14ac:dyDescent="0.25">
      <c r="C552" t="e">
        <f>VLOOKUP(B552,'Program Data'!$A$2:$B$25,2,0)</f>
        <v>#N/A</v>
      </c>
      <c r="F552" s="7">
        <f t="shared" si="17"/>
        <v>0</v>
      </c>
      <c r="G552" s="9">
        <f t="shared" si="18"/>
        <v>0</v>
      </c>
      <c r="H552" t="e">
        <f>VLOOKUP(B552,'Program Data'!$C$2:$D$25,2,0)</f>
        <v>#N/A</v>
      </c>
      <c r="I552" t="e">
        <f>VLOOKUP(B552,'Program Data'!$C$2:$E$25,3,0)</f>
        <v>#N/A</v>
      </c>
      <c r="J552" t="e">
        <f>VLOOKUP(B552,'Program Data'!$C$2:$F$25,4,0)</f>
        <v>#N/A</v>
      </c>
      <c r="K552" t="e">
        <f>VLOOKUP(B552,'Program Data'!$C$2:$G$25,5,0)</f>
        <v>#N/A</v>
      </c>
    </row>
    <row r="553" spans="3:11" x14ac:dyDescent="0.25">
      <c r="C553" t="e">
        <f>VLOOKUP(B553,'Program Data'!$A$2:$B$25,2,0)</f>
        <v>#N/A</v>
      </c>
      <c r="F553" s="7">
        <f t="shared" si="17"/>
        <v>0</v>
      </c>
      <c r="G553" s="9">
        <f t="shared" si="18"/>
        <v>0</v>
      </c>
      <c r="H553" t="e">
        <f>VLOOKUP(B553,'Program Data'!$C$2:$D$25,2,0)</f>
        <v>#N/A</v>
      </c>
      <c r="I553" t="e">
        <f>VLOOKUP(B553,'Program Data'!$C$2:$E$25,3,0)</f>
        <v>#N/A</v>
      </c>
      <c r="J553" t="e">
        <f>VLOOKUP(B553,'Program Data'!$C$2:$F$25,4,0)</f>
        <v>#N/A</v>
      </c>
      <c r="K553" t="e">
        <f>VLOOKUP(B553,'Program Data'!$C$2:$G$25,5,0)</f>
        <v>#N/A</v>
      </c>
    </row>
    <row r="554" spans="3:11" x14ac:dyDescent="0.25">
      <c r="C554" t="e">
        <f>VLOOKUP(B554,'Program Data'!$A$2:$B$25,2,0)</f>
        <v>#N/A</v>
      </c>
      <c r="F554" s="7">
        <f t="shared" si="17"/>
        <v>0</v>
      </c>
      <c r="G554" s="9">
        <f t="shared" si="18"/>
        <v>0</v>
      </c>
      <c r="H554" t="e">
        <f>VLOOKUP(B554,'Program Data'!$C$2:$D$25,2,0)</f>
        <v>#N/A</v>
      </c>
      <c r="I554" t="e">
        <f>VLOOKUP(B554,'Program Data'!$C$2:$E$25,3,0)</f>
        <v>#N/A</v>
      </c>
      <c r="J554" t="e">
        <f>VLOOKUP(B554,'Program Data'!$C$2:$F$25,4,0)</f>
        <v>#N/A</v>
      </c>
      <c r="K554" t="e">
        <f>VLOOKUP(B554,'Program Data'!$C$2:$G$25,5,0)</f>
        <v>#N/A</v>
      </c>
    </row>
    <row r="555" spans="3:11" x14ac:dyDescent="0.25">
      <c r="C555" t="e">
        <f>VLOOKUP(B555,'Program Data'!$A$2:$B$25,2,0)</f>
        <v>#N/A</v>
      </c>
      <c r="F555" s="7">
        <f t="shared" si="17"/>
        <v>0</v>
      </c>
      <c r="G555" s="9">
        <f t="shared" si="18"/>
        <v>0</v>
      </c>
      <c r="H555" t="e">
        <f>VLOOKUP(B555,'Program Data'!$C$2:$D$25,2,0)</f>
        <v>#N/A</v>
      </c>
      <c r="I555" t="e">
        <f>VLOOKUP(B555,'Program Data'!$C$2:$E$25,3,0)</f>
        <v>#N/A</v>
      </c>
      <c r="J555" t="e">
        <f>VLOOKUP(B555,'Program Data'!$C$2:$F$25,4,0)</f>
        <v>#N/A</v>
      </c>
      <c r="K555" t="e">
        <f>VLOOKUP(B555,'Program Data'!$C$2:$G$25,5,0)</f>
        <v>#N/A</v>
      </c>
    </row>
    <row r="556" spans="3:11" x14ac:dyDescent="0.25">
      <c r="C556" t="e">
        <f>VLOOKUP(B556,'Program Data'!$A$2:$B$25,2,0)</f>
        <v>#N/A</v>
      </c>
      <c r="F556" s="7">
        <f t="shared" si="17"/>
        <v>0</v>
      </c>
      <c r="G556" s="9">
        <f t="shared" si="18"/>
        <v>0</v>
      </c>
      <c r="H556" t="e">
        <f>VLOOKUP(B556,'Program Data'!$C$2:$D$25,2,0)</f>
        <v>#N/A</v>
      </c>
      <c r="I556" t="e">
        <f>VLOOKUP(B556,'Program Data'!$C$2:$E$25,3,0)</f>
        <v>#N/A</v>
      </c>
      <c r="J556" t="e">
        <f>VLOOKUP(B556,'Program Data'!$C$2:$F$25,4,0)</f>
        <v>#N/A</v>
      </c>
      <c r="K556" t="e">
        <f>VLOOKUP(B556,'Program Data'!$C$2:$G$25,5,0)</f>
        <v>#N/A</v>
      </c>
    </row>
    <row r="557" spans="3:11" x14ac:dyDescent="0.25">
      <c r="C557" t="e">
        <f>VLOOKUP(B557,'Program Data'!$A$2:$B$25,2,0)</f>
        <v>#N/A</v>
      </c>
      <c r="F557" s="7">
        <f t="shared" si="17"/>
        <v>0</v>
      </c>
      <c r="G557" s="9">
        <f t="shared" si="18"/>
        <v>0</v>
      </c>
      <c r="H557" t="e">
        <f>VLOOKUP(B557,'Program Data'!$C$2:$D$25,2,0)</f>
        <v>#N/A</v>
      </c>
      <c r="I557" t="e">
        <f>VLOOKUP(B557,'Program Data'!$C$2:$E$25,3,0)</f>
        <v>#N/A</v>
      </c>
      <c r="J557" t="e">
        <f>VLOOKUP(B557,'Program Data'!$C$2:$F$25,4,0)</f>
        <v>#N/A</v>
      </c>
      <c r="K557" t="e">
        <f>VLOOKUP(B557,'Program Data'!$C$2:$G$25,5,0)</f>
        <v>#N/A</v>
      </c>
    </row>
    <row r="558" spans="3:11" x14ac:dyDescent="0.25">
      <c r="C558" t="e">
        <f>VLOOKUP(B558,'Program Data'!$A$2:$B$25,2,0)</f>
        <v>#N/A</v>
      </c>
      <c r="F558" s="7">
        <f t="shared" si="17"/>
        <v>0</v>
      </c>
      <c r="G558" s="9">
        <f t="shared" si="18"/>
        <v>0</v>
      </c>
      <c r="H558" t="e">
        <f>VLOOKUP(B558,'Program Data'!$C$2:$D$25,2,0)</f>
        <v>#N/A</v>
      </c>
      <c r="I558" t="e">
        <f>VLOOKUP(B558,'Program Data'!$C$2:$E$25,3,0)</f>
        <v>#N/A</v>
      </c>
      <c r="J558" t="e">
        <f>VLOOKUP(B558,'Program Data'!$C$2:$F$25,4,0)</f>
        <v>#N/A</v>
      </c>
      <c r="K558" t="e">
        <f>VLOOKUP(B558,'Program Data'!$C$2:$G$25,5,0)</f>
        <v>#N/A</v>
      </c>
    </row>
    <row r="559" spans="3:11" x14ac:dyDescent="0.25">
      <c r="C559" t="e">
        <f>VLOOKUP(B559,'Program Data'!$A$2:$B$25,2,0)</f>
        <v>#N/A</v>
      </c>
      <c r="F559" s="7">
        <f t="shared" si="17"/>
        <v>0</v>
      </c>
      <c r="G559" s="9">
        <f t="shared" si="18"/>
        <v>0</v>
      </c>
      <c r="H559" t="e">
        <f>VLOOKUP(B559,'Program Data'!$C$2:$D$25,2,0)</f>
        <v>#N/A</v>
      </c>
      <c r="I559" t="e">
        <f>VLOOKUP(B559,'Program Data'!$C$2:$E$25,3,0)</f>
        <v>#N/A</v>
      </c>
      <c r="J559" t="e">
        <f>VLOOKUP(B559,'Program Data'!$C$2:$F$25,4,0)</f>
        <v>#N/A</v>
      </c>
      <c r="K559" t="e">
        <f>VLOOKUP(B559,'Program Data'!$C$2:$G$25,5,0)</f>
        <v>#N/A</v>
      </c>
    </row>
    <row r="560" spans="3:11" x14ac:dyDescent="0.25">
      <c r="C560" t="e">
        <f>VLOOKUP(B560,'Program Data'!$A$2:$B$25,2,0)</f>
        <v>#N/A</v>
      </c>
      <c r="F560" s="7">
        <f t="shared" si="17"/>
        <v>0</v>
      </c>
      <c r="G560" s="9">
        <f t="shared" si="18"/>
        <v>0</v>
      </c>
      <c r="H560" t="e">
        <f>VLOOKUP(B560,'Program Data'!$C$2:$D$25,2,0)</f>
        <v>#N/A</v>
      </c>
      <c r="I560" t="e">
        <f>VLOOKUP(B560,'Program Data'!$C$2:$E$25,3,0)</f>
        <v>#N/A</v>
      </c>
      <c r="J560" t="e">
        <f>VLOOKUP(B560,'Program Data'!$C$2:$F$25,4,0)</f>
        <v>#N/A</v>
      </c>
      <c r="K560" t="e">
        <f>VLOOKUP(B560,'Program Data'!$C$2:$G$25,5,0)</f>
        <v>#N/A</v>
      </c>
    </row>
    <row r="561" spans="3:11" x14ac:dyDescent="0.25">
      <c r="C561" t="e">
        <f>VLOOKUP(B561,'Program Data'!$A$2:$B$25,2,0)</f>
        <v>#N/A</v>
      </c>
      <c r="F561" s="7">
        <f t="shared" si="17"/>
        <v>0</v>
      </c>
      <c r="G561" s="9">
        <f t="shared" si="18"/>
        <v>0</v>
      </c>
      <c r="H561" t="e">
        <f>VLOOKUP(B561,'Program Data'!$C$2:$D$25,2,0)</f>
        <v>#N/A</v>
      </c>
      <c r="I561" t="e">
        <f>VLOOKUP(B561,'Program Data'!$C$2:$E$25,3,0)</f>
        <v>#N/A</v>
      </c>
      <c r="J561" t="e">
        <f>VLOOKUP(B561,'Program Data'!$C$2:$F$25,4,0)</f>
        <v>#N/A</v>
      </c>
      <c r="K561" t="e">
        <f>VLOOKUP(B561,'Program Data'!$C$2:$G$25,5,0)</f>
        <v>#N/A</v>
      </c>
    </row>
    <row r="562" spans="3:11" x14ac:dyDescent="0.25">
      <c r="C562" t="e">
        <f>VLOOKUP(B562,'Program Data'!$A$2:$B$25,2,0)</f>
        <v>#N/A</v>
      </c>
      <c r="F562" s="7">
        <f t="shared" si="17"/>
        <v>0</v>
      </c>
      <c r="G562" s="9">
        <f t="shared" si="18"/>
        <v>0</v>
      </c>
      <c r="H562" t="e">
        <f>VLOOKUP(B562,'Program Data'!$C$2:$D$25,2,0)</f>
        <v>#N/A</v>
      </c>
      <c r="I562" t="e">
        <f>VLOOKUP(B562,'Program Data'!$C$2:$E$25,3,0)</f>
        <v>#N/A</v>
      </c>
      <c r="J562" t="e">
        <f>VLOOKUP(B562,'Program Data'!$C$2:$F$25,4,0)</f>
        <v>#N/A</v>
      </c>
      <c r="K562" t="e">
        <f>VLOOKUP(B562,'Program Data'!$C$2:$G$25,5,0)</f>
        <v>#N/A</v>
      </c>
    </row>
    <row r="563" spans="3:11" x14ac:dyDescent="0.25">
      <c r="C563" t="e">
        <f>VLOOKUP(B563,'Program Data'!$A$2:$B$25,2,0)</f>
        <v>#N/A</v>
      </c>
      <c r="F563" s="7">
        <f t="shared" si="17"/>
        <v>0</v>
      </c>
      <c r="G563" s="9">
        <f t="shared" si="18"/>
        <v>0</v>
      </c>
      <c r="H563" t="e">
        <f>VLOOKUP(B563,'Program Data'!$C$2:$D$25,2,0)</f>
        <v>#N/A</v>
      </c>
      <c r="I563" t="e">
        <f>VLOOKUP(B563,'Program Data'!$C$2:$E$25,3,0)</f>
        <v>#N/A</v>
      </c>
      <c r="J563" t="e">
        <f>VLOOKUP(B563,'Program Data'!$C$2:$F$25,4,0)</f>
        <v>#N/A</v>
      </c>
      <c r="K563" t="e">
        <f>VLOOKUP(B563,'Program Data'!$C$2:$G$25,5,0)</f>
        <v>#N/A</v>
      </c>
    </row>
    <row r="564" spans="3:11" x14ac:dyDescent="0.25">
      <c r="C564" t="e">
        <f>VLOOKUP(B564,'Program Data'!$A$2:$B$25,2,0)</f>
        <v>#N/A</v>
      </c>
      <c r="F564" s="7">
        <f t="shared" si="17"/>
        <v>0</v>
      </c>
      <c r="G564" s="9">
        <f t="shared" si="18"/>
        <v>0</v>
      </c>
      <c r="H564" t="e">
        <f>VLOOKUP(B564,'Program Data'!$C$2:$D$25,2,0)</f>
        <v>#N/A</v>
      </c>
      <c r="I564" t="e">
        <f>VLOOKUP(B564,'Program Data'!$C$2:$E$25,3,0)</f>
        <v>#N/A</v>
      </c>
      <c r="J564" t="e">
        <f>VLOOKUP(B564,'Program Data'!$C$2:$F$25,4,0)</f>
        <v>#N/A</v>
      </c>
      <c r="K564" t="e">
        <f>VLOOKUP(B564,'Program Data'!$C$2:$G$25,5,0)</f>
        <v>#N/A</v>
      </c>
    </row>
    <row r="565" spans="3:11" x14ac:dyDescent="0.25">
      <c r="C565" t="e">
        <f>VLOOKUP(B565,'Program Data'!$A$2:$B$25,2,0)</f>
        <v>#N/A</v>
      </c>
      <c r="F565" s="7">
        <f t="shared" si="17"/>
        <v>0</v>
      </c>
      <c r="G565" s="9">
        <f t="shared" si="18"/>
        <v>0</v>
      </c>
      <c r="H565" t="e">
        <f>VLOOKUP(B565,'Program Data'!$C$2:$D$25,2,0)</f>
        <v>#N/A</v>
      </c>
      <c r="I565" t="e">
        <f>VLOOKUP(B565,'Program Data'!$C$2:$E$25,3,0)</f>
        <v>#N/A</v>
      </c>
      <c r="J565" t="e">
        <f>VLOOKUP(B565,'Program Data'!$C$2:$F$25,4,0)</f>
        <v>#N/A</v>
      </c>
      <c r="K565" t="e">
        <f>VLOOKUP(B565,'Program Data'!$C$2:$G$25,5,0)</f>
        <v>#N/A</v>
      </c>
    </row>
    <row r="566" spans="3:11" x14ac:dyDescent="0.25">
      <c r="C566" t="e">
        <f>VLOOKUP(B566,'Program Data'!$A$2:$B$25,2,0)</f>
        <v>#N/A</v>
      </c>
      <c r="F566" s="7">
        <f t="shared" si="17"/>
        <v>0</v>
      </c>
      <c r="G566" s="9">
        <f t="shared" si="18"/>
        <v>0</v>
      </c>
      <c r="H566" t="e">
        <f>VLOOKUP(B566,'Program Data'!$C$2:$D$25,2,0)</f>
        <v>#N/A</v>
      </c>
      <c r="I566" t="e">
        <f>VLOOKUP(B566,'Program Data'!$C$2:$E$25,3,0)</f>
        <v>#N/A</v>
      </c>
      <c r="J566" t="e">
        <f>VLOOKUP(B566,'Program Data'!$C$2:$F$25,4,0)</f>
        <v>#N/A</v>
      </c>
      <c r="K566" t="e">
        <f>VLOOKUP(B566,'Program Data'!$C$2:$G$25,5,0)</f>
        <v>#N/A</v>
      </c>
    </row>
    <row r="567" spans="3:11" x14ac:dyDescent="0.25">
      <c r="C567" t="e">
        <f>VLOOKUP(B567,'Program Data'!$A$2:$B$25,2,0)</f>
        <v>#N/A</v>
      </c>
      <c r="F567" s="7">
        <f t="shared" si="17"/>
        <v>0</v>
      </c>
      <c r="G567" s="9">
        <f t="shared" si="18"/>
        <v>0</v>
      </c>
      <c r="H567" t="e">
        <f>VLOOKUP(B567,'Program Data'!$C$2:$D$25,2,0)</f>
        <v>#N/A</v>
      </c>
      <c r="I567" t="e">
        <f>VLOOKUP(B567,'Program Data'!$C$2:$E$25,3,0)</f>
        <v>#N/A</v>
      </c>
      <c r="J567" t="e">
        <f>VLOOKUP(B567,'Program Data'!$C$2:$F$25,4,0)</f>
        <v>#N/A</v>
      </c>
      <c r="K567" t="e">
        <f>VLOOKUP(B567,'Program Data'!$C$2:$G$25,5,0)</f>
        <v>#N/A</v>
      </c>
    </row>
    <row r="568" spans="3:11" x14ac:dyDescent="0.25">
      <c r="C568" t="e">
        <f>VLOOKUP(B568,'Program Data'!$A$2:$B$25,2,0)</f>
        <v>#N/A</v>
      </c>
      <c r="F568" s="7">
        <f t="shared" si="17"/>
        <v>0</v>
      </c>
      <c r="G568" s="9">
        <f t="shared" si="18"/>
        <v>0</v>
      </c>
      <c r="H568" t="e">
        <f>VLOOKUP(B568,'Program Data'!$C$2:$D$25,2,0)</f>
        <v>#N/A</v>
      </c>
      <c r="I568" t="e">
        <f>VLOOKUP(B568,'Program Data'!$C$2:$E$25,3,0)</f>
        <v>#N/A</v>
      </c>
      <c r="J568" t="e">
        <f>VLOOKUP(B568,'Program Data'!$C$2:$F$25,4,0)</f>
        <v>#N/A</v>
      </c>
      <c r="K568" t="e">
        <f>VLOOKUP(B568,'Program Data'!$C$2:$G$25,5,0)</f>
        <v>#N/A</v>
      </c>
    </row>
    <row r="569" spans="3:11" x14ac:dyDescent="0.25">
      <c r="C569" t="e">
        <f>VLOOKUP(B569,'Program Data'!$A$2:$B$25,2,0)</f>
        <v>#N/A</v>
      </c>
      <c r="F569" s="7">
        <f t="shared" si="17"/>
        <v>0</v>
      </c>
      <c r="G569" s="9">
        <f t="shared" si="18"/>
        <v>0</v>
      </c>
      <c r="H569" t="e">
        <f>VLOOKUP(B569,'Program Data'!$C$2:$D$25,2,0)</f>
        <v>#N/A</v>
      </c>
      <c r="I569" t="e">
        <f>VLOOKUP(B569,'Program Data'!$C$2:$E$25,3,0)</f>
        <v>#N/A</v>
      </c>
      <c r="J569" t="e">
        <f>VLOOKUP(B569,'Program Data'!$C$2:$F$25,4,0)</f>
        <v>#N/A</v>
      </c>
      <c r="K569" t="e">
        <f>VLOOKUP(B569,'Program Data'!$C$2:$G$25,5,0)</f>
        <v>#N/A</v>
      </c>
    </row>
    <row r="570" spans="3:11" x14ac:dyDescent="0.25">
      <c r="C570" t="e">
        <f>VLOOKUP(B570,'Program Data'!$A$2:$B$25,2,0)</f>
        <v>#N/A</v>
      </c>
      <c r="F570" s="7">
        <f t="shared" si="17"/>
        <v>0</v>
      </c>
      <c r="G570" s="9">
        <f t="shared" si="18"/>
        <v>0</v>
      </c>
      <c r="H570" t="e">
        <f>VLOOKUP(B570,'Program Data'!$C$2:$D$25,2,0)</f>
        <v>#N/A</v>
      </c>
      <c r="I570" t="e">
        <f>VLOOKUP(B570,'Program Data'!$C$2:$E$25,3,0)</f>
        <v>#N/A</v>
      </c>
      <c r="J570" t="e">
        <f>VLOOKUP(B570,'Program Data'!$C$2:$F$25,4,0)</f>
        <v>#N/A</v>
      </c>
      <c r="K570" t="e">
        <f>VLOOKUP(B570,'Program Data'!$C$2:$G$25,5,0)</f>
        <v>#N/A</v>
      </c>
    </row>
    <row r="571" spans="3:11" x14ac:dyDescent="0.25">
      <c r="C571" t="e">
        <f>VLOOKUP(B571,'Program Data'!$A$2:$B$25,2,0)</f>
        <v>#N/A</v>
      </c>
      <c r="F571" s="7">
        <f t="shared" si="17"/>
        <v>0</v>
      </c>
      <c r="G571" s="9">
        <f t="shared" si="18"/>
        <v>0</v>
      </c>
      <c r="H571" t="e">
        <f>VLOOKUP(B571,'Program Data'!$C$2:$D$25,2,0)</f>
        <v>#N/A</v>
      </c>
      <c r="I571" t="e">
        <f>VLOOKUP(B571,'Program Data'!$C$2:$E$25,3,0)</f>
        <v>#N/A</v>
      </c>
      <c r="J571" t="e">
        <f>VLOOKUP(B571,'Program Data'!$C$2:$F$25,4,0)</f>
        <v>#N/A</v>
      </c>
      <c r="K571" t="e">
        <f>VLOOKUP(B571,'Program Data'!$C$2:$G$25,5,0)</f>
        <v>#N/A</v>
      </c>
    </row>
    <row r="572" spans="3:11" x14ac:dyDescent="0.25">
      <c r="C572" t="e">
        <f>VLOOKUP(B572,'Program Data'!$A$2:$B$25,2,0)</f>
        <v>#N/A</v>
      </c>
      <c r="F572" s="7">
        <f t="shared" si="17"/>
        <v>0</v>
      </c>
      <c r="G572" s="9">
        <f t="shared" si="18"/>
        <v>0</v>
      </c>
      <c r="H572" t="e">
        <f>VLOOKUP(B572,'Program Data'!$C$2:$D$25,2,0)</f>
        <v>#N/A</v>
      </c>
      <c r="I572" t="e">
        <f>VLOOKUP(B572,'Program Data'!$C$2:$E$25,3,0)</f>
        <v>#N/A</v>
      </c>
      <c r="J572" t="e">
        <f>VLOOKUP(B572,'Program Data'!$C$2:$F$25,4,0)</f>
        <v>#N/A</v>
      </c>
      <c r="K572" t="e">
        <f>VLOOKUP(B572,'Program Data'!$C$2:$G$25,5,0)</f>
        <v>#N/A</v>
      </c>
    </row>
    <row r="573" spans="3:11" x14ac:dyDescent="0.25">
      <c r="C573" t="e">
        <f>VLOOKUP(B573,'Program Data'!$A$2:$B$25,2,0)</f>
        <v>#N/A</v>
      </c>
      <c r="F573" s="7">
        <f t="shared" si="17"/>
        <v>0</v>
      </c>
      <c r="G573" s="9">
        <f t="shared" si="18"/>
        <v>0</v>
      </c>
      <c r="H573" t="e">
        <f>VLOOKUP(B573,'Program Data'!$C$2:$D$25,2,0)</f>
        <v>#N/A</v>
      </c>
      <c r="I573" t="e">
        <f>VLOOKUP(B573,'Program Data'!$C$2:$E$25,3,0)</f>
        <v>#N/A</v>
      </c>
      <c r="J573" t="e">
        <f>VLOOKUP(B573,'Program Data'!$C$2:$F$25,4,0)</f>
        <v>#N/A</v>
      </c>
      <c r="K573" t="e">
        <f>VLOOKUP(B573,'Program Data'!$C$2:$G$25,5,0)</f>
        <v>#N/A</v>
      </c>
    </row>
    <row r="574" spans="3:11" x14ac:dyDescent="0.25">
      <c r="C574" t="e">
        <f>VLOOKUP(B574,'Program Data'!$A$2:$B$25,2,0)</f>
        <v>#N/A</v>
      </c>
      <c r="F574" s="7">
        <f t="shared" si="17"/>
        <v>0</v>
      </c>
      <c r="G574" s="9">
        <f t="shared" si="18"/>
        <v>0</v>
      </c>
      <c r="H574" t="e">
        <f>VLOOKUP(B574,'Program Data'!$C$2:$D$25,2,0)</f>
        <v>#N/A</v>
      </c>
      <c r="I574" t="e">
        <f>VLOOKUP(B574,'Program Data'!$C$2:$E$25,3,0)</f>
        <v>#N/A</v>
      </c>
      <c r="J574" t="e">
        <f>VLOOKUP(B574,'Program Data'!$C$2:$F$25,4,0)</f>
        <v>#N/A</v>
      </c>
      <c r="K574" t="e">
        <f>VLOOKUP(B574,'Program Data'!$C$2:$G$25,5,0)</f>
        <v>#N/A</v>
      </c>
    </row>
    <row r="575" spans="3:11" x14ac:dyDescent="0.25">
      <c r="C575" t="e">
        <f>VLOOKUP(B575,'Program Data'!$A$2:$B$25,2,0)</f>
        <v>#N/A</v>
      </c>
      <c r="F575" s="7">
        <f t="shared" si="17"/>
        <v>0</v>
      </c>
      <c r="G575" s="9">
        <f t="shared" si="18"/>
        <v>0</v>
      </c>
      <c r="H575" t="e">
        <f>VLOOKUP(B575,'Program Data'!$C$2:$D$25,2,0)</f>
        <v>#N/A</v>
      </c>
      <c r="I575" t="e">
        <f>VLOOKUP(B575,'Program Data'!$C$2:$E$25,3,0)</f>
        <v>#N/A</v>
      </c>
      <c r="J575" t="e">
        <f>VLOOKUP(B575,'Program Data'!$C$2:$F$25,4,0)</f>
        <v>#N/A</v>
      </c>
      <c r="K575" t="e">
        <f>VLOOKUP(B575,'Program Data'!$C$2:$G$25,5,0)</f>
        <v>#N/A</v>
      </c>
    </row>
    <row r="576" spans="3:11" x14ac:dyDescent="0.25">
      <c r="C576" t="e">
        <f>VLOOKUP(B576,'Program Data'!$A$2:$B$25,2,0)</f>
        <v>#N/A</v>
      </c>
      <c r="F576" s="7">
        <f t="shared" si="17"/>
        <v>0</v>
      </c>
      <c r="G576" s="9">
        <f t="shared" si="18"/>
        <v>0</v>
      </c>
      <c r="H576" t="e">
        <f>VLOOKUP(B576,'Program Data'!$C$2:$D$25,2,0)</f>
        <v>#N/A</v>
      </c>
      <c r="I576" t="e">
        <f>VLOOKUP(B576,'Program Data'!$C$2:$E$25,3,0)</f>
        <v>#N/A</v>
      </c>
      <c r="J576" t="e">
        <f>VLOOKUP(B576,'Program Data'!$C$2:$F$25,4,0)</f>
        <v>#N/A</v>
      </c>
      <c r="K576" t="e">
        <f>VLOOKUP(B576,'Program Data'!$C$2:$G$25,5,0)</f>
        <v>#N/A</v>
      </c>
    </row>
    <row r="577" spans="3:11" x14ac:dyDescent="0.25">
      <c r="C577" t="e">
        <f>VLOOKUP(B577,'Program Data'!$A$2:$B$25,2,0)</f>
        <v>#N/A</v>
      </c>
      <c r="F577" s="7">
        <f t="shared" si="17"/>
        <v>0</v>
      </c>
      <c r="G577" s="9">
        <f t="shared" si="18"/>
        <v>0</v>
      </c>
      <c r="H577" t="e">
        <f>VLOOKUP(B577,'Program Data'!$C$2:$D$25,2,0)</f>
        <v>#N/A</v>
      </c>
      <c r="I577" t="e">
        <f>VLOOKUP(B577,'Program Data'!$C$2:$E$25,3,0)</f>
        <v>#N/A</v>
      </c>
      <c r="J577" t="e">
        <f>VLOOKUP(B577,'Program Data'!$C$2:$F$25,4,0)</f>
        <v>#N/A</v>
      </c>
      <c r="K577" t="e">
        <f>VLOOKUP(B577,'Program Data'!$C$2:$G$25,5,0)</f>
        <v>#N/A</v>
      </c>
    </row>
    <row r="578" spans="3:11" x14ac:dyDescent="0.25">
      <c r="C578" t="e">
        <f>VLOOKUP(B578,'Program Data'!$A$2:$B$25,2,0)</f>
        <v>#N/A</v>
      </c>
      <c r="F578" s="7">
        <f t="shared" ref="F578:F641" si="19">CONVERT(E578-D578, "day", "sec")</f>
        <v>0</v>
      </c>
      <c r="G578" s="9">
        <f t="shared" si="18"/>
        <v>0</v>
      </c>
      <c r="H578" t="e">
        <f>VLOOKUP(B578,'Program Data'!$C$2:$D$25,2,0)</f>
        <v>#N/A</v>
      </c>
      <c r="I578" t="e">
        <f>VLOOKUP(B578,'Program Data'!$C$2:$E$25,3,0)</f>
        <v>#N/A</v>
      </c>
      <c r="J578" t="e">
        <f>VLOOKUP(B578,'Program Data'!$C$2:$F$25,4,0)</f>
        <v>#N/A</v>
      </c>
      <c r="K578" t="e">
        <f>VLOOKUP(B578,'Program Data'!$C$2:$G$25,5,0)</f>
        <v>#N/A</v>
      </c>
    </row>
    <row r="579" spans="3:11" x14ac:dyDescent="0.25">
      <c r="C579" t="e">
        <f>VLOOKUP(B579,'Program Data'!$A$2:$B$25,2,0)</f>
        <v>#N/A</v>
      </c>
      <c r="F579" s="7">
        <f t="shared" si="19"/>
        <v>0</v>
      </c>
      <c r="G579" s="9">
        <f t="shared" si="18"/>
        <v>0</v>
      </c>
      <c r="H579" t="e">
        <f>VLOOKUP(B579,'Program Data'!$C$2:$D$25,2,0)</f>
        <v>#N/A</v>
      </c>
      <c r="I579" t="e">
        <f>VLOOKUP(B579,'Program Data'!$C$2:$E$25,3,0)</f>
        <v>#N/A</v>
      </c>
      <c r="J579" t="e">
        <f>VLOOKUP(B579,'Program Data'!$C$2:$F$25,4,0)</f>
        <v>#N/A</v>
      </c>
      <c r="K579" t="e">
        <f>VLOOKUP(B579,'Program Data'!$C$2:$G$25,5,0)</f>
        <v>#N/A</v>
      </c>
    </row>
    <row r="580" spans="3:11" x14ac:dyDescent="0.25">
      <c r="C580" t="e">
        <f>VLOOKUP(B580,'Program Data'!$A$2:$B$25,2,0)</f>
        <v>#N/A</v>
      </c>
      <c r="F580" s="7">
        <f t="shared" si="19"/>
        <v>0</v>
      </c>
      <c r="G580" s="9">
        <f t="shared" si="18"/>
        <v>0</v>
      </c>
      <c r="H580" t="e">
        <f>VLOOKUP(B580,'Program Data'!$C$2:$D$25,2,0)</f>
        <v>#N/A</v>
      </c>
      <c r="I580" t="e">
        <f>VLOOKUP(B580,'Program Data'!$C$2:$E$25,3,0)</f>
        <v>#N/A</v>
      </c>
      <c r="J580" t="e">
        <f>VLOOKUP(B580,'Program Data'!$C$2:$F$25,4,0)</f>
        <v>#N/A</v>
      </c>
      <c r="K580" t="e">
        <f>VLOOKUP(B580,'Program Data'!$C$2:$G$25,5,0)</f>
        <v>#N/A</v>
      </c>
    </row>
    <row r="581" spans="3:11" x14ac:dyDescent="0.25">
      <c r="C581" t="e">
        <f>VLOOKUP(B581,'Program Data'!$A$2:$B$25,2,0)</f>
        <v>#N/A</v>
      </c>
      <c r="F581" s="7">
        <f t="shared" si="19"/>
        <v>0</v>
      </c>
      <c r="G581" s="9">
        <f t="shared" si="18"/>
        <v>0</v>
      </c>
      <c r="H581" t="e">
        <f>VLOOKUP(B581,'Program Data'!$C$2:$D$25,2,0)</f>
        <v>#N/A</v>
      </c>
      <c r="I581" t="e">
        <f>VLOOKUP(B581,'Program Data'!$C$2:$E$25,3,0)</f>
        <v>#N/A</v>
      </c>
      <c r="J581" t="e">
        <f>VLOOKUP(B581,'Program Data'!$C$2:$F$25,4,0)</f>
        <v>#N/A</v>
      </c>
      <c r="K581" t="e">
        <f>VLOOKUP(B581,'Program Data'!$C$2:$G$25,5,0)</f>
        <v>#N/A</v>
      </c>
    </row>
    <row r="582" spans="3:11" x14ac:dyDescent="0.25">
      <c r="C582" t="e">
        <f>VLOOKUP(B582,'Program Data'!$A$2:$B$25,2,0)</f>
        <v>#N/A</v>
      </c>
      <c r="F582" s="7">
        <f t="shared" si="19"/>
        <v>0</v>
      </c>
      <c r="G582" s="9">
        <f t="shared" si="18"/>
        <v>0</v>
      </c>
      <c r="H582" t="e">
        <f>VLOOKUP(B582,'Program Data'!$C$2:$D$25,2,0)</f>
        <v>#N/A</v>
      </c>
      <c r="I582" t="e">
        <f>VLOOKUP(B582,'Program Data'!$C$2:$E$25,3,0)</f>
        <v>#N/A</v>
      </c>
      <c r="J582" t="e">
        <f>VLOOKUP(B582,'Program Data'!$C$2:$F$25,4,0)</f>
        <v>#N/A</v>
      </c>
      <c r="K582" t="e">
        <f>VLOOKUP(B582,'Program Data'!$C$2:$G$25,5,0)</f>
        <v>#N/A</v>
      </c>
    </row>
    <row r="583" spans="3:11" x14ac:dyDescent="0.25">
      <c r="C583" t="e">
        <f>VLOOKUP(B583,'Program Data'!$A$2:$B$25,2,0)</f>
        <v>#N/A</v>
      </c>
      <c r="F583" s="7">
        <f t="shared" si="19"/>
        <v>0</v>
      </c>
      <c r="G583" s="9">
        <f t="shared" si="18"/>
        <v>0</v>
      </c>
      <c r="H583" t="e">
        <f>VLOOKUP(B583,'Program Data'!$C$2:$D$25,2,0)</f>
        <v>#N/A</v>
      </c>
      <c r="I583" t="e">
        <f>VLOOKUP(B583,'Program Data'!$C$2:$E$25,3,0)</f>
        <v>#N/A</v>
      </c>
      <c r="J583" t="e">
        <f>VLOOKUP(B583,'Program Data'!$C$2:$F$25,4,0)</f>
        <v>#N/A</v>
      </c>
      <c r="K583" t="e">
        <f>VLOOKUP(B583,'Program Data'!$C$2:$G$25,5,0)</f>
        <v>#N/A</v>
      </c>
    </row>
    <row r="584" spans="3:11" x14ac:dyDescent="0.25">
      <c r="C584" t="e">
        <f>VLOOKUP(B584,'Program Data'!$A$2:$B$25,2,0)</f>
        <v>#N/A</v>
      </c>
      <c r="F584" s="7">
        <f t="shared" si="19"/>
        <v>0</v>
      </c>
      <c r="G584" s="9">
        <f t="shared" si="18"/>
        <v>0</v>
      </c>
      <c r="H584" t="e">
        <f>VLOOKUP(B584,'Program Data'!$C$2:$D$25,2,0)</f>
        <v>#N/A</v>
      </c>
      <c r="I584" t="e">
        <f>VLOOKUP(B584,'Program Data'!$C$2:$E$25,3,0)</f>
        <v>#N/A</v>
      </c>
      <c r="J584" t="e">
        <f>VLOOKUP(B584,'Program Data'!$C$2:$F$25,4,0)</f>
        <v>#N/A</v>
      </c>
      <c r="K584" t="e">
        <f>VLOOKUP(B584,'Program Data'!$C$2:$G$25,5,0)</f>
        <v>#N/A</v>
      </c>
    </row>
    <row r="585" spans="3:11" x14ac:dyDescent="0.25">
      <c r="C585" t="e">
        <f>VLOOKUP(B585,'Program Data'!$A$2:$B$25,2,0)</f>
        <v>#N/A</v>
      </c>
      <c r="F585" s="7">
        <f t="shared" si="19"/>
        <v>0</v>
      </c>
      <c r="G585" s="9">
        <f t="shared" si="18"/>
        <v>0</v>
      </c>
      <c r="H585" t="e">
        <f>VLOOKUP(B585,'Program Data'!$C$2:$D$25,2,0)</f>
        <v>#N/A</v>
      </c>
      <c r="I585" t="e">
        <f>VLOOKUP(B585,'Program Data'!$C$2:$E$25,3,0)</f>
        <v>#N/A</v>
      </c>
      <c r="J585" t="e">
        <f>VLOOKUP(B585,'Program Data'!$C$2:$F$25,4,0)</f>
        <v>#N/A</v>
      </c>
      <c r="K585" t="e">
        <f>VLOOKUP(B585,'Program Data'!$C$2:$G$25,5,0)</f>
        <v>#N/A</v>
      </c>
    </row>
    <row r="586" spans="3:11" x14ac:dyDescent="0.25">
      <c r="C586" t="e">
        <f>VLOOKUP(B586,'Program Data'!$A$2:$B$25,2,0)</f>
        <v>#N/A</v>
      </c>
      <c r="F586" s="7">
        <f t="shared" si="19"/>
        <v>0</v>
      </c>
      <c r="G586" s="9">
        <f t="shared" si="18"/>
        <v>0</v>
      </c>
      <c r="H586" t="e">
        <f>VLOOKUP(B586,'Program Data'!$C$2:$D$25,2,0)</f>
        <v>#N/A</v>
      </c>
      <c r="I586" t="e">
        <f>VLOOKUP(B586,'Program Data'!$C$2:$E$25,3,0)</f>
        <v>#N/A</v>
      </c>
      <c r="J586" t="e">
        <f>VLOOKUP(B586,'Program Data'!$C$2:$F$25,4,0)</f>
        <v>#N/A</v>
      </c>
      <c r="K586" t="e">
        <f>VLOOKUP(B586,'Program Data'!$C$2:$G$25,5,0)</f>
        <v>#N/A</v>
      </c>
    </row>
    <row r="587" spans="3:11" x14ac:dyDescent="0.25">
      <c r="C587" t="e">
        <f>VLOOKUP(B587,'Program Data'!$A$2:$B$25,2,0)</f>
        <v>#N/A</v>
      </c>
      <c r="F587" s="7">
        <f t="shared" si="19"/>
        <v>0</v>
      </c>
      <c r="G587" s="9">
        <f t="shared" si="18"/>
        <v>0</v>
      </c>
      <c r="H587" t="e">
        <f>VLOOKUP(B587,'Program Data'!$C$2:$D$25,2,0)</f>
        <v>#N/A</v>
      </c>
      <c r="I587" t="e">
        <f>VLOOKUP(B587,'Program Data'!$C$2:$E$25,3,0)</f>
        <v>#N/A</v>
      </c>
      <c r="J587" t="e">
        <f>VLOOKUP(B587,'Program Data'!$C$2:$F$25,4,0)</f>
        <v>#N/A</v>
      </c>
      <c r="K587" t="e">
        <f>VLOOKUP(B587,'Program Data'!$C$2:$G$25,5,0)</f>
        <v>#N/A</v>
      </c>
    </row>
    <row r="588" spans="3:11" x14ac:dyDescent="0.25">
      <c r="C588" t="e">
        <f>VLOOKUP(B588,'Program Data'!$A$2:$B$25,2,0)</f>
        <v>#N/A</v>
      </c>
      <c r="F588" s="7">
        <f t="shared" si="19"/>
        <v>0</v>
      </c>
      <c r="G588" s="9">
        <f t="shared" si="18"/>
        <v>0</v>
      </c>
      <c r="H588" t="e">
        <f>VLOOKUP(B588,'Program Data'!$C$2:$D$25,2,0)</f>
        <v>#N/A</v>
      </c>
      <c r="I588" t="e">
        <f>VLOOKUP(B588,'Program Data'!$C$2:$E$25,3,0)</f>
        <v>#N/A</v>
      </c>
      <c r="J588" t="e">
        <f>VLOOKUP(B588,'Program Data'!$C$2:$F$25,4,0)</f>
        <v>#N/A</v>
      </c>
      <c r="K588" t="e">
        <f>VLOOKUP(B588,'Program Data'!$C$2:$G$25,5,0)</f>
        <v>#N/A</v>
      </c>
    </row>
    <row r="589" spans="3:11" x14ac:dyDescent="0.25">
      <c r="C589" t="e">
        <f>VLOOKUP(B589,'Program Data'!$A$2:$B$25,2,0)</f>
        <v>#N/A</v>
      </c>
      <c r="F589" s="7">
        <f t="shared" si="19"/>
        <v>0</v>
      </c>
      <c r="G589" s="9">
        <f t="shared" si="18"/>
        <v>0</v>
      </c>
      <c r="H589" t="e">
        <f>VLOOKUP(B589,'Program Data'!$C$2:$D$25,2,0)</f>
        <v>#N/A</v>
      </c>
      <c r="I589" t="e">
        <f>VLOOKUP(B589,'Program Data'!$C$2:$E$25,3,0)</f>
        <v>#N/A</v>
      </c>
      <c r="J589" t="e">
        <f>VLOOKUP(B589,'Program Data'!$C$2:$F$25,4,0)</f>
        <v>#N/A</v>
      </c>
      <c r="K589" t="e">
        <f>VLOOKUP(B589,'Program Data'!$C$2:$G$25,5,0)</f>
        <v>#N/A</v>
      </c>
    </row>
    <row r="590" spans="3:11" x14ac:dyDescent="0.25">
      <c r="C590" t="e">
        <f>VLOOKUP(B590,'Program Data'!$A$2:$B$25,2,0)</f>
        <v>#N/A</v>
      </c>
      <c r="F590" s="7">
        <f t="shared" si="19"/>
        <v>0</v>
      </c>
      <c r="G590" s="9">
        <f t="shared" si="18"/>
        <v>0</v>
      </c>
      <c r="H590" t="e">
        <f>VLOOKUP(B590,'Program Data'!$C$2:$D$25,2,0)</f>
        <v>#N/A</v>
      </c>
      <c r="I590" t="e">
        <f>VLOOKUP(B590,'Program Data'!$C$2:$E$25,3,0)</f>
        <v>#N/A</v>
      </c>
      <c r="J590" t="e">
        <f>VLOOKUP(B590,'Program Data'!$C$2:$F$25,4,0)</f>
        <v>#N/A</v>
      </c>
      <c r="K590" t="e">
        <f>VLOOKUP(B590,'Program Data'!$C$2:$G$25,5,0)</f>
        <v>#N/A</v>
      </c>
    </row>
    <row r="591" spans="3:11" x14ac:dyDescent="0.25">
      <c r="C591" t="e">
        <f>VLOOKUP(B591,'Program Data'!$A$2:$B$25,2,0)</f>
        <v>#N/A</v>
      </c>
      <c r="F591" s="7">
        <f t="shared" si="19"/>
        <v>0</v>
      </c>
      <c r="G591" s="9">
        <f t="shared" si="18"/>
        <v>0</v>
      </c>
      <c r="H591" t="e">
        <f>VLOOKUP(B591,'Program Data'!$C$2:$D$25,2,0)</f>
        <v>#N/A</v>
      </c>
      <c r="I591" t="e">
        <f>VLOOKUP(B591,'Program Data'!$C$2:$E$25,3,0)</f>
        <v>#N/A</v>
      </c>
      <c r="J591" t="e">
        <f>VLOOKUP(B591,'Program Data'!$C$2:$F$25,4,0)</f>
        <v>#N/A</v>
      </c>
      <c r="K591" t="e">
        <f>VLOOKUP(B591,'Program Data'!$C$2:$G$25,5,0)</f>
        <v>#N/A</v>
      </c>
    </row>
    <row r="592" spans="3:11" x14ac:dyDescent="0.25">
      <c r="C592" t="e">
        <f>VLOOKUP(B592,'Program Data'!$A$2:$B$25,2,0)</f>
        <v>#N/A</v>
      </c>
      <c r="F592" s="7">
        <f t="shared" si="19"/>
        <v>0</v>
      </c>
      <c r="G592" s="9">
        <f t="shared" si="18"/>
        <v>0</v>
      </c>
      <c r="H592" t="e">
        <f>VLOOKUP(B592,'Program Data'!$C$2:$D$25,2,0)</f>
        <v>#N/A</v>
      </c>
      <c r="I592" t="e">
        <f>VLOOKUP(B592,'Program Data'!$C$2:$E$25,3,0)</f>
        <v>#N/A</v>
      </c>
      <c r="J592" t="e">
        <f>VLOOKUP(B592,'Program Data'!$C$2:$F$25,4,0)</f>
        <v>#N/A</v>
      </c>
      <c r="K592" t="e">
        <f>VLOOKUP(B592,'Program Data'!$C$2:$G$25,5,0)</f>
        <v>#N/A</v>
      </c>
    </row>
    <row r="593" spans="3:11" x14ac:dyDescent="0.25">
      <c r="C593" t="e">
        <f>VLOOKUP(B593,'Program Data'!$A$2:$B$25,2,0)</f>
        <v>#N/A</v>
      </c>
      <c r="F593" s="7">
        <f t="shared" si="19"/>
        <v>0</v>
      </c>
      <c r="G593" s="9">
        <f t="shared" si="18"/>
        <v>0</v>
      </c>
      <c r="H593" t="e">
        <f>VLOOKUP(B593,'Program Data'!$C$2:$D$25,2,0)</f>
        <v>#N/A</v>
      </c>
      <c r="I593" t="e">
        <f>VLOOKUP(B593,'Program Data'!$C$2:$E$25,3,0)</f>
        <v>#N/A</v>
      </c>
      <c r="J593" t="e">
        <f>VLOOKUP(B593,'Program Data'!$C$2:$F$25,4,0)</f>
        <v>#N/A</v>
      </c>
      <c r="K593" t="e">
        <f>VLOOKUP(B593,'Program Data'!$C$2:$G$25,5,0)</f>
        <v>#N/A</v>
      </c>
    </row>
    <row r="594" spans="3:11" x14ac:dyDescent="0.25">
      <c r="C594" t="e">
        <f>VLOOKUP(B594,'Program Data'!$A$2:$B$25,2,0)</f>
        <v>#N/A</v>
      </c>
      <c r="F594" s="7">
        <f t="shared" si="19"/>
        <v>0</v>
      </c>
      <c r="G594" s="9">
        <f t="shared" si="18"/>
        <v>0</v>
      </c>
      <c r="H594" t="e">
        <f>VLOOKUP(B594,'Program Data'!$C$2:$D$25,2,0)</f>
        <v>#N/A</v>
      </c>
      <c r="I594" t="e">
        <f>VLOOKUP(B594,'Program Data'!$C$2:$E$25,3,0)</f>
        <v>#N/A</v>
      </c>
      <c r="J594" t="e">
        <f>VLOOKUP(B594,'Program Data'!$C$2:$F$25,4,0)</f>
        <v>#N/A</v>
      </c>
      <c r="K594" t="e">
        <f>VLOOKUP(B594,'Program Data'!$C$2:$G$25,5,0)</f>
        <v>#N/A</v>
      </c>
    </row>
    <row r="595" spans="3:11" x14ac:dyDescent="0.25">
      <c r="C595" t="e">
        <f>VLOOKUP(B595,'Program Data'!$A$2:$B$25,2,0)</f>
        <v>#N/A</v>
      </c>
      <c r="F595" s="7">
        <f t="shared" si="19"/>
        <v>0</v>
      </c>
      <c r="G595" s="9">
        <f t="shared" si="18"/>
        <v>0</v>
      </c>
      <c r="H595" t="e">
        <f>VLOOKUP(B595,'Program Data'!$C$2:$D$25,2,0)</f>
        <v>#N/A</v>
      </c>
      <c r="I595" t="e">
        <f>VLOOKUP(B595,'Program Data'!$C$2:$E$25,3,0)</f>
        <v>#N/A</v>
      </c>
      <c r="J595" t="e">
        <f>VLOOKUP(B595,'Program Data'!$C$2:$F$25,4,0)</f>
        <v>#N/A</v>
      </c>
      <c r="K595" t="e">
        <f>VLOOKUP(B595,'Program Data'!$C$2:$G$25,5,0)</f>
        <v>#N/A</v>
      </c>
    </row>
    <row r="596" spans="3:11" x14ac:dyDescent="0.25">
      <c r="C596" t="e">
        <f>VLOOKUP(B596,'Program Data'!$A$2:$B$25,2,0)</f>
        <v>#N/A</v>
      </c>
      <c r="F596" s="7">
        <f t="shared" si="19"/>
        <v>0</v>
      </c>
      <c r="G596" s="9">
        <f t="shared" si="18"/>
        <v>0</v>
      </c>
      <c r="H596" t="e">
        <f>VLOOKUP(B596,'Program Data'!$C$2:$D$25,2,0)</f>
        <v>#N/A</v>
      </c>
      <c r="I596" t="e">
        <f>VLOOKUP(B596,'Program Data'!$C$2:$E$25,3,0)</f>
        <v>#N/A</v>
      </c>
      <c r="J596" t="e">
        <f>VLOOKUP(B596,'Program Data'!$C$2:$F$25,4,0)</f>
        <v>#N/A</v>
      </c>
      <c r="K596" t="e">
        <f>VLOOKUP(B596,'Program Data'!$C$2:$G$25,5,0)</f>
        <v>#N/A</v>
      </c>
    </row>
    <row r="597" spans="3:11" x14ac:dyDescent="0.25">
      <c r="C597" t="e">
        <f>VLOOKUP(B597,'Program Data'!$A$2:$B$25,2,0)</f>
        <v>#N/A</v>
      </c>
      <c r="F597" s="7">
        <f t="shared" si="19"/>
        <v>0</v>
      </c>
      <c r="G597" s="9">
        <f t="shared" si="18"/>
        <v>0</v>
      </c>
      <c r="H597" t="e">
        <f>VLOOKUP(B597,'Program Data'!$C$2:$D$25,2,0)</f>
        <v>#N/A</v>
      </c>
      <c r="I597" t="e">
        <f>VLOOKUP(B597,'Program Data'!$C$2:$E$25,3,0)</f>
        <v>#N/A</v>
      </c>
      <c r="J597" t="e">
        <f>VLOOKUP(B597,'Program Data'!$C$2:$F$25,4,0)</f>
        <v>#N/A</v>
      </c>
      <c r="K597" t="e">
        <f>VLOOKUP(B597,'Program Data'!$C$2:$G$25,5,0)</f>
        <v>#N/A</v>
      </c>
    </row>
    <row r="598" spans="3:11" x14ac:dyDescent="0.25">
      <c r="C598" t="e">
        <f>VLOOKUP(B598,'Program Data'!$A$2:$B$25,2,0)</f>
        <v>#N/A</v>
      </c>
      <c r="F598" s="7">
        <f t="shared" si="19"/>
        <v>0</v>
      </c>
      <c r="G598" s="9">
        <f t="shared" si="18"/>
        <v>0</v>
      </c>
      <c r="H598" t="e">
        <f>VLOOKUP(B598,'Program Data'!$C$2:$D$25,2,0)</f>
        <v>#N/A</v>
      </c>
      <c r="I598" t="e">
        <f>VLOOKUP(B598,'Program Data'!$C$2:$E$25,3,0)</f>
        <v>#N/A</v>
      </c>
      <c r="J598" t="e">
        <f>VLOOKUP(B598,'Program Data'!$C$2:$F$25,4,0)</f>
        <v>#N/A</v>
      </c>
      <c r="K598" t="e">
        <f>VLOOKUP(B598,'Program Data'!$C$2:$G$25,5,0)</f>
        <v>#N/A</v>
      </c>
    </row>
    <row r="599" spans="3:11" x14ac:dyDescent="0.25">
      <c r="C599" t="e">
        <f>VLOOKUP(B599,'Program Data'!$A$2:$B$25,2,0)</f>
        <v>#N/A</v>
      </c>
      <c r="F599" s="7">
        <f t="shared" si="19"/>
        <v>0</v>
      </c>
      <c r="G599" s="9">
        <f t="shared" si="18"/>
        <v>0</v>
      </c>
      <c r="H599" t="e">
        <f>VLOOKUP(B599,'Program Data'!$C$2:$D$25,2,0)</f>
        <v>#N/A</v>
      </c>
      <c r="I599" t="e">
        <f>VLOOKUP(B599,'Program Data'!$C$2:$E$25,3,0)</f>
        <v>#N/A</v>
      </c>
      <c r="J599" t="e">
        <f>VLOOKUP(B599,'Program Data'!$C$2:$F$25,4,0)</f>
        <v>#N/A</v>
      </c>
      <c r="K599" t="e">
        <f>VLOOKUP(B599,'Program Data'!$C$2:$G$25,5,0)</f>
        <v>#N/A</v>
      </c>
    </row>
    <row r="600" spans="3:11" x14ac:dyDescent="0.25">
      <c r="C600" t="e">
        <f>VLOOKUP(B600,'Program Data'!$A$2:$B$25,2,0)</f>
        <v>#N/A</v>
      </c>
      <c r="F600" s="7">
        <f t="shared" si="19"/>
        <v>0</v>
      </c>
      <c r="G600" s="9">
        <f t="shared" si="18"/>
        <v>0</v>
      </c>
      <c r="H600" t="e">
        <f>VLOOKUP(B600,'Program Data'!$C$2:$D$25,2,0)</f>
        <v>#N/A</v>
      </c>
      <c r="I600" t="e">
        <f>VLOOKUP(B600,'Program Data'!$C$2:$E$25,3,0)</f>
        <v>#N/A</v>
      </c>
      <c r="J600" t="e">
        <f>VLOOKUP(B600,'Program Data'!$C$2:$F$25,4,0)</f>
        <v>#N/A</v>
      </c>
      <c r="K600" t="e">
        <f>VLOOKUP(B600,'Program Data'!$C$2:$G$25,5,0)</f>
        <v>#N/A</v>
      </c>
    </row>
    <row r="601" spans="3:11" x14ac:dyDescent="0.25">
      <c r="C601" t="e">
        <f>VLOOKUP(B601,'Program Data'!$A$2:$B$25,2,0)</f>
        <v>#N/A</v>
      </c>
      <c r="F601" s="7">
        <f t="shared" si="19"/>
        <v>0</v>
      </c>
      <c r="G601" s="9">
        <f t="shared" si="18"/>
        <v>0</v>
      </c>
      <c r="H601" t="e">
        <f>VLOOKUP(B601,'Program Data'!$C$2:$D$25,2,0)</f>
        <v>#N/A</v>
      </c>
      <c r="I601" t="e">
        <f>VLOOKUP(B601,'Program Data'!$C$2:$E$25,3,0)</f>
        <v>#N/A</v>
      </c>
      <c r="J601" t="e">
        <f>VLOOKUP(B601,'Program Data'!$C$2:$F$25,4,0)</f>
        <v>#N/A</v>
      </c>
      <c r="K601" t="e">
        <f>VLOOKUP(B601,'Program Data'!$C$2:$G$25,5,0)</f>
        <v>#N/A</v>
      </c>
    </row>
    <row r="602" spans="3:11" x14ac:dyDescent="0.25">
      <c r="C602" t="e">
        <f>VLOOKUP(B602,'Program Data'!$A$2:$B$25,2,0)</f>
        <v>#N/A</v>
      </c>
      <c r="F602" s="7">
        <f t="shared" si="19"/>
        <v>0</v>
      </c>
      <c r="G602" s="9">
        <f t="shared" si="18"/>
        <v>0</v>
      </c>
      <c r="H602" t="e">
        <f>VLOOKUP(B602,'Program Data'!$C$2:$D$25,2,0)</f>
        <v>#N/A</v>
      </c>
      <c r="I602" t="e">
        <f>VLOOKUP(B602,'Program Data'!$C$2:$E$25,3,0)</f>
        <v>#N/A</v>
      </c>
      <c r="J602" t="e">
        <f>VLOOKUP(B602,'Program Data'!$C$2:$F$25,4,0)</f>
        <v>#N/A</v>
      </c>
      <c r="K602" t="e">
        <f>VLOOKUP(B602,'Program Data'!$C$2:$G$25,5,0)</f>
        <v>#N/A</v>
      </c>
    </row>
    <row r="603" spans="3:11" x14ac:dyDescent="0.25">
      <c r="C603" t="e">
        <f>VLOOKUP(B603,'Program Data'!$A$2:$B$25,2,0)</f>
        <v>#N/A</v>
      </c>
      <c r="F603" s="7">
        <f t="shared" si="19"/>
        <v>0</v>
      </c>
      <c r="G603" s="9">
        <f t="shared" si="18"/>
        <v>0</v>
      </c>
      <c r="H603" t="e">
        <f>VLOOKUP(B603,'Program Data'!$C$2:$D$25,2,0)</f>
        <v>#N/A</v>
      </c>
      <c r="I603" t="e">
        <f>VLOOKUP(B603,'Program Data'!$C$2:$E$25,3,0)</f>
        <v>#N/A</v>
      </c>
      <c r="J603" t="e">
        <f>VLOOKUP(B603,'Program Data'!$C$2:$F$25,4,0)</f>
        <v>#N/A</v>
      </c>
      <c r="K603" t="e">
        <f>VLOOKUP(B603,'Program Data'!$C$2:$G$25,5,0)</f>
        <v>#N/A</v>
      </c>
    </row>
    <row r="604" spans="3:11" x14ac:dyDescent="0.25">
      <c r="C604" t="e">
        <f>VLOOKUP(B604,'Program Data'!$A$2:$B$25,2,0)</f>
        <v>#N/A</v>
      </c>
      <c r="F604" s="7">
        <f t="shared" si="19"/>
        <v>0</v>
      </c>
      <c r="G604" s="9">
        <f t="shared" si="18"/>
        <v>0</v>
      </c>
      <c r="H604" t="e">
        <f>VLOOKUP(B604,'Program Data'!$C$2:$D$25,2,0)</f>
        <v>#N/A</v>
      </c>
      <c r="I604" t="e">
        <f>VLOOKUP(B604,'Program Data'!$C$2:$E$25,3,0)</f>
        <v>#N/A</v>
      </c>
      <c r="J604" t="e">
        <f>VLOOKUP(B604,'Program Data'!$C$2:$F$25,4,0)</f>
        <v>#N/A</v>
      </c>
      <c r="K604" t="e">
        <f>VLOOKUP(B604,'Program Data'!$C$2:$G$25,5,0)</f>
        <v>#N/A</v>
      </c>
    </row>
    <row r="605" spans="3:11" x14ac:dyDescent="0.25">
      <c r="C605" t="e">
        <f>VLOOKUP(B605,'Program Data'!$A$2:$B$25,2,0)</f>
        <v>#N/A</v>
      </c>
      <c r="F605" s="7">
        <f t="shared" si="19"/>
        <v>0</v>
      </c>
      <c r="G605" s="9">
        <f t="shared" ref="G605:G668" si="20">CONVERT(E605-E604, "day","sec")</f>
        <v>0</v>
      </c>
      <c r="H605" t="e">
        <f>VLOOKUP(B605,'Program Data'!$C$2:$D$25,2,0)</f>
        <v>#N/A</v>
      </c>
      <c r="I605" t="e">
        <f>VLOOKUP(B605,'Program Data'!$C$2:$E$25,3,0)</f>
        <v>#N/A</v>
      </c>
      <c r="J605" t="e">
        <f>VLOOKUP(B605,'Program Data'!$C$2:$F$25,4,0)</f>
        <v>#N/A</v>
      </c>
      <c r="K605" t="e">
        <f>VLOOKUP(B605,'Program Data'!$C$2:$G$25,5,0)</f>
        <v>#N/A</v>
      </c>
    </row>
    <row r="606" spans="3:11" x14ac:dyDescent="0.25">
      <c r="C606" t="e">
        <f>VLOOKUP(B606,'Program Data'!$A$2:$B$25,2,0)</f>
        <v>#N/A</v>
      </c>
      <c r="F606" s="7">
        <f t="shared" si="19"/>
        <v>0</v>
      </c>
      <c r="G606" s="9">
        <f t="shared" si="20"/>
        <v>0</v>
      </c>
      <c r="H606" t="e">
        <f>VLOOKUP(B606,'Program Data'!$C$2:$D$25,2,0)</f>
        <v>#N/A</v>
      </c>
      <c r="I606" t="e">
        <f>VLOOKUP(B606,'Program Data'!$C$2:$E$25,3,0)</f>
        <v>#N/A</v>
      </c>
      <c r="J606" t="e">
        <f>VLOOKUP(B606,'Program Data'!$C$2:$F$25,4,0)</f>
        <v>#N/A</v>
      </c>
      <c r="K606" t="e">
        <f>VLOOKUP(B606,'Program Data'!$C$2:$G$25,5,0)</f>
        <v>#N/A</v>
      </c>
    </row>
    <row r="607" spans="3:11" x14ac:dyDescent="0.25">
      <c r="C607" t="e">
        <f>VLOOKUP(B607,'Program Data'!$A$2:$B$25,2,0)</f>
        <v>#N/A</v>
      </c>
      <c r="F607" s="7">
        <f t="shared" si="19"/>
        <v>0</v>
      </c>
      <c r="G607" s="9">
        <f t="shared" si="20"/>
        <v>0</v>
      </c>
      <c r="H607" t="e">
        <f>VLOOKUP(B607,'Program Data'!$C$2:$D$25,2,0)</f>
        <v>#N/A</v>
      </c>
      <c r="I607" t="e">
        <f>VLOOKUP(B607,'Program Data'!$C$2:$E$25,3,0)</f>
        <v>#N/A</v>
      </c>
      <c r="J607" t="e">
        <f>VLOOKUP(B607,'Program Data'!$C$2:$F$25,4,0)</f>
        <v>#N/A</v>
      </c>
      <c r="K607" t="e">
        <f>VLOOKUP(B607,'Program Data'!$C$2:$G$25,5,0)</f>
        <v>#N/A</v>
      </c>
    </row>
    <row r="608" spans="3:11" x14ac:dyDescent="0.25">
      <c r="C608" t="e">
        <f>VLOOKUP(B608,'Program Data'!$A$2:$B$25,2,0)</f>
        <v>#N/A</v>
      </c>
      <c r="F608" s="7">
        <f t="shared" si="19"/>
        <v>0</v>
      </c>
      <c r="G608" s="9">
        <f t="shared" si="20"/>
        <v>0</v>
      </c>
      <c r="H608" t="e">
        <f>VLOOKUP(B608,'Program Data'!$C$2:$D$25,2,0)</f>
        <v>#N/A</v>
      </c>
      <c r="I608" t="e">
        <f>VLOOKUP(B608,'Program Data'!$C$2:$E$25,3,0)</f>
        <v>#N/A</v>
      </c>
      <c r="J608" t="e">
        <f>VLOOKUP(B608,'Program Data'!$C$2:$F$25,4,0)</f>
        <v>#N/A</v>
      </c>
      <c r="K608" t="e">
        <f>VLOOKUP(B608,'Program Data'!$C$2:$G$25,5,0)</f>
        <v>#N/A</v>
      </c>
    </row>
    <row r="609" spans="3:11" x14ac:dyDescent="0.25">
      <c r="C609" t="e">
        <f>VLOOKUP(B609,'Program Data'!$A$2:$B$25,2,0)</f>
        <v>#N/A</v>
      </c>
      <c r="F609" s="7">
        <f t="shared" si="19"/>
        <v>0</v>
      </c>
      <c r="G609" s="9">
        <f t="shared" si="20"/>
        <v>0</v>
      </c>
      <c r="H609" t="e">
        <f>VLOOKUP(B609,'Program Data'!$C$2:$D$25,2,0)</f>
        <v>#N/A</v>
      </c>
      <c r="I609" t="e">
        <f>VLOOKUP(B609,'Program Data'!$C$2:$E$25,3,0)</f>
        <v>#N/A</v>
      </c>
      <c r="J609" t="e">
        <f>VLOOKUP(B609,'Program Data'!$C$2:$F$25,4,0)</f>
        <v>#N/A</v>
      </c>
      <c r="K609" t="e">
        <f>VLOOKUP(B609,'Program Data'!$C$2:$G$25,5,0)</f>
        <v>#N/A</v>
      </c>
    </row>
    <row r="610" spans="3:11" x14ac:dyDescent="0.25">
      <c r="C610" t="e">
        <f>VLOOKUP(B610,'Program Data'!$A$2:$B$25,2,0)</f>
        <v>#N/A</v>
      </c>
      <c r="F610" s="7">
        <f t="shared" si="19"/>
        <v>0</v>
      </c>
      <c r="G610" s="9">
        <f t="shared" si="20"/>
        <v>0</v>
      </c>
      <c r="H610" t="e">
        <f>VLOOKUP(B610,'Program Data'!$C$2:$D$25,2,0)</f>
        <v>#N/A</v>
      </c>
      <c r="I610" t="e">
        <f>VLOOKUP(B610,'Program Data'!$C$2:$E$25,3,0)</f>
        <v>#N/A</v>
      </c>
      <c r="J610" t="e">
        <f>VLOOKUP(B610,'Program Data'!$C$2:$F$25,4,0)</f>
        <v>#N/A</v>
      </c>
      <c r="K610" t="e">
        <f>VLOOKUP(B610,'Program Data'!$C$2:$G$25,5,0)</f>
        <v>#N/A</v>
      </c>
    </row>
    <row r="611" spans="3:11" x14ac:dyDescent="0.25">
      <c r="C611" t="e">
        <f>VLOOKUP(B611,'Program Data'!$A$2:$B$25,2,0)</f>
        <v>#N/A</v>
      </c>
      <c r="F611" s="7">
        <f t="shared" si="19"/>
        <v>0</v>
      </c>
      <c r="G611" s="9">
        <f t="shared" si="20"/>
        <v>0</v>
      </c>
      <c r="H611" t="e">
        <f>VLOOKUP(B611,'Program Data'!$C$2:$D$25,2,0)</f>
        <v>#N/A</v>
      </c>
      <c r="I611" t="e">
        <f>VLOOKUP(B611,'Program Data'!$C$2:$E$25,3,0)</f>
        <v>#N/A</v>
      </c>
      <c r="J611" t="e">
        <f>VLOOKUP(B611,'Program Data'!$C$2:$F$25,4,0)</f>
        <v>#N/A</v>
      </c>
      <c r="K611" t="e">
        <f>VLOOKUP(B611,'Program Data'!$C$2:$G$25,5,0)</f>
        <v>#N/A</v>
      </c>
    </row>
    <row r="612" spans="3:11" x14ac:dyDescent="0.25">
      <c r="C612" t="e">
        <f>VLOOKUP(B612,'Program Data'!$A$2:$B$25,2,0)</f>
        <v>#N/A</v>
      </c>
      <c r="F612" s="7">
        <f t="shared" si="19"/>
        <v>0</v>
      </c>
      <c r="G612" s="9">
        <f t="shared" si="20"/>
        <v>0</v>
      </c>
      <c r="H612" t="e">
        <f>VLOOKUP(B612,'Program Data'!$C$2:$D$25,2,0)</f>
        <v>#N/A</v>
      </c>
      <c r="I612" t="e">
        <f>VLOOKUP(B612,'Program Data'!$C$2:$E$25,3,0)</f>
        <v>#N/A</v>
      </c>
      <c r="J612" t="e">
        <f>VLOOKUP(B612,'Program Data'!$C$2:$F$25,4,0)</f>
        <v>#N/A</v>
      </c>
      <c r="K612" t="e">
        <f>VLOOKUP(B612,'Program Data'!$C$2:$G$25,5,0)</f>
        <v>#N/A</v>
      </c>
    </row>
    <row r="613" spans="3:11" x14ac:dyDescent="0.25">
      <c r="C613" t="e">
        <f>VLOOKUP(B613,'Program Data'!$A$2:$B$25,2,0)</f>
        <v>#N/A</v>
      </c>
      <c r="F613" s="7">
        <f t="shared" si="19"/>
        <v>0</v>
      </c>
      <c r="G613" s="9">
        <f t="shared" si="20"/>
        <v>0</v>
      </c>
      <c r="H613" t="e">
        <f>VLOOKUP(B613,'Program Data'!$C$2:$D$25,2,0)</f>
        <v>#N/A</v>
      </c>
      <c r="I613" t="e">
        <f>VLOOKUP(B613,'Program Data'!$C$2:$E$25,3,0)</f>
        <v>#N/A</v>
      </c>
      <c r="J613" t="e">
        <f>VLOOKUP(B613,'Program Data'!$C$2:$F$25,4,0)</f>
        <v>#N/A</v>
      </c>
      <c r="K613" t="e">
        <f>VLOOKUP(B613,'Program Data'!$C$2:$G$25,5,0)</f>
        <v>#N/A</v>
      </c>
    </row>
    <row r="614" spans="3:11" x14ac:dyDescent="0.25">
      <c r="C614" t="e">
        <f>VLOOKUP(B614,'Program Data'!$A$2:$B$25,2,0)</f>
        <v>#N/A</v>
      </c>
      <c r="F614" s="7">
        <f t="shared" si="19"/>
        <v>0</v>
      </c>
      <c r="G614" s="9">
        <f t="shared" si="20"/>
        <v>0</v>
      </c>
      <c r="H614" t="e">
        <f>VLOOKUP(B614,'Program Data'!$C$2:$D$25,2,0)</f>
        <v>#N/A</v>
      </c>
      <c r="I614" t="e">
        <f>VLOOKUP(B614,'Program Data'!$C$2:$E$25,3,0)</f>
        <v>#N/A</v>
      </c>
      <c r="J614" t="e">
        <f>VLOOKUP(B614,'Program Data'!$C$2:$F$25,4,0)</f>
        <v>#N/A</v>
      </c>
      <c r="K614" t="e">
        <f>VLOOKUP(B614,'Program Data'!$C$2:$G$25,5,0)</f>
        <v>#N/A</v>
      </c>
    </row>
    <row r="615" spans="3:11" x14ac:dyDescent="0.25">
      <c r="C615" t="e">
        <f>VLOOKUP(B615,'Program Data'!$A$2:$B$25,2,0)</f>
        <v>#N/A</v>
      </c>
      <c r="F615" s="7">
        <f t="shared" si="19"/>
        <v>0</v>
      </c>
      <c r="G615" s="9">
        <f t="shared" si="20"/>
        <v>0</v>
      </c>
      <c r="H615" t="e">
        <f>VLOOKUP(B615,'Program Data'!$C$2:$D$25,2,0)</f>
        <v>#N/A</v>
      </c>
      <c r="I615" t="e">
        <f>VLOOKUP(B615,'Program Data'!$C$2:$E$25,3,0)</f>
        <v>#N/A</v>
      </c>
      <c r="J615" t="e">
        <f>VLOOKUP(B615,'Program Data'!$C$2:$F$25,4,0)</f>
        <v>#N/A</v>
      </c>
      <c r="K615" t="e">
        <f>VLOOKUP(B615,'Program Data'!$C$2:$G$25,5,0)</f>
        <v>#N/A</v>
      </c>
    </row>
    <row r="616" spans="3:11" x14ac:dyDescent="0.25">
      <c r="C616" t="e">
        <f>VLOOKUP(B616,'Program Data'!$A$2:$B$25,2,0)</f>
        <v>#N/A</v>
      </c>
      <c r="F616" s="7">
        <f t="shared" si="19"/>
        <v>0</v>
      </c>
      <c r="G616" s="9">
        <f t="shared" si="20"/>
        <v>0</v>
      </c>
      <c r="H616" t="e">
        <f>VLOOKUP(B616,'Program Data'!$C$2:$D$25,2,0)</f>
        <v>#N/A</v>
      </c>
      <c r="I616" t="e">
        <f>VLOOKUP(B616,'Program Data'!$C$2:$E$25,3,0)</f>
        <v>#N/A</v>
      </c>
      <c r="J616" t="e">
        <f>VLOOKUP(B616,'Program Data'!$C$2:$F$25,4,0)</f>
        <v>#N/A</v>
      </c>
      <c r="K616" t="e">
        <f>VLOOKUP(B616,'Program Data'!$C$2:$G$25,5,0)</f>
        <v>#N/A</v>
      </c>
    </row>
    <row r="617" spans="3:11" x14ac:dyDescent="0.25">
      <c r="C617" t="e">
        <f>VLOOKUP(B617,'Program Data'!$A$2:$B$25,2,0)</f>
        <v>#N/A</v>
      </c>
      <c r="F617" s="7">
        <f t="shared" si="19"/>
        <v>0</v>
      </c>
      <c r="G617" s="9">
        <f t="shared" si="20"/>
        <v>0</v>
      </c>
      <c r="H617" t="e">
        <f>VLOOKUP(B617,'Program Data'!$C$2:$D$25,2,0)</f>
        <v>#N/A</v>
      </c>
      <c r="I617" t="e">
        <f>VLOOKUP(B617,'Program Data'!$C$2:$E$25,3,0)</f>
        <v>#N/A</v>
      </c>
      <c r="J617" t="e">
        <f>VLOOKUP(B617,'Program Data'!$C$2:$F$25,4,0)</f>
        <v>#N/A</v>
      </c>
      <c r="K617" t="e">
        <f>VLOOKUP(B617,'Program Data'!$C$2:$G$25,5,0)</f>
        <v>#N/A</v>
      </c>
    </row>
    <row r="618" spans="3:11" x14ac:dyDescent="0.25">
      <c r="C618" t="e">
        <f>VLOOKUP(B618,'Program Data'!$A$2:$B$25,2,0)</f>
        <v>#N/A</v>
      </c>
      <c r="F618" s="7">
        <f t="shared" si="19"/>
        <v>0</v>
      </c>
      <c r="G618" s="9">
        <f t="shared" si="20"/>
        <v>0</v>
      </c>
      <c r="H618" t="e">
        <f>VLOOKUP(B618,'Program Data'!$C$2:$D$25,2,0)</f>
        <v>#N/A</v>
      </c>
      <c r="I618" t="e">
        <f>VLOOKUP(B618,'Program Data'!$C$2:$E$25,3,0)</f>
        <v>#N/A</v>
      </c>
      <c r="J618" t="e">
        <f>VLOOKUP(B618,'Program Data'!$C$2:$F$25,4,0)</f>
        <v>#N/A</v>
      </c>
      <c r="K618" t="e">
        <f>VLOOKUP(B618,'Program Data'!$C$2:$G$25,5,0)</f>
        <v>#N/A</v>
      </c>
    </row>
    <row r="619" spans="3:11" x14ac:dyDescent="0.25">
      <c r="C619" t="e">
        <f>VLOOKUP(B619,'Program Data'!$A$2:$B$25,2,0)</f>
        <v>#N/A</v>
      </c>
      <c r="F619" s="7">
        <f t="shared" si="19"/>
        <v>0</v>
      </c>
      <c r="G619" s="9">
        <f t="shared" si="20"/>
        <v>0</v>
      </c>
      <c r="H619" t="e">
        <f>VLOOKUP(B619,'Program Data'!$C$2:$D$25,2,0)</f>
        <v>#N/A</v>
      </c>
      <c r="I619" t="e">
        <f>VLOOKUP(B619,'Program Data'!$C$2:$E$25,3,0)</f>
        <v>#N/A</v>
      </c>
      <c r="J619" t="e">
        <f>VLOOKUP(B619,'Program Data'!$C$2:$F$25,4,0)</f>
        <v>#N/A</v>
      </c>
      <c r="K619" t="e">
        <f>VLOOKUP(B619,'Program Data'!$C$2:$G$25,5,0)</f>
        <v>#N/A</v>
      </c>
    </row>
    <row r="620" spans="3:11" x14ac:dyDescent="0.25">
      <c r="C620" t="e">
        <f>VLOOKUP(B620,'Program Data'!$A$2:$B$25,2,0)</f>
        <v>#N/A</v>
      </c>
      <c r="F620" s="7">
        <f t="shared" si="19"/>
        <v>0</v>
      </c>
      <c r="G620" s="9">
        <f t="shared" si="20"/>
        <v>0</v>
      </c>
      <c r="H620" t="e">
        <f>VLOOKUP(B620,'Program Data'!$C$2:$D$25,2,0)</f>
        <v>#N/A</v>
      </c>
      <c r="I620" t="e">
        <f>VLOOKUP(B620,'Program Data'!$C$2:$E$25,3,0)</f>
        <v>#N/A</v>
      </c>
      <c r="J620" t="e">
        <f>VLOOKUP(B620,'Program Data'!$C$2:$F$25,4,0)</f>
        <v>#N/A</v>
      </c>
      <c r="K620" t="e">
        <f>VLOOKUP(B620,'Program Data'!$C$2:$G$25,5,0)</f>
        <v>#N/A</v>
      </c>
    </row>
    <row r="621" spans="3:11" x14ac:dyDescent="0.25">
      <c r="C621" t="e">
        <f>VLOOKUP(B621,'Program Data'!$A$2:$B$25,2,0)</f>
        <v>#N/A</v>
      </c>
      <c r="F621" s="7">
        <f t="shared" si="19"/>
        <v>0</v>
      </c>
      <c r="G621" s="9">
        <f t="shared" si="20"/>
        <v>0</v>
      </c>
      <c r="H621" t="e">
        <f>VLOOKUP(B621,'Program Data'!$C$2:$D$25,2,0)</f>
        <v>#N/A</v>
      </c>
      <c r="I621" t="e">
        <f>VLOOKUP(B621,'Program Data'!$C$2:$E$25,3,0)</f>
        <v>#N/A</v>
      </c>
      <c r="J621" t="e">
        <f>VLOOKUP(B621,'Program Data'!$C$2:$F$25,4,0)</f>
        <v>#N/A</v>
      </c>
      <c r="K621" t="e">
        <f>VLOOKUP(B621,'Program Data'!$C$2:$G$25,5,0)</f>
        <v>#N/A</v>
      </c>
    </row>
    <row r="622" spans="3:11" x14ac:dyDescent="0.25">
      <c r="C622" t="e">
        <f>VLOOKUP(B622,'Program Data'!$A$2:$B$25,2,0)</f>
        <v>#N/A</v>
      </c>
      <c r="F622" s="7">
        <f t="shared" si="19"/>
        <v>0</v>
      </c>
      <c r="G622" s="9">
        <f t="shared" si="20"/>
        <v>0</v>
      </c>
      <c r="H622" t="e">
        <f>VLOOKUP(B622,'Program Data'!$C$2:$D$25,2,0)</f>
        <v>#N/A</v>
      </c>
      <c r="I622" t="e">
        <f>VLOOKUP(B622,'Program Data'!$C$2:$E$25,3,0)</f>
        <v>#N/A</v>
      </c>
      <c r="J622" t="e">
        <f>VLOOKUP(B622,'Program Data'!$C$2:$F$25,4,0)</f>
        <v>#N/A</v>
      </c>
      <c r="K622" t="e">
        <f>VLOOKUP(B622,'Program Data'!$C$2:$G$25,5,0)</f>
        <v>#N/A</v>
      </c>
    </row>
    <row r="623" spans="3:11" x14ac:dyDescent="0.25">
      <c r="C623" t="e">
        <f>VLOOKUP(B623,'Program Data'!$A$2:$B$25,2,0)</f>
        <v>#N/A</v>
      </c>
      <c r="F623" s="7">
        <f t="shared" si="19"/>
        <v>0</v>
      </c>
      <c r="G623" s="9">
        <f t="shared" si="20"/>
        <v>0</v>
      </c>
      <c r="H623" t="e">
        <f>VLOOKUP(B623,'Program Data'!$C$2:$D$25,2,0)</f>
        <v>#N/A</v>
      </c>
      <c r="I623" t="e">
        <f>VLOOKUP(B623,'Program Data'!$C$2:$E$25,3,0)</f>
        <v>#N/A</v>
      </c>
      <c r="J623" t="e">
        <f>VLOOKUP(B623,'Program Data'!$C$2:$F$25,4,0)</f>
        <v>#N/A</v>
      </c>
      <c r="K623" t="e">
        <f>VLOOKUP(B623,'Program Data'!$C$2:$G$25,5,0)</f>
        <v>#N/A</v>
      </c>
    </row>
    <row r="624" spans="3:11" x14ac:dyDescent="0.25">
      <c r="C624" t="e">
        <f>VLOOKUP(B624,'Program Data'!$A$2:$B$25,2,0)</f>
        <v>#N/A</v>
      </c>
      <c r="F624" s="7">
        <f t="shared" si="19"/>
        <v>0</v>
      </c>
      <c r="G624" s="9">
        <f t="shared" si="20"/>
        <v>0</v>
      </c>
      <c r="H624" t="e">
        <f>VLOOKUP(B624,'Program Data'!$C$2:$D$25,2,0)</f>
        <v>#N/A</v>
      </c>
      <c r="I624" t="e">
        <f>VLOOKUP(B624,'Program Data'!$C$2:$E$25,3,0)</f>
        <v>#N/A</v>
      </c>
      <c r="J624" t="e">
        <f>VLOOKUP(B624,'Program Data'!$C$2:$F$25,4,0)</f>
        <v>#N/A</v>
      </c>
      <c r="K624" t="e">
        <f>VLOOKUP(B624,'Program Data'!$C$2:$G$25,5,0)</f>
        <v>#N/A</v>
      </c>
    </row>
    <row r="625" spans="3:11" x14ac:dyDescent="0.25">
      <c r="C625" t="e">
        <f>VLOOKUP(B625,'Program Data'!$A$2:$B$25,2,0)</f>
        <v>#N/A</v>
      </c>
      <c r="F625" s="7">
        <f t="shared" si="19"/>
        <v>0</v>
      </c>
      <c r="G625" s="9">
        <f t="shared" si="20"/>
        <v>0</v>
      </c>
      <c r="H625" t="e">
        <f>VLOOKUP(B625,'Program Data'!$C$2:$D$25,2,0)</f>
        <v>#N/A</v>
      </c>
      <c r="I625" t="e">
        <f>VLOOKUP(B625,'Program Data'!$C$2:$E$25,3,0)</f>
        <v>#N/A</v>
      </c>
      <c r="J625" t="e">
        <f>VLOOKUP(B625,'Program Data'!$C$2:$F$25,4,0)</f>
        <v>#N/A</v>
      </c>
      <c r="K625" t="e">
        <f>VLOOKUP(B625,'Program Data'!$C$2:$G$25,5,0)</f>
        <v>#N/A</v>
      </c>
    </row>
    <row r="626" spans="3:11" x14ac:dyDescent="0.25">
      <c r="C626" t="e">
        <f>VLOOKUP(B626,'Program Data'!$A$2:$B$25,2,0)</f>
        <v>#N/A</v>
      </c>
      <c r="F626" s="7">
        <f t="shared" si="19"/>
        <v>0</v>
      </c>
      <c r="G626" s="9">
        <f t="shared" si="20"/>
        <v>0</v>
      </c>
      <c r="H626" t="e">
        <f>VLOOKUP(B626,'Program Data'!$C$2:$D$25,2,0)</f>
        <v>#N/A</v>
      </c>
      <c r="I626" t="e">
        <f>VLOOKUP(B626,'Program Data'!$C$2:$E$25,3,0)</f>
        <v>#N/A</v>
      </c>
      <c r="J626" t="e">
        <f>VLOOKUP(B626,'Program Data'!$C$2:$F$25,4,0)</f>
        <v>#N/A</v>
      </c>
      <c r="K626" t="e">
        <f>VLOOKUP(B626,'Program Data'!$C$2:$G$25,5,0)</f>
        <v>#N/A</v>
      </c>
    </row>
    <row r="627" spans="3:11" x14ac:dyDescent="0.25">
      <c r="C627" t="e">
        <f>VLOOKUP(B627,'Program Data'!$A$2:$B$25,2,0)</f>
        <v>#N/A</v>
      </c>
      <c r="F627" s="7">
        <f t="shared" si="19"/>
        <v>0</v>
      </c>
      <c r="G627" s="9">
        <f t="shared" si="20"/>
        <v>0</v>
      </c>
      <c r="H627" t="e">
        <f>VLOOKUP(B627,'Program Data'!$C$2:$D$25,2,0)</f>
        <v>#N/A</v>
      </c>
      <c r="I627" t="e">
        <f>VLOOKUP(B627,'Program Data'!$C$2:$E$25,3,0)</f>
        <v>#N/A</v>
      </c>
      <c r="J627" t="e">
        <f>VLOOKUP(B627,'Program Data'!$C$2:$F$25,4,0)</f>
        <v>#N/A</v>
      </c>
      <c r="K627" t="e">
        <f>VLOOKUP(B627,'Program Data'!$C$2:$G$25,5,0)</f>
        <v>#N/A</v>
      </c>
    </row>
    <row r="628" spans="3:11" x14ac:dyDescent="0.25">
      <c r="C628" t="e">
        <f>VLOOKUP(B628,'Program Data'!$A$2:$B$25,2,0)</f>
        <v>#N/A</v>
      </c>
      <c r="F628" s="7">
        <f t="shared" si="19"/>
        <v>0</v>
      </c>
      <c r="G628" s="9">
        <f t="shared" si="20"/>
        <v>0</v>
      </c>
      <c r="H628" t="e">
        <f>VLOOKUP(B628,'Program Data'!$C$2:$D$25,2,0)</f>
        <v>#N/A</v>
      </c>
      <c r="I628" t="e">
        <f>VLOOKUP(B628,'Program Data'!$C$2:$E$25,3,0)</f>
        <v>#N/A</v>
      </c>
      <c r="J628" t="e">
        <f>VLOOKUP(B628,'Program Data'!$C$2:$F$25,4,0)</f>
        <v>#N/A</v>
      </c>
      <c r="K628" t="e">
        <f>VLOOKUP(B628,'Program Data'!$C$2:$G$25,5,0)</f>
        <v>#N/A</v>
      </c>
    </row>
    <row r="629" spans="3:11" x14ac:dyDescent="0.25">
      <c r="C629" t="e">
        <f>VLOOKUP(B629,'Program Data'!$A$2:$B$25,2,0)</f>
        <v>#N/A</v>
      </c>
      <c r="F629" s="7">
        <f t="shared" si="19"/>
        <v>0</v>
      </c>
      <c r="G629" s="9">
        <f t="shared" si="20"/>
        <v>0</v>
      </c>
      <c r="H629" t="e">
        <f>VLOOKUP(B629,'Program Data'!$C$2:$D$25,2,0)</f>
        <v>#N/A</v>
      </c>
      <c r="I629" t="e">
        <f>VLOOKUP(B629,'Program Data'!$C$2:$E$25,3,0)</f>
        <v>#N/A</v>
      </c>
      <c r="J629" t="e">
        <f>VLOOKUP(B629,'Program Data'!$C$2:$F$25,4,0)</f>
        <v>#N/A</v>
      </c>
      <c r="K629" t="e">
        <f>VLOOKUP(B629,'Program Data'!$C$2:$G$25,5,0)</f>
        <v>#N/A</v>
      </c>
    </row>
    <row r="630" spans="3:11" x14ac:dyDescent="0.25">
      <c r="C630" t="e">
        <f>VLOOKUP(B630,'Program Data'!$A$2:$B$25,2,0)</f>
        <v>#N/A</v>
      </c>
      <c r="F630" s="7">
        <f t="shared" si="19"/>
        <v>0</v>
      </c>
      <c r="G630" s="9">
        <f t="shared" si="20"/>
        <v>0</v>
      </c>
      <c r="H630" t="e">
        <f>VLOOKUP(B630,'Program Data'!$C$2:$D$25,2,0)</f>
        <v>#N/A</v>
      </c>
      <c r="I630" t="e">
        <f>VLOOKUP(B630,'Program Data'!$C$2:$E$25,3,0)</f>
        <v>#N/A</v>
      </c>
      <c r="J630" t="e">
        <f>VLOOKUP(B630,'Program Data'!$C$2:$F$25,4,0)</f>
        <v>#N/A</v>
      </c>
      <c r="K630" t="e">
        <f>VLOOKUP(B630,'Program Data'!$C$2:$G$25,5,0)</f>
        <v>#N/A</v>
      </c>
    </row>
    <row r="631" spans="3:11" x14ac:dyDescent="0.25">
      <c r="C631" t="e">
        <f>VLOOKUP(B631,'Program Data'!$A$2:$B$25,2,0)</f>
        <v>#N/A</v>
      </c>
      <c r="F631" s="7">
        <f t="shared" si="19"/>
        <v>0</v>
      </c>
      <c r="G631" s="9">
        <f t="shared" si="20"/>
        <v>0</v>
      </c>
      <c r="H631" t="e">
        <f>VLOOKUP(B631,'Program Data'!$C$2:$D$25,2,0)</f>
        <v>#N/A</v>
      </c>
      <c r="I631" t="e">
        <f>VLOOKUP(B631,'Program Data'!$C$2:$E$25,3,0)</f>
        <v>#N/A</v>
      </c>
      <c r="J631" t="e">
        <f>VLOOKUP(B631,'Program Data'!$C$2:$F$25,4,0)</f>
        <v>#N/A</v>
      </c>
      <c r="K631" t="e">
        <f>VLOOKUP(B631,'Program Data'!$C$2:$G$25,5,0)</f>
        <v>#N/A</v>
      </c>
    </row>
    <row r="632" spans="3:11" x14ac:dyDescent="0.25">
      <c r="C632" t="e">
        <f>VLOOKUP(B632,'Program Data'!$A$2:$B$25,2,0)</f>
        <v>#N/A</v>
      </c>
      <c r="F632" s="7">
        <f t="shared" si="19"/>
        <v>0</v>
      </c>
      <c r="G632" s="9">
        <f t="shared" si="20"/>
        <v>0</v>
      </c>
      <c r="H632" t="e">
        <f>VLOOKUP(B632,'Program Data'!$C$2:$D$25,2,0)</f>
        <v>#N/A</v>
      </c>
      <c r="I632" t="e">
        <f>VLOOKUP(B632,'Program Data'!$C$2:$E$25,3,0)</f>
        <v>#N/A</v>
      </c>
      <c r="J632" t="e">
        <f>VLOOKUP(B632,'Program Data'!$C$2:$F$25,4,0)</f>
        <v>#N/A</v>
      </c>
      <c r="K632" t="e">
        <f>VLOOKUP(B632,'Program Data'!$C$2:$G$25,5,0)</f>
        <v>#N/A</v>
      </c>
    </row>
    <row r="633" spans="3:11" x14ac:dyDescent="0.25">
      <c r="C633" t="e">
        <f>VLOOKUP(B633,'Program Data'!$A$2:$B$25,2,0)</f>
        <v>#N/A</v>
      </c>
      <c r="F633" s="7">
        <f t="shared" si="19"/>
        <v>0</v>
      </c>
      <c r="G633" s="9">
        <f t="shared" si="20"/>
        <v>0</v>
      </c>
      <c r="H633" t="e">
        <f>VLOOKUP(B633,'Program Data'!$C$2:$D$25,2,0)</f>
        <v>#N/A</v>
      </c>
      <c r="I633" t="e">
        <f>VLOOKUP(B633,'Program Data'!$C$2:$E$25,3,0)</f>
        <v>#N/A</v>
      </c>
      <c r="J633" t="e">
        <f>VLOOKUP(B633,'Program Data'!$C$2:$F$25,4,0)</f>
        <v>#N/A</v>
      </c>
      <c r="K633" t="e">
        <f>VLOOKUP(B633,'Program Data'!$C$2:$G$25,5,0)</f>
        <v>#N/A</v>
      </c>
    </row>
    <row r="634" spans="3:11" x14ac:dyDescent="0.25">
      <c r="C634" t="e">
        <f>VLOOKUP(B634,'Program Data'!$A$2:$B$25,2,0)</f>
        <v>#N/A</v>
      </c>
      <c r="F634" s="7">
        <f t="shared" si="19"/>
        <v>0</v>
      </c>
      <c r="G634" s="9">
        <f t="shared" si="20"/>
        <v>0</v>
      </c>
      <c r="H634" t="e">
        <f>VLOOKUP(B634,'Program Data'!$C$2:$D$25,2,0)</f>
        <v>#N/A</v>
      </c>
      <c r="I634" t="e">
        <f>VLOOKUP(B634,'Program Data'!$C$2:$E$25,3,0)</f>
        <v>#N/A</v>
      </c>
      <c r="J634" t="e">
        <f>VLOOKUP(B634,'Program Data'!$C$2:$F$25,4,0)</f>
        <v>#N/A</v>
      </c>
      <c r="K634" t="e">
        <f>VLOOKUP(B634,'Program Data'!$C$2:$G$25,5,0)</f>
        <v>#N/A</v>
      </c>
    </row>
    <row r="635" spans="3:11" x14ac:dyDescent="0.25">
      <c r="C635" t="e">
        <f>VLOOKUP(B635,'Program Data'!$A$2:$B$25,2,0)</f>
        <v>#N/A</v>
      </c>
      <c r="F635" s="7">
        <f t="shared" si="19"/>
        <v>0</v>
      </c>
      <c r="G635" s="9">
        <f t="shared" si="20"/>
        <v>0</v>
      </c>
      <c r="H635" t="e">
        <f>VLOOKUP(B635,'Program Data'!$C$2:$D$25,2,0)</f>
        <v>#N/A</v>
      </c>
      <c r="I635" t="e">
        <f>VLOOKUP(B635,'Program Data'!$C$2:$E$25,3,0)</f>
        <v>#N/A</v>
      </c>
      <c r="J635" t="e">
        <f>VLOOKUP(B635,'Program Data'!$C$2:$F$25,4,0)</f>
        <v>#N/A</v>
      </c>
      <c r="K635" t="e">
        <f>VLOOKUP(B635,'Program Data'!$C$2:$G$25,5,0)</f>
        <v>#N/A</v>
      </c>
    </row>
    <row r="636" spans="3:11" x14ac:dyDescent="0.25">
      <c r="C636" t="e">
        <f>VLOOKUP(B636,'Program Data'!$A$2:$B$25,2,0)</f>
        <v>#N/A</v>
      </c>
      <c r="F636" s="7">
        <f t="shared" si="19"/>
        <v>0</v>
      </c>
      <c r="G636" s="9">
        <f t="shared" si="20"/>
        <v>0</v>
      </c>
      <c r="H636" t="e">
        <f>VLOOKUP(B636,'Program Data'!$C$2:$D$25,2,0)</f>
        <v>#N/A</v>
      </c>
      <c r="I636" t="e">
        <f>VLOOKUP(B636,'Program Data'!$C$2:$E$25,3,0)</f>
        <v>#N/A</v>
      </c>
      <c r="J636" t="e">
        <f>VLOOKUP(B636,'Program Data'!$C$2:$F$25,4,0)</f>
        <v>#N/A</v>
      </c>
      <c r="K636" t="e">
        <f>VLOOKUP(B636,'Program Data'!$C$2:$G$25,5,0)</f>
        <v>#N/A</v>
      </c>
    </row>
    <row r="637" spans="3:11" x14ac:dyDescent="0.25">
      <c r="C637" t="e">
        <f>VLOOKUP(B637,'Program Data'!$A$2:$B$25,2,0)</f>
        <v>#N/A</v>
      </c>
      <c r="F637" s="7">
        <f t="shared" si="19"/>
        <v>0</v>
      </c>
      <c r="G637" s="9">
        <f t="shared" si="20"/>
        <v>0</v>
      </c>
      <c r="H637" t="e">
        <f>VLOOKUP(B637,'Program Data'!$C$2:$D$25,2,0)</f>
        <v>#N/A</v>
      </c>
      <c r="I637" t="e">
        <f>VLOOKUP(B637,'Program Data'!$C$2:$E$25,3,0)</f>
        <v>#N/A</v>
      </c>
      <c r="J637" t="e">
        <f>VLOOKUP(B637,'Program Data'!$C$2:$F$25,4,0)</f>
        <v>#N/A</v>
      </c>
      <c r="K637" t="e">
        <f>VLOOKUP(B637,'Program Data'!$C$2:$G$25,5,0)</f>
        <v>#N/A</v>
      </c>
    </row>
    <row r="638" spans="3:11" x14ac:dyDescent="0.25">
      <c r="C638" t="e">
        <f>VLOOKUP(B638,'Program Data'!$A$2:$B$25,2,0)</f>
        <v>#N/A</v>
      </c>
      <c r="F638" s="7">
        <f t="shared" si="19"/>
        <v>0</v>
      </c>
      <c r="G638" s="9">
        <f t="shared" si="20"/>
        <v>0</v>
      </c>
      <c r="H638" t="e">
        <f>VLOOKUP(B638,'Program Data'!$C$2:$D$25,2,0)</f>
        <v>#N/A</v>
      </c>
      <c r="I638" t="e">
        <f>VLOOKUP(B638,'Program Data'!$C$2:$E$25,3,0)</f>
        <v>#N/A</v>
      </c>
      <c r="J638" t="e">
        <f>VLOOKUP(B638,'Program Data'!$C$2:$F$25,4,0)</f>
        <v>#N/A</v>
      </c>
      <c r="K638" t="e">
        <f>VLOOKUP(B638,'Program Data'!$C$2:$G$25,5,0)</f>
        <v>#N/A</v>
      </c>
    </row>
    <row r="639" spans="3:11" x14ac:dyDescent="0.25">
      <c r="C639" t="e">
        <f>VLOOKUP(B639,'Program Data'!$A$2:$B$25,2,0)</f>
        <v>#N/A</v>
      </c>
      <c r="F639" s="7">
        <f t="shared" si="19"/>
        <v>0</v>
      </c>
      <c r="G639" s="9">
        <f t="shared" si="20"/>
        <v>0</v>
      </c>
      <c r="H639" t="e">
        <f>VLOOKUP(B639,'Program Data'!$C$2:$D$25,2,0)</f>
        <v>#N/A</v>
      </c>
      <c r="I639" t="e">
        <f>VLOOKUP(B639,'Program Data'!$C$2:$E$25,3,0)</f>
        <v>#N/A</v>
      </c>
      <c r="J639" t="e">
        <f>VLOOKUP(B639,'Program Data'!$C$2:$F$25,4,0)</f>
        <v>#N/A</v>
      </c>
      <c r="K639" t="e">
        <f>VLOOKUP(B639,'Program Data'!$C$2:$G$25,5,0)</f>
        <v>#N/A</v>
      </c>
    </row>
    <row r="640" spans="3:11" x14ac:dyDescent="0.25">
      <c r="C640" t="e">
        <f>VLOOKUP(B640,'Program Data'!$A$2:$B$25,2,0)</f>
        <v>#N/A</v>
      </c>
      <c r="F640" s="7">
        <f t="shared" si="19"/>
        <v>0</v>
      </c>
      <c r="G640" s="9">
        <f t="shared" si="20"/>
        <v>0</v>
      </c>
      <c r="H640" t="e">
        <f>VLOOKUP(B640,'Program Data'!$C$2:$D$25,2,0)</f>
        <v>#N/A</v>
      </c>
      <c r="I640" t="e">
        <f>VLOOKUP(B640,'Program Data'!$C$2:$E$25,3,0)</f>
        <v>#N/A</v>
      </c>
      <c r="J640" t="e">
        <f>VLOOKUP(B640,'Program Data'!$C$2:$F$25,4,0)</f>
        <v>#N/A</v>
      </c>
      <c r="K640" t="e">
        <f>VLOOKUP(B640,'Program Data'!$C$2:$G$25,5,0)</f>
        <v>#N/A</v>
      </c>
    </row>
    <row r="641" spans="3:11" x14ac:dyDescent="0.25">
      <c r="C641" t="e">
        <f>VLOOKUP(B641,'Program Data'!$A$2:$B$25,2,0)</f>
        <v>#N/A</v>
      </c>
      <c r="F641" s="7">
        <f t="shared" si="19"/>
        <v>0</v>
      </c>
      <c r="G641" s="9">
        <f t="shared" si="20"/>
        <v>0</v>
      </c>
      <c r="H641" t="e">
        <f>VLOOKUP(B641,'Program Data'!$C$2:$D$25,2,0)</f>
        <v>#N/A</v>
      </c>
      <c r="I641" t="e">
        <f>VLOOKUP(B641,'Program Data'!$C$2:$E$25,3,0)</f>
        <v>#N/A</v>
      </c>
      <c r="J641" t="e">
        <f>VLOOKUP(B641,'Program Data'!$C$2:$F$25,4,0)</f>
        <v>#N/A</v>
      </c>
      <c r="K641" t="e">
        <f>VLOOKUP(B641,'Program Data'!$C$2:$G$25,5,0)</f>
        <v>#N/A</v>
      </c>
    </row>
    <row r="642" spans="3:11" x14ac:dyDescent="0.25">
      <c r="C642" t="e">
        <f>VLOOKUP(B642,'Program Data'!$A$2:$B$25,2,0)</f>
        <v>#N/A</v>
      </c>
      <c r="F642" s="7">
        <f t="shared" ref="F642:F705" si="21">CONVERT(E642-D642, "day", "sec")</f>
        <v>0</v>
      </c>
      <c r="G642" s="9">
        <f t="shared" si="20"/>
        <v>0</v>
      </c>
      <c r="H642" t="e">
        <f>VLOOKUP(B642,'Program Data'!$C$2:$D$25,2,0)</f>
        <v>#N/A</v>
      </c>
      <c r="I642" t="e">
        <f>VLOOKUP(B642,'Program Data'!$C$2:$E$25,3,0)</f>
        <v>#N/A</v>
      </c>
      <c r="J642" t="e">
        <f>VLOOKUP(B642,'Program Data'!$C$2:$F$25,4,0)</f>
        <v>#N/A</v>
      </c>
      <c r="K642" t="e">
        <f>VLOOKUP(B642,'Program Data'!$C$2:$G$25,5,0)</f>
        <v>#N/A</v>
      </c>
    </row>
    <row r="643" spans="3:11" x14ac:dyDescent="0.25">
      <c r="C643" t="e">
        <f>VLOOKUP(B643,'Program Data'!$A$2:$B$25,2,0)</f>
        <v>#N/A</v>
      </c>
      <c r="F643" s="7">
        <f t="shared" si="21"/>
        <v>0</v>
      </c>
      <c r="G643" s="9">
        <f t="shared" si="20"/>
        <v>0</v>
      </c>
      <c r="H643" t="e">
        <f>VLOOKUP(B643,'Program Data'!$C$2:$D$25,2,0)</f>
        <v>#N/A</v>
      </c>
      <c r="I643" t="e">
        <f>VLOOKUP(B643,'Program Data'!$C$2:$E$25,3,0)</f>
        <v>#N/A</v>
      </c>
      <c r="J643" t="e">
        <f>VLOOKUP(B643,'Program Data'!$C$2:$F$25,4,0)</f>
        <v>#N/A</v>
      </c>
      <c r="K643" t="e">
        <f>VLOOKUP(B643,'Program Data'!$C$2:$G$25,5,0)</f>
        <v>#N/A</v>
      </c>
    </row>
    <row r="644" spans="3:11" x14ac:dyDescent="0.25">
      <c r="C644" t="e">
        <f>VLOOKUP(B644,'Program Data'!$A$2:$B$25,2,0)</f>
        <v>#N/A</v>
      </c>
      <c r="F644" s="7">
        <f t="shared" si="21"/>
        <v>0</v>
      </c>
      <c r="G644" s="9">
        <f t="shared" si="20"/>
        <v>0</v>
      </c>
      <c r="H644" t="e">
        <f>VLOOKUP(B644,'Program Data'!$C$2:$D$25,2,0)</f>
        <v>#N/A</v>
      </c>
      <c r="I644" t="e">
        <f>VLOOKUP(B644,'Program Data'!$C$2:$E$25,3,0)</f>
        <v>#N/A</v>
      </c>
      <c r="J644" t="e">
        <f>VLOOKUP(B644,'Program Data'!$C$2:$F$25,4,0)</f>
        <v>#N/A</v>
      </c>
      <c r="K644" t="e">
        <f>VLOOKUP(B644,'Program Data'!$C$2:$G$25,5,0)</f>
        <v>#N/A</v>
      </c>
    </row>
    <row r="645" spans="3:11" x14ac:dyDescent="0.25">
      <c r="C645" t="e">
        <f>VLOOKUP(B645,'Program Data'!$A$2:$B$25,2,0)</f>
        <v>#N/A</v>
      </c>
      <c r="F645" s="7">
        <f t="shared" si="21"/>
        <v>0</v>
      </c>
      <c r="G645" s="9">
        <f t="shared" si="20"/>
        <v>0</v>
      </c>
      <c r="H645" t="e">
        <f>VLOOKUP(B645,'Program Data'!$C$2:$D$25,2,0)</f>
        <v>#N/A</v>
      </c>
      <c r="I645" t="e">
        <f>VLOOKUP(B645,'Program Data'!$C$2:$E$25,3,0)</f>
        <v>#N/A</v>
      </c>
      <c r="J645" t="e">
        <f>VLOOKUP(B645,'Program Data'!$C$2:$F$25,4,0)</f>
        <v>#N/A</v>
      </c>
      <c r="K645" t="e">
        <f>VLOOKUP(B645,'Program Data'!$C$2:$G$25,5,0)</f>
        <v>#N/A</v>
      </c>
    </row>
    <row r="646" spans="3:11" x14ac:dyDescent="0.25">
      <c r="C646" t="e">
        <f>VLOOKUP(B646,'Program Data'!$A$2:$B$25,2,0)</f>
        <v>#N/A</v>
      </c>
      <c r="F646" s="7">
        <f t="shared" si="21"/>
        <v>0</v>
      </c>
      <c r="G646" s="9">
        <f t="shared" si="20"/>
        <v>0</v>
      </c>
      <c r="H646" t="e">
        <f>VLOOKUP(B646,'Program Data'!$C$2:$D$25,2,0)</f>
        <v>#N/A</v>
      </c>
      <c r="I646" t="e">
        <f>VLOOKUP(B646,'Program Data'!$C$2:$E$25,3,0)</f>
        <v>#N/A</v>
      </c>
      <c r="J646" t="e">
        <f>VLOOKUP(B646,'Program Data'!$C$2:$F$25,4,0)</f>
        <v>#N/A</v>
      </c>
      <c r="K646" t="e">
        <f>VLOOKUP(B646,'Program Data'!$C$2:$G$25,5,0)</f>
        <v>#N/A</v>
      </c>
    </row>
    <row r="647" spans="3:11" x14ac:dyDescent="0.25">
      <c r="C647" t="e">
        <f>VLOOKUP(B647,'Program Data'!$A$2:$B$25,2,0)</f>
        <v>#N/A</v>
      </c>
      <c r="F647" s="7">
        <f t="shared" si="21"/>
        <v>0</v>
      </c>
      <c r="G647" s="9">
        <f t="shared" si="20"/>
        <v>0</v>
      </c>
      <c r="H647" t="e">
        <f>VLOOKUP(B647,'Program Data'!$C$2:$D$25,2,0)</f>
        <v>#N/A</v>
      </c>
      <c r="I647" t="e">
        <f>VLOOKUP(B647,'Program Data'!$C$2:$E$25,3,0)</f>
        <v>#N/A</v>
      </c>
      <c r="J647" t="e">
        <f>VLOOKUP(B647,'Program Data'!$C$2:$F$25,4,0)</f>
        <v>#N/A</v>
      </c>
      <c r="K647" t="e">
        <f>VLOOKUP(B647,'Program Data'!$C$2:$G$25,5,0)</f>
        <v>#N/A</v>
      </c>
    </row>
    <row r="648" spans="3:11" x14ac:dyDescent="0.25">
      <c r="C648" t="e">
        <f>VLOOKUP(B648,'Program Data'!$A$2:$B$25,2,0)</f>
        <v>#N/A</v>
      </c>
      <c r="F648" s="7">
        <f t="shared" si="21"/>
        <v>0</v>
      </c>
      <c r="G648" s="9">
        <f t="shared" si="20"/>
        <v>0</v>
      </c>
      <c r="H648" t="e">
        <f>VLOOKUP(B648,'Program Data'!$C$2:$D$25,2,0)</f>
        <v>#N/A</v>
      </c>
      <c r="I648" t="e">
        <f>VLOOKUP(B648,'Program Data'!$C$2:$E$25,3,0)</f>
        <v>#N/A</v>
      </c>
      <c r="J648" t="e">
        <f>VLOOKUP(B648,'Program Data'!$C$2:$F$25,4,0)</f>
        <v>#N/A</v>
      </c>
      <c r="K648" t="e">
        <f>VLOOKUP(B648,'Program Data'!$C$2:$G$25,5,0)</f>
        <v>#N/A</v>
      </c>
    </row>
    <row r="649" spans="3:11" x14ac:dyDescent="0.25">
      <c r="C649" t="e">
        <f>VLOOKUP(B649,'Program Data'!$A$2:$B$25,2,0)</f>
        <v>#N/A</v>
      </c>
      <c r="F649" s="7">
        <f t="shared" si="21"/>
        <v>0</v>
      </c>
      <c r="G649" s="9">
        <f t="shared" si="20"/>
        <v>0</v>
      </c>
      <c r="H649" t="e">
        <f>VLOOKUP(B649,'Program Data'!$C$2:$D$25,2,0)</f>
        <v>#N/A</v>
      </c>
      <c r="I649" t="e">
        <f>VLOOKUP(B649,'Program Data'!$C$2:$E$25,3,0)</f>
        <v>#N/A</v>
      </c>
      <c r="J649" t="e">
        <f>VLOOKUP(B649,'Program Data'!$C$2:$F$25,4,0)</f>
        <v>#N/A</v>
      </c>
      <c r="K649" t="e">
        <f>VLOOKUP(B649,'Program Data'!$C$2:$G$25,5,0)</f>
        <v>#N/A</v>
      </c>
    </row>
    <row r="650" spans="3:11" x14ac:dyDescent="0.25">
      <c r="C650" t="e">
        <f>VLOOKUP(B650,'Program Data'!$A$2:$B$25,2,0)</f>
        <v>#N/A</v>
      </c>
      <c r="F650" s="7">
        <f t="shared" si="21"/>
        <v>0</v>
      </c>
      <c r="G650" s="9">
        <f t="shared" si="20"/>
        <v>0</v>
      </c>
      <c r="H650" t="e">
        <f>VLOOKUP(B650,'Program Data'!$C$2:$D$25,2,0)</f>
        <v>#N/A</v>
      </c>
      <c r="I650" t="e">
        <f>VLOOKUP(B650,'Program Data'!$C$2:$E$25,3,0)</f>
        <v>#N/A</v>
      </c>
      <c r="J650" t="e">
        <f>VLOOKUP(B650,'Program Data'!$C$2:$F$25,4,0)</f>
        <v>#N/A</v>
      </c>
      <c r="K650" t="e">
        <f>VLOOKUP(B650,'Program Data'!$C$2:$G$25,5,0)</f>
        <v>#N/A</v>
      </c>
    </row>
    <row r="651" spans="3:11" x14ac:dyDescent="0.25">
      <c r="C651" t="e">
        <f>VLOOKUP(B651,'Program Data'!$A$2:$B$25,2,0)</f>
        <v>#N/A</v>
      </c>
      <c r="F651" s="7">
        <f t="shared" si="21"/>
        <v>0</v>
      </c>
      <c r="G651" s="9">
        <f t="shared" si="20"/>
        <v>0</v>
      </c>
      <c r="H651" t="e">
        <f>VLOOKUP(B651,'Program Data'!$C$2:$D$25,2,0)</f>
        <v>#N/A</v>
      </c>
      <c r="I651" t="e">
        <f>VLOOKUP(B651,'Program Data'!$C$2:$E$25,3,0)</f>
        <v>#N/A</v>
      </c>
      <c r="J651" t="e">
        <f>VLOOKUP(B651,'Program Data'!$C$2:$F$25,4,0)</f>
        <v>#N/A</v>
      </c>
      <c r="K651" t="e">
        <f>VLOOKUP(B651,'Program Data'!$C$2:$G$25,5,0)</f>
        <v>#N/A</v>
      </c>
    </row>
    <row r="652" spans="3:11" x14ac:dyDescent="0.25">
      <c r="C652" t="e">
        <f>VLOOKUP(B652,'Program Data'!$A$2:$B$25,2,0)</f>
        <v>#N/A</v>
      </c>
      <c r="F652" s="7">
        <f t="shared" si="21"/>
        <v>0</v>
      </c>
      <c r="G652" s="9">
        <f t="shared" si="20"/>
        <v>0</v>
      </c>
      <c r="H652" t="e">
        <f>VLOOKUP(B652,'Program Data'!$C$2:$D$25,2,0)</f>
        <v>#N/A</v>
      </c>
      <c r="I652" t="e">
        <f>VLOOKUP(B652,'Program Data'!$C$2:$E$25,3,0)</f>
        <v>#N/A</v>
      </c>
      <c r="J652" t="e">
        <f>VLOOKUP(B652,'Program Data'!$C$2:$F$25,4,0)</f>
        <v>#N/A</v>
      </c>
      <c r="K652" t="e">
        <f>VLOOKUP(B652,'Program Data'!$C$2:$G$25,5,0)</f>
        <v>#N/A</v>
      </c>
    </row>
    <row r="653" spans="3:11" x14ac:dyDescent="0.25">
      <c r="C653" t="e">
        <f>VLOOKUP(B653,'Program Data'!$A$2:$B$25,2,0)</f>
        <v>#N/A</v>
      </c>
      <c r="F653" s="7">
        <f t="shared" si="21"/>
        <v>0</v>
      </c>
      <c r="G653" s="9">
        <f t="shared" si="20"/>
        <v>0</v>
      </c>
      <c r="H653" t="e">
        <f>VLOOKUP(B653,'Program Data'!$C$2:$D$25,2,0)</f>
        <v>#N/A</v>
      </c>
      <c r="I653" t="e">
        <f>VLOOKUP(B653,'Program Data'!$C$2:$E$25,3,0)</f>
        <v>#N/A</v>
      </c>
      <c r="J653" t="e">
        <f>VLOOKUP(B653,'Program Data'!$C$2:$F$25,4,0)</f>
        <v>#N/A</v>
      </c>
      <c r="K653" t="e">
        <f>VLOOKUP(B653,'Program Data'!$C$2:$G$25,5,0)</f>
        <v>#N/A</v>
      </c>
    </row>
    <row r="654" spans="3:11" x14ac:dyDescent="0.25">
      <c r="C654" t="e">
        <f>VLOOKUP(B654,'Program Data'!$A$2:$B$25,2,0)</f>
        <v>#N/A</v>
      </c>
      <c r="F654" s="7">
        <f t="shared" si="21"/>
        <v>0</v>
      </c>
      <c r="G654" s="9">
        <f t="shared" si="20"/>
        <v>0</v>
      </c>
      <c r="H654" t="e">
        <f>VLOOKUP(B654,'Program Data'!$C$2:$D$25,2,0)</f>
        <v>#N/A</v>
      </c>
      <c r="I654" t="e">
        <f>VLOOKUP(B654,'Program Data'!$C$2:$E$25,3,0)</f>
        <v>#N/A</v>
      </c>
      <c r="J654" t="e">
        <f>VLOOKUP(B654,'Program Data'!$C$2:$F$25,4,0)</f>
        <v>#N/A</v>
      </c>
      <c r="K654" t="e">
        <f>VLOOKUP(B654,'Program Data'!$C$2:$G$25,5,0)</f>
        <v>#N/A</v>
      </c>
    </row>
    <row r="655" spans="3:11" x14ac:dyDescent="0.25">
      <c r="C655" t="e">
        <f>VLOOKUP(B655,'Program Data'!$A$2:$B$25,2,0)</f>
        <v>#N/A</v>
      </c>
      <c r="F655" s="7">
        <f t="shared" si="21"/>
        <v>0</v>
      </c>
      <c r="G655" s="9">
        <f t="shared" si="20"/>
        <v>0</v>
      </c>
      <c r="H655" t="e">
        <f>VLOOKUP(B655,'Program Data'!$C$2:$D$25,2,0)</f>
        <v>#N/A</v>
      </c>
      <c r="I655" t="e">
        <f>VLOOKUP(B655,'Program Data'!$C$2:$E$25,3,0)</f>
        <v>#N/A</v>
      </c>
      <c r="J655" t="e">
        <f>VLOOKUP(B655,'Program Data'!$C$2:$F$25,4,0)</f>
        <v>#N/A</v>
      </c>
      <c r="K655" t="e">
        <f>VLOOKUP(B655,'Program Data'!$C$2:$G$25,5,0)</f>
        <v>#N/A</v>
      </c>
    </row>
    <row r="656" spans="3:11" x14ac:dyDescent="0.25">
      <c r="C656" t="e">
        <f>VLOOKUP(B656,'Program Data'!$A$2:$B$25,2,0)</f>
        <v>#N/A</v>
      </c>
      <c r="F656" s="7">
        <f t="shared" si="21"/>
        <v>0</v>
      </c>
      <c r="G656" s="9">
        <f t="shared" si="20"/>
        <v>0</v>
      </c>
      <c r="H656" t="e">
        <f>VLOOKUP(B656,'Program Data'!$C$2:$D$25,2,0)</f>
        <v>#N/A</v>
      </c>
      <c r="I656" t="e">
        <f>VLOOKUP(B656,'Program Data'!$C$2:$E$25,3,0)</f>
        <v>#N/A</v>
      </c>
      <c r="J656" t="e">
        <f>VLOOKUP(B656,'Program Data'!$C$2:$F$25,4,0)</f>
        <v>#N/A</v>
      </c>
      <c r="K656" t="e">
        <f>VLOOKUP(B656,'Program Data'!$C$2:$G$25,5,0)</f>
        <v>#N/A</v>
      </c>
    </row>
    <row r="657" spans="3:11" x14ac:dyDescent="0.25">
      <c r="C657" t="e">
        <f>VLOOKUP(B657,'Program Data'!$A$2:$B$25,2,0)</f>
        <v>#N/A</v>
      </c>
      <c r="F657" s="7">
        <f t="shared" si="21"/>
        <v>0</v>
      </c>
      <c r="G657" s="9">
        <f t="shared" si="20"/>
        <v>0</v>
      </c>
      <c r="H657" t="e">
        <f>VLOOKUP(B657,'Program Data'!$C$2:$D$25,2,0)</f>
        <v>#N/A</v>
      </c>
      <c r="I657" t="e">
        <f>VLOOKUP(B657,'Program Data'!$C$2:$E$25,3,0)</f>
        <v>#N/A</v>
      </c>
      <c r="J657" t="e">
        <f>VLOOKUP(B657,'Program Data'!$C$2:$F$25,4,0)</f>
        <v>#N/A</v>
      </c>
      <c r="K657" t="e">
        <f>VLOOKUP(B657,'Program Data'!$C$2:$G$25,5,0)</f>
        <v>#N/A</v>
      </c>
    </row>
    <row r="658" spans="3:11" x14ac:dyDescent="0.25">
      <c r="C658" t="e">
        <f>VLOOKUP(B658,'Program Data'!$A$2:$B$25,2,0)</f>
        <v>#N/A</v>
      </c>
      <c r="F658" s="7">
        <f t="shared" si="21"/>
        <v>0</v>
      </c>
      <c r="G658" s="9">
        <f t="shared" si="20"/>
        <v>0</v>
      </c>
      <c r="H658" t="e">
        <f>VLOOKUP(B658,'Program Data'!$C$2:$D$25,2,0)</f>
        <v>#N/A</v>
      </c>
      <c r="I658" t="e">
        <f>VLOOKUP(B658,'Program Data'!$C$2:$E$25,3,0)</f>
        <v>#N/A</v>
      </c>
      <c r="J658" t="e">
        <f>VLOOKUP(B658,'Program Data'!$C$2:$F$25,4,0)</f>
        <v>#N/A</v>
      </c>
      <c r="K658" t="e">
        <f>VLOOKUP(B658,'Program Data'!$C$2:$G$25,5,0)</f>
        <v>#N/A</v>
      </c>
    </row>
    <row r="659" spans="3:11" x14ac:dyDescent="0.25">
      <c r="C659" t="e">
        <f>VLOOKUP(B659,'Program Data'!$A$2:$B$25,2,0)</f>
        <v>#N/A</v>
      </c>
      <c r="F659" s="7">
        <f t="shared" si="21"/>
        <v>0</v>
      </c>
      <c r="G659" s="9">
        <f t="shared" si="20"/>
        <v>0</v>
      </c>
      <c r="H659" t="e">
        <f>VLOOKUP(B659,'Program Data'!$C$2:$D$25,2,0)</f>
        <v>#N/A</v>
      </c>
      <c r="I659" t="e">
        <f>VLOOKUP(B659,'Program Data'!$C$2:$E$25,3,0)</f>
        <v>#N/A</v>
      </c>
      <c r="J659" t="e">
        <f>VLOOKUP(B659,'Program Data'!$C$2:$F$25,4,0)</f>
        <v>#N/A</v>
      </c>
      <c r="K659" t="e">
        <f>VLOOKUP(B659,'Program Data'!$C$2:$G$25,5,0)</f>
        <v>#N/A</v>
      </c>
    </row>
    <row r="660" spans="3:11" x14ac:dyDescent="0.25">
      <c r="C660" t="e">
        <f>VLOOKUP(B660,'Program Data'!$A$2:$B$25,2,0)</f>
        <v>#N/A</v>
      </c>
      <c r="F660" s="7">
        <f t="shared" si="21"/>
        <v>0</v>
      </c>
      <c r="G660" s="9">
        <f t="shared" si="20"/>
        <v>0</v>
      </c>
      <c r="H660" t="e">
        <f>VLOOKUP(B660,'Program Data'!$C$2:$D$25,2,0)</f>
        <v>#N/A</v>
      </c>
      <c r="I660" t="e">
        <f>VLOOKUP(B660,'Program Data'!$C$2:$E$25,3,0)</f>
        <v>#N/A</v>
      </c>
      <c r="J660" t="e">
        <f>VLOOKUP(B660,'Program Data'!$C$2:$F$25,4,0)</f>
        <v>#N/A</v>
      </c>
      <c r="K660" t="e">
        <f>VLOOKUP(B660,'Program Data'!$C$2:$G$25,5,0)</f>
        <v>#N/A</v>
      </c>
    </row>
    <row r="661" spans="3:11" x14ac:dyDescent="0.25">
      <c r="C661" t="e">
        <f>VLOOKUP(B661,'Program Data'!$A$2:$B$25,2,0)</f>
        <v>#N/A</v>
      </c>
      <c r="F661" s="7">
        <f t="shared" si="21"/>
        <v>0</v>
      </c>
      <c r="G661" s="9">
        <f t="shared" si="20"/>
        <v>0</v>
      </c>
      <c r="H661" t="e">
        <f>VLOOKUP(B661,'Program Data'!$C$2:$D$25,2,0)</f>
        <v>#N/A</v>
      </c>
      <c r="I661" t="e">
        <f>VLOOKUP(B661,'Program Data'!$C$2:$E$25,3,0)</f>
        <v>#N/A</v>
      </c>
      <c r="J661" t="e">
        <f>VLOOKUP(B661,'Program Data'!$C$2:$F$25,4,0)</f>
        <v>#N/A</v>
      </c>
      <c r="K661" t="e">
        <f>VLOOKUP(B661,'Program Data'!$C$2:$G$25,5,0)</f>
        <v>#N/A</v>
      </c>
    </row>
    <row r="662" spans="3:11" x14ac:dyDescent="0.25">
      <c r="C662" t="e">
        <f>VLOOKUP(B662,'Program Data'!$A$2:$B$25,2,0)</f>
        <v>#N/A</v>
      </c>
      <c r="F662" s="7">
        <f t="shared" si="21"/>
        <v>0</v>
      </c>
      <c r="G662" s="9">
        <f t="shared" si="20"/>
        <v>0</v>
      </c>
      <c r="H662" t="e">
        <f>VLOOKUP(B662,'Program Data'!$C$2:$D$25,2,0)</f>
        <v>#N/A</v>
      </c>
      <c r="I662" t="e">
        <f>VLOOKUP(B662,'Program Data'!$C$2:$E$25,3,0)</f>
        <v>#N/A</v>
      </c>
      <c r="J662" t="e">
        <f>VLOOKUP(B662,'Program Data'!$C$2:$F$25,4,0)</f>
        <v>#N/A</v>
      </c>
      <c r="K662" t="e">
        <f>VLOOKUP(B662,'Program Data'!$C$2:$G$25,5,0)</f>
        <v>#N/A</v>
      </c>
    </row>
    <row r="663" spans="3:11" x14ac:dyDescent="0.25">
      <c r="C663" t="e">
        <f>VLOOKUP(B663,'Program Data'!$A$2:$B$25,2,0)</f>
        <v>#N/A</v>
      </c>
      <c r="F663" s="7">
        <f t="shared" si="21"/>
        <v>0</v>
      </c>
      <c r="G663" s="9">
        <f t="shared" si="20"/>
        <v>0</v>
      </c>
      <c r="H663" t="e">
        <f>VLOOKUP(B663,'Program Data'!$C$2:$D$25,2,0)</f>
        <v>#N/A</v>
      </c>
      <c r="I663" t="e">
        <f>VLOOKUP(B663,'Program Data'!$C$2:$E$25,3,0)</f>
        <v>#N/A</v>
      </c>
      <c r="J663" t="e">
        <f>VLOOKUP(B663,'Program Data'!$C$2:$F$25,4,0)</f>
        <v>#N/A</v>
      </c>
      <c r="K663" t="e">
        <f>VLOOKUP(B663,'Program Data'!$C$2:$G$25,5,0)</f>
        <v>#N/A</v>
      </c>
    </row>
    <row r="664" spans="3:11" x14ac:dyDescent="0.25">
      <c r="C664" t="e">
        <f>VLOOKUP(B664,'Program Data'!$A$2:$B$25,2,0)</f>
        <v>#N/A</v>
      </c>
      <c r="F664" s="7">
        <f t="shared" si="21"/>
        <v>0</v>
      </c>
      <c r="G664" s="9">
        <f t="shared" si="20"/>
        <v>0</v>
      </c>
      <c r="H664" t="e">
        <f>VLOOKUP(B664,'Program Data'!$C$2:$D$25,2,0)</f>
        <v>#N/A</v>
      </c>
      <c r="I664" t="e">
        <f>VLOOKUP(B664,'Program Data'!$C$2:$E$25,3,0)</f>
        <v>#N/A</v>
      </c>
      <c r="J664" t="e">
        <f>VLOOKUP(B664,'Program Data'!$C$2:$F$25,4,0)</f>
        <v>#N/A</v>
      </c>
      <c r="K664" t="e">
        <f>VLOOKUP(B664,'Program Data'!$C$2:$G$25,5,0)</f>
        <v>#N/A</v>
      </c>
    </row>
    <row r="665" spans="3:11" x14ac:dyDescent="0.25">
      <c r="C665" t="e">
        <f>VLOOKUP(B665,'Program Data'!$A$2:$B$25,2,0)</f>
        <v>#N/A</v>
      </c>
      <c r="F665" s="7">
        <f t="shared" si="21"/>
        <v>0</v>
      </c>
      <c r="G665" s="9">
        <f t="shared" si="20"/>
        <v>0</v>
      </c>
      <c r="H665" t="e">
        <f>VLOOKUP(B665,'Program Data'!$C$2:$D$25,2,0)</f>
        <v>#N/A</v>
      </c>
      <c r="I665" t="e">
        <f>VLOOKUP(B665,'Program Data'!$C$2:$E$25,3,0)</f>
        <v>#N/A</v>
      </c>
      <c r="J665" t="e">
        <f>VLOOKUP(B665,'Program Data'!$C$2:$F$25,4,0)</f>
        <v>#N/A</v>
      </c>
      <c r="K665" t="e">
        <f>VLOOKUP(B665,'Program Data'!$C$2:$G$25,5,0)</f>
        <v>#N/A</v>
      </c>
    </row>
    <row r="666" spans="3:11" x14ac:dyDescent="0.25">
      <c r="C666" t="e">
        <f>VLOOKUP(B666,'Program Data'!$A$2:$B$25,2,0)</f>
        <v>#N/A</v>
      </c>
      <c r="F666" s="7">
        <f t="shared" si="21"/>
        <v>0</v>
      </c>
      <c r="G666" s="9">
        <f t="shared" si="20"/>
        <v>0</v>
      </c>
      <c r="H666" t="e">
        <f>VLOOKUP(B666,'Program Data'!$C$2:$D$25,2,0)</f>
        <v>#N/A</v>
      </c>
      <c r="I666" t="e">
        <f>VLOOKUP(B666,'Program Data'!$C$2:$E$25,3,0)</f>
        <v>#N/A</v>
      </c>
      <c r="J666" t="e">
        <f>VLOOKUP(B666,'Program Data'!$C$2:$F$25,4,0)</f>
        <v>#N/A</v>
      </c>
      <c r="K666" t="e">
        <f>VLOOKUP(B666,'Program Data'!$C$2:$G$25,5,0)</f>
        <v>#N/A</v>
      </c>
    </row>
    <row r="667" spans="3:11" x14ac:dyDescent="0.25">
      <c r="C667" t="e">
        <f>VLOOKUP(B667,'Program Data'!$A$2:$B$25,2,0)</f>
        <v>#N/A</v>
      </c>
      <c r="F667" s="7">
        <f t="shared" si="21"/>
        <v>0</v>
      </c>
      <c r="G667" s="9">
        <f t="shared" si="20"/>
        <v>0</v>
      </c>
      <c r="H667" t="e">
        <f>VLOOKUP(B667,'Program Data'!$C$2:$D$25,2,0)</f>
        <v>#N/A</v>
      </c>
      <c r="I667" t="e">
        <f>VLOOKUP(B667,'Program Data'!$C$2:$E$25,3,0)</f>
        <v>#N/A</v>
      </c>
      <c r="J667" t="e">
        <f>VLOOKUP(B667,'Program Data'!$C$2:$F$25,4,0)</f>
        <v>#N/A</v>
      </c>
      <c r="K667" t="e">
        <f>VLOOKUP(B667,'Program Data'!$C$2:$G$25,5,0)</f>
        <v>#N/A</v>
      </c>
    </row>
    <row r="668" spans="3:11" x14ac:dyDescent="0.25">
      <c r="C668" t="e">
        <f>VLOOKUP(B668,'Program Data'!$A$2:$B$25,2,0)</f>
        <v>#N/A</v>
      </c>
      <c r="F668" s="7">
        <f t="shared" si="21"/>
        <v>0</v>
      </c>
      <c r="G668" s="9">
        <f t="shared" si="20"/>
        <v>0</v>
      </c>
      <c r="H668" t="e">
        <f>VLOOKUP(B668,'Program Data'!$C$2:$D$25,2,0)</f>
        <v>#N/A</v>
      </c>
      <c r="I668" t="e">
        <f>VLOOKUP(B668,'Program Data'!$C$2:$E$25,3,0)</f>
        <v>#N/A</v>
      </c>
      <c r="J668" t="e">
        <f>VLOOKUP(B668,'Program Data'!$C$2:$F$25,4,0)</f>
        <v>#N/A</v>
      </c>
      <c r="K668" t="e">
        <f>VLOOKUP(B668,'Program Data'!$C$2:$G$25,5,0)</f>
        <v>#N/A</v>
      </c>
    </row>
    <row r="669" spans="3:11" x14ac:dyDescent="0.25">
      <c r="C669" t="e">
        <f>VLOOKUP(B669,'Program Data'!$A$2:$B$25,2,0)</f>
        <v>#N/A</v>
      </c>
      <c r="F669" s="7">
        <f t="shared" si="21"/>
        <v>0</v>
      </c>
      <c r="G669" s="9">
        <f t="shared" ref="G669:G732" si="22">CONVERT(E669-E668, "day","sec")</f>
        <v>0</v>
      </c>
      <c r="H669" t="e">
        <f>VLOOKUP(B669,'Program Data'!$C$2:$D$25,2,0)</f>
        <v>#N/A</v>
      </c>
      <c r="I669" t="e">
        <f>VLOOKUP(B669,'Program Data'!$C$2:$E$25,3,0)</f>
        <v>#N/A</v>
      </c>
      <c r="J669" t="e">
        <f>VLOOKUP(B669,'Program Data'!$C$2:$F$25,4,0)</f>
        <v>#N/A</v>
      </c>
      <c r="K669" t="e">
        <f>VLOOKUP(B669,'Program Data'!$C$2:$G$25,5,0)</f>
        <v>#N/A</v>
      </c>
    </row>
    <row r="670" spans="3:11" x14ac:dyDescent="0.25">
      <c r="C670" t="e">
        <f>VLOOKUP(B670,'Program Data'!$A$2:$B$25,2,0)</f>
        <v>#N/A</v>
      </c>
      <c r="F670" s="7">
        <f t="shared" si="21"/>
        <v>0</v>
      </c>
      <c r="G670" s="9">
        <f t="shared" si="22"/>
        <v>0</v>
      </c>
      <c r="H670" t="e">
        <f>VLOOKUP(B670,'Program Data'!$C$2:$D$25,2,0)</f>
        <v>#N/A</v>
      </c>
      <c r="I670" t="e">
        <f>VLOOKUP(B670,'Program Data'!$C$2:$E$25,3,0)</f>
        <v>#N/A</v>
      </c>
      <c r="J670" t="e">
        <f>VLOOKUP(B670,'Program Data'!$C$2:$F$25,4,0)</f>
        <v>#N/A</v>
      </c>
      <c r="K670" t="e">
        <f>VLOOKUP(B670,'Program Data'!$C$2:$G$25,5,0)</f>
        <v>#N/A</v>
      </c>
    </row>
    <row r="671" spans="3:11" x14ac:dyDescent="0.25">
      <c r="C671" t="e">
        <f>VLOOKUP(B671,'Program Data'!$A$2:$B$25,2,0)</f>
        <v>#N/A</v>
      </c>
      <c r="F671" s="7">
        <f t="shared" si="21"/>
        <v>0</v>
      </c>
      <c r="G671" s="9">
        <f t="shared" si="22"/>
        <v>0</v>
      </c>
      <c r="H671" t="e">
        <f>VLOOKUP(B671,'Program Data'!$C$2:$D$25,2,0)</f>
        <v>#N/A</v>
      </c>
      <c r="I671" t="e">
        <f>VLOOKUP(B671,'Program Data'!$C$2:$E$25,3,0)</f>
        <v>#N/A</v>
      </c>
      <c r="J671" t="e">
        <f>VLOOKUP(B671,'Program Data'!$C$2:$F$25,4,0)</f>
        <v>#N/A</v>
      </c>
      <c r="K671" t="e">
        <f>VLOOKUP(B671,'Program Data'!$C$2:$G$25,5,0)</f>
        <v>#N/A</v>
      </c>
    </row>
    <row r="672" spans="3:11" x14ac:dyDescent="0.25">
      <c r="C672" t="e">
        <f>VLOOKUP(B672,'Program Data'!$A$2:$B$25,2,0)</f>
        <v>#N/A</v>
      </c>
      <c r="F672" s="7">
        <f t="shared" si="21"/>
        <v>0</v>
      </c>
      <c r="G672" s="9">
        <f t="shared" si="22"/>
        <v>0</v>
      </c>
      <c r="H672" t="e">
        <f>VLOOKUP(B672,'Program Data'!$C$2:$D$25,2,0)</f>
        <v>#N/A</v>
      </c>
      <c r="I672" t="e">
        <f>VLOOKUP(B672,'Program Data'!$C$2:$E$25,3,0)</f>
        <v>#N/A</v>
      </c>
      <c r="J672" t="e">
        <f>VLOOKUP(B672,'Program Data'!$C$2:$F$25,4,0)</f>
        <v>#N/A</v>
      </c>
      <c r="K672" t="e">
        <f>VLOOKUP(B672,'Program Data'!$C$2:$G$25,5,0)</f>
        <v>#N/A</v>
      </c>
    </row>
    <row r="673" spans="3:11" x14ac:dyDescent="0.25">
      <c r="C673" t="e">
        <f>VLOOKUP(B673,'Program Data'!$A$2:$B$25,2,0)</f>
        <v>#N/A</v>
      </c>
      <c r="F673" s="7">
        <f t="shared" si="21"/>
        <v>0</v>
      </c>
      <c r="G673" s="9">
        <f t="shared" si="22"/>
        <v>0</v>
      </c>
      <c r="H673" t="e">
        <f>VLOOKUP(B673,'Program Data'!$C$2:$D$25,2,0)</f>
        <v>#N/A</v>
      </c>
      <c r="I673" t="e">
        <f>VLOOKUP(B673,'Program Data'!$C$2:$E$25,3,0)</f>
        <v>#N/A</v>
      </c>
      <c r="J673" t="e">
        <f>VLOOKUP(B673,'Program Data'!$C$2:$F$25,4,0)</f>
        <v>#N/A</v>
      </c>
      <c r="K673" t="e">
        <f>VLOOKUP(B673,'Program Data'!$C$2:$G$25,5,0)</f>
        <v>#N/A</v>
      </c>
    </row>
    <row r="674" spans="3:11" x14ac:dyDescent="0.25">
      <c r="C674" t="e">
        <f>VLOOKUP(B674,'Program Data'!$A$2:$B$25,2,0)</f>
        <v>#N/A</v>
      </c>
      <c r="F674" s="7">
        <f t="shared" si="21"/>
        <v>0</v>
      </c>
      <c r="G674" s="9">
        <f t="shared" si="22"/>
        <v>0</v>
      </c>
      <c r="H674" t="e">
        <f>VLOOKUP(B674,'Program Data'!$C$2:$D$25,2,0)</f>
        <v>#N/A</v>
      </c>
      <c r="I674" t="e">
        <f>VLOOKUP(B674,'Program Data'!$C$2:$E$25,3,0)</f>
        <v>#N/A</v>
      </c>
      <c r="J674" t="e">
        <f>VLOOKUP(B674,'Program Data'!$C$2:$F$25,4,0)</f>
        <v>#N/A</v>
      </c>
      <c r="K674" t="e">
        <f>VLOOKUP(B674,'Program Data'!$C$2:$G$25,5,0)</f>
        <v>#N/A</v>
      </c>
    </row>
    <row r="675" spans="3:11" x14ac:dyDescent="0.25">
      <c r="C675" t="e">
        <f>VLOOKUP(B675,'Program Data'!$A$2:$B$25,2,0)</f>
        <v>#N/A</v>
      </c>
      <c r="F675" s="7">
        <f t="shared" si="21"/>
        <v>0</v>
      </c>
      <c r="G675" s="9">
        <f t="shared" si="22"/>
        <v>0</v>
      </c>
      <c r="H675" t="e">
        <f>VLOOKUP(B675,'Program Data'!$C$2:$D$25,2,0)</f>
        <v>#N/A</v>
      </c>
      <c r="I675" t="e">
        <f>VLOOKUP(B675,'Program Data'!$C$2:$E$25,3,0)</f>
        <v>#N/A</v>
      </c>
      <c r="J675" t="e">
        <f>VLOOKUP(B675,'Program Data'!$C$2:$F$25,4,0)</f>
        <v>#N/A</v>
      </c>
      <c r="K675" t="e">
        <f>VLOOKUP(B675,'Program Data'!$C$2:$G$25,5,0)</f>
        <v>#N/A</v>
      </c>
    </row>
    <row r="676" spans="3:11" x14ac:dyDescent="0.25">
      <c r="C676" t="e">
        <f>VLOOKUP(B676,'Program Data'!$A$2:$B$25,2,0)</f>
        <v>#N/A</v>
      </c>
      <c r="F676" s="7">
        <f t="shared" si="21"/>
        <v>0</v>
      </c>
      <c r="G676" s="9">
        <f t="shared" si="22"/>
        <v>0</v>
      </c>
      <c r="H676" t="e">
        <f>VLOOKUP(B676,'Program Data'!$C$2:$D$25,2,0)</f>
        <v>#N/A</v>
      </c>
      <c r="I676" t="e">
        <f>VLOOKUP(B676,'Program Data'!$C$2:$E$25,3,0)</f>
        <v>#N/A</v>
      </c>
      <c r="J676" t="e">
        <f>VLOOKUP(B676,'Program Data'!$C$2:$F$25,4,0)</f>
        <v>#N/A</v>
      </c>
      <c r="K676" t="e">
        <f>VLOOKUP(B676,'Program Data'!$C$2:$G$25,5,0)</f>
        <v>#N/A</v>
      </c>
    </row>
    <row r="677" spans="3:11" x14ac:dyDescent="0.25">
      <c r="C677" t="e">
        <f>VLOOKUP(B677,'Program Data'!$A$2:$B$25,2,0)</f>
        <v>#N/A</v>
      </c>
      <c r="F677" s="7">
        <f t="shared" si="21"/>
        <v>0</v>
      </c>
      <c r="G677" s="9">
        <f t="shared" si="22"/>
        <v>0</v>
      </c>
      <c r="H677" t="e">
        <f>VLOOKUP(B677,'Program Data'!$C$2:$D$25,2,0)</f>
        <v>#N/A</v>
      </c>
      <c r="I677" t="e">
        <f>VLOOKUP(B677,'Program Data'!$C$2:$E$25,3,0)</f>
        <v>#N/A</v>
      </c>
      <c r="J677" t="e">
        <f>VLOOKUP(B677,'Program Data'!$C$2:$F$25,4,0)</f>
        <v>#N/A</v>
      </c>
      <c r="K677" t="e">
        <f>VLOOKUP(B677,'Program Data'!$C$2:$G$25,5,0)</f>
        <v>#N/A</v>
      </c>
    </row>
    <row r="678" spans="3:11" x14ac:dyDescent="0.25">
      <c r="C678" t="e">
        <f>VLOOKUP(B678,'Program Data'!$A$2:$B$25,2,0)</f>
        <v>#N/A</v>
      </c>
      <c r="F678" s="7">
        <f t="shared" si="21"/>
        <v>0</v>
      </c>
      <c r="G678" s="9">
        <f t="shared" si="22"/>
        <v>0</v>
      </c>
      <c r="H678" t="e">
        <f>VLOOKUP(B678,'Program Data'!$C$2:$D$25,2,0)</f>
        <v>#N/A</v>
      </c>
      <c r="I678" t="e">
        <f>VLOOKUP(B678,'Program Data'!$C$2:$E$25,3,0)</f>
        <v>#N/A</v>
      </c>
      <c r="J678" t="e">
        <f>VLOOKUP(B678,'Program Data'!$C$2:$F$25,4,0)</f>
        <v>#N/A</v>
      </c>
      <c r="K678" t="e">
        <f>VLOOKUP(B678,'Program Data'!$C$2:$G$25,5,0)</f>
        <v>#N/A</v>
      </c>
    </row>
    <row r="679" spans="3:11" x14ac:dyDescent="0.25">
      <c r="C679" t="e">
        <f>VLOOKUP(B679,'Program Data'!$A$2:$B$25,2,0)</f>
        <v>#N/A</v>
      </c>
      <c r="F679" s="7">
        <f t="shared" si="21"/>
        <v>0</v>
      </c>
      <c r="G679" s="9">
        <f t="shared" si="22"/>
        <v>0</v>
      </c>
      <c r="H679" t="e">
        <f>VLOOKUP(B679,'Program Data'!$C$2:$D$25,2,0)</f>
        <v>#N/A</v>
      </c>
      <c r="I679" t="e">
        <f>VLOOKUP(B679,'Program Data'!$C$2:$E$25,3,0)</f>
        <v>#N/A</v>
      </c>
      <c r="J679" t="e">
        <f>VLOOKUP(B679,'Program Data'!$C$2:$F$25,4,0)</f>
        <v>#N/A</v>
      </c>
      <c r="K679" t="e">
        <f>VLOOKUP(B679,'Program Data'!$C$2:$G$25,5,0)</f>
        <v>#N/A</v>
      </c>
    </row>
    <row r="680" spans="3:11" x14ac:dyDescent="0.25">
      <c r="C680" t="e">
        <f>VLOOKUP(B680,'Program Data'!$A$2:$B$25,2,0)</f>
        <v>#N/A</v>
      </c>
      <c r="F680" s="7">
        <f t="shared" si="21"/>
        <v>0</v>
      </c>
      <c r="G680" s="9">
        <f t="shared" si="22"/>
        <v>0</v>
      </c>
      <c r="H680" t="e">
        <f>VLOOKUP(B680,'Program Data'!$C$2:$D$25,2,0)</f>
        <v>#N/A</v>
      </c>
      <c r="I680" t="e">
        <f>VLOOKUP(B680,'Program Data'!$C$2:$E$25,3,0)</f>
        <v>#N/A</v>
      </c>
      <c r="J680" t="e">
        <f>VLOOKUP(B680,'Program Data'!$C$2:$F$25,4,0)</f>
        <v>#N/A</v>
      </c>
      <c r="K680" t="e">
        <f>VLOOKUP(B680,'Program Data'!$C$2:$G$25,5,0)</f>
        <v>#N/A</v>
      </c>
    </row>
    <row r="681" spans="3:11" x14ac:dyDescent="0.25">
      <c r="C681" t="e">
        <f>VLOOKUP(B681,'Program Data'!$A$2:$B$25,2,0)</f>
        <v>#N/A</v>
      </c>
      <c r="F681" s="7">
        <f t="shared" si="21"/>
        <v>0</v>
      </c>
      <c r="G681" s="9">
        <f t="shared" si="22"/>
        <v>0</v>
      </c>
      <c r="H681" t="e">
        <f>VLOOKUP(B681,'Program Data'!$C$2:$D$25,2,0)</f>
        <v>#N/A</v>
      </c>
      <c r="I681" t="e">
        <f>VLOOKUP(B681,'Program Data'!$C$2:$E$25,3,0)</f>
        <v>#N/A</v>
      </c>
      <c r="J681" t="e">
        <f>VLOOKUP(B681,'Program Data'!$C$2:$F$25,4,0)</f>
        <v>#N/A</v>
      </c>
      <c r="K681" t="e">
        <f>VLOOKUP(B681,'Program Data'!$C$2:$G$25,5,0)</f>
        <v>#N/A</v>
      </c>
    </row>
    <row r="682" spans="3:11" x14ac:dyDescent="0.25">
      <c r="C682" t="e">
        <f>VLOOKUP(B682,'Program Data'!$A$2:$B$25,2,0)</f>
        <v>#N/A</v>
      </c>
      <c r="F682" s="7">
        <f t="shared" si="21"/>
        <v>0</v>
      </c>
      <c r="G682" s="9">
        <f t="shared" si="22"/>
        <v>0</v>
      </c>
      <c r="H682" t="e">
        <f>VLOOKUP(B682,'Program Data'!$C$2:$D$25,2,0)</f>
        <v>#N/A</v>
      </c>
      <c r="I682" t="e">
        <f>VLOOKUP(B682,'Program Data'!$C$2:$E$25,3,0)</f>
        <v>#N/A</v>
      </c>
      <c r="J682" t="e">
        <f>VLOOKUP(B682,'Program Data'!$C$2:$F$25,4,0)</f>
        <v>#N/A</v>
      </c>
      <c r="K682" t="e">
        <f>VLOOKUP(B682,'Program Data'!$C$2:$G$25,5,0)</f>
        <v>#N/A</v>
      </c>
    </row>
    <row r="683" spans="3:11" x14ac:dyDescent="0.25">
      <c r="C683" t="e">
        <f>VLOOKUP(B683,'Program Data'!$A$2:$B$25,2,0)</f>
        <v>#N/A</v>
      </c>
      <c r="F683" s="7">
        <f t="shared" si="21"/>
        <v>0</v>
      </c>
      <c r="G683" s="9">
        <f t="shared" si="22"/>
        <v>0</v>
      </c>
      <c r="H683" t="e">
        <f>VLOOKUP(B683,'Program Data'!$C$2:$D$25,2,0)</f>
        <v>#N/A</v>
      </c>
      <c r="I683" t="e">
        <f>VLOOKUP(B683,'Program Data'!$C$2:$E$25,3,0)</f>
        <v>#N/A</v>
      </c>
      <c r="J683" t="e">
        <f>VLOOKUP(B683,'Program Data'!$C$2:$F$25,4,0)</f>
        <v>#N/A</v>
      </c>
      <c r="K683" t="e">
        <f>VLOOKUP(B683,'Program Data'!$C$2:$G$25,5,0)</f>
        <v>#N/A</v>
      </c>
    </row>
    <row r="684" spans="3:11" x14ac:dyDescent="0.25">
      <c r="C684" t="e">
        <f>VLOOKUP(B684,'Program Data'!$A$2:$B$25,2,0)</f>
        <v>#N/A</v>
      </c>
      <c r="F684" s="7">
        <f t="shared" si="21"/>
        <v>0</v>
      </c>
      <c r="G684" s="9">
        <f t="shared" si="22"/>
        <v>0</v>
      </c>
      <c r="H684" t="e">
        <f>VLOOKUP(B684,'Program Data'!$C$2:$D$25,2,0)</f>
        <v>#N/A</v>
      </c>
      <c r="I684" t="e">
        <f>VLOOKUP(B684,'Program Data'!$C$2:$E$25,3,0)</f>
        <v>#N/A</v>
      </c>
      <c r="J684" t="e">
        <f>VLOOKUP(B684,'Program Data'!$C$2:$F$25,4,0)</f>
        <v>#N/A</v>
      </c>
      <c r="K684" t="e">
        <f>VLOOKUP(B684,'Program Data'!$C$2:$G$25,5,0)</f>
        <v>#N/A</v>
      </c>
    </row>
    <row r="685" spans="3:11" x14ac:dyDescent="0.25">
      <c r="C685" t="e">
        <f>VLOOKUP(B685,'Program Data'!$A$2:$B$25,2,0)</f>
        <v>#N/A</v>
      </c>
      <c r="F685" s="7">
        <f t="shared" si="21"/>
        <v>0</v>
      </c>
      <c r="G685" s="9">
        <f t="shared" si="22"/>
        <v>0</v>
      </c>
      <c r="H685" t="e">
        <f>VLOOKUP(B685,'Program Data'!$C$2:$D$25,2,0)</f>
        <v>#N/A</v>
      </c>
      <c r="I685" t="e">
        <f>VLOOKUP(B685,'Program Data'!$C$2:$E$25,3,0)</f>
        <v>#N/A</v>
      </c>
      <c r="J685" t="e">
        <f>VLOOKUP(B685,'Program Data'!$C$2:$F$25,4,0)</f>
        <v>#N/A</v>
      </c>
      <c r="K685" t="e">
        <f>VLOOKUP(B685,'Program Data'!$C$2:$G$25,5,0)</f>
        <v>#N/A</v>
      </c>
    </row>
    <row r="686" spans="3:11" x14ac:dyDescent="0.25">
      <c r="C686" t="e">
        <f>VLOOKUP(B686,'Program Data'!$A$2:$B$25,2,0)</f>
        <v>#N/A</v>
      </c>
      <c r="F686" s="7">
        <f t="shared" si="21"/>
        <v>0</v>
      </c>
      <c r="G686" s="9">
        <f t="shared" si="22"/>
        <v>0</v>
      </c>
      <c r="H686" t="e">
        <f>VLOOKUP(B686,'Program Data'!$C$2:$D$25,2,0)</f>
        <v>#N/A</v>
      </c>
      <c r="I686" t="e">
        <f>VLOOKUP(B686,'Program Data'!$C$2:$E$25,3,0)</f>
        <v>#N/A</v>
      </c>
      <c r="J686" t="e">
        <f>VLOOKUP(B686,'Program Data'!$C$2:$F$25,4,0)</f>
        <v>#N/A</v>
      </c>
      <c r="K686" t="e">
        <f>VLOOKUP(B686,'Program Data'!$C$2:$G$25,5,0)</f>
        <v>#N/A</v>
      </c>
    </row>
    <row r="687" spans="3:11" x14ac:dyDescent="0.25">
      <c r="C687" t="e">
        <f>VLOOKUP(B687,'Program Data'!$A$2:$B$25,2,0)</f>
        <v>#N/A</v>
      </c>
      <c r="F687" s="7">
        <f t="shared" si="21"/>
        <v>0</v>
      </c>
      <c r="G687" s="9">
        <f t="shared" si="22"/>
        <v>0</v>
      </c>
      <c r="H687" t="e">
        <f>VLOOKUP(B687,'Program Data'!$C$2:$D$25,2,0)</f>
        <v>#N/A</v>
      </c>
      <c r="I687" t="e">
        <f>VLOOKUP(B687,'Program Data'!$C$2:$E$25,3,0)</f>
        <v>#N/A</v>
      </c>
      <c r="J687" t="e">
        <f>VLOOKUP(B687,'Program Data'!$C$2:$F$25,4,0)</f>
        <v>#N/A</v>
      </c>
      <c r="K687" t="e">
        <f>VLOOKUP(B687,'Program Data'!$C$2:$G$25,5,0)</f>
        <v>#N/A</v>
      </c>
    </row>
    <row r="688" spans="3:11" x14ac:dyDescent="0.25">
      <c r="C688" t="e">
        <f>VLOOKUP(B688,'Program Data'!$A$2:$B$25,2,0)</f>
        <v>#N/A</v>
      </c>
      <c r="F688" s="7">
        <f t="shared" si="21"/>
        <v>0</v>
      </c>
      <c r="G688" s="9">
        <f t="shared" si="22"/>
        <v>0</v>
      </c>
      <c r="H688" t="e">
        <f>VLOOKUP(B688,'Program Data'!$C$2:$D$25,2,0)</f>
        <v>#N/A</v>
      </c>
      <c r="I688" t="e">
        <f>VLOOKUP(B688,'Program Data'!$C$2:$E$25,3,0)</f>
        <v>#N/A</v>
      </c>
      <c r="J688" t="e">
        <f>VLOOKUP(B688,'Program Data'!$C$2:$F$25,4,0)</f>
        <v>#N/A</v>
      </c>
      <c r="K688" t="e">
        <f>VLOOKUP(B688,'Program Data'!$C$2:$G$25,5,0)</f>
        <v>#N/A</v>
      </c>
    </row>
    <row r="689" spans="3:11" x14ac:dyDescent="0.25">
      <c r="C689" t="e">
        <f>VLOOKUP(B689,'Program Data'!$A$2:$B$25,2,0)</f>
        <v>#N/A</v>
      </c>
      <c r="F689" s="7">
        <f t="shared" si="21"/>
        <v>0</v>
      </c>
      <c r="G689" s="9">
        <f t="shared" si="22"/>
        <v>0</v>
      </c>
      <c r="H689" t="e">
        <f>VLOOKUP(B689,'Program Data'!$C$2:$D$25,2,0)</f>
        <v>#N/A</v>
      </c>
      <c r="I689" t="e">
        <f>VLOOKUP(B689,'Program Data'!$C$2:$E$25,3,0)</f>
        <v>#N/A</v>
      </c>
      <c r="J689" t="e">
        <f>VLOOKUP(B689,'Program Data'!$C$2:$F$25,4,0)</f>
        <v>#N/A</v>
      </c>
      <c r="K689" t="e">
        <f>VLOOKUP(B689,'Program Data'!$C$2:$G$25,5,0)</f>
        <v>#N/A</v>
      </c>
    </row>
    <row r="690" spans="3:11" x14ac:dyDescent="0.25">
      <c r="C690" t="e">
        <f>VLOOKUP(B690,'Program Data'!$A$2:$B$25,2,0)</f>
        <v>#N/A</v>
      </c>
      <c r="F690" s="7">
        <f t="shared" si="21"/>
        <v>0</v>
      </c>
      <c r="G690" s="9">
        <f t="shared" si="22"/>
        <v>0</v>
      </c>
      <c r="H690" t="e">
        <f>VLOOKUP(B690,'Program Data'!$C$2:$D$25,2,0)</f>
        <v>#N/A</v>
      </c>
      <c r="I690" t="e">
        <f>VLOOKUP(B690,'Program Data'!$C$2:$E$25,3,0)</f>
        <v>#N/A</v>
      </c>
      <c r="J690" t="e">
        <f>VLOOKUP(B690,'Program Data'!$C$2:$F$25,4,0)</f>
        <v>#N/A</v>
      </c>
      <c r="K690" t="e">
        <f>VLOOKUP(B690,'Program Data'!$C$2:$G$25,5,0)</f>
        <v>#N/A</v>
      </c>
    </row>
    <row r="691" spans="3:11" x14ac:dyDescent="0.25">
      <c r="C691" t="e">
        <f>VLOOKUP(B691,'Program Data'!$A$2:$B$25,2,0)</f>
        <v>#N/A</v>
      </c>
      <c r="F691" s="7">
        <f t="shared" si="21"/>
        <v>0</v>
      </c>
      <c r="G691" s="9">
        <f t="shared" si="22"/>
        <v>0</v>
      </c>
      <c r="H691" t="e">
        <f>VLOOKUP(B691,'Program Data'!$C$2:$D$25,2,0)</f>
        <v>#N/A</v>
      </c>
      <c r="I691" t="e">
        <f>VLOOKUP(B691,'Program Data'!$C$2:$E$25,3,0)</f>
        <v>#N/A</v>
      </c>
      <c r="J691" t="e">
        <f>VLOOKUP(B691,'Program Data'!$C$2:$F$25,4,0)</f>
        <v>#N/A</v>
      </c>
      <c r="K691" t="e">
        <f>VLOOKUP(B691,'Program Data'!$C$2:$G$25,5,0)</f>
        <v>#N/A</v>
      </c>
    </row>
    <row r="692" spans="3:11" x14ac:dyDescent="0.25">
      <c r="C692" t="e">
        <f>VLOOKUP(B692,'Program Data'!$A$2:$B$25,2,0)</f>
        <v>#N/A</v>
      </c>
      <c r="F692" s="7">
        <f t="shared" si="21"/>
        <v>0</v>
      </c>
      <c r="G692" s="9">
        <f t="shared" si="22"/>
        <v>0</v>
      </c>
      <c r="H692" t="e">
        <f>VLOOKUP(B692,'Program Data'!$C$2:$D$25,2,0)</f>
        <v>#N/A</v>
      </c>
      <c r="I692" t="e">
        <f>VLOOKUP(B692,'Program Data'!$C$2:$E$25,3,0)</f>
        <v>#N/A</v>
      </c>
      <c r="J692" t="e">
        <f>VLOOKUP(B692,'Program Data'!$C$2:$F$25,4,0)</f>
        <v>#N/A</v>
      </c>
      <c r="K692" t="e">
        <f>VLOOKUP(B692,'Program Data'!$C$2:$G$25,5,0)</f>
        <v>#N/A</v>
      </c>
    </row>
    <row r="693" spans="3:11" x14ac:dyDescent="0.25">
      <c r="C693" t="e">
        <f>VLOOKUP(B693,'Program Data'!$A$2:$B$25,2,0)</f>
        <v>#N/A</v>
      </c>
      <c r="F693" s="7">
        <f t="shared" si="21"/>
        <v>0</v>
      </c>
      <c r="G693" s="9">
        <f t="shared" si="22"/>
        <v>0</v>
      </c>
      <c r="H693" t="e">
        <f>VLOOKUP(B693,'Program Data'!$C$2:$D$25,2,0)</f>
        <v>#N/A</v>
      </c>
      <c r="I693" t="e">
        <f>VLOOKUP(B693,'Program Data'!$C$2:$E$25,3,0)</f>
        <v>#N/A</v>
      </c>
      <c r="J693" t="e">
        <f>VLOOKUP(B693,'Program Data'!$C$2:$F$25,4,0)</f>
        <v>#N/A</v>
      </c>
      <c r="K693" t="e">
        <f>VLOOKUP(B693,'Program Data'!$C$2:$G$25,5,0)</f>
        <v>#N/A</v>
      </c>
    </row>
    <row r="694" spans="3:11" x14ac:dyDescent="0.25">
      <c r="C694" t="e">
        <f>VLOOKUP(B694,'Program Data'!$A$2:$B$25,2,0)</f>
        <v>#N/A</v>
      </c>
      <c r="F694" s="7">
        <f t="shared" si="21"/>
        <v>0</v>
      </c>
      <c r="G694" s="9">
        <f t="shared" si="22"/>
        <v>0</v>
      </c>
      <c r="H694" t="e">
        <f>VLOOKUP(B694,'Program Data'!$C$2:$D$25,2,0)</f>
        <v>#N/A</v>
      </c>
      <c r="I694" t="e">
        <f>VLOOKUP(B694,'Program Data'!$C$2:$E$25,3,0)</f>
        <v>#N/A</v>
      </c>
      <c r="J694" t="e">
        <f>VLOOKUP(B694,'Program Data'!$C$2:$F$25,4,0)</f>
        <v>#N/A</v>
      </c>
      <c r="K694" t="e">
        <f>VLOOKUP(B694,'Program Data'!$C$2:$G$25,5,0)</f>
        <v>#N/A</v>
      </c>
    </row>
    <row r="695" spans="3:11" x14ac:dyDescent="0.25">
      <c r="C695" t="e">
        <f>VLOOKUP(B695,'Program Data'!$A$2:$B$25,2,0)</f>
        <v>#N/A</v>
      </c>
      <c r="F695" s="7">
        <f t="shared" si="21"/>
        <v>0</v>
      </c>
      <c r="G695" s="9">
        <f t="shared" si="22"/>
        <v>0</v>
      </c>
      <c r="H695" t="e">
        <f>VLOOKUP(B695,'Program Data'!$C$2:$D$25,2,0)</f>
        <v>#N/A</v>
      </c>
      <c r="I695" t="e">
        <f>VLOOKUP(B695,'Program Data'!$C$2:$E$25,3,0)</f>
        <v>#N/A</v>
      </c>
      <c r="J695" t="e">
        <f>VLOOKUP(B695,'Program Data'!$C$2:$F$25,4,0)</f>
        <v>#N/A</v>
      </c>
      <c r="K695" t="e">
        <f>VLOOKUP(B695,'Program Data'!$C$2:$G$25,5,0)</f>
        <v>#N/A</v>
      </c>
    </row>
    <row r="696" spans="3:11" x14ac:dyDescent="0.25">
      <c r="C696" t="e">
        <f>VLOOKUP(B696,'Program Data'!$A$2:$B$25,2,0)</f>
        <v>#N/A</v>
      </c>
      <c r="F696" s="7">
        <f t="shared" si="21"/>
        <v>0</v>
      </c>
      <c r="G696" s="9">
        <f t="shared" si="22"/>
        <v>0</v>
      </c>
      <c r="H696" t="e">
        <f>VLOOKUP(B696,'Program Data'!$C$2:$D$25,2,0)</f>
        <v>#N/A</v>
      </c>
      <c r="I696" t="e">
        <f>VLOOKUP(B696,'Program Data'!$C$2:$E$25,3,0)</f>
        <v>#N/A</v>
      </c>
      <c r="J696" t="e">
        <f>VLOOKUP(B696,'Program Data'!$C$2:$F$25,4,0)</f>
        <v>#N/A</v>
      </c>
      <c r="K696" t="e">
        <f>VLOOKUP(B696,'Program Data'!$C$2:$G$25,5,0)</f>
        <v>#N/A</v>
      </c>
    </row>
    <row r="697" spans="3:11" x14ac:dyDescent="0.25">
      <c r="C697" t="e">
        <f>VLOOKUP(B697,'Program Data'!$A$2:$B$25,2,0)</f>
        <v>#N/A</v>
      </c>
      <c r="F697" s="7">
        <f t="shared" si="21"/>
        <v>0</v>
      </c>
      <c r="G697" s="9">
        <f t="shared" si="22"/>
        <v>0</v>
      </c>
      <c r="H697" t="e">
        <f>VLOOKUP(B697,'Program Data'!$C$2:$D$25,2,0)</f>
        <v>#N/A</v>
      </c>
      <c r="I697" t="e">
        <f>VLOOKUP(B697,'Program Data'!$C$2:$E$25,3,0)</f>
        <v>#N/A</v>
      </c>
      <c r="J697" t="e">
        <f>VLOOKUP(B697,'Program Data'!$C$2:$F$25,4,0)</f>
        <v>#N/A</v>
      </c>
      <c r="K697" t="e">
        <f>VLOOKUP(B697,'Program Data'!$C$2:$G$25,5,0)</f>
        <v>#N/A</v>
      </c>
    </row>
    <row r="698" spans="3:11" x14ac:dyDescent="0.25">
      <c r="C698" t="e">
        <f>VLOOKUP(B698,'Program Data'!$A$2:$B$25,2,0)</f>
        <v>#N/A</v>
      </c>
      <c r="F698" s="7">
        <f t="shared" si="21"/>
        <v>0</v>
      </c>
      <c r="G698" s="9">
        <f t="shared" si="22"/>
        <v>0</v>
      </c>
      <c r="H698" t="e">
        <f>VLOOKUP(B698,'Program Data'!$C$2:$D$25,2,0)</f>
        <v>#N/A</v>
      </c>
      <c r="I698" t="e">
        <f>VLOOKUP(B698,'Program Data'!$C$2:$E$25,3,0)</f>
        <v>#N/A</v>
      </c>
      <c r="J698" t="e">
        <f>VLOOKUP(B698,'Program Data'!$C$2:$F$25,4,0)</f>
        <v>#N/A</v>
      </c>
      <c r="K698" t="e">
        <f>VLOOKUP(B698,'Program Data'!$C$2:$G$25,5,0)</f>
        <v>#N/A</v>
      </c>
    </row>
    <row r="699" spans="3:11" x14ac:dyDescent="0.25">
      <c r="C699" t="e">
        <f>VLOOKUP(B699,'Program Data'!$A$2:$B$25,2,0)</f>
        <v>#N/A</v>
      </c>
      <c r="F699" s="7">
        <f t="shared" si="21"/>
        <v>0</v>
      </c>
      <c r="G699" s="9">
        <f t="shared" si="22"/>
        <v>0</v>
      </c>
      <c r="H699" t="e">
        <f>VLOOKUP(B699,'Program Data'!$C$2:$D$25,2,0)</f>
        <v>#N/A</v>
      </c>
      <c r="I699" t="e">
        <f>VLOOKUP(B699,'Program Data'!$C$2:$E$25,3,0)</f>
        <v>#N/A</v>
      </c>
      <c r="J699" t="e">
        <f>VLOOKUP(B699,'Program Data'!$C$2:$F$25,4,0)</f>
        <v>#N/A</v>
      </c>
      <c r="K699" t="e">
        <f>VLOOKUP(B699,'Program Data'!$C$2:$G$25,5,0)</f>
        <v>#N/A</v>
      </c>
    </row>
    <row r="700" spans="3:11" x14ac:dyDescent="0.25">
      <c r="C700" t="e">
        <f>VLOOKUP(B700,'Program Data'!$A$2:$B$25,2,0)</f>
        <v>#N/A</v>
      </c>
      <c r="F700" s="7">
        <f t="shared" si="21"/>
        <v>0</v>
      </c>
      <c r="G700" s="9">
        <f t="shared" si="22"/>
        <v>0</v>
      </c>
      <c r="H700" t="e">
        <f>VLOOKUP(B700,'Program Data'!$C$2:$D$25,2,0)</f>
        <v>#N/A</v>
      </c>
      <c r="I700" t="e">
        <f>VLOOKUP(B700,'Program Data'!$C$2:$E$25,3,0)</f>
        <v>#N/A</v>
      </c>
      <c r="J700" t="e">
        <f>VLOOKUP(B700,'Program Data'!$C$2:$F$25,4,0)</f>
        <v>#N/A</v>
      </c>
      <c r="K700" t="e">
        <f>VLOOKUP(B700,'Program Data'!$C$2:$G$25,5,0)</f>
        <v>#N/A</v>
      </c>
    </row>
    <row r="701" spans="3:11" x14ac:dyDescent="0.25">
      <c r="C701" t="e">
        <f>VLOOKUP(B701,'Program Data'!$A$2:$B$25,2,0)</f>
        <v>#N/A</v>
      </c>
      <c r="F701" s="7">
        <f t="shared" si="21"/>
        <v>0</v>
      </c>
      <c r="G701" s="9">
        <f t="shared" si="22"/>
        <v>0</v>
      </c>
      <c r="H701" t="e">
        <f>VLOOKUP(B701,'Program Data'!$C$2:$D$25,2,0)</f>
        <v>#N/A</v>
      </c>
      <c r="I701" t="e">
        <f>VLOOKUP(B701,'Program Data'!$C$2:$E$25,3,0)</f>
        <v>#N/A</v>
      </c>
      <c r="J701" t="e">
        <f>VLOOKUP(B701,'Program Data'!$C$2:$F$25,4,0)</f>
        <v>#N/A</v>
      </c>
      <c r="K701" t="e">
        <f>VLOOKUP(B701,'Program Data'!$C$2:$G$25,5,0)</f>
        <v>#N/A</v>
      </c>
    </row>
    <row r="702" spans="3:11" x14ac:dyDescent="0.25">
      <c r="C702" t="e">
        <f>VLOOKUP(B702,'Program Data'!$A$2:$B$25,2,0)</f>
        <v>#N/A</v>
      </c>
      <c r="F702" s="7">
        <f t="shared" si="21"/>
        <v>0</v>
      </c>
      <c r="G702" s="9">
        <f t="shared" si="22"/>
        <v>0</v>
      </c>
      <c r="H702" t="e">
        <f>VLOOKUP(B702,'Program Data'!$C$2:$D$25,2,0)</f>
        <v>#N/A</v>
      </c>
      <c r="I702" t="e">
        <f>VLOOKUP(B702,'Program Data'!$C$2:$E$25,3,0)</f>
        <v>#N/A</v>
      </c>
      <c r="J702" t="e">
        <f>VLOOKUP(B702,'Program Data'!$C$2:$F$25,4,0)</f>
        <v>#N/A</v>
      </c>
      <c r="K702" t="e">
        <f>VLOOKUP(B702,'Program Data'!$C$2:$G$25,5,0)</f>
        <v>#N/A</v>
      </c>
    </row>
    <row r="703" spans="3:11" x14ac:dyDescent="0.25">
      <c r="C703" t="e">
        <f>VLOOKUP(B703,'Program Data'!$A$2:$B$25,2,0)</f>
        <v>#N/A</v>
      </c>
      <c r="F703" s="7">
        <f t="shared" si="21"/>
        <v>0</v>
      </c>
      <c r="G703" s="9">
        <f t="shared" si="22"/>
        <v>0</v>
      </c>
      <c r="H703" t="e">
        <f>VLOOKUP(B703,'Program Data'!$C$2:$D$25,2,0)</f>
        <v>#N/A</v>
      </c>
      <c r="I703" t="e">
        <f>VLOOKUP(B703,'Program Data'!$C$2:$E$25,3,0)</f>
        <v>#N/A</v>
      </c>
      <c r="J703" t="e">
        <f>VLOOKUP(B703,'Program Data'!$C$2:$F$25,4,0)</f>
        <v>#N/A</v>
      </c>
      <c r="K703" t="e">
        <f>VLOOKUP(B703,'Program Data'!$C$2:$G$25,5,0)</f>
        <v>#N/A</v>
      </c>
    </row>
    <row r="704" spans="3:11" x14ac:dyDescent="0.25">
      <c r="C704" t="e">
        <f>VLOOKUP(B704,'Program Data'!$A$2:$B$25,2,0)</f>
        <v>#N/A</v>
      </c>
      <c r="F704" s="7">
        <f t="shared" si="21"/>
        <v>0</v>
      </c>
      <c r="G704" s="9">
        <f t="shared" si="22"/>
        <v>0</v>
      </c>
      <c r="H704" t="e">
        <f>VLOOKUP(B704,'Program Data'!$C$2:$D$25,2,0)</f>
        <v>#N/A</v>
      </c>
      <c r="I704" t="e">
        <f>VLOOKUP(B704,'Program Data'!$C$2:$E$25,3,0)</f>
        <v>#N/A</v>
      </c>
      <c r="J704" t="e">
        <f>VLOOKUP(B704,'Program Data'!$C$2:$F$25,4,0)</f>
        <v>#N/A</v>
      </c>
      <c r="K704" t="e">
        <f>VLOOKUP(B704,'Program Data'!$C$2:$G$25,5,0)</f>
        <v>#N/A</v>
      </c>
    </row>
    <row r="705" spans="3:11" x14ac:dyDescent="0.25">
      <c r="C705" t="e">
        <f>VLOOKUP(B705,'Program Data'!$A$2:$B$25,2,0)</f>
        <v>#N/A</v>
      </c>
      <c r="F705" s="7">
        <f t="shared" si="21"/>
        <v>0</v>
      </c>
      <c r="G705" s="9">
        <f t="shared" si="22"/>
        <v>0</v>
      </c>
      <c r="H705" t="e">
        <f>VLOOKUP(B705,'Program Data'!$C$2:$D$25,2,0)</f>
        <v>#N/A</v>
      </c>
      <c r="I705" t="e">
        <f>VLOOKUP(B705,'Program Data'!$C$2:$E$25,3,0)</f>
        <v>#N/A</v>
      </c>
      <c r="J705" t="e">
        <f>VLOOKUP(B705,'Program Data'!$C$2:$F$25,4,0)</f>
        <v>#N/A</v>
      </c>
      <c r="K705" t="e">
        <f>VLOOKUP(B705,'Program Data'!$C$2:$G$25,5,0)</f>
        <v>#N/A</v>
      </c>
    </row>
    <row r="706" spans="3:11" x14ac:dyDescent="0.25">
      <c r="C706" t="e">
        <f>VLOOKUP(B706,'Program Data'!$A$2:$B$25,2,0)</f>
        <v>#N/A</v>
      </c>
      <c r="F706" s="7">
        <f t="shared" ref="F706:F769" si="23">CONVERT(E706-D706, "day", "sec")</f>
        <v>0</v>
      </c>
      <c r="G706" s="9">
        <f t="shared" si="22"/>
        <v>0</v>
      </c>
      <c r="H706" t="e">
        <f>VLOOKUP(B706,'Program Data'!$C$2:$D$25,2,0)</f>
        <v>#N/A</v>
      </c>
      <c r="I706" t="e">
        <f>VLOOKUP(B706,'Program Data'!$C$2:$E$25,3,0)</f>
        <v>#N/A</v>
      </c>
      <c r="J706" t="e">
        <f>VLOOKUP(B706,'Program Data'!$C$2:$F$25,4,0)</f>
        <v>#N/A</v>
      </c>
      <c r="K706" t="e">
        <f>VLOOKUP(B706,'Program Data'!$C$2:$G$25,5,0)</f>
        <v>#N/A</v>
      </c>
    </row>
    <row r="707" spans="3:11" x14ac:dyDescent="0.25">
      <c r="C707" t="e">
        <f>VLOOKUP(B707,'Program Data'!$A$2:$B$25,2,0)</f>
        <v>#N/A</v>
      </c>
      <c r="F707" s="7">
        <f t="shared" si="23"/>
        <v>0</v>
      </c>
      <c r="G707" s="9">
        <f t="shared" si="22"/>
        <v>0</v>
      </c>
      <c r="H707" t="e">
        <f>VLOOKUP(B707,'Program Data'!$C$2:$D$25,2,0)</f>
        <v>#N/A</v>
      </c>
      <c r="I707" t="e">
        <f>VLOOKUP(B707,'Program Data'!$C$2:$E$25,3,0)</f>
        <v>#N/A</v>
      </c>
      <c r="J707" t="e">
        <f>VLOOKUP(B707,'Program Data'!$C$2:$F$25,4,0)</f>
        <v>#N/A</v>
      </c>
      <c r="K707" t="e">
        <f>VLOOKUP(B707,'Program Data'!$C$2:$G$25,5,0)</f>
        <v>#N/A</v>
      </c>
    </row>
    <row r="708" spans="3:11" x14ac:dyDescent="0.25">
      <c r="C708" t="e">
        <f>VLOOKUP(B708,'Program Data'!$A$2:$B$25,2,0)</f>
        <v>#N/A</v>
      </c>
      <c r="F708" s="7">
        <f t="shared" si="23"/>
        <v>0</v>
      </c>
      <c r="G708" s="9">
        <f t="shared" si="22"/>
        <v>0</v>
      </c>
      <c r="H708" t="e">
        <f>VLOOKUP(B708,'Program Data'!$C$2:$D$25,2,0)</f>
        <v>#N/A</v>
      </c>
      <c r="I708" t="e">
        <f>VLOOKUP(B708,'Program Data'!$C$2:$E$25,3,0)</f>
        <v>#N/A</v>
      </c>
      <c r="J708" t="e">
        <f>VLOOKUP(B708,'Program Data'!$C$2:$F$25,4,0)</f>
        <v>#N/A</v>
      </c>
      <c r="K708" t="e">
        <f>VLOOKUP(B708,'Program Data'!$C$2:$G$25,5,0)</f>
        <v>#N/A</v>
      </c>
    </row>
    <row r="709" spans="3:11" x14ac:dyDescent="0.25">
      <c r="C709" t="e">
        <f>VLOOKUP(B709,'Program Data'!$A$2:$B$25,2,0)</f>
        <v>#N/A</v>
      </c>
      <c r="F709" s="7">
        <f t="shared" si="23"/>
        <v>0</v>
      </c>
      <c r="G709" s="9">
        <f t="shared" si="22"/>
        <v>0</v>
      </c>
      <c r="H709" t="e">
        <f>VLOOKUP(B709,'Program Data'!$C$2:$D$25,2,0)</f>
        <v>#N/A</v>
      </c>
      <c r="I709" t="e">
        <f>VLOOKUP(B709,'Program Data'!$C$2:$E$25,3,0)</f>
        <v>#N/A</v>
      </c>
      <c r="J709" t="e">
        <f>VLOOKUP(B709,'Program Data'!$C$2:$F$25,4,0)</f>
        <v>#N/A</v>
      </c>
      <c r="K709" t="e">
        <f>VLOOKUP(B709,'Program Data'!$C$2:$G$25,5,0)</f>
        <v>#N/A</v>
      </c>
    </row>
    <row r="710" spans="3:11" x14ac:dyDescent="0.25">
      <c r="C710" t="e">
        <f>VLOOKUP(B710,'Program Data'!$A$2:$B$25,2,0)</f>
        <v>#N/A</v>
      </c>
      <c r="F710" s="7">
        <f t="shared" si="23"/>
        <v>0</v>
      </c>
      <c r="G710" s="9">
        <f t="shared" si="22"/>
        <v>0</v>
      </c>
      <c r="H710" t="e">
        <f>VLOOKUP(B710,'Program Data'!$C$2:$D$25,2,0)</f>
        <v>#N/A</v>
      </c>
      <c r="I710" t="e">
        <f>VLOOKUP(B710,'Program Data'!$C$2:$E$25,3,0)</f>
        <v>#N/A</v>
      </c>
      <c r="J710" t="e">
        <f>VLOOKUP(B710,'Program Data'!$C$2:$F$25,4,0)</f>
        <v>#N/A</v>
      </c>
      <c r="K710" t="e">
        <f>VLOOKUP(B710,'Program Data'!$C$2:$G$25,5,0)</f>
        <v>#N/A</v>
      </c>
    </row>
    <row r="711" spans="3:11" x14ac:dyDescent="0.25">
      <c r="C711" t="e">
        <f>VLOOKUP(B711,'Program Data'!$A$2:$B$25,2,0)</f>
        <v>#N/A</v>
      </c>
      <c r="F711" s="7">
        <f t="shared" si="23"/>
        <v>0</v>
      </c>
      <c r="G711" s="9">
        <f t="shared" si="22"/>
        <v>0</v>
      </c>
      <c r="H711" t="e">
        <f>VLOOKUP(B711,'Program Data'!$C$2:$D$25,2,0)</f>
        <v>#N/A</v>
      </c>
      <c r="I711" t="e">
        <f>VLOOKUP(B711,'Program Data'!$C$2:$E$25,3,0)</f>
        <v>#N/A</v>
      </c>
      <c r="J711" t="e">
        <f>VLOOKUP(B711,'Program Data'!$C$2:$F$25,4,0)</f>
        <v>#N/A</v>
      </c>
      <c r="K711" t="e">
        <f>VLOOKUP(B711,'Program Data'!$C$2:$G$25,5,0)</f>
        <v>#N/A</v>
      </c>
    </row>
    <row r="712" spans="3:11" x14ac:dyDescent="0.25">
      <c r="C712" t="e">
        <f>VLOOKUP(B712,'Program Data'!$A$2:$B$25,2,0)</f>
        <v>#N/A</v>
      </c>
      <c r="F712" s="7">
        <f t="shared" si="23"/>
        <v>0</v>
      </c>
      <c r="G712" s="9">
        <f t="shared" si="22"/>
        <v>0</v>
      </c>
      <c r="H712" t="e">
        <f>VLOOKUP(B712,'Program Data'!$C$2:$D$25,2,0)</f>
        <v>#N/A</v>
      </c>
      <c r="I712" t="e">
        <f>VLOOKUP(B712,'Program Data'!$C$2:$E$25,3,0)</f>
        <v>#N/A</v>
      </c>
      <c r="J712" t="e">
        <f>VLOOKUP(B712,'Program Data'!$C$2:$F$25,4,0)</f>
        <v>#N/A</v>
      </c>
      <c r="K712" t="e">
        <f>VLOOKUP(B712,'Program Data'!$C$2:$G$25,5,0)</f>
        <v>#N/A</v>
      </c>
    </row>
    <row r="713" spans="3:11" x14ac:dyDescent="0.25">
      <c r="C713" t="e">
        <f>VLOOKUP(B713,'Program Data'!$A$2:$B$25,2,0)</f>
        <v>#N/A</v>
      </c>
      <c r="F713" s="7">
        <f t="shared" si="23"/>
        <v>0</v>
      </c>
      <c r="G713" s="9">
        <f t="shared" si="22"/>
        <v>0</v>
      </c>
      <c r="H713" t="e">
        <f>VLOOKUP(B713,'Program Data'!$C$2:$D$25,2,0)</f>
        <v>#N/A</v>
      </c>
      <c r="I713" t="e">
        <f>VLOOKUP(B713,'Program Data'!$C$2:$E$25,3,0)</f>
        <v>#N/A</v>
      </c>
      <c r="J713" t="e">
        <f>VLOOKUP(B713,'Program Data'!$C$2:$F$25,4,0)</f>
        <v>#N/A</v>
      </c>
      <c r="K713" t="e">
        <f>VLOOKUP(B713,'Program Data'!$C$2:$G$25,5,0)</f>
        <v>#N/A</v>
      </c>
    </row>
    <row r="714" spans="3:11" x14ac:dyDescent="0.25">
      <c r="C714" t="e">
        <f>VLOOKUP(B714,'Program Data'!$A$2:$B$25,2,0)</f>
        <v>#N/A</v>
      </c>
      <c r="F714" s="7">
        <f t="shared" si="23"/>
        <v>0</v>
      </c>
      <c r="G714" s="9">
        <f t="shared" si="22"/>
        <v>0</v>
      </c>
      <c r="H714" t="e">
        <f>VLOOKUP(B714,'Program Data'!$C$2:$D$25,2,0)</f>
        <v>#N/A</v>
      </c>
      <c r="I714" t="e">
        <f>VLOOKUP(B714,'Program Data'!$C$2:$E$25,3,0)</f>
        <v>#N/A</v>
      </c>
      <c r="J714" t="e">
        <f>VLOOKUP(B714,'Program Data'!$C$2:$F$25,4,0)</f>
        <v>#N/A</v>
      </c>
      <c r="K714" t="e">
        <f>VLOOKUP(B714,'Program Data'!$C$2:$G$25,5,0)</f>
        <v>#N/A</v>
      </c>
    </row>
    <row r="715" spans="3:11" x14ac:dyDescent="0.25">
      <c r="C715" t="e">
        <f>VLOOKUP(B715,'Program Data'!$A$2:$B$25,2,0)</f>
        <v>#N/A</v>
      </c>
      <c r="F715" s="7">
        <f t="shared" si="23"/>
        <v>0</v>
      </c>
      <c r="G715" s="9">
        <f t="shared" si="22"/>
        <v>0</v>
      </c>
      <c r="H715" t="e">
        <f>VLOOKUP(B715,'Program Data'!$C$2:$D$25,2,0)</f>
        <v>#N/A</v>
      </c>
      <c r="I715" t="e">
        <f>VLOOKUP(B715,'Program Data'!$C$2:$E$25,3,0)</f>
        <v>#N/A</v>
      </c>
      <c r="J715" t="e">
        <f>VLOOKUP(B715,'Program Data'!$C$2:$F$25,4,0)</f>
        <v>#N/A</v>
      </c>
      <c r="K715" t="e">
        <f>VLOOKUP(B715,'Program Data'!$C$2:$G$25,5,0)</f>
        <v>#N/A</v>
      </c>
    </row>
    <row r="716" spans="3:11" x14ac:dyDescent="0.25">
      <c r="C716" t="e">
        <f>VLOOKUP(B716,'Program Data'!$A$2:$B$25,2,0)</f>
        <v>#N/A</v>
      </c>
      <c r="F716" s="7">
        <f t="shared" si="23"/>
        <v>0</v>
      </c>
      <c r="G716" s="9">
        <f t="shared" si="22"/>
        <v>0</v>
      </c>
      <c r="H716" t="e">
        <f>VLOOKUP(B716,'Program Data'!$C$2:$D$25,2,0)</f>
        <v>#N/A</v>
      </c>
      <c r="I716" t="e">
        <f>VLOOKUP(B716,'Program Data'!$C$2:$E$25,3,0)</f>
        <v>#N/A</v>
      </c>
      <c r="J716" t="e">
        <f>VLOOKUP(B716,'Program Data'!$C$2:$F$25,4,0)</f>
        <v>#N/A</v>
      </c>
      <c r="K716" t="e">
        <f>VLOOKUP(B716,'Program Data'!$C$2:$G$25,5,0)</f>
        <v>#N/A</v>
      </c>
    </row>
    <row r="717" spans="3:11" x14ac:dyDescent="0.25">
      <c r="C717" t="e">
        <f>VLOOKUP(B717,'Program Data'!$A$2:$B$25,2,0)</f>
        <v>#N/A</v>
      </c>
      <c r="F717" s="7">
        <f t="shared" si="23"/>
        <v>0</v>
      </c>
      <c r="G717" s="9">
        <f t="shared" si="22"/>
        <v>0</v>
      </c>
      <c r="H717" t="e">
        <f>VLOOKUP(B717,'Program Data'!$C$2:$D$25,2,0)</f>
        <v>#N/A</v>
      </c>
      <c r="I717" t="e">
        <f>VLOOKUP(B717,'Program Data'!$C$2:$E$25,3,0)</f>
        <v>#N/A</v>
      </c>
      <c r="J717" t="e">
        <f>VLOOKUP(B717,'Program Data'!$C$2:$F$25,4,0)</f>
        <v>#N/A</v>
      </c>
      <c r="K717" t="e">
        <f>VLOOKUP(B717,'Program Data'!$C$2:$G$25,5,0)</f>
        <v>#N/A</v>
      </c>
    </row>
    <row r="718" spans="3:11" x14ac:dyDescent="0.25">
      <c r="C718" t="e">
        <f>VLOOKUP(B718,'Program Data'!$A$2:$B$25,2,0)</f>
        <v>#N/A</v>
      </c>
      <c r="F718" s="7">
        <f t="shared" si="23"/>
        <v>0</v>
      </c>
      <c r="G718" s="9">
        <f t="shared" si="22"/>
        <v>0</v>
      </c>
      <c r="H718" t="e">
        <f>VLOOKUP(B718,'Program Data'!$C$2:$D$25,2,0)</f>
        <v>#N/A</v>
      </c>
      <c r="I718" t="e">
        <f>VLOOKUP(B718,'Program Data'!$C$2:$E$25,3,0)</f>
        <v>#N/A</v>
      </c>
      <c r="J718" t="e">
        <f>VLOOKUP(B718,'Program Data'!$C$2:$F$25,4,0)</f>
        <v>#N/A</v>
      </c>
      <c r="K718" t="e">
        <f>VLOOKUP(B718,'Program Data'!$C$2:$G$25,5,0)</f>
        <v>#N/A</v>
      </c>
    </row>
    <row r="719" spans="3:11" x14ac:dyDescent="0.25">
      <c r="C719" t="e">
        <f>VLOOKUP(B719,'Program Data'!$A$2:$B$25,2,0)</f>
        <v>#N/A</v>
      </c>
      <c r="F719" s="7">
        <f t="shared" si="23"/>
        <v>0</v>
      </c>
      <c r="G719" s="9">
        <f t="shared" si="22"/>
        <v>0</v>
      </c>
      <c r="H719" t="e">
        <f>VLOOKUP(B719,'Program Data'!$C$2:$D$25,2,0)</f>
        <v>#N/A</v>
      </c>
      <c r="I719" t="e">
        <f>VLOOKUP(B719,'Program Data'!$C$2:$E$25,3,0)</f>
        <v>#N/A</v>
      </c>
      <c r="J719" t="e">
        <f>VLOOKUP(B719,'Program Data'!$C$2:$F$25,4,0)</f>
        <v>#N/A</v>
      </c>
      <c r="K719" t="e">
        <f>VLOOKUP(B719,'Program Data'!$C$2:$G$25,5,0)</f>
        <v>#N/A</v>
      </c>
    </row>
    <row r="720" spans="3:11" x14ac:dyDescent="0.25">
      <c r="C720" t="e">
        <f>VLOOKUP(B720,'Program Data'!$A$2:$B$25,2,0)</f>
        <v>#N/A</v>
      </c>
      <c r="F720" s="7">
        <f t="shared" si="23"/>
        <v>0</v>
      </c>
      <c r="G720" s="9">
        <f t="shared" si="22"/>
        <v>0</v>
      </c>
      <c r="H720" t="e">
        <f>VLOOKUP(B720,'Program Data'!$C$2:$D$25,2,0)</f>
        <v>#N/A</v>
      </c>
      <c r="I720" t="e">
        <f>VLOOKUP(B720,'Program Data'!$C$2:$E$25,3,0)</f>
        <v>#N/A</v>
      </c>
      <c r="J720" t="e">
        <f>VLOOKUP(B720,'Program Data'!$C$2:$F$25,4,0)</f>
        <v>#N/A</v>
      </c>
      <c r="K720" t="e">
        <f>VLOOKUP(B720,'Program Data'!$C$2:$G$25,5,0)</f>
        <v>#N/A</v>
      </c>
    </row>
    <row r="721" spans="3:11" x14ac:dyDescent="0.25">
      <c r="C721" t="e">
        <f>VLOOKUP(B721,'Program Data'!$A$2:$B$25,2,0)</f>
        <v>#N/A</v>
      </c>
      <c r="F721" s="7">
        <f t="shared" si="23"/>
        <v>0</v>
      </c>
      <c r="G721" s="9">
        <f t="shared" si="22"/>
        <v>0</v>
      </c>
      <c r="H721" t="e">
        <f>VLOOKUP(B721,'Program Data'!$C$2:$D$25,2,0)</f>
        <v>#N/A</v>
      </c>
      <c r="I721" t="e">
        <f>VLOOKUP(B721,'Program Data'!$C$2:$E$25,3,0)</f>
        <v>#N/A</v>
      </c>
      <c r="J721" t="e">
        <f>VLOOKUP(B721,'Program Data'!$C$2:$F$25,4,0)</f>
        <v>#N/A</v>
      </c>
      <c r="K721" t="e">
        <f>VLOOKUP(B721,'Program Data'!$C$2:$G$25,5,0)</f>
        <v>#N/A</v>
      </c>
    </row>
    <row r="722" spans="3:11" x14ac:dyDescent="0.25">
      <c r="C722" t="e">
        <f>VLOOKUP(B722,'Program Data'!$A$2:$B$25,2,0)</f>
        <v>#N/A</v>
      </c>
      <c r="F722" s="7">
        <f t="shared" si="23"/>
        <v>0</v>
      </c>
      <c r="G722" s="9">
        <f t="shared" si="22"/>
        <v>0</v>
      </c>
      <c r="H722" t="e">
        <f>VLOOKUP(B722,'Program Data'!$C$2:$D$25,2,0)</f>
        <v>#N/A</v>
      </c>
      <c r="I722" t="e">
        <f>VLOOKUP(B722,'Program Data'!$C$2:$E$25,3,0)</f>
        <v>#N/A</v>
      </c>
      <c r="J722" t="e">
        <f>VLOOKUP(B722,'Program Data'!$C$2:$F$25,4,0)</f>
        <v>#N/A</v>
      </c>
      <c r="K722" t="e">
        <f>VLOOKUP(B722,'Program Data'!$C$2:$G$25,5,0)</f>
        <v>#N/A</v>
      </c>
    </row>
    <row r="723" spans="3:11" x14ac:dyDescent="0.25">
      <c r="C723" t="e">
        <f>VLOOKUP(B723,'Program Data'!$A$2:$B$25,2,0)</f>
        <v>#N/A</v>
      </c>
      <c r="F723" s="7">
        <f t="shared" si="23"/>
        <v>0</v>
      </c>
      <c r="G723" s="9">
        <f t="shared" si="22"/>
        <v>0</v>
      </c>
      <c r="H723" t="e">
        <f>VLOOKUP(B723,'Program Data'!$C$2:$D$25,2,0)</f>
        <v>#N/A</v>
      </c>
      <c r="I723" t="e">
        <f>VLOOKUP(B723,'Program Data'!$C$2:$E$25,3,0)</f>
        <v>#N/A</v>
      </c>
      <c r="J723" t="e">
        <f>VLOOKUP(B723,'Program Data'!$C$2:$F$25,4,0)</f>
        <v>#N/A</v>
      </c>
      <c r="K723" t="e">
        <f>VLOOKUP(B723,'Program Data'!$C$2:$G$25,5,0)</f>
        <v>#N/A</v>
      </c>
    </row>
    <row r="724" spans="3:11" x14ac:dyDescent="0.25">
      <c r="C724" t="e">
        <f>VLOOKUP(B724,'Program Data'!$A$2:$B$25,2,0)</f>
        <v>#N/A</v>
      </c>
      <c r="F724" s="7">
        <f t="shared" si="23"/>
        <v>0</v>
      </c>
      <c r="G724" s="9">
        <f t="shared" si="22"/>
        <v>0</v>
      </c>
      <c r="H724" t="e">
        <f>VLOOKUP(B724,'Program Data'!$C$2:$D$25,2,0)</f>
        <v>#N/A</v>
      </c>
      <c r="I724" t="e">
        <f>VLOOKUP(B724,'Program Data'!$C$2:$E$25,3,0)</f>
        <v>#N/A</v>
      </c>
      <c r="J724" t="e">
        <f>VLOOKUP(B724,'Program Data'!$C$2:$F$25,4,0)</f>
        <v>#N/A</v>
      </c>
      <c r="K724" t="e">
        <f>VLOOKUP(B724,'Program Data'!$C$2:$G$25,5,0)</f>
        <v>#N/A</v>
      </c>
    </row>
    <row r="725" spans="3:11" x14ac:dyDescent="0.25">
      <c r="C725" t="e">
        <f>VLOOKUP(B725,'Program Data'!$A$2:$B$25,2,0)</f>
        <v>#N/A</v>
      </c>
      <c r="F725" s="7">
        <f t="shared" si="23"/>
        <v>0</v>
      </c>
      <c r="G725" s="9">
        <f t="shared" si="22"/>
        <v>0</v>
      </c>
      <c r="H725" t="e">
        <f>VLOOKUP(B725,'Program Data'!$C$2:$D$25,2,0)</f>
        <v>#N/A</v>
      </c>
      <c r="I725" t="e">
        <f>VLOOKUP(B725,'Program Data'!$C$2:$E$25,3,0)</f>
        <v>#N/A</v>
      </c>
      <c r="J725" t="e">
        <f>VLOOKUP(B725,'Program Data'!$C$2:$F$25,4,0)</f>
        <v>#N/A</v>
      </c>
      <c r="K725" t="e">
        <f>VLOOKUP(B725,'Program Data'!$C$2:$G$25,5,0)</f>
        <v>#N/A</v>
      </c>
    </row>
    <row r="726" spans="3:11" x14ac:dyDescent="0.25">
      <c r="C726" t="e">
        <f>VLOOKUP(B726,'Program Data'!$A$2:$B$25,2,0)</f>
        <v>#N/A</v>
      </c>
      <c r="F726" s="7">
        <f t="shared" si="23"/>
        <v>0</v>
      </c>
      <c r="G726" s="9">
        <f t="shared" si="22"/>
        <v>0</v>
      </c>
      <c r="H726" t="e">
        <f>VLOOKUP(B726,'Program Data'!$C$2:$D$25,2,0)</f>
        <v>#N/A</v>
      </c>
      <c r="I726" t="e">
        <f>VLOOKUP(B726,'Program Data'!$C$2:$E$25,3,0)</f>
        <v>#N/A</v>
      </c>
      <c r="J726" t="e">
        <f>VLOOKUP(B726,'Program Data'!$C$2:$F$25,4,0)</f>
        <v>#N/A</v>
      </c>
      <c r="K726" t="e">
        <f>VLOOKUP(B726,'Program Data'!$C$2:$G$25,5,0)</f>
        <v>#N/A</v>
      </c>
    </row>
    <row r="727" spans="3:11" x14ac:dyDescent="0.25">
      <c r="C727" t="e">
        <f>VLOOKUP(B727,'Program Data'!$A$2:$B$25,2,0)</f>
        <v>#N/A</v>
      </c>
      <c r="F727" s="7">
        <f t="shared" si="23"/>
        <v>0</v>
      </c>
      <c r="G727" s="9">
        <f t="shared" si="22"/>
        <v>0</v>
      </c>
      <c r="H727" t="e">
        <f>VLOOKUP(B727,'Program Data'!$C$2:$D$25,2,0)</f>
        <v>#N/A</v>
      </c>
      <c r="I727" t="e">
        <f>VLOOKUP(B727,'Program Data'!$C$2:$E$25,3,0)</f>
        <v>#N/A</v>
      </c>
      <c r="J727" t="e">
        <f>VLOOKUP(B727,'Program Data'!$C$2:$F$25,4,0)</f>
        <v>#N/A</v>
      </c>
      <c r="K727" t="e">
        <f>VLOOKUP(B727,'Program Data'!$C$2:$G$25,5,0)</f>
        <v>#N/A</v>
      </c>
    </row>
    <row r="728" spans="3:11" x14ac:dyDescent="0.25">
      <c r="C728" t="e">
        <f>VLOOKUP(B728,'Program Data'!$A$2:$B$25,2,0)</f>
        <v>#N/A</v>
      </c>
      <c r="F728" s="7">
        <f t="shared" si="23"/>
        <v>0</v>
      </c>
      <c r="G728" s="9">
        <f t="shared" si="22"/>
        <v>0</v>
      </c>
      <c r="H728" t="e">
        <f>VLOOKUP(B728,'Program Data'!$C$2:$D$25,2,0)</f>
        <v>#N/A</v>
      </c>
      <c r="I728" t="e">
        <f>VLOOKUP(B728,'Program Data'!$C$2:$E$25,3,0)</f>
        <v>#N/A</v>
      </c>
      <c r="J728" t="e">
        <f>VLOOKUP(B728,'Program Data'!$C$2:$F$25,4,0)</f>
        <v>#N/A</v>
      </c>
      <c r="K728" t="e">
        <f>VLOOKUP(B728,'Program Data'!$C$2:$G$25,5,0)</f>
        <v>#N/A</v>
      </c>
    </row>
    <row r="729" spans="3:11" x14ac:dyDescent="0.25">
      <c r="C729" t="e">
        <f>VLOOKUP(B729,'Program Data'!$A$2:$B$25,2,0)</f>
        <v>#N/A</v>
      </c>
      <c r="F729" s="7">
        <f t="shared" si="23"/>
        <v>0</v>
      </c>
      <c r="G729" s="9">
        <f t="shared" si="22"/>
        <v>0</v>
      </c>
      <c r="H729" t="e">
        <f>VLOOKUP(B729,'Program Data'!$C$2:$D$25,2,0)</f>
        <v>#N/A</v>
      </c>
      <c r="I729" t="e">
        <f>VLOOKUP(B729,'Program Data'!$C$2:$E$25,3,0)</f>
        <v>#N/A</v>
      </c>
      <c r="J729" t="e">
        <f>VLOOKUP(B729,'Program Data'!$C$2:$F$25,4,0)</f>
        <v>#N/A</v>
      </c>
      <c r="K729" t="e">
        <f>VLOOKUP(B729,'Program Data'!$C$2:$G$25,5,0)</f>
        <v>#N/A</v>
      </c>
    </row>
    <row r="730" spans="3:11" x14ac:dyDescent="0.25">
      <c r="C730" t="e">
        <f>VLOOKUP(B730,'Program Data'!$A$2:$B$25,2,0)</f>
        <v>#N/A</v>
      </c>
      <c r="F730" s="7">
        <f t="shared" si="23"/>
        <v>0</v>
      </c>
      <c r="G730" s="9">
        <f t="shared" si="22"/>
        <v>0</v>
      </c>
      <c r="H730" t="e">
        <f>VLOOKUP(B730,'Program Data'!$C$2:$D$25,2,0)</f>
        <v>#N/A</v>
      </c>
      <c r="I730" t="e">
        <f>VLOOKUP(B730,'Program Data'!$C$2:$E$25,3,0)</f>
        <v>#N/A</v>
      </c>
      <c r="J730" t="e">
        <f>VLOOKUP(B730,'Program Data'!$C$2:$F$25,4,0)</f>
        <v>#N/A</v>
      </c>
      <c r="K730" t="e">
        <f>VLOOKUP(B730,'Program Data'!$C$2:$G$25,5,0)</f>
        <v>#N/A</v>
      </c>
    </row>
    <row r="731" spans="3:11" x14ac:dyDescent="0.25">
      <c r="C731" t="e">
        <f>VLOOKUP(B731,'Program Data'!$A$2:$B$25,2,0)</f>
        <v>#N/A</v>
      </c>
      <c r="F731" s="7">
        <f t="shared" si="23"/>
        <v>0</v>
      </c>
      <c r="G731" s="9">
        <f t="shared" si="22"/>
        <v>0</v>
      </c>
      <c r="H731" t="e">
        <f>VLOOKUP(B731,'Program Data'!$C$2:$D$25,2,0)</f>
        <v>#N/A</v>
      </c>
      <c r="I731" t="e">
        <f>VLOOKUP(B731,'Program Data'!$C$2:$E$25,3,0)</f>
        <v>#N/A</v>
      </c>
      <c r="J731" t="e">
        <f>VLOOKUP(B731,'Program Data'!$C$2:$F$25,4,0)</f>
        <v>#N/A</v>
      </c>
      <c r="K731" t="e">
        <f>VLOOKUP(B731,'Program Data'!$C$2:$G$25,5,0)</f>
        <v>#N/A</v>
      </c>
    </row>
    <row r="732" spans="3:11" x14ac:dyDescent="0.25">
      <c r="C732" t="e">
        <f>VLOOKUP(B732,'Program Data'!$A$2:$B$25,2,0)</f>
        <v>#N/A</v>
      </c>
      <c r="F732" s="7">
        <f t="shared" si="23"/>
        <v>0</v>
      </c>
      <c r="G732" s="9">
        <f t="shared" si="22"/>
        <v>0</v>
      </c>
      <c r="H732" t="e">
        <f>VLOOKUP(B732,'Program Data'!$C$2:$D$25,2,0)</f>
        <v>#N/A</v>
      </c>
      <c r="I732" t="e">
        <f>VLOOKUP(B732,'Program Data'!$C$2:$E$25,3,0)</f>
        <v>#N/A</v>
      </c>
      <c r="J732" t="e">
        <f>VLOOKUP(B732,'Program Data'!$C$2:$F$25,4,0)</f>
        <v>#N/A</v>
      </c>
      <c r="K732" t="e">
        <f>VLOOKUP(B732,'Program Data'!$C$2:$G$25,5,0)</f>
        <v>#N/A</v>
      </c>
    </row>
    <row r="733" spans="3:11" x14ac:dyDescent="0.25">
      <c r="C733" t="e">
        <f>VLOOKUP(B733,'Program Data'!$A$2:$B$25,2,0)</f>
        <v>#N/A</v>
      </c>
      <c r="F733" s="7">
        <f t="shared" si="23"/>
        <v>0</v>
      </c>
      <c r="G733" s="9">
        <f t="shared" ref="G733:G796" si="24">CONVERT(E733-E732, "day","sec")</f>
        <v>0</v>
      </c>
      <c r="H733" t="e">
        <f>VLOOKUP(B733,'Program Data'!$C$2:$D$25,2,0)</f>
        <v>#N/A</v>
      </c>
      <c r="I733" t="e">
        <f>VLOOKUP(B733,'Program Data'!$C$2:$E$25,3,0)</f>
        <v>#N/A</v>
      </c>
      <c r="J733" t="e">
        <f>VLOOKUP(B733,'Program Data'!$C$2:$F$25,4,0)</f>
        <v>#N/A</v>
      </c>
      <c r="K733" t="e">
        <f>VLOOKUP(B733,'Program Data'!$C$2:$G$25,5,0)</f>
        <v>#N/A</v>
      </c>
    </row>
    <row r="734" spans="3:11" x14ac:dyDescent="0.25">
      <c r="C734" t="e">
        <f>VLOOKUP(B734,'Program Data'!$A$2:$B$25,2,0)</f>
        <v>#N/A</v>
      </c>
      <c r="F734" s="7">
        <f t="shared" si="23"/>
        <v>0</v>
      </c>
      <c r="G734" s="9">
        <f t="shared" si="24"/>
        <v>0</v>
      </c>
      <c r="H734" t="e">
        <f>VLOOKUP(B734,'Program Data'!$C$2:$D$25,2,0)</f>
        <v>#N/A</v>
      </c>
      <c r="I734" t="e">
        <f>VLOOKUP(B734,'Program Data'!$C$2:$E$25,3,0)</f>
        <v>#N/A</v>
      </c>
      <c r="J734" t="e">
        <f>VLOOKUP(B734,'Program Data'!$C$2:$F$25,4,0)</f>
        <v>#N/A</v>
      </c>
      <c r="K734" t="e">
        <f>VLOOKUP(B734,'Program Data'!$C$2:$G$25,5,0)</f>
        <v>#N/A</v>
      </c>
    </row>
    <row r="735" spans="3:11" x14ac:dyDescent="0.25">
      <c r="C735" t="e">
        <f>VLOOKUP(B735,'Program Data'!$A$2:$B$25,2,0)</f>
        <v>#N/A</v>
      </c>
      <c r="F735" s="7">
        <f t="shared" si="23"/>
        <v>0</v>
      </c>
      <c r="G735" s="9">
        <f t="shared" si="24"/>
        <v>0</v>
      </c>
      <c r="H735" t="e">
        <f>VLOOKUP(B735,'Program Data'!$C$2:$D$25,2,0)</f>
        <v>#N/A</v>
      </c>
      <c r="I735" t="e">
        <f>VLOOKUP(B735,'Program Data'!$C$2:$E$25,3,0)</f>
        <v>#N/A</v>
      </c>
      <c r="J735" t="e">
        <f>VLOOKUP(B735,'Program Data'!$C$2:$F$25,4,0)</f>
        <v>#N/A</v>
      </c>
      <c r="K735" t="e">
        <f>VLOOKUP(B735,'Program Data'!$C$2:$G$25,5,0)</f>
        <v>#N/A</v>
      </c>
    </row>
    <row r="736" spans="3:11" x14ac:dyDescent="0.25">
      <c r="C736" t="e">
        <f>VLOOKUP(B736,'Program Data'!$A$2:$B$25,2,0)</f>
        <v>#N/A</v>
      </c>
      <c r="F736" s="7">
        <f t="shared" si="23"/>
        <v>0</v>
      </c>
      <c r="G736" s="9">
        <f t="shared" si="24"/>
        <v>0</v>
      </c>
      <c r="H736" t="e">
        <f>VLOOKUP(B736,'Program Data'!$C$2:$D$25,2,0)</f>
        <v>#N/A</v>
      </c>
      <c r="I736" t="e">
        <f>VLOOKUP(B736,'Program Data'!$C$2:$E$25,3,0)</f>
        <v>#N/A</v>
      </c>
      <c r="J736" t="e">
        <f>VLOOKUP(B736,'Program Data'!$C$2:$F$25,4,0)</f>
        <v>#N/A</v>
      </c>
      <c r="K736" t="e">
        <f>VLOOKUP(B736,'Program Data'!$C$2:$G$25,5,0)</f>
        <v>#N/A</v>
      </c>
    </row>
    <row r="737" spans="3:11" x14ac:dyDescent="0.25">
      <c r="C737" t="e">
        <f>VLOOKUP(B737,'Program Data'!$A$2:$B$25,2,0)</f>
        <v>#N/A</v>
      </c>
      <c r="F737" s="7">
        <f t="shared" si="23"/>
        <v>0</v>
      </c>
      <c r="G737" s="9">
        <f t="shared" si="24"/>
        <v>0</v>
      </c>
      <c r="H737" t="e">
        <f>VLOOKUP(B737,'Program Data'!$C$2:$D$25,2,0)</f>
        <v>#N/A</v>
      </c>
      <c r="I737" t="e">
        <f>VLOOKUP(B737,'Program Data'!$C$2:$E$25,3,0)</f>
        <v>#N/A</v>
      </c>
      <c r="J737" t="e">
        <f>VLOOKUP(B737,'Program Data'!$C$2:$F$25,4,0)</f>
        <v>#N/A</v>
      </c>
      <c r="K737" t="e">
        <f>VLOOKUP(B737,'Program Data'!$C$2:$G$25,5,0)</f>
        <v>#N/A</v>
      </c>
    </row>
    <row r="738" spans="3:11" x14ac:dyDescent="0.25">
      <c r="C738" t="e">
        <f>VLOOKUP(B738,'Program Data'!$A$2:$B$25,2,0)</f>
        <v>#N/A</v>
      </c>
      <c r="F738" s="7">
        <f t="shared" si="23"/>
        <v>0</v>
      </c>
      <c r="G738" s="9">
        <f t="shared" si="24"/>
        <v>0</v>
      </c>
      <c r="H738" t="e">
        <f>VLOOKUP(B738,'Program Data'!$C$2:$D$25,2,0)</f>
        <v>#N/A</v>
      </c>
      <c r="I738" t="e">
        <f>VLOOKUP(B738,'Program Data'!$C$2:$E$25,3,0)</f>
        <v>#N/A</v>
      </c>
      <c r="J738" t="e">
        <f>VLOOKUP(B738,'Program Data'!$C$2:$F$25,4,0)</f>
        <v>#N/A</v>
      </c>
      <c r="K738" t="e">
        <f>VLOOKUP(B738,'Program Data'!$C$2:$G$25,5,0)</f>
        <v>#N/A</v>
      </c>
    </row>
    <row r="739" spans="3:11" x14ac:dyDescent="0.25">
      <c r="C739" t="e">
        <f>VLOOKUP(B739,'Program Data'!$A$2:$B$25,2,0)</f>
        <v>#N/A</v>
      </c>
      <c r="F739" s="7">
        <f t="shared" si="23"/>
        <v>0</v>
      </c>
      <c r="G739" s="9">
        <f t="shared" si="24"/>
        <v>0</v>
      </c>
      <c r="H739" t="e">
        <f>VLOOKUP(B739,'Program Data'!$C$2:$D$25,2,0)</f>
        <v>#N/A</v>
      </c>
      <c r="I739" t="e">
        <f>VLOOKUP(B739,'Program Data'!$C$2:$E$25,3,0)</f>
        <v>#N/A</v>
      </c>
      <c r="J739" t="e">
        <f>VLOOKUP(B739,'Program Data'!$C$2:$F$25,4,0)</f>
        <v>#N/A</v>
      </c>
      <c r="K739" t="e">
        <f>VLOOKUP(B739,'Program Data'!$C$2:$G$25,5,0)</f>
        <v>#N/A</v>
      </c>
    </row>
    <row r="740" spans="3:11" x14ac:dyDescent="0.25">
      <c r="C740" t="e">
        <f>VLOOKUP(B740,'Program Data'!$A$2:$B$25,2,0)</f>
        <v>#N/A</v>
      </c>
      <c r="F740" s="7">
        <f t="shared" si="23"/>
        <v>0</v>
      </c>
      <c r="G740" s="9">
        <f t="shared" si="24"/>
        <v>0</v>
      </c>
      <c r="H740" t="e">
        <f>VLOOKUP(B740,'Program Data'!$C$2:$D$25,2,0)</f>
        <v>#N/A</v>
      </c>
      <c r="I740" t="e">
        <f>VLOOKUP(B740,'Program Data'!$C$2:$E$25,3,0)</f>
        <v>#N/A</v>
      </c>
      <c r="J740" t="e">
        <f>VLOOKUP(B740,'Program Data'!$C$2:$F$25,4,0)</f>
        <v>#N/A</v>
      </c>
      <c r="K740" t="e">
        <f>VLOOKUP(B740,'Program Data'!$C$2:$G$25,5,0)</f>
        <v>#N/A</v>
      </c>
    </row>
    <row r="741" spans="3:11" x14ac:dyDescent="0.25">
      <c r="C741" t="e">
        <f>VLOOKUP(B741,'Program Data'!$A$2:$B$25,2,0)</f>
        <v>#N/A</v>
      </c>
      <c r="F741" s="7">
        <f t="shared" si="23"/>
        <v>0</v>
      </c>
      <c r="G741" s="9">
        <f t="shared" si="24"/>
        <v>0</v>
      </c>
      <c r="H741" t="e">
        <f>VLOOKUP(B741,'Program Data'!$C$2:$D$25,2,0)</f>
        <v>#N/A</v>
      </c>
      <c r="I741" t="e">
        <f>VLOOKUP(B741,'Program Data'!$C$2:$E$25,3,0)</f>
        <v>#N/A</v>
      </c>
      <c r="J741" t="e">
        <f>VLOOKUP(B741,'Program Data'!$C$2:$F$25,4,0)</f>
        <v>#N/A</v>
      </c>
      <c r="K741" t="e">
        <f>VLOOKUP(B741,'Program Data'!$C$2:$G$25,5,0)</f>
        <v>#N/A</v>
      </c>
    </row>
    <row r="742" spans="3:11" x14ac:dyDescent="0.25">
      <c r="C742" t="e">
        <f>VLOOKUP(B742,'Program Data'!$A$2:$B$25,2,0)</f>
        <v>#N/A</v>
      </c>
      <c r="F742" s="7">
        <f t="shared" si="23"/>
        <v>0</v>
      </c>
      <c r="G742" s="9">
        <f t="shared" si="24"/>
        <v>0</v>
      </c>
      <c r="H742" t="e">
        <f>VLOOKUP(B742,'Program Data'!$C$2:$D$25,2,0)</f>
        <v>#N/A</v>
      </c>
      <c r="I742" t="e">
        <f>VLOOKUP(B742,'Program Data'!$C$2:$E$25,3,0)</f>
        <v>#N/A</v>
      </c>
      <c r="J742" t="e">
        <f>VLOOKUP(B742,'Program Data'!$C$2:$F$25,4,0)</f>
        <v>#N/A</v>
      </c>
      <c r="K742" t="e">
        <f>VLOOKUP(B742,'Program Data'!$C$2:$G$25,5,0)</f>
        <v>#N/A</v>
      </c>
    </row>
    <row r="743" spans="3:11" x14ac:dyDescent="0.25">
      <c r="C743" t="e">
        <f>VLOOKUP(B743,'Program Data'!$A$2:$B$25,2,0)</f>
        <v>#N/A</v>
      </c>
      <c r="F743" s="7">
        <f t="shared" si="23"/>
        <v>0</v>
      </c>
      <c r="G743" s="9">
        <f t="shared" si="24"/>
        <v>0</v>
      </c>
      <c r="H743" t="e">
        <f>VLOOKUP(B743,'Program Data'!$C$2:$D$25,2,0)</f>
        <v>#N/A</v>
      </c>
      <c r="I743" t="e">
        <f>VLOOKUP(B743,'Program Data'!$C$2:$E$25,3,0)</f>
        <v>#N/A</v>
      </c>
      <c r="J743" t="e">
        <f>VLOOKUP(B743,'Program Data'!$C$2:$F$25,4,0)</f>
        <v>#N/A</v>
      </c>
      <c r="K743" t="e">
        <f>VLOOKUP(B743,'Program Data'!$C$2:$G$25,5,0)</f>
        <v>#N/A</v>
      </c>
    </row>
    <row r="744" spans="3:11" x14ac:dyDescent="0.25">
      <c r="C744" t="e">
        <f>VLOOKUP(B744,'Program Data'!$A$2:$B$25,2,0)</f>
        <v>#N/A</v>
      </c>
      <c r="F744" s="7">
        <f t="shared" si="23"/>
        <v>0</v>
      </c>
      <c r="G744" s="9">
        <f t="shared" si="24"/>
        <v>0</v>
      </c>
      <c r="H744" t="e">
        <f>VLOOKUP(B744,'Program Data'!$C$2:$D$25,2,0)</f>
        <v>#N/A</v>
      </c>
      <c r="I744" t="e">
        <f>VLOOKUP(B744,'Program Data'!$C$2:$E$25,3,0)</f>
        <v>#N/A</v>
      </c>
      <c r="J744" t="e">
        <f>VLOOKUP(B744,'Program Data'!$C$2:$F$25,4,0)</f>
        <v>#N/A</v>
      </c>
      <c r="K744" t="e">
        <f>VLOOKUP(B744,'Program Data'!$C$2:$G$25,5,0)</f>
        <v>#N/A</v>
      </c>
    </row>
    <row r="745" spans="3:11" x14ac:dyDescent="0.25">
      <c r="C745" t="e">
        <f>VLOOKUP(B745,'Program Data'!$A$2:$B$25,2,0)</f>
        <v>#N/A</v>
      </c>
      <c r="F745" s="7">
        <f t="shared" si="23"/>
        <v>0</v>
      </c>
      <c r="G745" s="9">
        <f t="shared" si="24"/>
        <v>0</v>
      </c>
      <c r="H745" t="e">
        <f>VLOOKUP(B745,'Program Data'!$C$2:$D$25,2,0)</f>
        <v>#N/A</v>
      </c>
      <c r="I745" t="e">
        <f>VLOOKUP(B745,'Program Data'!$C$2:$E$25,3,0)</f>
        <v>#N/A</v>
      </c>
      <c r="J745" t="e">
        <f>VLOOKUP(B745,'Program Data'!$C$2:$F$25,4,0)</f>
        <v>#N/A</v>
      </c>
      <c r="K745" t="e">
        <f>VLOOKUP(B745,'Program Data'!$C$2:$G$25,5,0)</f>
        <v>#N/A</v>
      </c>
    </row>
    <row r="746" spans="3:11" x14ac:dyDescent="0.25">
      <c r="C746" t="e">
        <f>VLOOKUP(B746,'Program Data'!$A$2:$B$25,2,0)</f>
        <v>#N/A</v>
      </c>
      <c r="F746" s="7">
        <f t="shared" si="23"/>
        <v>0</v>
      </c>
      <c r="G746" s="9">
        <f t="shared" si="24"/>
        <v>0</v>
      </c>
      <c r="H746" t="e">
        <f>VLOOKUP(B746,'Program Data'!$C$2:$D$25,2,0)</f>
        <v>#N/A</v>
      </c>
      <c r="I746" t="e">
        <f>VLOOKUP(B746,'Program Data'!$C$2:$E$25,3,0)</f>
        <v>#N/A</v>
      </c>
      <c r="J746" t="e">
        <f>VLOOKUP(B746,'Program Data'!$C$2:$F$25,4,0)</f>
        <v>#N/A</v>
      </c>
      <c r="K746" t="e">
        <f>VLOOKUP(B746,'Program Data'!$C$2:$G$25,5,0)</f>
        <v>#N/A</v>
      </c>
    </row>
    <row r="747" spans="3:11" x14ac:dyDescent="0.25">
      <c r="C747" t="e">
        <f>VLOOKUP(B747,'Program Data'!$A$2:$B$25,2,0)</f>
        <v>#N/A</v>
      </c>
      <c r="F747" s="7">
        <f t="shared" si="23"/>
        <v>0</v>
      </c>
      <c r="G747" s="9">
        <f t="shared" si="24"/>
        <v>0</v>
      </c>
      <c r="H747" t="e">
        <f>VLOOKUP(B747,'Program Data'!$C$2:$D$25,2,0)</f>
        <v>#N/A</v>
      </c>
      <c r="I747" t="e">
        <f>VLOOKUP(B747,'Program Data'!$C$2:$E$25,3,0)</f>
        <v>#N/A</v>
      </c>
      <c r="J747" t="e">
        <f>VLOOKUP(B747,'Program Data'!$C$2:$F$25,4,0)</f>
        <v>#N/A</v>
      </c>
      <c r="K747" t="e">
        <f>VLOOKUP(B747,'Program Data'!$C$2:$G$25,5,0)</f>
        <v>#N/A</v>
      </c>
    </row>
    <row r="748" spans="3:11" x14ac:dyDescent="0.25">
      <c r="C748" t="e">
        <f>VLOOKUP(B748,'Program Data'!$A$2:$B$25,2,0)</f>
        <v>#N/A</v>
      </c>
      <c r="F748" s="7">
        <f t="shared" si="23"/>
        <v>0</v>
      </c>
      <c r="G748" s="9">
        <f t="shared" si="24"/>
        <v>0</v>
      </c>
      <c r="H748" t="e">
        <f>VLOOKUP(B748,'Program Data'!$C$2:$D$25,2,0)</f>
        <v>#N/A</v>
      </c>
      <c r="I748" t="e">
        <f>VLOOKUP(B748,'Program Data'!$C$2:$E$25,3,0)</f>
        <v>#N/A</v>
      </c>
      <c r="J748" t="e">
        <f>VLOOKUP(B748,'Program Data'!$C$2:$F$25,4,0)</f>
        <v>#N/A</v>
      </c>
      <c r="K748" t="e">
        <f>VLOOKUP(B748,'Program Data'!$C$2:$G$25,5,0)</f>
        <v>#N/A</v>
      </c>
    </row>
    <row r="749" spans="3:11" x14ac:dyDescent="0.25">
      <c r="C749" t="e">
        <f>VLOOKUP(B749,'Program Data'!$A$2:$B$25,2,0)</f>
        <v>#N/A</v>
      </c>
      <c r="F749" s="7">
        <f t="shared" si="23"/>
        <v>0</v>
      </c>
      <c r="G749" s="9">
        <f t="shared" si="24"/>
        <v>0</v>
      </c>
      <c r="H749" t="e">
        <f>VLOOKUP(B749,'Program Data'!$C$2:$D$25,2,0)</f>
        <v>#N/A</v>
      </c>
      <c r="I749" t="e">
        <f>VLOOKUP(B749,'Program Data'!$C$2:$E$25,3,0)</f>
        <v>#N/A</v>
      </c>
      <c r="J749" t="e">
        <f>VLOOKUP(B749,'Program Data'!$C$2:$F$25,4,0)</f>
        <v>#N/A</v>
      </c>
      <c r="K749" t="e">
        <f>VLOOKUP(B749,'Program Data'!$C$2:$G$25,5,0)</f>
        <v>#N/A</v>
      </c>
    </row>
    <row r="750" spans="3:11" x14ac:dyDescent="0.25">
      <c r="C750" t="e">
        <f>VLOOKUP(B750,'Program Data'!$A$2:$B$25,2,0)</f>
        <v>#N/A</v>
      </c>
      <c r="F750" s="7">
        <f t="shared" si="23"/>
        <v>0</v>
      </c>
      <c r="G750" s="9">
        <f t="shared" si="24"/>
        <v>0</v>
      </c>
      <c r="H750" t="e">
        <f>VLOOKUP(B750,'Program Data'!$C$2:$D$25,2,0)</f>
        <v>#N/A</v>
      </c>
      <c r="I750" t="e">
        <f>VLOOKUP(B750,'Program Data'!$C$2:$E$25,3,0)</f>
        <v>#N/A</v>
      </c>
      <c r="J750" t="e">
        <f>VLOOKUP(B750,'Program Data'!$C$2:$F$25,4,0)</f>
        <v>#N/A</v>
      </c>
      <c r="K750" t="e">
        <f>VLOOKUP(B750,'Program Data'!$C$2:$G$25,5,0)</f>
        <v>#N/A</v>
      </c>
    </row>
    <row r="751" spans="3:11" x14ac:dyDescent="0.25">
      <c r="C751" t="e">
        <f>VLOOKUP(B751,'Program Data'!$A$2:$B$25,2,0)</f>
        <v>#N/A</v>
      </c>
      <c r="F751" s="7">
        <f t="shared" si="23"/>
        <v>0</v>
      </c>
      <c r="G751" s="9">
        <f t="shared" si="24"/>
        <v>0</v>
      </c>
      <c r="H751" t="e">
        <f>VLOOKUP(B751,'Program Data'!$C$2:$D$25,2,0)</f>
        <v>#N/A</v>
      </c>
      <c r="I751" t="e">
        <f>VLOOKUP(B751,'Program Data'!$C$2:$E$25,3,0)</f>
        <v>#N/A</v>
      </c>
      <c r="J751" t="e">
        <f>VLOOKUP(B751,'Program Data'!$C$2:$F$25,4,0)</f>
        <v>#N/A</v>
      </c>
      <c r="K751" t="e">
        <f>VLOOKUP(B751,'Program Data'!$C$2:$G$25,5,0)</f>
        <v>#N/A</v>
      </c>
    </row>
    <row r="752" spans="3:11" x14ac:dyDescent="0.25">
      <c r="C752" t="e">
        <f>VLOOKUP(B752,'Program Data'!$A$2:$B$25,2,0)</f>
        <v>#N/A</v>
      </c>
      <c r="F752" s="7">
        <f t="shared" si="23"/>
        <v>0</v>
      </c>
      <c r="G752" s="9">
        <f t="shared" si="24"/>
        <v>0</v>
      </c>
      <c r="H752" t="e">
        <f>VLOOKUP(B752,'Program Data'!$C$2:$D$25,2,0)</f>
        <v>#N/A</v>
      </c>
      <c r="I752" t="e">
        <f>VLOOKUP(B752,'Program Data'!$C$2:$E$25,3,0)</f>
        <v>#N/A</v>
      </c>
      <c r="J752" t="e">
        <f>VLOOKUP(B752,'Program Data'!$C$2:$F$25,4,0)</f>
        <v>#N/A</v>
      </c>
      <c r="K752" t="e">
        <f>VLOOKUP(B752,'Program Data'!$C$2:$G$25,5,0)</f>
        <v>#N/A</v>
      </c>
    </row>
    <row r="753" spans="3:11" x14ac:dyDescent="0.25">
      <c r="C753" t="e">
        <f>VLOOKUP(B753,'Program Data'!$A$2:$B$25,2,0)</f>
        <v>#N/A</v>
      </c>
      <c r="F753" s="7">
        <f t="shared" si="23"/>
        <v>0</v>
      </c>
      <c r="G753" s="9">
        <f t="shared" si="24"/>
        <v>0</v>
      </c>
      <c r="H753" t="e">
        <f>VLOOKUP(B753,'Program Data'!$C$2:$D$25,2,0)</f>
        <v>#N/A</v>
      </c>
      <c r="I753" t="e">
        <f>VLOOKUP(B753,'Program Data'!$C$2:$E$25,3,0)</f>
        <v>#N/A</v>
      </c>
      <c r="J753" t="e">
        <f>VLOOKUP(B753,'Program Data'!$C$2:$F$25,4,0)</f>
        <v>#N/A</v>
      </c>
      <c r="K753" t="e">
        <f>VLOOKUP(B753,'Program Data'!$C$2:$G$25,5,0)</f>
        <v>#N/A</v>
      </c>
    </row>
    <row r="754" spans="3:11" x14ac:dyDescent="0.25">
      <c r="C754" t="e">
        <f>VLOOKUP(B754,'Program Data'!$A$2:$B$25,2,0)</f>
        <v>#N/A</v>
      </c>
      <c r="F754" s="7">
        <f t="shared" si="23"/>
        <v>0</v>
      </c>
      <c r="G754" s="9">
        <f t="shared" si="24"/>
        <v>0</v>
      </c>
      <c r="H754" t="e">
        <f>VLOOKUP(B754,'Program Data'!$C$2:$D$25,2,0)</f>
        <v>#N/A</v>
      </c>
      <c r="I754" t="e">
        <f>VLOOKUP(B754,'Program Data'!$C$2:$E$25,3,0)</f>
        <v>#N/A</v>
      </c>
      <c r="J754" t="e">
        <f>VLOOKUP(B754,'Program Data'!$C$2:$F$25,4,0)</f>
        <v>#N/A</v>
      </c>
      <c r="K754" t="e">
        <f>VLOOKUP(B754,'Program Data'!$C$2:$G$25,5,0)</f>
        <v>#N/A</v>
      </c>
    </row>
    <row r="755" spans="3:11" x14ac:dyDescent="0.25">
      <c r="C755" t="e">
        <f>VLOOKUP(B755,'Program Data'!$A$2:$B$25,2,0)</f>
        <v>#N/A</v>
      </c>
      <c r="F755" s="7">
        <f t="shared" si="23"/>
        <v>0</v>
      </c>
      <c r="G755" s="9">
        <f t="shared" si="24"/>
        <v>0</v>
      </c>
      <c r="H755" t="e">
        <f>VLOOKUP(B755,'Program Data'!$C$2:$D$25,2,0)</f>
        <v>#N/A</v>
      </c>
      <c r="I755" t="e">
        <f>VLOOKUP(B755,'Program Data'!$C$2:$E$25,3,0)</f>
        <v>#N/A</v>
      </c>
      <c r="J755" t="e">
        <f>VLOOKUP(B755,'Program Data'!$C$2:$F$25,4,0)</f>
        <v>#N/A</v>
      </c>
      <c r="K755" t="e">
        <f>VLOOKUP(B755,'Program Data'!$C$2:$G$25,5,0)</f>
        <v>#N/A</v>
      </c>
    </row>
    <row r="756" spans="3:11" x14ac:dyDescent="0.25">
      <c r="C756" t="e">
        <f>VLOOKUP(B756,'Program Data'!$A$2:$B$25,2,0)</f>
        <v>#N/A</v>
      </c>
      <c r="F756" s="7">
        <f t="shared" si="23"/>
        <v>0</v>
      </c>
      <c r="G756" s="9">
        <f t="shared" si="24"/>
        <v>0</v>
      </c>
      <c r="H756" t="e">
        <f>VLOOKUP(B756,'Program Data'!$C$2:$D$25,2,0)</f>
        <v>#N/A</v>
      </c>
      <c r="I756" t="e">
        <f>VLOOKUP(B756,'Program Data'!$C$2:$E$25,3,0)</f>
        <v>#N/A</v>
      </c>
      <c r="J756" t="e">
        <f>VLOOKUP(B756,'Program Data'!$C$2:$F$25,4,0)</f>
        <v>#N/A</v>
      </c>
      <c r="K756" t="e">
        <f>VLOOKUP(B756,'Program Data'!$C$2:$G$25,5,0)</f>
        <v>#N/A</v>
      </c>
    </row>
    <row r="757" spans="3:11" x14ac:dyDescent="0.25">
      <c r="C757" t="e">
        <f>VLOOKUP(B757,'Program Data'!$A$2:$B$25,2,0)</f>
        <v>#N/A</v>
      </c>
      <c r="F757" s="7">
        <f t="shared" si="23"/>
        <v>0</v>
      </c>
      <c r="G757" s="9">
        <f t="shared" si="24"/>
        <v>0</v>
      </c>
      <c r="H757" t="e">
        <f>VLOOKUP(B757,'Program Data'!$C$2:$D$25,2,0)</f>
        <v>#N/A</v>
      </c>
      <c r="I757" t="e">
        <f>VLOOKUP(B757,'Program Data'!$C$2:$E$25,3,0)</f>
        <v>#N/A</v>
      </c>
      <c r="J757" t="e">
        <f>VLOOKUP(B757,'Program Data'!$C$2:$F$25,4,0)</f>
        <v>#N/A</v>
      </c>
      <c r="K757" t="e">
        <f>VLOOKUP(B757,'Program Data'!$C$2:$G$25,5,0)</f>
        <v>#N/A</v>
      </c>
    </row>
    <row r="758" spans="3:11" x14ac:dyDescent="0.25">
      <c r="C758" t="e">
        <f>VLOOKUP(B758,'Program Data'!$A$2:$B$25,2,0)</f>
        <v>#N/A</v>
      </c>
      <c r="F758" s="7">
        <f t="shared" si="23"/>
        <v>0</v>
      </c>
      <c r="G758" s="9">
        <f t="shared" si="24"/>
        <v>0</v>
      </c>
      <c r="H758" t="e">
        <f>VLOOKUP(B758,'Program Data'!$C$2:$D$25,2,0)</f>
        <v>#N/A</v>
      </c>
      <c r="I758" t="e">
        <f>VLOOKUP(B758,'Program Data'!$C$2:$E$25,3,0)</f>
        <v>#N/A</v>
      </c>
      <c r="J758" t="e">
        <f>VLOOKUP(B758,'Program Data'!$C$2:$F$25,4,0)</f>
        <v>#N/A</v>
      </c>
      <c r="K758" t="e">
        <f>VLOOKUP(B758,'Program Data'!$C$2:$G$25,5,0)</f>
        <v>#N/A</v>
      </c>
    </row>
    <row r="759" spans="3:11" x14ac:dyDescent="0.25">
      <c r="C759" t="e">
        <f>VLOOKUP(B759,'Program Data'!$A$2:$B$25,2,0)</f>
        <v>#N/A</v>
      </c>
      <c r="F759" s="7">
        <f t="shared" si="23"/>
        <v>0</v>
      </c>
      <c r="G759" s="9">
        <f t="shared" si="24"/>
        <v>0</v>
      </c>
      <c r="H759" t="e">
        <f>VLOOKUP(B759,'Program Data'!$C$2:$D$25,2,0)</f>
        <v>#N/A</v>
      </c>
      <c r="I759" t="e">
        <f>VLOOKUP(B759,'Program Data'!$C$2:$E$25,3,0)</f>
        <v>#N/A</v>
      </c>
      <c r="J759" t="e">
        <f>VLOOKUP(B759,'Program Data'!$C$2:$F$25,4,0)</f>
        <v>#N/A</v>
      </c>
      <c r="K759" t="e">
        <f>VLOOKUP(B759,'Program Data'!$C$2:$G$25,5,0)</f>
        <v>#N/A</v>
      </c>
    </row>
    <row r="760" spans="3:11" x14ac:dyDescent="0.25">
      <c r="C760" t="e">
        <f>VLOOKUP(B760,'Program Data'!$A$2:$B$25,2,0)</f>
        <v>#N/A</v>
      </c>
      <c r="F760" s="7">
        <f t="shared" si="23"/>
        <v>0</v>
      </c>
      <c r="G760" s="9">
        <f t="shared" si="24"/>
        <v>0</v>
      </c>
      <c r="H760" t="e">
        <f>VLOOKUP(B760,'Program Data'!$C$2:$D$25,2,0)</f>
        <v>#N/A</v>
      </c>
      <c r="I760" t="e">
        <f>VLOOKUP(B760,'Program Data'!$C$2:$E$25,3,0)</f>
        <v>#N/A</v>
      </c>
      <c r="J760" t="e">
        <f>VLOOKUP(B760,'Program Data'!$C$2:$F$25,4,0)</f>
        <v>#N/A</v>
      </c>
      <c r="K760" t="e">
        <f>VLOOKUP(B760,'Program Data'!$C$2:$G$25,5,0)</f>
        <v>#N/A</v>
      </c>
    </row>
    <row r="761" spans="3:11" x14ac:dyDescent="0.25">
      <c r="C761" t="e">
        <f>VLOOKUP(B761,'Program Data'!$A$2:$B$25,2,0)</f>
        <v>#N/A</v>
      </c>
      <c r="F761" s="7">
        <f t="shared" si="23"/>
        <v>0</v>
      </c>
      <c r="G761" s="9">
        <f t="shared" si="24"/>
        <v>0</v>
      </c>
      <c r="H761" t="e">
        <f>VLOOKUP(B761,'Program Data'!$C$2:$D$25,2,0)</f>
        <v>#N/A</v>
      </c>
      <c r="I761" t="e">
        <f>VLOOKUP(B761,'Program Data'!$C$2:$E$25,3,0)</f>
        <v>#N/A</v>
      </c>
      <c r="J761" t="e">
        <f>VLOOKUP(B761,'Program Data'!$C$2:$F$25,4,0)</f>
        <v>#N/A</v>
      </c>
      <c r="K761" t="e">
        <f>VLOOKUP(B761,'Program Data'!$C$2:$G$25,5,0)</f>
        <v>#N/A</v>
      </c>
    </row>
    <row r="762" spans="3:11" x14ac:dyDescent="0.25">
      <c r="C762" t="e">
        <f>VLOOKUP(B762,'Program Data'!$A$2:$B$25,2,0)</f>
        <v>#N/A</v>
      </c>
      <c r="F762" s="7">
        <f t="shared" si="23"/>
        <v>0</v>
      </c>
      <c r="G762" s="9">
        <f t="shared" si="24"/>
        <v>0</v>
      </c>
      <c r="H762" t="e">
        <f>VLOOKUP(B762,'Program Data'!$C$2:$D$25,2,0)</f>
        <v>#N/A</v>
      </c>
      <c r="I762" t="e">
        <f>VLOOKUP(B762,'Program Data'!$C$2:$E$25,3,0)</f>
        <v>#N/A</v>
      </c>
      <c r="J762" t="e">
        <f>VLOOKUP(B762,'Program Data'!$C$2:$F$25,4,0)</f>
        <v>#N/A</v>
      </c>
      <c r="K762" t="e">
        <f>VLOOKUP(B762,'Program Data'!$C$2:$G$25,5,0)</f>
        <v>#N/A</v>
      </c>
    </row>
    <row r="763" spans="3:11" x14ac:dyDescent="0.25">
      <c r="C763" t="e">
        <f>VLOOKUP(B763,'Program Data'!$A$2:$B$25,2,0)</f>
        <v>#N/A</v>
      </c>
      <c r="F763" s="7">
        <f t="shared" si="23"/>
        <v>0</v>
      </c>
      <c r="G763" s="9">
        <f t="shared" si="24"/>
        <v>0</v>
      </c>
      <c r="H763" t="e">
        <f>VLOOKUP(B763,'Program Data'!$C$2:$D$25,2,0)</f>
        <v>#N/A</v>
      </c>
      <c r="I763" t="e">
        <f>VLOOKUP(B763,'Program Data'!$C$2:$E$25,3,0)</f>
        <v>#N/A</v>
      </c>
      <c r="J763" t="e">
        <f>VLOOKUP(B763,'Program Data'!$C$2:$F$25,4,0)</f>
        <v>#N/A</v>
      </c>
      <c r="K763" t="e">
        <f>VLOOKUP(B763,'Program Data'!$C$2:$G$25,5,0)</f>
        <v>#N/A</v>
      </c>
    </row>
    <row r="764" spans="3:11" x14ac:dyDescent="0.25">
      <c r="C764" t="e">
        <f>VLOOKUP(B764,'Program Data'!$A$2:$B$25,2,0)</f>
        <v>#N/A</v>
      </c>
      <c r="F764" s="7">
        <f t="shared" si="23"/>
        <v>0</v>
      </c>
      <c r="G764" s="9">
        <f t="shared" si="24"/>
        <v>0</v>
      </c>
      <c r="H764" t="e">
        <f>VLOOKUP(B764,'Program Data'!$C$2:$D$25,2,0)</f>
        <v>#N/A</v>
      </c>
      <c r="I764" t="e">
        <f>VLOOKUP(B764,'Program Data'!$C$2:$E$25,3,0)</f>
        <v>#N/A</v>
      </c>
      <c r="J764" t="e">
        <f>VLOOKUP(B764,'Program Data'!$C$2:$F$25,4,0)</f>
        <v>#N/A</v>
      </c>
      <c r="K764" t="e">
        <f>VLOOKUP(B764,'Program Data'!$C$2:$G$25,5,0)</f>
        <v>#N/A</v>
      </c>
    </row>
    <row r="765" spans="3:11" x14ac:dyDescent="0.25">
      <c r="C765" t="e">
        <f>VLOOKUP(B765,'Program Data'!$A$2:$B$25,2,0)</f>
        <v>#N/A</v>
      </c>
      <c r="F765" s="7">
        <f t="shared" si="23"/>
        <v>0</v>
      </c>
      <c r="G765" s="9">
        <f t="shared" si="24"/>
        <v>0</v>
      </c>
      <c r="H765" t="e">
        <f>VLOOKUP(B765,'Program Data'!$C$2:$D$25,2,0)</f>
        <v>#N/A</v>
      </c>
      <c r="I765" t="e">
        <f>VLOOKUP(B765,'Program Data'!$C$2:$E$25,3,0)</f>
        <v>#N/A</v>
      </c>
      <c r="J765" t="e">
        <f>VLOOKUP(B765,'Program Data'!$C$2:$F$25,4,0)</f>
        <v>#N/A</v>
      </c>
      <c r="K765" t="e">
        <f>VLOOKUP(B765,'Program Data'!$C$2:$G$25,5,0)</f>
        <v>#N/A</v>
      </c>
    </row>
    <row r="766" spans="3:11" x14ac:dyDescent="0.25">
      <c r="C766" t="e">
        <f>VLOOKUP(B766,'Program Data'!$A$2:$B$25,2,0)</f>
        <v>#N/A</v>
      </c>
      <c r="F766" s="7">
        <f t="shared" si="23"/>
        <v>0</v>
      </c>
      <c r="G766" s="9">
        <f t="shared" si="24"/>
        <v>0</v>
      </c>
      <c r="H766" t="e">
        <f>VLOOKUP(B766,'Program Data'!$C$2:$D$25,2,0)</f>
        <v>#N/A</v>
      </c>
      <c r="I766" t="e">
        <f>VLOOKUP(B766,'Program Data'!$C$2:$E$25,3,0)</f>
        <v>#N/A</v>
      </c>
      <c r="J766" t="e">
        <f>VLOOKUP(B766,'Program Data'!$C$2:$F$25,4,0)</f>
        <v>#N/A</v>
      </c>
      <c r="K766" t="e">
        <f>VLOOKUP(B766,'Program Data'!$C$2:$G$25,5,0)</f>
        <v>#N/A</v>
      </c>
    </row>
    <row r="767" spans="3:11" x14ac:dyDescent="0.25">
      <c r="C767" t="e">
        <f>VLOOKUP(B767,'Program Data'!$A$2:$B$25,2,0)</f>
        <v>#N/A</v>
      </c>
      <c r="F767" s="7">
        <f t="shared" si="23"/>
        <v>0</v>
      </c>
      <c r="G767" s="9">
        <f t="shared" si="24"/>
        <v>0</v>
      </c>
      <c r="H767" t="e">
        <f>VLOOKUP(B767,'Program Data'!$C$2:$D$25,2,0)</f>
        <v>#N/A</v>
      </c>
      <c r="I767" t="e">
        <f>VLOOKUP(B767,'Program Data'!$C$2:$E$25,3,0)</f>
        <v>#N/A</v>
      </c>
      <c r="J767" t="e">
        <f>VLOOKUP(B767,'Program Data'!$C$2:$F$25,4,0)</f>
        <v>#N/A</v>
      </c>
      <c r="K767" t="e">
        <f>VLOOKUP(B767,'Program Data'!$C$2:$G$25,5,0)</f>
        <v>#N/A</v>
      </c>
    </row>
    <row r="768" spans="3:11" x14ac:dyDescent="0.25">
      <c r="C768" t="e">
        <f>VLOOKUP(B768,'Program Data'!$A$2:$B$25,2,0)</f>
        <v>#N/A</v>
      </c>
      <c r="F768" s="7">
        <f t="shared" si="23"/>
        <v>0</v>
      </c>
      <c r="G768" s="9">
        <f t="shared" si="24"/>
        <v>0</v>
      </c>
      <c r="H768" t="e">
        <f>VLOOKUP(B768,'Program Data'!$C$2:$D$25,2,0)</f>
        <v>#N/A</v>
      </c>
      <c r="I768" t="e">
        <f>VLOOKUP(B768,'Program Data'!$C$2:$E$25,3,0)</f>
        <v>#N/A</v>
      </c>
      <c r="J768" t="e">
        <f>VLOOKUP(B768,'Program Data'!$C$2:$F$25,4,0)</f>
        <v>#N/A</v>
      </c>
      <c r="K768" t="e">
        <f>VLOOKUP(B768,'Program Data'!$C$2:$G$25,5,0)</f>
        <v>#N/A</v>
      </c>
    </row>
    <row r="769" spans="3:11" x14ac:dyDescent="0.25">
      <c r="C769" t="e">
        <f>VLOOKUP(B769,'Program Data'!$A$2:$B$25,2,0)</f>
        <v>#N/A</v>
      </c>
      <c r="F769" s="7">
        <f t="shared" si="23"/>
        <v>0</v>
      </c>
      <c r="G769" s="9">
        <f t="shared" si="24"/>
        <v>0</v>
      </c>
      <c r="H769" t="e">
        <f>VLOOKUP(B769,'Program Data'!$C$2:$D$25,2,0)</f>
        <v>#N/A</v>
      </c>
      <c r="I769" t="e">
        <f>VLOOKUP(B769,'Program Data'!$C$2:$E$25,3,0)</f>
        <v>#N/A</v>
      </c>
      <c r="J769" t="e">
        <f>VLOOKUP(B769,'Program Data'!$C$2:$F$25,4,0)</f>
        <v>#N/A</v>
      </c>
      <c r="K769" t="e">
        <f>VLOOKUP(B769,'Program Data'!$C$2:$G$25,5,0)</f>
        <v>#N/A</v>
      </c>
    </row>
    <row r="770" spans="3:11" x14ac:dyDescent="0.25">
      <c r="C770" t="e">
        <f>VLOOKUP(B770,'Program Data'!$A$2:$B$25,2,0)</f>
        <v>#N/A</v>
      </c>
      <c r="F770" s="7">
        <f t="shared" ref="F770:F833" si="25">CONVERT(E770-D770, "day", "sec")</f>
        <v>0</v>
      </c>
      <c r="G770" s="9">
        <f t="shared" si="24"/>
        <v>0</v>
      </c>
      <c r="H770" t="e">
        <f>VLOOKUP(B770,'Program Data'!$C$2:$D$25,2,0)</f>
        <v>#N/A</v>
      </c>
      <c r="I770" t="e">
        <f>VLOOKUP(B770,'Program Data'!$C$2:$E$25,3,0)</f>
        <v>#N/A</v>
      </c>
      <c r="J770" t="e">
        <f>VLOOKUP(B770,'Program Data'!$C$2:$F$25,4,0)</f>
        <v>#N/A</v>
      </c>
      <c r="K770" t="e">
        <f>VLOOKUP(B770,'Program Data'!$C$2:$G$25,5,0)</f>
        <v>#N/A</v>
      </c>
    </row>
    <row r="771" spans="3:11" x14ac:dyDescent="0.25">
      <c r="C771" t="e">
        <f>VLOOKUP(B771,'Program Data'!$A$2:$B$25,2,0)</f>
        <v>#N/A</v>
      </c>
      <c r="F771" s="7">
        <f t="shared" si="25"/>
        <v>0</v>
      </c>
      <c r="G771" s="9">
        <f t="shared" si="24"/>
        <v>0</v>
      </c>
      <c r="H771" t="e">
        <f>VLOOKUP(B771,'Program Data'!$C$2:$D$25,2,0)</f>
        <v>#N/A</v>
      </c>
      <c r="I771" t="e">
        <f>VLOOKUP(B771,'Program Data'!$C$2:$E$25,3,0)</f>
        <v>#N/A</v>
      </c>
      <c r="J771" t="e">
        <f>VLOOKUP(B771,'Program Data'!$C$2:$F$25,4,0)</f>
        <v>#N/A</v>
      </c>
      <c r="K771" t="e">
        <f>VLOOKUP(B771,'Program Data'!$C$2:$G$25,5,0)</f>
        <v>#N/A</v>
      </c>
    </row>
    <row r="772" spans="3:11" x14ac:dyDescent="0.25">
      <c r="C772" t="e">
        <f>VLOOKUP(B772,'Program Data'!$A$2:$B$25,2,0)</f>
        <v>#N/A</v>
      </c>
      <c r="F772" s="7">
        <f t="shared" si="25"/>
        <v>0</v>
      </c>
      <c r="G772" s="9">
        <f t="shared" si="24"/>
        <v>0</v>
      </c>
      <c r="H772" t="e">
        <f>VLOOKUP(B772,'Program Data'!$C$2:$D$25,2,0)</f>
        <v>#N/A</v>
      </c>
      <c r="I772" t="e">
        <f>VLOOKUP(B772,'Program Data'!$C$2:$E$25,3,0)</f>
        <v>#N/A</v>
      </c>
      <c r="J772" t="e">
        <f>VLOOKUP(B772,'Program Data'!$C$2:$F$25,4,0)</f>
        <v>#N/A</v>
      </c>
      <c r="K772" t="e">
        <f>VLOOKUP(B772,'Program Data'!$C$2:$G$25,5,0)</f>
        <v>#N/A</v>
      </c>
    </row>
    <row r="773" spans="3:11" x14ac:dyDescent="0.25">
      <c r="C773" t="e">
        <f>VLOOKUP(B773,'Program Data'!$A$2:$B$25,2,0)</f>
        <v>#N/A</v>
      </c>
      <c r="F773" s="7">
        <f t="shared" si="25"/>
        <v>0</v>
      </c>
      <c r="G773" s="9">
        <f t="shared" si="24"/>
        <v>0</v>
      </c>
      <c r="H773" t="e">
        <f>VLOOKUP(B773,'Program Data'!$C$2:$D$25,2,0)</f>
        <v>#N/A</v>
      </c>
      <c r="I773" t="e">
        <f>VLOOKUP(B773,'Program Data'!$C$2:$E$25,3,0)</f>
        <v>#N/A</v>
      </c>
      <c r="J773" t="e">
        <f>VLOOKUP(B773,'Program Data'!$C$2:$F$25,4,0)</f>
        <v>#N/A</v>
      </c>
      <c r="K773" t="e">
        <f>VLOOKUP(B773,'Program Data'!$C$2:$G$25,5,0)</f>
        <v>#N/A</v>
      </c>
    </row>
    <row r="774" spans="3:11" x14ac:dyDescent="0.25">
      <c r="C774" t="e">
        <f>VLOOKUP(B774,'Program Data'!$A$2:$B$25,2,0)</f>
        <v>#N/A</v>
      </c>
      <c r="F774" s="7">
        <f t="shared" si="25"/>
        <v>0</v>
      </c>
      <c r="G774" s="9">
        <f t="shared" si="24"/>
        <v>0</v>
      </c>
      <c r="H774" t="e">
        <f>VLOOKUP(B774,'Program Data'!$C$2:$D$25,2,0)</f>
        <v>#N/A</v>
      </c>
      <c r="I774" t="e">
        <f>VLOOKUP(B774,'Program Data'!$C$2:$E$25,3,0)</f>
        <v>#N/A</v>
      </c>
      <c r="J774" t="e">
        <f>VLOOKUP(B774,'Program Data'!$C$2:$F$25,4,0)</f>
        <v>#N/A</v>
      </c>
      <c r="K774" t="e">
        <f>VLOOKUP(B774,'Program Data'!$C$2:$G$25,5,0)</f>
        <v>#N/A</v>
      </c>
    </row>
    <row r="775" spans="3:11" x14ac:dyDescent="0.25">
      <c r="C775" t="e">
        <f>VLOOKUP(B775,'Program Data'!$A$2:$B$25,2,0)</f>
        <v>#N/A</v>
      </c>
      <c r="F775" s="7">
        <f t="shared" si="25"/>
        <v>0</v>
      </c>
      <c r="G775" s="9">
        <f t="shared" si="24"/>
        <v>0</v>
      </c>
      <c r="H775" t="e">
        <f>VLOOKUP(B775,'Program Data'!$C$2:$D$25,2,0)</f>
        <v>#N/A</v>
      </c>
      <c r="I775" t="e">
        <f>VLOOKUP(B775,'Program Data'!$C$2:$E$25,3,0)</f>
        <v>#N/A</v>
      </c>
      <c r="J775" t="e">
        <f>VLOOKUP(B775,'Program Data'!$C$2:$F$25,4,0)</f>
        <v>#N/A</v>
      </c>
      <c r="K775" t="e">
        <f>VLOOKUP(B775,'Program Data'!$C$2:$G$25,5,0)</f>
        <v>#N/A</v>
      </c>
    </row>
    <row r="776" spans="3:11" x14ac:dyDescent="0.25">
      <c r="C776" t="e">
        <f>VLOOKUP(B776,'Program Data'!$A$2:$B$25,2,0)</f>
        <v>#N/A</v>
      </c>
      <c r="F776" s="7">
        <f t="shared" si="25"/>
        <v>0</v>
      </c>
      <c r="G776" s="9">
        <f t="shared" si="24"/>
        <v>0</v>
      </c>
      <c r="H776" t="e">
        <f>VLOOKUP(B776,'Program Data'!$C$2:$D$25,2,0)</f>
        <v>#N/A</v>
      </c>
      <c r="I776" t="e">
        <f>VLOOKUP(B776,'Program Data'!$C$2:$E$25,3,0)</f>
        <v>#N/A</v>
      </c>
      <c r="J776" t="e">
        <f>VLOOKUP(B776,'Program Data'!$C$2:$F$25,4,0)</f>
        <v>#N/A</v>
      </c>
      <c r="K776" t="e">
        <f>VLOOKUP(B776,'Program Data'!$C$2:$G$25,5,0)</f>
        <v>#N/A</v>
      </c>
    </row>
    <row r="777" spans="3:11" x14ac:dyDescent="0.25">
      <c r="C777" t="e">
        <f>VLOOKUP(B777,'Program Data'!$A$2:$B$25,2,0)</f>
        <v>#N/A</v>
      </c>
      <c r="F777" s="7">
        <f t="shared" si="25"/>
        <v>0</v>
      </c>
      <c r="G777" s="9">
        <f t="shared" si="24"/>
        <v>0</v>
      </c>
      <c r="H777" t="e">
        <f>VLOOKUP(B777,'Program Data'!$C$2:$D$25,2,0)</f>
        <v>#N/A</v>
      </c>
      <c r="I777" t="e">
        <f>VLOOKUP(B777,'Program Data'!$C$2:$E$25,3,0)</f>
        <v>#N/A</v>
      </c>
      <c r="J777" t="e">
        <f>VLOOKUP(B777,'Program Data'!$C$2:$F$25,4,0)</f>
        <v>#N/A</v>
      </c>
      <c r="K777" t="e">
        <f>VLOOKUP(B777,'Program Data'!$C$2:$G$25,5,0)</f>
        <v>#N/A</v>
      </c>
    </row>
    <row r="778" spans="3:11" x14ac:dyDescent="0.25">
      <c r="C778" t="e">
        <f>VLOOKUP(B778,'Program Data'!$A$2:$B$25,2,0)</f>
        <v>#N/A</v>
      </c>
      <c r="F778" s="7">
        <f t="shared" si="25"/>
        <v>0</v>
      </c>
      <c r="G778" s="9">
        <f t="shared" si="24"/>
        <v>0</v>
      </c>
      <c r="H778" t="e">
        <f>VLOOKUP(B778,'Program Data'!$C$2:$D$25,2,0)</f>
        <v>#N/A</v>
      </c>
      <c r="I778" t="e">
        <f>VLOOKUP(B778,'Program Data'!$C$2:$E$25,3,0)</f>
        <v>#N/A</v>
      </c>
      <c r="J778" t="e">
        <f>VLOOKUP(B778,'Program Data'!$C$2:$F$25,4,0)</f>
        <v>#N/A</v>
      </c>
      <c r="K778" t="e">
        <f>VLOOKUP(B778,'Program Data'!$C$2:$G$25,5,0)</f>
        <v>#N/A</v>
      </c>
    </row>
    <row r="779" spans="3:11" x14ac:dyDescent="0.25">
      <c r="C779" t="e">
        <f>VLOOKUP(B779,'Program Data'!$A$2:$B$25,2,0)</f>
        <v>#N/A</v>
      </c>
      <c r="F779" s="7">
        <f t="shared" si="25"/>
        <v>0</v>
      </c>
      <c r="G779" s="9">
        <f t="shared" si="24"/>
        <v>0</v>
      </c>
      <c r="H779" t="e">
        <f>VLOOKUP(B779,'Program Data'!$C$2:$D$25,2,0)</f>
        <v>#N/A</v>
      </c>
      <c r="I779" t="e">
        <f>VLOOKUP(B779,'Program Data'!$C$2:$E$25,3,0)</f>
        <v>#N/A</v>
      </c>
      <c r="J779" t="e">
        <f>VLOOKUP(B779,'Program Data'!$C$2:$F$25,4,0)</f>
        <v>#N/A</v>
      </c>
      <c r="K779" t="e">
        <f>VLOOKUP(B779,'Program Data'!$C$2:$G$25,5,0)</f>
        <v>#N/A</v>
      </c>
    </row>
    <row r="780" spans="3:11" x14ac:dyDescent="0.25">
      <c r="C780" t="e">
        <f>VLOOKUP(B780,'Program Data'!$A$2:$B$25,2,0)</f>
        <v>#N/A</v>
      </c>
      <c r="F780" s="7">
        <f t="shared" si="25"/>
        <v>0</v>
      </c>
      <c r="G780" s="9">
        <f t="shared" si="24"/>
        <v>0</v>
      </c>
      <c r="H780" t="e">
        <f>VLOOKUP(B780,'Program Data'!$C$2:$D$25,2,0)</f>
        <v>#N/A</v>
      </c>
      <c r="I780" t="e">
        <f>VLOOKUP(B780,'Program Data'!$C$2:$E$25,3,0)</f>
        <v>#N/A</v>
      </c>
      <c r="J780" t="e">
        <f>VLOOKUP(B780,'Program Data'!$C$2:$F$25,4,0)</f>
        <v>#N/A</v>
      </c>
      <c r="K780" t="e">
        <f>VLOOKUP(B780,'Program Data'!$C$2:$G$25,5,0)</f>
        <v>#N/A</v>
      </c>
    </row>
    <row r="781" spans="3:11" x14ac:dyDescent="0.25">
      <c r="C781" t="e">
        <f>VLOOKUP(B781,'Program Data'!$A$2:$B$25,2,0)</f>
        <v>#N/A</v>
      </c>
      <c r="F781" s="7">
        <f t="shared" si="25"/>
        <v>0</v>
      </c>
      <c r="G781" s="9">
        <f t="shared" si="24"/>
        <v>0</v>
      </c>
      <c r="H781" t="e">
        <f>VLOOKUP(B781,'Program Data'!$C$2:$D$25,2,0)</f>
        <v>#N/A</v>
      </c>
      <c r="I781" t="e">
        <f>VLOOKUP(B781,'Program Data'!$C$2:$E$25,3,0)</f>
        <v>#N/A</v>
      </c>
      <c r="J781" t="e">
        <f>VLOOKUP(B781,'Program Data'!$C$2:$F$25,4,0)</f>
        <v>#N/A</v>
      </c>
      <c r="K781" t="e">
        <f>VLOOKUP(B781,'Program Data'!$C$2:$G$25,5,0)</f>
        <v>#N/A</v>
      </c>
    </row>
    <row r="782" spans="3:11" x14ac:dyDescent="0.25">
      <c r="C782" t="e">
        <f>VLOOKUP(B782,'Program Data'!$A$2:$B$25,2,0)</f>
        <v>#N/A</v>
      </c>
      <c r="F782" s="7">
        <f t="shared" si="25"/>
        <v>0</v>
      </c>
      <c r="G782" s="9">
        <f t="shared" si="24"/>
        <v>0</v>
      </c>
      <c r="H782" t="e">
        <f>VLOOKUP(B782,'Program Data'!$C$2:$D$25,2,0)</f>
        <v>#N/A</v>
      </c>
      <c r="I782" t="e">
        <f>VLOOKUP(B782,'Program Data'!$C$2:$E$25,3,0)</f>
        <v>#N/A</v>
      </c>
      <c r="J782" t="e">
        <f>VLOOKUP(B782,'Program Data'!$C$2:$F$25,4,0)</f>
        <v>#N/A</v>
      </c>
      <c r="K782" t="e">
        <f>VLOOKUP(B782,'Program Data'!$C$2:$G$25,5,0)</f>
        <v>#N/A</v>
      </c>
    </row>
    <row r="783" spans="3:11" x14ac:dyDescent="0.25">
      <c r="C783" t="e">
        <f>VLOOKUP(B783,'Program Data'!$A$2:$B$25,2,0)</f>
        <v>#N/A</v>
      </c>
      <c r="F783" s="7">
        <f t="shared" si="25"/>
        <v>0</v>
      </c>
      <c r="G783" s="9">
        <f t="shared" si="24"/>
        <v>0</v>
      </c>
      <c r="H783" t="e">
        <f>VLOOKUP(B783,'Program Data'!$C$2:$D$25,2,0)</f>
        <v>#N/A</v>
      </c>
      <c r="I783" t="e">
        <f>VLOOKUP(B783,'Program Data'!$C$2:$E$25,3,0)</f>
        <v>#N/A</v>
      </c>
      <c r="J783" t="e">
        <f>VLOOKUP(B783,'Program Data'!$C$2:$F$25,4,0)</f>
        <v>#N/A</v>
      </c>
      <c r="K783" t="e">
        <f>VLOOKUP(B783,'Program Data'!$C$2:$G$25,5,0)</f>
        <v>#N/A</v>
      </c>
    </row>
    <row r="784" spans="3:11" x14ac:dyDescent="0.25">
      <c r="C784" t="e">
        <f>VLOOKUP(B784,'Program Data'!$A$2:$B$25,2,0)</f>
        <v>#N/A</v>
      </c>
      <c r="F784" s="7">
        <f t="shared" si="25"/>
        <v>0</v>
      </c>
      <c r="G784" s="9">
        <f t="shared" si="24"/>
        <v>0</v>
      </c>
      <c r="H784" t="e">
        <f>VLOOKUP(B784,'Program Data'!$C$2:$D$25,2,0)</f>
        <v>#N/A</v>
      </c>
      <c r="I784" t="e">
        <f>VLOOKUP(B784,'Program Data'!$C$2:$E$25,3,0)</f>
        <v>#N/A</v>
      </c>
      <c r="J784" t="e">
        <f>VLOOKUP(B784,'Program Data'!$C$2:$F$25,4,0)</f>
        <v>#N/A</v>
      </c>
      <c r="K784" t="e">
        <f>VLOOKUP(B784,'Program Data'!$C$2:$G$25,5,0)</f>
        <v>#N/A</v>
      </c>
    </row>
    <row r="785" spans="3:11" x14ac:dyDescent="0.25">
      <c r="C785" t="e">
        <f>VLOOKUP(B785,'Program Data'!$A$2:$B$25,2,0)</f>
        <v>#N/A</v>
      </c>
      <c r="F785" s="7">
        <f t="shared" si="25"/>
        <v>0</v>
      </c>
      <c r="G785" s="9">
        <f t="shared" si="24"/>
        <v>0</v>
      </c>
      <c r="H785" t="e">
        <f>VLOOKUP(B785,'Program Data'!$C$2:$D$25,2,0)</f>
        <v>#N/A</v>
      </c>
      <c r="I785" t="e">
        <f>VLOOKUP(B785,'Program Data'!$C$2:$E$25,3,0)</f>
        <v>#N/A</v>
      </c>
      <c r="J785" t="e">
        <f>VLOOKUP(B785,'Program Data'!$C$2:$F$25,4,0)</f>
        <v>#N/A</v>
      </c>
      <c r="K785" t="e">
        <f>VLOOKUP(B785,'Program Data'!$C$2:$G$25,5,0)</f>
        <v>#N/A</v>
      </c>
    </row>
    <row r="786" spans="3:11" x14ac:dyDescent="0.25">
      <c r="C786" t="e">
        <f>VLOOKUP(B786,'Program Data'!$A$2:$B$25,2,0)</f>
        <v>#N/A</v>
      </c>
      <c r="F786" s="7">
        <f t="shared" si="25"/>
        <v>0</v>
      </c>
      <c r="G786" s="9">
        <f t="shared" si="24"/>
        <v>0</v>
      </c>
      <c r="H786" t="e">
        <f>VLOOKUP(B786,'Program Data'!$C$2:$D$25,2,0)</f>
        <v>#N/A</v>
      </c>
      <c r="I786" t="e">
        <f>VLOOKUP(B786,'Program Data'!$C$2:$E$25,3,0)</f>
        <v>#N/A</v>
      </c>
      <c r="J786" t="e">
        <f>VLOOKUP(B786,'Program Data'!$C$2:$F$25,4,0)</f>
        <v>#N/A</v>
      </c>
      <c r="K786" t="e">
        <f>VLOOKUP(B786,'Program Data'!$C$2:$G$25,5,0)</f>
        <v>#N/A</v>
      </c>
    </row>
    <row r="787" spans="3:11" x14ac:dyDescent="0.25">
      <c r="C787" t="e">
        <f>VLOOKUP(B787,'Program Data'!$A$2:$B$25,2,0)</f>
        <v>#N/A</v>
      </c>
      <c r="F787" s="7">
        <f t="shared" si="25"/>
        <v>0</v>
      </c>
      <c r="G787" s="9">
        <f t="shared" si="24"/>
        <v>0</v>
      </c>
      <c r="H787" t="e">
        <f>VLOOKUP(B787,'Program Data'!$C$2:$D$25,2,0)</f>
        <v>#N/A</v>
      </c>
      <c r="I787" t="e">
        <f>VLOOKUP(B787,'Program Data'!$C$2:$E$25,3,0)</f>
        <v>#N/A</v>
      </c>
      <c r="J787" t="e">
        <f>VLOOKUP(B787,'Program Data'!$C$2:$F$25,4,0)</f>
        <v>#N/A</v>
      </c>
      <c r="K787" t="e">
        <f>VLOOKUP(B787,'Program Data'!$C$2:$G$25,5,0)</f>
        <v>#N/A</v>
      </c>
    </row>
    <row r="788" spans="3:11" x14ac:dyDescent="0.25">
      <c r="C788" t="e">
        <f>VLOOKUP(B788,'Program Data'!$A$2:$B$25,2,0)</f>
        <v>#N/A</v>
      </c>
      <c r="F788" s="7">
        <f t="shared" si="25"/>
        <v>0</v>
      </c>
      <c r="G788" s="9">
        <f t="shared" si="24"/>
        <v>0</v>
      </c>
      <c r="H788" t="e">
        <f>VLOOKUP(B788,'Program Data'!$C$2:$D$25,2,0)</f>
        <v>#N/A</v>
      </c>
      <c r="I788" t="e">
        <f>VLOOKUP(B788,'Program Data'!$C$2:$E$25,3,0)</f>
        <v>#N/A</v>
      </c>
      <c r="J788" t="e">
        <f>VLOOKUP(B788,'Program Data'!$C$2:$F$25,4,0)</f>
        <v>#N/A</v>
      </c>
      <c r="K788" t="e">
        <f>VLOOKUP(B788,'Program Data'!$C$2:$G$25,5,0)</f>
        <v>#N/A</v>
      </c>
    </row>
    <row r="789" spans="3:11" x14ac:dyDescent="0.25">
      <c r="C789" t="e">
        <f>VLOOKUP(B789,'Program Data'!$A$2:$B$25,2,0)</f>
        <v>#N/A</v>
      </c>
      <c r="F789" s="7">
        <f t="shared" si="25"/>
        <v>0</v>
      </c>
      <c r="G789" s="9">
        <f t="shared" si="24"/>
        <v>0</v>
      </c>
      <c r="H789" t="e">
        <f>VLOOKUP(B789,'Program Data'!$C$2:$D$25,2,0)</f>
        <v>#N/A</v>
      </c>
      <c r="I789" t="e">
        <f>VLOOKUP(B789,'Program Data'!$C$2:$E$25,3,0)</f>
        <v>#N/A</v>
      </c>
      <c r="J789" t="e">
        <f>VLOOKUP(B789,'Program Data'!$C$2:$F$25,4,0)</f>
        <v>#N/A</v>
      </c>
      <c r="K789" t="e">
        <f>VLOOKUP(B789,'Program Data'!$C$2:$G$25,5,0)</f>
        <v>#N/A</v>
      </c>
    </row>
    <row r="790" spans="3:11" x14ac:dyDescent="0.25">
      <c r="C790" t="e">
        <f>VLOOKUP(B790,'Program Data'!$A$2:$B$25,2,0)</f>
        <v>#N/A</v>
      </c>
      <c r="F790" s="7">
        <f t="shared" si="25"/>
        <v>0</v>
      </c>
      <c r="G790" s="9">
        <f t="shared" si="24"/>
        <v>0</v>
      </c>
      <c r="H790" t="e">
        <f>VLOOKUP(B790,'Program Data'!$C$2:$D$25,2,0)</f>
        <v>#N/A</v>
      </c>
      <c r="I790" t="e">
        <f>VLOOKUP(B790,'Program Data'!$C$2:$E$25,3,0)</f>
        <v>#N/A</v>
      </c>
      <c r="J790" t="e">
        <f>VLOOKUP(B790,'Program Data'!$C$2:$F$25,4,0)</f>
        <v>#N/A</v>
      </c>
      <c r="K790" t="e">
        <f>VLOOKUP(B790,'Program Data'!$C$2:$G$25,5,0)</f>
        <v>#N/A</v>
      </c>
    </row>
    <row r="791" spans="3:11" x14ac:dyDescent="0.25">
      <c r="C791" t="e">
        <f>VLOOKUP(B791,'Program Data'!$A$2:$B$25,2,0)</f>
        <v>#N/A</v>
      </c>
      <c r="F791" s="7">
        <f t="shared" si="25"/>
        <v>0</v>
      </c>
      <c r="G791" s="9">
        <f t="shared" si="24"/>
        <v>0</v>
      </c>
      <c r="H791" t="e">
        <f>VLOOKUP(B791,'Program Data'!$C$2:$D$25,2,0)</f>
        <v>#N/A</v>
      </c>
      <c r="I791" t="e">
        <f>VLOOKUP(B791,'Program Data'!$C$2:$E$25,3,0)</f>
        <v>#N/A</v>
      </c>
      <c r="J791" t="e">
        <f>VLOOKUP(B791,'Program Data'!$C$2:$F$25,4,0)</f>
        <v>#N/A</v>
      </c>
      <c r="K791" t="e">
        <f>VLOOKUP(B791,'Program Data'!$C$2:$G$25,5,0)</f>
        <v>#N/A</v>
      </c>
    </row>
    <row r="792" spans="3:11" x14ac:dyDescent="0.25">
      <c r="C792" t="e">
        <f>VLOOKUP(B792,'Program Data'!$A$2:$B$25,2,0)</f>
        <v>#N/A</v>
      </c>
      <c r="F792" s="7">
        <f t="shared" si="25"/>
        <v>0</v>
      </c>
      <c r="G792" s="9">
        <f t="shared" si="24"/>
        <v>0</v>
      </c>
      <c r="H792" t="e">
        <f>VLOOKUP(B792,'Program Data'!$C$2:$D$25,2,0)</f>
        <v>#N/A</v>
      </c>
      <c r="I792" t="e">
        <f>VLOOKUP(B792,'Program Data'!$C$2:$E$25,3,0)</f>
        <v>#N/A</v>
      </c>
      <c r="J792" t="e">
        <f>VLOOKUP(B792,'Program Data'!$C$2:$F$25,4,0)</f>
        <v>#N/A</v>
      </c>
      <c r="K792" t="e">
        <f>VLOOKUP(B792,'Program Data'!$C$2:$G$25,5,0)</f>
        <v>#N/A</v>
      </c>
    </row>
    <row r="793" spans="3:11" x14ac:dyDescent="0.25">
      <c r="C793" t="e">
        <f>VLOOKUP(B793,'Program Data'!$A$2:$B$25,2,0)</f>
        <v>#N/A</v>
      </c>
      <c r="F793" s="7">
        <f t="shared" si="25"/>
        <v>0</v>
      </c>
      <c r="G793" s="9">
        <f t="shared" si="24"/>
        <v>0</v>
      </c>
      <c r="H793" t="e">
        <f>VLOOKUP(B793,'Program Data'!$C$2:$D$25,2,0)</f>
        <v>#N/A</v>
      </c>
      <c r="I793" t="e">
        <f>VLOOKUP(B793,'Program Data'!$C$2:$E$25,3,0)</f>
        <v>#N/A</v>
      </c>
      <c r="J793" t="e">
        <f>VLOOKUP(B793,'Program Data'!$C$2:$F$25,4,0)</f>
        <v>#N/A</v>
      </c>
      <c r="K793" t="e">
        <f>VLOOKUP(B793,'Program Data'!$C$2:$G$25,5,0)</f>
        <v>#N/A</v>
      </c>
    </row>
    <row r="794" spans="3:11" x14ac:dyDescent="0.25">
      <c r="C794" t="e">
        <f>VLOOKUP(B794,'Program Data'!$A$2:$B$25,2,0)</f>
        <v>#N/A</v>
      </c>
      <c r="F794" s="7">
        <f t="shared" si="25"/>
        <v>0</v>
      </c>
      <c r="G794" s="9">
        <f t="shared" si="24"/>
        <v>0</v>
      </c>
      <c r="H794" t="e">
        <f>VLOOKUP(B794,'Program Data'!$C$2:$D$25,2,0)</f>
        <v>#N/A</v>
      </c>
      <c r="I794" t="e">
        <f>VLOOKUP(B794,'Program Data'!$C$2:$E$25,3,0)</f>
        <v>#N/A</v>
      </c>
      <c r="J794" t="e">
        <f>VLOOKUP(B794,'Program Data'!$C$2:$F$25,4,0)</f>
        <v>#N/A</v>
      </c>
      <c r="K794" t="e">
        <f>VLOOKUP(B794,'Program Data'!$C$2:$G$25,5,0)</f>
        <v>#N/A</v>
      </c>
    </row>
    <row r="795" spans="3:11" x14ac:dyDescent="0.25">
      <c r="C795" t="e">
        <f>VLOOKUP(B795,'Program Data'!$A$2:$B$25,2,0)</f>
        <v>#N/A</v>
      </c>
      <c r="F795" s="7">
        <f t="shared" si="25"/>
        <v>0</v>
      </c>
      <c r="G795" s="9">
        <f t="shared" si="24"/>
        <v>0</v>
      </c>
      <c r="H795" t="e">
        <f>VLOOKUP(B795,'Program Data'!$C$2:$D$25,2,0)</f>
        <v>#N/A</v>
      </c>
      <c r="I795" t="e">
        <f>VLOOKUP(B795,'Program Data'!$C$2:$E$25,3,0)</f>
        <v>#N/A</v>
      </c>
      <c r="J795" t="e">
        <f>VLOOKUP(B795,'Program Data'!$C$2:$F$25,4,0)</f>
        <v>#N/A</v>
      </c>
      <c r="K795" t="e">
        <f>VLOOKUP(B795,'Program Data'!$C$2:$G$25,5,0)</f>
        <v>#N/A</v>
      </c>
    </row>
    <row r="796" spans="3:11" x14ac:dyDescent="0.25">
      <c r="C796" t="e">
        <f>VLOOKUP(B796,'Program Data'!$A$2:$B$25,2,0)</f>
        <v>#N/A</v>
      </c>
      <c r="F796" s="7">
        <f t="shared" si="25"/>
        <v>0</v>
      </c>
      <c r="G796" s="9">
        <f t="shared" si="24"/>
        <v>0</v>
      </c>
      <c r="H796" t="e">
        <f>VLOOKUP(B796,'Program Data'!$C$2:$D$25,2,0)</f>
        <v>#N/A</v>
      </c>
      <c r="I796" t="e">
        <f>VLOOKUP(B796,'Program Data'!$C$2:$E$25,3,0)</f>
        <v>#N/A</v>
      </c>
      <c r="J796" t="e">
        <f>VLOOKUP(B796,'Program Data'!$C$2:$F$25,4,0)</f>
        <v>#N/A</v>
      </c>
      <c r="K796" t="e">
        <f>VLOOKUP(B796,'Program Data'!$C$2:$G$25,5,0)</f>
        <v>#N/A</v>
      </c>
    </row>
    <row r="797" spans="3:11" x14ac:dyDescent="0.25">
      <c r="C797" t="e">
        <f>VLOOKUP(B797,'Program Data'!$A$2:$B$25,2,0)</f>
        <v>#N/A</v>
      </c>
      <c r="F797" s="7">
        <f t="shared" si="25"/>
        <v>0</v>
      </c>
      <c r="G797" s="9">
        <f t="shared" ref="G797:G860" si="26">CONVERT(E797-E796, "day","sec")</f>
        <v>0</v>
      </c>
      <c r="H797" t="e">
        <f>VLOOKUP(B797,'Program Data'!$C$2:$D$25,2,0)</f>
        <v>#N/A</v>
      </c>
      <c r="I797" t="e">
        <f>VLOOKUP(B797,'Program Data'!$C$2:$E$25,3,0)</f>
        <v>#N/A</v>
      </c>
      <c r="J797" t="e">
        <f>VLOOKUP(B797,'Program Data'!$C$2:$F$25,4,0)</f>
        <v>#N/A</v>
      </c>
      <c r="K797" t="e">
        <f>VLOOKUP(B797,'Program Data'!$C$2:$G$25,5,0)</f>
        <v>#N/A</v>
      </c>
    </row>
    <row r="798" spans="3:11" x14ac:dyDescent="0.25">
      <c r="C798" t="e">
        <f>VLOOKUP(B798,'Program Data'!$A$2:$B$25,2,0)</f>
        <v>#N/A</v>
      </c>
      <c r="F798" s="7">
        <f t="shared" si="25"/>
        <v>0</v>
      </c>
      <c r="G798" s="9">
        <f t="shared" si="26"/>
        <v>0</v>
      </c>
      <c r="H798" t="e">
        <f>VLOOKUP(B798,'Program Data'!$C$2:$D$25,2,0)</f>
        <v>#N/A</v>
      </c>
      <c r="I798" t="e">
        <f>VLOOKUP(B798,'Program Data'!$C$2:$E$25,3,0)</f>
        <v>#N/A</v>
      </c>
      <c r="J798" t="e">
        <f>VLOOKUP(B798,'Program Data'!$C$2:$F$25,4,0)</f>
        <v>#N/A</v>
      </c>
      <c r="K798" t="e">
        <f>VLOOKUP(B798,'Program Data'!$C$2:$G$25,5,0)</f>
        <v>#N/A</v>
      </c>
    </row>
    <row r="799" spans="3:11" x14ac:dyDescent="0.25">
      <c r="C799" t="e">
        <f>VLOOKUP(B799,'Program Data'!$A$2:$B$25,2,0)</f>
        <v>#N/A</v>
      </c>
      <c r="F799" s="7">
        <f t="shared" si="25"/>
        <v>0</v>
      </c>
      <c r="G799" s="9">
        <f t="shared" si="26"/>
        <v>0</v>
      </c>
      <c r="H799" t="e">
        <f>VLOOKUP(B799,'Program Data'!$C$2:$D$25,2,0)</f>
        <v>#N/A</v>
      </c>
      <c r="I799" t="e">
        <f>VLOOKUP(B799,'Program Data'!$C$2:$E$25,3,0)</f>
        <v>#N/A</v>
      </c>
      <c r="J799" t="e">
        <f>VLOOKUP(B799,'Program Data'!$C$2:$F$25,4,0)</f>
        <v>#N/A</v>
      </c>
      <c r="K799" t="e">
        <f>VLOOKUP(B799,'Program Data'!$C$2:$G$25,5,0)</f>
        <v>#N/A</v>
      </c>
    </row>
    <row r="800" spans="3:11" x14ac:dyDescent="0.25">
      <c r="C800" t="e">
        <f>VLOOKUP(B800,'Program Data'!$A$2:$B$25,2,0)</f>
        <v>#N/A</v>
      </c>
      <c r="F800" s="7">
        <f t="shared" si="25"/>
        <v>0</v>
      </c>
      <c r="G800" s="9">
        <f t="shared" si="26"/>
        <v>0</v>
      </c>
      <c r="H800" t="e">
        <f>VLOOKUP(B800,'Program Data'!$C$2:$D$25,2,0)</f>
        <v>#N/A</v>
      </c>
      <c r="I800" t="e">
        <f>VLOOKUP(B800,'Program Data'!$C$2:$E$25,3,0)</f>
        <v>#N/A</v>
      </c>
      <c r="J800" t="e">
        <f>VLOOKUP(B800,'Program Data'!$C$2:$F$25,4,0)</f>
        <v>#N/A</v>
      </c>
      <c r="K800" t="e">
        <f>VLOOKUP(B800,'Program Data'!$C$2:$G$25,5,0)</f>
        <v>#N/A</v>
      </c>
    </row>
    <row r="801" spans="3:11" x14ac:dyDescent="0.25">
      <c r="C801" t="e">
        <f>VLOOKUP(B801,'Program Data'!$A$2:$B$25,2,0)</f>
        <v>#N/A</v>
      </c>
      <c r="F801" s="7">
        <f t="shared" si="25"/>
        <v>0</v>
      </c>
      <c r="G801" s="9">
        <f t="shared" si="26"/>
        <v>0</v>
      </c>
      <c r="H801" t="e">
        <f>VLOOKUP(B801,'Program Data'!$C$2:$D$25,2,0)</f>
        <v>#N/A</v>
      </c>
      <c r="I801" t="e">
        <f>VLOOKUP(B801,'Program Data'!$C$2:$E$25,3,0)</f>
        <v>#N/A</v>
      </c>
      <c r="J801" t="e">
        <f>VLOOKUP(B801,'Program Data'!$C$2:$F$25,4,0)</f>
        <v>#N/A</v>
      </c>
      <c r="K801" t="e">
        <f>VLOOKUP(B801,'Program Data'!$C$2:$G$25,5,0)</f>
        <v>#N/A</v>
      </c>
    </row>
    <row r="802" spans="3:11" x14ac:dyDescent="0.25">
      <c r="C802" t="e">
        <f>VLOOKUP(B802,'Program Data'!$A$2:$B$25,2,0)</f>
        <v>#N/A</v>
      </c>
      <c r="F802" s="7">
        <f t="shared" si="25"/>
        <v>0</v>
      </c>
      <c r="G802" s="9">
        <f t="shared" si="26"/>
        <v>0</v>
      </c>
      <c r="H802" t="e">
        <f>VLOOKUP(B802,'Program Data'!$C$2:$D$25,2,0)</f>
        <v>#N/A</v>
      </c>
      <c r="I802" t="e">
        <f>VLOOKUP(B802,'Program Data'!$C$2:$E$25,3,0)</f>
        <v>#N/A</v>
      </c>
      <c r="J802" t="e">
        <f>VLOOKUP(B802,'Program Data'!$C$2:$F$25,4,0)</f>
        <v>#N/A</v>
      </c>
      <c r="K802" t="e">
        <f>VLOOKUP(B802,'Program Data'!$C$2:$G$25,5,0)</f>
        <v>#N/A</v>
      </c>
    </row>
    <row r="803" spans="3:11" x14ac:dyDescent="0.25">
      <c r="C803" t="e">
        <f>VLOOKUP(B803,'Program Data'!$A$2:$B$25,2,0)</f>
        <v>#N/A</v>
      </c>
      <c r="F803" s="7">
        <f t="shared" si="25"/>
        <v>0</v>
      </c>
      <c r="G803" s="9">
        <f t="shared" si="26"/>
        <v>0</v>
      </c>
      <c r="H803" t="e">
        <f>VLOOKUP(B803,'Program Data'!$C$2:$D$25,2,0)</f>
        <v>#N/A</v>
      </c>
      <c r="I803" t="e">
        <f>VLOOKUP(B803,'Program Data'!$C$2:$E$25,3,0)</f>
        <v>#N/A</v>
      </c>
      <c r="J803" t="e">
        <f>VLOOKUP(B803,'Program Data'!$C$2:$F$25,4,0)</f>
        <v>#N/A</v>
      </c>
      <c r="K803" t="e">
        <f>VLOOKUP(B803,'Program Data'!$C$2:$G$25,5,0)</f>
        <v>#N/A</v>
      </c>
    </row>
    <row r="804" spans="3:11" x14ac:dyDescent="0.25">
      <c r="C804" t="e">
        <f>VLOOKUP(B804,'Program Data'!$A$2:$B$25,2,0)</f>
        <v>#N/A</v>
      </c>
      <c r="F804" s="7">
        <f t="shared" si="25"/>
        <v>0</v>
      </c>
      <c r="G804" s="9">
        <f t="shared" si="26"/>
        <v>0</v>
      </c>
      <c r="H804" t="e">
        <f>VLOOKUP(B804,'Program Data'!$C$2:$D$25,2,0)</f>
        <v>#N/A</v>
      </c>
      <c r="I804" t="e">
        <f>VLOOKUP(B804,'Program Data'!$C$2:$E$25,3,0)</f>
        <v>#N/A</v>
      </c>
      <c r="J804" t="e">
        <f>VLOOKUP(B804,'Program Data'!$C$2:$F$25,4,0)</f>
        <v>#N/A</v>
      </c>
      <c r="K804" t="e">
        <f>VLOOKUP(B804,'Program Data'!$C$2:$G$25,5,0)</f>
        <v>#N/A</v>
      </c>
    </row>
    <row r="805" spans="3:11" x14ac:dyDescent="0.25">
      <c r="C805" t="e">
        <f>VLOOKUP(B805,'Program Data'!$A$2:$B$25,2,0)</f>
        <v>#N/A</v>
      </c>
      <c r="F805" s="7">
        <f t="shared" si="25"/>
        <v>0</v>
      </c>
      <c r="G805" s="9">
        <f t="shared" si="26"/>
        <v>0</v>
      </c>
      <c r="H805" t="e">
        <f>VLOOKUP(B805,'Program Data'!$C$2:$D$25,2,0)</f>
        <v>#N/A</v>
      </c>
      <c r="I805" t="e">
        <f>VLOOKUP(B805,'Program Data'!$C$2:$E$25,3,0)</f>
        <v>#N/A</v>
      </c>
      <c r="J805" t="e">
        <f>VLOOKUP(B805,'Program Data'!$C$2:$F$25,4,0)</f>
        <v>#N/A</v>
      </c>
      <c r="K805" t="e">
        <f>VLOOKUP(B805,'Program Data'!$C$2:$G$25,5,0)</f>
        <v>#N/A</v>
      </c>
    </row>
    <row r="806" spans="3:11" x14ac:dyDescent="0.25">
      <c r="C806" t="e">
        <f>VLOOKUP(B806,'Program Data'!$A$2:$B$25,2,0)</f>
        <v>#N/A</v>
      </c>
      <c r="F806" s="7">
        <f t="shared" si="25"/>
        <v>0</v>
      </c>
      <c r="G806" s="9">
        <f t="shared" si="26"/>
        <v>0</v>
      </c>
      <c r="H806" t="e">
        <f>VLOOKUP(B806,'Program Data'!$C$2:$D$25,2,0)</f>
        <v>#N/A</v>
      </c>
      <c r="I806" t="e">
        <f>VLOOKUP(B806,'Program Data'!$C$2:$E$25,3,0)</f>
        <v>#N/A</v>
      </c>
      <c r="J806" t="e">
        <f>VLOOKUP(B806,'Program Data'!$C$2:$F$25,4,0)</f>
        <v>#N/A</v>
      </c>
      <c r="K806" t="e">
        <f>VLOOKUP(B806,'Program Data'!$C$2:$G$25,5,0)</f>
        <v>#N/A</v>
      </c>
    </row>
    <row r="807" spans="3:11" x14ac:dyDescent="0.25">
      <c r="C807" t="e">
        <f>VLOOKUP(B807,'Program Data'!$A$2:$B$25,2,0)</f>
        <v>#N/A</v>
      </c>
      <c r="F807" s="7">
        <f t="shared" si="25"/>
        <v>0</v>
      </c>
      <c r="G807" s="9">
        <f t="shared" si="26"/>
        <v>0</v>
      </c>
      <c r="H807" t="e">
        <f>VLOOKUP(B807,'Program Data'!$C$2:$D$25,2,0)</f>
        <v>#N/A</v>
      </c>
      <c r="I807" t="e">
        <f>VLOOKUP(B807,'Program Data'!$C$2:$E$25,3,0)</f>
        <v>#N/A</v>
      </c>
      <c r="J807" t="e">
        <f>VLOOKUP(B807,'Program Data'!$C$2:$F$25,4,0)</f>
        <v>#N/A</v>
      </c>
      <c r="K807" t="e">
        <f>VLOOKUP(B807,'Program Data'!$C$2:$G$25,5,0)</f>
        <v>#N/A</v>
      </c>
    </row>
    <row r="808" spans="3:11" x14ac:dyDescent="0.25">
      <c r="C808" t="e">
        <f>VLOOKUP(B808,'Program Data'!$A$2:$B$25,2,0)</f>
        <v>#N/A</v>
      </c>
      <c r="F808" s="7">
        <f t="shared" si="25"/>
        <v>0</v>
      </c>
      <c r="G808" s="9">
        <f t="shared" si="26"/>
        <v>0</v>
      </c>
      <c r="H808" t="e">
        <f>VLOOKUP(B808,'Program Data'!$C$2:$D$25,2,0)</f>
        <v>#N/A</v>
      </c>
      <c r="I808" t="e">
        <f>VLOOKUP(B808,'Program Data'!$C$2:$E$25,3,0)</f>
        <v>#N/A</v>
      </c>
      <c r="J808" t="e">
        <f>VLOOKUP(B808,'Program Data'!$C$2:$F$25,4,0)</f>
        <v>#N/A</v>
      </c>
      <c r="K808" t="e">
        <f>VLOOKUP(B808,'Program Data'!$C$2:$G$25,5,0)</f>
        <v>#N/A</v>
      </c>
    </row>
    <row r="809" spans="3:11" x14ac:dyDescent="0.25">
      <c r="C809" t="e">
        <f>VLOOKUP(B809,'Program Data'!$A$2:$B$25,2,0)</f>
        <v>#N/A</v>
      </c>
      <c r="F809" s="7">
        <f t="shared" si="25"/>
        <v>0</v>
      </c>
      <c r="G809" s="9">
        <f t="shared" si="26"/>
        <v>0</v>
      </c>
      <c r="H809" t="e">
        <f>VLOOKUP(B809,'Program Data'!$C$2:$D$25,2,0)</f>
        <v>#N/A</v>
      </c>
      <c r="I809" t="e">
        <f>VLOOKUP(B809,'Program Data'!$C$2:$E$25,3,0)</f>
        <v>#N/A</v>
      </c>
      <c r="J809" t="e">
        <f>VLOOKUP(B809,'Program Data'!$C$2:$F$25,4,0)</f>
        <v>#N/A</v>
      </c>
      <c r="K809" t="e">
        <f>VLOOKUP(B809,'Program Data'!$C$2:$G$25,5,0)</f>
        <v>#N/A</v>
      </c>
    </row>
    <row r="810" spans="3:11" x14ac:dyDescent="0.25">
      <c r="C810" t="e">
        <f>VLOOKUP(B810,'Program Data'!$A$2:$B$25,2,0)</f>
        <v>#N/A</v>
      </c>
      <c r="F810" s="7">
        <f t="shared" si="25"/>
        <v>0</v>
      </c>
      <c r="G810" s="9">
        <f t="shared" si="26"/>
        <v>0</v>
      </c>
      <c r="H810" t="e">
        <f>VLOOKUP(B810,'Program Data'!$C$2:$D$25,2,0)</f>
        <v>#N/A</v>
      </c>
      <c r="I810" t="e">
        <f>VLOOKUP(B810,'Program Data'!$C$2:$E$25,3,0)</f>
        <v>#N/A</v>
      </c>
      <c r="J810" t="e">
        <f>VLOOKUP(B810,'Program Data'!$C$2:$F$25,4,0)</f>
        <v>#N/A</v>
      </c>
      <c r="K810" t="e">
        <f>VLOOKUP(B810,'Program Data'!$C$2:$G$25,5,0)</f>
        <v>#N/A</v>
      </c>
    </row>
    <row r="811" spans="3:11" x14ac:dyDescent="0.25">
      <c r="C811" t="e">
        <f>VLOOKUP(B811,'Program Data'!$A$2:$B$25,2,0)</f>
        <v>#N/A</v>
      </c>
      <c r="F811" s="7">
        <f t="shared" si="25"/>
        <v>0</v>
      </c>
      <c r="G811" s="9">
        <f t="shared" si="26"/>
        <v>0</v>
      </c>
      <c r="H811" t="e">
        <f>VLOOKUP(B811,'Program Data'!$C$2:$D$25,2,0)</f>
        <v>#N/A</v>
      </c>
      <c r="I811" t="e">
        <f>VLOOKUP(B811,'Program Data'!$C$2:$E$25,3,0)</f>
        <v>#N/A</v>
      </c>
      <c r="J811" t="e">
        <f>VLOOKUP(B811,'Program Data'!$C$2:$F$25,4,0)</f>
        <v>#N/A</v>
      </c>
      <c r="K811" t="e">
        <f>VLOOKUP(B811,'Program Data'!$C$2:$G$25,5,0)</f>
        <v>#N/A</v>
      </c>
    </row>
    <row r="812" spans="3:11" x14ac:dyDescent="0.25">
      <c r="C812" t="e">
        <f>VLOOKUP(B812,'Program Data'!$A$2:$B$25,2,0)</f>
        <v>#N/A</v>
      </c>
      <c r="F812" s="7">
        <f t="shared" si="25"/>
        <v>0</v>
      </c>
      <c r="G812" s="9">
        <f t="shared" si="26"/>
        <v>0</v>
      </c>
      <c r="H812" t="e">
        <f>VLOOKUP(B812,'Program Data'!$C$2:$D$25,2,0)</f>
        <v>#N/A</v>
      </c>
      <c r="I812" t="e">
        <f>VLOOKUP(B812,'Program Data'!$C$2:$E$25,3,0)</f>
        <v>#N/A</v>
      </c>
      <c r="J812" t="e">
        <f>VLOOKUP(B812,'Program Data'!$C$2:$F$25,4,0)</f>
        <v>#N/A</v>
      </c>
      <c r="K812" t="e">
        <f>VLOOKUP(B812,'Program Data'!$C$2:$G$25,5,0)</f>
        <v>#N/A</v>
      </c>
    </row>
    <row r="813" spans="3:11" x14ac:dyDescent="0.25">
      <c r="C813" t="e">
        <f>VLOOKUP(B813,'Program Data'!$A$2:$B$25,2,0)</f>
        <v>#N/A</v>
      </c>
      <c r="F813" s="7">
        <f t="shared" si="25"/>
        <v>0</v>
      </c>
      <c r="G813" s="9">
        <f t="shared" si="26"/>
        <v>0</v>
      </c>
      <c r="H813" t="e">
        <f>VLOOKUP(B813,'Program Data'!$C$2:$D$25,2,0)</f>
        <v>#N/A</v>
      </c>
      <c r="I813" t="e">
        <f>VLOOKUP(B813,'Program Data'!$C$2:$E$25,3,0)</f>
        <v>#N/A</v>
      </c>
      <c r="J813" t="e">
        <f>VLOOKUP(B813,'Program Data'!$C$2:$F$25,4,0)</f>
        <v>#N/A</v>
      </c>
      <c r="K813" t="e">
        <f>VLOOKUP(B813,'Program Data'!$C$2:$G$25,5,0)</f>
        <v>#N/A</v>
      </c>
    </row>
    <row r="814" spans="3:11" x14ac:dyDescent="0.25">
      <c r="C814" t="e">
        <f>VLOOKUP(B814,'Program Data'!$A$2:$B$25,2,0)</f>
        <v>#N/A</v>
      </c>
      <c r="F814" s="7">
        <f t="shared" si="25"/>
        <v>0</v>
      </c>
      <c r="G814" s="9">
        <f t="shared" si="26"/>
        <v>0</v>
      </c>
      <c r="H814" t="e">
        <f>VLOOKUP(B814,'Program Data'!$C$2:$D$25,2,0)</f>
        <v>#N/A</v>
      </c>
      <c r="I814" t="e">
        <f>VLOOKUP(B814,'Program Data'!$C$2:$E$25,3,0)</f>
        <v>#N/A</v>
      </c>
      <c r="J814" t="e">
        <f>VLOOKUP(B814,'Program Data'!$C$2:$F$25,4,0)</f>
        <v>#N/A</v>
      </c>
      <c r="K814" t="e">
        <f>VLOOKUP(B814,'Program Data'!$C$2:$G$25,5,0)</f>
        <v>#N/A</v>
      </c>
    </row>
    <row r="815" spans="3:11" x14ac:dyDescent="0.25">
      <c r="C815" t="e">
        <f>VLOOKUP(B815,'Program Data'!$A$2:$B$25,2,0)</f>
        <v>#N/A</v>
      </c>
      <c r="F815" s="7">
        <f t="shared" si="25"/>
        <v>0</v>
      </c>
      <c r="G815" s="9">
        <f t="shared" si="26"/>
        <v>0</v>
      </c>
      <c r="H815" t="e">
        <f>VLOOKUP(B815,'Program Data'!$C$2:$D$25,2,0)</f>
        <v>#N/A</v>
      </c>
      <c r="I815" t="e">
        <f>VLOOKUP(B815,'Program Data'!$C$2:$E$25,3,0)</f>
        <v>#N/A</v>
      </c>
      <c r="J815" t="e">
        <f>VLOOKUP(B815,'Program Data'!$C$2:$F$25,4,0)</f>
        <v>#N/A</v>
      </c>
      <c r="K815" t="e">
        <f>VLOOKUP(B815,'Program Data'!$C$2:$G$25,5,0)</f>
        <v>#N/A</v>
      </c>
    </row>
    <row r="816" spans="3:11" x14ac:dyDescent="0.25">
      <c r="C816" t="e">
        <f>VLOOKUP(B816,'Program Data'!$A$2:$B$25,2,0)</f>
        <v>#N/A</v>
      </c>
      <c r="F816" s="7">
        <f t="shared" si="25"/>
        <v>0</v>
      </c>
      <c r="G816" s="9">
        <f t="shared" si="26"/>
        <v>0</v>
      </c>
      <c r="H816" t="e">
        <f>VLOOKUP(B816,'Program Data'!$C$2:$D$25,2,0)</f>
        <v>#N/A</v>
      </c>
      <c r="I816" t="e">
        <f>VLOOKUP(B816,'Program Data'!$C$2:$E$25,3,0)</f>
        <v>#N/A</v>
      </c>
      <c r="J816" t="e">
        <f>VLOOKUP(B816,'Program Data'!$C$2:$F$25,4,0)</f>
        <v>#N/A</v>
      </c>
      <c r="K816" t="e">
        <f>VLOOKUP(B816,'Program Data'!$C$2:$G$25,5,0)</f>
        <v>#N/A</v>
      </c>
    </row>
    <row r="817" spans="3:11" x14ac:dyDescent="0.25">
      <c r="C817" t="e">
        <f>VLOOKUP(B817,'Program Data'!$A$2:$B$25,2,0)</f>
        <v>#N/A</v>
      </c>
      <c r="F817" s="7">
        <f t="shared" si="25"/>
        <v>0</v>
      </c>
      <c r="G817" s="9">
        <f t="shared" si="26"/>
        <v>0</v>
      </c>
      <c r="H817" t="e">
        <f>VLOOKUP(B817,'Program Data'!$C$2:$D$25,2,0)</f>
        <v>#N/A</v>
      </c>
      <c r="I817" t="e">
        <f>VLOOKUP(B817,'Program Data'!$C$2:$E$25,3,0)</f>
        <v>#N/A</v>
      </c>
      <c r="J817" t="e">
        <f>VLOOKUP(B817,'Program Data'!$C$2:$F$25,4,0)</f>
        <v>#N/A</v>
      </c>
      <c r="K817" t="e">
        <f>VLOOKUP(B817,'Program Data'!$C$2:$G$25,5,0)</f>
        <v>#N/A</v>
      </c>
    </row>
    <row r="818" spans="3:11" x14ac:dyDescent="0.25">
      <c r="C818" t="e">
        <f>VLOOKUP(B818,'Program Data'!$A$2:$B$25,2,0)</f>
        <v>#N/A</v>
      </c>
      <c r="F818" s="7">
        <f t="shared" si="25"/>
        <v>0</v>
      </c>
      <c r="G818" s="9">
        <f t="shared" si="26"/>
        <v>0</v>
      </c>
      <c r="H818" t="e">
        <f>VLOOKUP(B818,'Program Data'!$C$2:$D$25,2,0)</f>
        <v>#N/A</v>
      </c>
      <c r="I818" t="e">
        <f>VLOOKUP(B818,'Program Data'!$C$2:$E$25,3,0)</f>
        <v>#N/A</v>
      </c>
      <c r="J818" t="e">
        <f>VLOOKUP(B818,'Program Data'!$C$2:$F$25,4,0)</f>
        <v>#N/A</v>
      </c>
      <c r="K818" t="e">
        <f>VLOOKUP(B818,'Program Data'!$C$2:$G$25,5,0)</f>
        <v>#N/A</v>
      </c>
    </row>
    <row r="819" spans="3:11" x14ac:dyDescent="0.25">
      <c r="C819" t="e">
        <f>VLOOKUP(B819,'Program Data'!$A$2:$B$25,2,0)</f>
        <v>#N/A</v>
      </c>
      <c r="F819" s="7">
        <f t="shared" si="25"/>
        <v>0</v>
      </c>
      <c r="G819" s="9">
        <f t="shared" si="26"/>
        <v>0</v>
      </c>
      <c r="H819" t="e">
        <f>VLOOKUP(B819,'Program Data'!$C$2:$D$25,2,0)</f>
        <v>#N/A</v>
      </c>
      <c r="I819" t="e">
        <f>VLOOKUP(B819,'Program Data'!$C$2:$E$25,3,0)</f>
        <v>#N/A</v>
      </c>
      <c r="J819" t="e">
        <f>VLOOKUP(B819,'Program Data'!$C$2:$F$25,4,0)</f>
        <v>#N/A</v>
      </c>
      <c r="K819" t="e">
        <f>VLOOKUP(B819,'Program Data'!$C$2:$G$25,5,0)</f>
        <v>#N/A</v>
      </c>
    </row>
    <row r="820" spans="3:11" x14ac:dyDescent="0.25">
      <c r="C820" t="e">
        <f>VLOOKUP(B820,'Program Data'!$A$2:$B$25,2,0)</f>
        <v>#N/A</v>
      </c>
      <c r="F820" s="7">
        <f t="shared" si="25"/>
        <v>0</v>
      </c>
      <c r="G820" s="9">
        <f t="shared" si="26"/>
        <v>0</v>
      </c>
      <c r="H820" t="e">
        <f>VLOOKUP(B820,'Program Data'!$C$2:$D$25,2,0)</f>
        <v>#N/A</v>
      </c>
      <c r="I820" t="e">
        <f>VLOOKUP(B820,'Program Data'!$C$2:$E$25,3,0)</f>
        <v>#N/A</v>
      </c>
      <c r="J820" t="e">
        <f>VLOOKUP(B820,'Program Data'!$C$2:$F$25,4,0)</f>
        <v>#N/A</v>
      </c>
      <c r="K820" t="e">
        <f>VLOOKUP(B820,'Program Data'!$C$2:$G$25,5,0)</f>
        <v>#N/A</v>
      </c>
    </row>
    <row r="821" spans="3:11" x14ac:dyDescent="0.25">
      <c r="C821" t="e">
        <f>VLOOKUP(B821,'Program Data'!$A$2:$B$25,2,0)</f>
        <v>#N/A</v>
      </c>
      <c r="F821" s="7">
        <f t="shared" si="25"/>
        <v>0</v>
      </c>
      <c r="G821" s="9">
        <f t="shared" si="26"/>
        <v>0</v>
      </c>
      <c r="H821" t="e">
        <f>VLOOKUP(B821,'Program Data'!$C$2:$D$25,2,0)</f>
        <v>#N/A</v>
      </c>
      <c r="I821" t="e">
        <f>VLOOKUP(B821,'Program Data'!$C$2:$E$25,3,0)</f>
        <v>#N/A</v>
      </c>
      <c r="J821" t="e">
        <f>VLOOKUP(B821,'Program Data'!$C$2:$F$25,4,0)</f>
        <v>#N/A</v>
      </c>
      <c r="K821" t="e">
        <f>VLOOKUP(B821,'Program Data'!$C$2:$G$25,5,0)</f>
        <v>#N/A</v>
      </c>
    </row>
    <row r="822" spans="3:11" x14ac:dyDescent="0.25">
      <c r="C822" t="e">
        <f>VLOOKUP(B822,'Program Data'!$A$2:$B$25,2,0)</f>
        <v>#N/A</v>
      </c>
      <c r="F822" s="7">
        <f t="shared" si="25"/>
        <v>0</v>
      </c>
      <c r="G822" s="9">
        <f t="shared" si="26"/>
        <v>0</v>
      </c>
      <c r="H822" t="e">
        <f>VLOOKUP(B822,'Program Data'!$C$2:$D$25,2,0)</f>
        <v>#N/A</v>
      </c>
      <c r="I822" t="e">
        <f>VLOOKUP(B822,'Program Data'!$C$2:$E$25,3,0)</f>
        <v>#N/A</v>
      </c>
      <c r="J822" t="e">
        <f>VLOOKUP(B822,'Program Data'!$C$2:$F$25,4,0)</f>
        <v>#N/A</v>
      </c>
      <c r="K822" t="e">
        <f>VLOOKUP(B822,'Program Data'!$C$2:$G$25,5,0)</f>
        <v>#N/A</v>
      </c>
    </row>
    <row r="823" spans="3:11" x14ac:dyDescent="0.25">
      <c r="C823" t="e">
        <f>VLOOKUP(B823,'Program Data'!$A$2:$B$25,2,0)</f>
        <v>#N/A</v>
      </c>
      <c r="F823" s="7">
        <f t="shared" si="25"/>
        <v>0</v>
      </c>
      <c r="G823" s="9">
        <f t="shared" si="26"/>
        <v>0</v>
      </c>
      <c r="H823" t="e">
        <f>VLOOKUP(B823,'Program Data'!$C$2:$D$25,2,0)</f>
        <v>#N/A</v>
      </c>
      <c r="I823" t="e">
        <f>VLOOKUP(B823,'Program Data'!$C$2:$E$25,3,0)</f>
        <v>#N/A</v>
      </c>
      <c r="J823" t="e">
        <f>VLOOKUP(B823,'Program Data'!$C$2:$F$25,4,0)</f>
        <v>#N/A</v>
      </c>
      <c r="K823" t="e">
        <f>VLOOKUP(B823,'Program Data'!$C$2:$G$25,5,0)</f>
        <v>#N/A</v>
      </c>
    </row>
    <row r="824" spans="3:11" x14ac:dyDescent="0.25">
      <c r="C824" t="e">
        <f>VLOOKUP(B824,'Program Data'!$A$2:$B$25,2,0)</f>
        <v>#N/A</v>
      </c>
      <c r="F824" s="7">
        <f t="shared" si="25"/>
        <v>0</v>
      </c>
      <c r="G824" s="9">
        <f t="shared" si="26"/>
        <v>0</v>
      </c>
      <c r="H824" t="e">
        <f>VLOOKUP(B824,'Program Data'!$C$2:$D$25,2,0)</f>
        <v>#N/A</v>
      </c>
      <c r="I824" t="e">
        <f>VLOOKUP(B824,'Program Data'!$C$2:$E$25,3,0)</f>
        <v>#N/A</v>
      </c>
      <c r="J824" t="e">
        <f>VLOOKUP(B824,'Program Data'!$C$2:$F$25,4,0)</f>
        <v>#N/A</v>
      </c>
      <c r="K824" t="e">
        <f>VLOOKUP(B824,'Program Data'!$C$2:$G$25,5,0)</f>
        <v>#N/A</v>
      </c>
    </row>
    <row r="825" spans="3:11" x14ac:dyDescent="0.25">
      <c r="C825" t="e">
        <f>VLOOKUP(B825,'Program Data'!$A$2:$B$25,2,0)</f>
        <v>#N/A</v>
      </c>
      <c r="F825" s="7">
        <f t="shared" si="25"/>
        <v>0</v>
      </c>
      <c r="G825" s="9">
        <f t="shared" si="26"/>
        <v>0</v>
      </c>
      <c r="H825" t="e">
        <f>VLOOKUP(B825,'Program Data'!$C$2:$D$25,2,0)</f>
        <v>#N/A</v>
      </c>
      <c r="I825" t="e">
        <f>VLOOKUP(B825,'Program Data'!$C$2:$E$25,3,0)</f>
        <v>#N/A</v>
      </c>
      <c r="J825" t="e">
        <f>VLOOKUP(B825,'Program Data'!$C$2:$F$25,4,0)</f>
        <v>#N/A</v>
      </c>
      <c r="K825" t="e">
        <f>VLOOKUP(B825,'Program Data'!$C$2:$G$25,5,0)</f>
        <v>#N/A</v>
      </c>
    </row>
    <row r="826" spans="3:11" x14ac:dyDescent="0.25">
      <c r="C826" t="e">
        <f>VLOOKUP(B826,'Program Data'!$A$2:$B$25,2,0)</f>
        <v>#N/A</v>
      </c>
      <c r="F826" s="7">
        <f t="shared" si="25"/>
        <v>0</v>
      </c>
      <c r="G826" s="9">
        <f t="shared" si="26"/>
        <v>0</v>
      </c>
      <c r="H826" t="e">
        <f>VLOOKUP(B826,'Program Data'!$C$2:$D$25,2,0)</f>
        <v>#N/A</v>
      </c>
      <c r="I826" t="e">
        <f>VLOOKUP(B826,'Program Data'!$C$2:$E$25,3,0)</f>
        <v>#N/A</v>
      </c>
      <c r="J826" t="e">
        <f>VLOOKUP(B826,'Program Data'!$C$2:$F$25,4,0)</f>
        <v>#N/A</v>
      </c>
      <c r="K826" t="e">
        <f>VLOOKUP(B826,'Program Data'!$C$2:$G$25,5,0)</f>
        <v>#N/A</v>
      </c>
    </row>
    <row r="827" spans="3:11" x14ac:dyDescent="0.25">
      <c r="C827" t="e">
        <f>VLOOKUP(B827,'Program Data'!$A$2:$B$25,2,0)</f>
        <v>#N/A</v>
      </c>
      <c r="F827" s="7">
        <f t="shared" si="25"/>
        <v>0</v>
      </c>
      <c r="G827" s="9">
        <f t="shared" si="26"/>
        <v>0</v>
      </c>
      <c r="H827" t="e">
        <f>VLOOKUP(B827,'Program Data'!$C$2:$D$25,2,0)</f>
        <v>#N/A</v>
      </c>
      <c r="I827" t="e">
        <f>VLOOKUP(B827,'Program Data'!$C$2:$E$25,3,0)</f>
        <v>#N/A</v>
      </c>
      <c r="J827" t="e">
        <f>VLOOKUP(B827,'Program Data'!$C$2:$F$25,4,0)</f>
        <v>#N/A</v>
      </c>
      <c r="K827" t="e">
        <f>VLOOKUP(B827,'Program Data'!$C$2:$G$25,5,0)</f>
        <v>#N/A</v>
      </c>
    </row>
    <row r="828" spans="3:11" x14ac:dyDescent="0.25">
      <c r="C828" t="e">
        <f>VLOOKUP(B828,'Program Data'!$A$2:$B$25,2,0)</f>
        <v>#N/A</v>
      </c>
      <c r="F828" s="7">
        <f t="shared" si="25"/>
        <v>0</v>
      </c>
      <c r="G828" s="9">
        <f t="shared" si="26"/>
        <v>0</v>
      </c>
      <c r="H828" t="e">
        <f>VLOOKUP(B828,'Program Data'!$C$2:$D$25,2,0)</f>
        <v>#N/A</v>
      </c>
      <c r="I828" t="e">
        <f>VLOOKUP(B828,'Program Data'!$C$2:$E$25,3,0)</f>
        <v>#N/A</v>
      </c>
      <c r="J828" t="e">
        <f>VLOOKUP(B828,'Program Data'!$C$2:$F$25,4,0)</f>
        <v>#N/A</v>
      </c>
      <c r="K828" t="e">
        <f>VLOOKUP(B828,'Program Data'!$C$2:$G$25,5,0)</f>
        <v>#N/A</v>
      </c>
    </row>
    <row r="829" spans="3:11" x14ac:dyDescent="0.25">
      <c r="C829" t="e">
        <f>VLOOKUP(B829,'Program Data'!$A$2:$B$25,2,0)</f>
        <v>#N/A</v>
      </c>
      <c r="F829" s="7">
        <f t="shared" si="25"/>
        <v>0</v>
      </c>
      <c r="G829" s="9">
        <f t="shared" si="26"/>
        <v>0</v>
      </c>
      <c r="H829" t="e">
        <f>VLOOKUP(B829,'Program Data'!$C$2:$D$25,2,0)</f>
        <v>#N/A</v>
      </c>
      <c r="I829" t="e">
        <f>VLOOKUP(B829,'Program Data'!$C$2:$E$25,3,0)</f>
        <v>#N/A</v>
      </c>
      <c r="J829" t="e">
        <f>VLOOKUP(B829,'Program Data'!$C$2:$F$25,4,0)</f>
        <v>#N/A</v>
      </c>
      <c r="K829" t="e">
        <f>VLOOKUP(B829,'Program Data'!$C$2:$G$25,5,0)</f>
        <v>#N/A</v>
      </c>
    </row>
    <row r="830" spans="3:11" x14ac:dyDescent="0.25">
      <c r="C830" t="e">
        <f>VLOOKUP(B830,'Program Data'!$A$2:$B$25,2,0)</f>
        <v>#N/A</v>
      </c>
      <c r="F830" s="7">
        <f t="shared" si="25"/>
        <v>0</v>
      </c>
      <c r="G830" s="9">
        <f t="shared" si="26"/>
        <v>0</v>
      </c>
      <c r="H830" t="e">
        <f>VLOOKUP(B830,'Program Data'!$C$2:$D$25,2,0)</f>
        <v>#N/A</v>
      </c>
      <c r="I830" t="e">
        <f>VLOOKUP(B830,'Program Data'!$C$2:$E$25,3,0)</f>
        <v>#N/A</v>
      </c>
      <c r="J830" t="e">
        <f>VLOOKUP(B830,'Program Data'!$C$2:$F$25,4,0)</f>
        <v>#N/A</v>
      </c>
      <c r="K830" t="e">
        <f>VLOOKUP(B830,'Program Data'!$C$2:$G$25,5,0)</f>
        <v>#N/A</v>
      </c>
    </row>
    <row r="831" spans="3:11" x14ac:dyDescent="0.25">
      <c r="C831" t="e">
        <f>VLOOKUP(B831,'Program Data'!$A$2:$B$25,2,0)</f>
        <v>#N/A</v>
      </c>
      <c r="F831" s="7">
        <f t="shared" si="25"/>
        <v>0</v>
      </c>
      <c r="G831" s="9">
        <f t="shared" si="26"/>
        <v>0</v>
      </c>
      <c r="H831" t="e">
        <f>VLOOKUP(B831,'Program Data'!$C$2:$D$25,2,0)</f>
        <v>#N/A</v>
      </c>
      <c r="I831" t="e">
        <f>VLOOKUP(B831,'Program Data'!$C$2:$E$25,3,0)</f>
        <v>#N/A</v>
      </c>
      <c r="J831" t="e">
        <f>VLOOKUP(B831,'Program Data'!$C$2:$F$25,4,0)</f>
        <v>#N/A</v>
      </c>
      <c r="K831" t="e">
        <f>VLOOKUP(B831,'Program Data'!$C$2:$G$25,5,0)</f>
        <v>#N/A</v>
      </c>
    </row>
    <row r="832" spans="3:11" x14ac:dyDescent="0.25">
      <c r="C832" t="e">
        <f>VLOOKUP(B832,'Program Data'!$A$2:$B$25,2,0)</f>
        <v>#N/A</v>
      </c>
      <c r="F832" s="7">
        <f t="shared" si="25"/>
        <v>0</v>
      </c>
      <c r="G832" s="9">
        <f t="shared" si="26"/>
        <v>0</v>
      </c>
      <c r="H832" t="e">
        <f>VLOOKUP(B832,'Program Data'!$C$2:$D$25,2,0)</f>
        <v>#N/A</v>
      </c>
      <c r="I832" t="e">
        <f>VLOOKUP(B832,'Program Data'!$C$2:$E$25,3,0)</f>
        <v>#N/A</v>
      </c>
      <c r="J832" t="e">
        <f>VLOOKUP(B832,'Program Data'!$C$2:$F$25,4,0)</f>
        <v>#N/A</v>
      </c>
      <c r="K832" t="e">
        <f>VLOOKUP(B832,'Program Data'!$C$2:$G$25,5,0)</f>
        <v>#N/A</v>
      </c>
    </row>
    <row r="833" spans="3:11" x14ac:dyDescent="0.25">
      <c r="C833" t="e">
        <f>VLOOKUP(B833,'Program Data'!$A$2:$B$25,2,0)</f>
        <v>#N/A</v>
      </c>
      <c r="F833" s="7">
        <f t="shared" si="25"/>
        <v>0</v>
      </c>
      <c r="G833" s="9">
        <f t="shared" si="26"/>
        <v>0</v>
      </c>
      <c r="H833" t="e">
        <f>VLOOKUP(B833,'Program Data'!$C$2:$D$25,2,0)</f>
        <v>#N/A</v>
      </c>
      <c r="I833" t="e">
        <f>VLOOKUP(B833,'Program Data'!$C$2:$E$25,3,0)</f>
        <v>#N/A</v>
      </c>
      <c r="J833" t="e">
        <f>VLOOKUP(B833,'Program Data'!$C$2:$F$25,4,0)</f>
        <v>#N/A</v>
      </c>
      <c r="K833" t="e">
        <f>VLOOKUP(B833,'Program Data'!$C$2:$G$25,5,0)</f>
        <v>#N/A</v>
      </c>
    </row>
    <row r="834" spans="3:11" x14ac:dyDescent="0.25">
      <c r="C834" t="e">
        <f>VLOOKUP(B834,'Program Data'!$A$2:$B$25,2,0)</f>
        <v>#N/A</v>
      </c>
      <c r="F834" s="7">
        <f t="shared" ref="F834:F897" si="27">CONVERT(E834-D834, "day", "sec")</f>
        <v>0</v>
      </c>
      <c r="G834" s="9">
        <f t="shared" si="26"/>
        <v>0</v>
      </c>
      <c r="H834" t="e">
        <f>VLOOKUP(B834,'Program Data'!$C$2:$D$25,2,0)</f>
        <v>#N/A</v>
      </c>
      <c r="I834" t="e">
        <f>VLOOKUP(B834,'Program Data'!$C$2:$E$25,3,0)</f>
        <v>#N/A</v>
      </c>
      <c r="J834" t="e">
        <f>VLOOKUP(B834,'Program Data'!$C$2:$F$25,4,0)</f>
        <v>#N/A</v>
      </c>
      <c r="K834" t="e">
        <f>VLOOKUP(B834,'Program Data'!$C$2:$G$25,5,0)</f>
        <v>#N/A</v>
      </c>
    </row>
    <row r="835" spans="3:11" x14ac:dyDescent="0.25">
      <c r="C835" t="e">
        <f>VLOOKUP(B835,'Program Data'!$A$2:$B$25,2,0)</f>
        <v>#N/A</v>
      </c>
      <c r="F835" s="7">
        <f t="shared" si="27"/>
        <v>0</v>
      </c>
      <c r="G835" s="9">
        <f t="shared" si="26"/>
        <v>0</v>
      </c>
      <c r="H835" t="e">
        <f>VLOOKUP(B835,'Program Data'!$C$2:$D$25,2,0)</f>
        <v>#N/A</v>
      </c>
      <c r="I835" t="e">
        <f>VLOOKUP(B835,'Program Data'!$C$2:$E$25,3,0)</f>
        <v>#N/A</v>
      </c>
      <c r="J835" t="e">
        <f>VLOOKUP(B835,'Program Data'!$C$2:$F$25,4,0)</f>
        <v>#N/A</v>
      </c>
      <c r="K835" t="e">
        <f>VLOOKUP(B835,'Program Data'!$C$2:$G$25,5,0)</f>
        <v>#N/A</v>
      </c>
    </row>
    <row r="836" spans="3:11" x14ac:dyDescent="0.25">
      <c r="C836" t="e">
        <f>VLOOKUP(B836,'Program Data'!$A$2:$B$25,2,0)</f>
        <v>#N/A</v>
      </c>
      <c r="F836" s="7">
        <f t="shared" si="27"/>
        <v>0</v>
      </c>
      <c r="G836" s="9">
        <f t="shared" si="26"/>
        <v>0</v>
      </c>
      <c r="H836" t="e">
        <f>VLOOKUP(B836,'Program Data'!$C$2:$D$25,2,0)</f>
        <v>#N/A</v>
      </c>
      <c r="I836" t="e">
        <f>VLOOKUP(B836,'Program Data'!$C$2:$E$25,3,0)</f>
        <v>#N/A</v>
      </c>
      <c r="J836" t="e">
        <f>VLOOKUP(B836,'Program Data'!$C$2:$F$25,4,0)</f>
        <v>#N/A</v>
      </c>
      <c r="K836" t="e">
        <f>VLOOKUP(B836,'Program Data'!$C$2:$G$25,5,0)</f>
        <v>#N/A</v>
      </c>
    </row>
    <row r="837" spans="3:11" x14ac:dyDescent="0.25">
      <c r="C837" t="e">
        <f>VLOOKUP(B837,'Program Data'!$A$2:$B$25,2,0)</f>
        <v>#N/A</v>
      </c>
      <c r="F837" s="7">
        <f t="shared" si="27"/>
        <v>0</v>
      </c>
      <c r="G837" s="9">
        <f t="shared" si="26"/>
        <v>0</v>
      </c>
      <c r="H837" t="e">
        <f>VLOOKUP(B837,'Program Data'!$C$2:$D$25,2,0)</f>
        <v>#N/A</v>
      </c>
      <c r="I837" t="e">
        <f>VLOOKUP(B837,'Program Data'!$C$2:$E$25,3,0)</f>
        <v>#N/A</v>
      </c>
      <c r="J837" t="e">
        <f>VLOOKUP(B837,'Program Data'!$C$2:$F$25,4,0)</f>
        <v>#N/A</v>
      </c>
      <c r="K837" t="e">
        <f>VLOOKUP(B837,'Program Data'!$C$2:$G$25,5,0)</f>
        <v>#N/A</v>
      </c>
    </row>
    <row r="838" spans="3:11" x14ac:dyDescent="0.25">
      <c r="C838" t="e">
        <f>VLOOKUP(B838,'Program Data'!$A$2:$B$25,2,0)</f>
        <v>#N/A</v>
      </c>
      <c r="F838" s="7">
        <f t="shared" si="27"/>
        <v>0</v>
      </c>
      <c r="G838" s="9">
        <f t="shared" si="26"/>
        <v>0</v>
      </c>
      <c r="H838" t="e">
        <f>VLOOKUP(B838,'Program Data'!$C$2:$D$25,2,0)</f>
        <v>#N/A</v>
      </c>
      <c r="I838" t="e">
        <f>VLOOKUP(B838,'Program Data'!$C$2:$E$25,3,0)</f>
        <v>#N/A</v>
      </c>
      <c r="J838" t="e">
        <f>VLOOKUP(B838,'Program Data'!$C$2:$F$25,4,0)</f>
        <v>#N/A</v>
      </c>
      <c r="K838" t="e">
        <f>VLOOKUP(B838,'Program Data'!$C$2:$G$25,5,0)</f>
        <v>#N/A</v>
      </c>
    </row>
    <row r="839" spans="3:11" x14ac:dyDescent="0.25">
      <c r="C839" t="e">
        <f>VLOOKUP(B839,'Program Data'!$A$2:$B$25,2,0)</f>
        <v>#N/A</v>
      </c>
      <c r="F839" s="7">
        <f t="shared" si="27"/>
        <v>0</v>
      </c>
      <c r="G839" s="9">
        <f t="shared" si="26"/>
        <v>0</v>
      </c>
      <c r="H839" t="e">
        <f>VLOOKUP(B839,'Program Data'!$C$2:$D$25,2,0)</f>
        <v>#N/A</v>
      </c>
      <c r="I839" t="e">
        <f>VLOOKUP(B839,'Program Data'!$C$2:$E$25,3,0)</f>
        <v>#N/A</v>
      </c>
      <c r="J839" t="e">
        <f>VLOOKUP(B839,'Program Data'!$C$2:$F$25,4,0)</f>
        <v>#N/A</v>
      </c>
      <c r="K839" t="e">
        <f>VLOOKUP(B839,'Program Data'!$C$2:$G$25,5,0)</f>
        <v>#N/A</v>
      </c>
    </row>
    <row r="840" spans="3:11" x14ac:dyDescent="0.25">
      <c r="C840" t="e">
        <f>VLOOKUP(B840,'Program Data'!$A$2:$B$25,2,0)</f>
        <v>#N/A</v>
      </c>
      <c r="F840" s="7">
        <f t="shared" si="27"/>
        <v>0</v>
      </c>
      <c r="G840" s="9">
        <f t="shared" si="26"/>
        <v>0</v>
      </c>
      <c r="H840" t="e">
        <f>VLOOKUP(B840,'Program Data'!$C$2:$D$25,2,0)</f>
        <v>#N/A</v>
      </c>
      <c r="I840" t="e">
        <f>VLOOKUP(B840,'Program Data'!$C$2:$E$25,3,0)</f>
        <v>#N/A</v>
      </c>
      <c r="J840" t="e">
        <f>VLOOKUP(B840,'Program Data'!$C$2:$F$25,4,0)</f>
        <v>#N/A</v>
      </c>
      <c r="K840" t="e">
        <f>VLOOKUP(B840,'Program Data'!$C$2:$G$25,5,0)</f>
        <v>#N/A</v>
      </c>
    </row>
    <row r="841" spans="3:11" x14ac:dyDescent="0.25">
      <c r="C841" t="e">
        <f>VLOOKUP(B841,'Program Data'!$A$2:$B$25,2,0)</f>
        <v>#N/A</v>
      </c>
      <c r="F841" s="7">
        <f t="shared" si="27"/>
        <v>0</v>
      </c>
      <c r="G841" s="9">
        <f t="shared" si="26"/>
        <v>0</v>
      </c>
      <c r="H841" t="e">
        <f>VLOOKUP(B841,'Program Data'!$C$2:$D$25,2,0)</f>
        <v>#N/A</v>
      </c>
      <c r="I841" t="e">
        <f>VLOOKUP(B841,'Program Data'!$C$2:$E$25,3,0)</f>
        <v>#N/A</v>
      </c>
      <c r="J841" t="e">
        <f>VLOOKUP(B841,'Program Data'!$C$2:$F$25,4,0)</f>
        <v>#N/A</v>
      </c>
      <c r="K841" t="e">
        <f>VLOOKUP(B841,'Program Data'!$C$2:$G$25,5,0)</f>
        <v>#N/A</v>
      </c>
    </row>
    <row r="842" spans="3:11" x14ac:dyDescent="0.25">
      <c r="C842" t="e">
        <f>VLOOKUP(B842,'Program Data'!$A$2:$B$25,2,0)</f>
        <v>#N/A</v>
      </c>
      <c r="F842" s="7">
        <f t="shared" si="27"/>
        <v>0</v>
      </c>
      <c r="G842" s="9">
        <f t="shared" si="26"/>
        <v>0</v>
      </c>
      <c r="H842" t="e">
        <f>VLOOKUP(B842,'Program Data'!$C$2:$D$25,2,0)</f>
        <v>#N/A</v>
      </c>
      <c r="I842" t="e">
        <f>VLOOKUP(B842,'Program Data'!$C$2:$E$25,3,0)</f>
        <v>#N/A</v>
      </c>
      <c r="J842" t="e">
        <f>VLOOKUP(B842,'Program Data'!$C$2:$F$25,4,0)</f>
        <v>#N/A</v>
      </c>
      <c r="K842" t="e">
        <f>VLOOKUP(B842,'Program Data'!$C$2:$G$25,5,0)</f>
        <v>#N/A</v>
      </c>
    </row>
    <row r="843" spans="3:11" x14ac:dyDescent="0.25">
      <c r="C843" t="e">
        <f>VLOOKUP(B843,'Program Data'!$A$2:$B$25,2,0)</f>
        <v>#N/A</v>
      </c>
      <c r="F843" s="7">
        <f t="shared" si="27"/>
        <v>0</v>
      </c>
      <c r="G843" s="9">
        <f t="shared" si="26"/>
        <v>0</v>
      </c>
      <c r="H843" t="e">
        <f>VLOOKUP(B843,'Program Data'!$C$2:$D$25,2,0)</f>
        <v>#N/A</v>
      </c>
      <c r="I843" t="e">
        <f>VLOOKUP(B843,'Program Data'!$C$2:$E$25,3,0)</f>
        <v>#N/A</v>
      </c>
      <c r="J843" t="e">
        <f>VLOOKUP(B843,'Program Data'!$C$2:$F$25,4,0)</f>
        <v>#N/A</v>
      </c>
      <c r="K843" t="e">
        <f>VLOOKUP(B843,'Program Data'!$C$2:$G$25,5,0)</f>
        <v>#N/A</v>
      </c>
    </row>
    <row r="844" spans="3:11" x14ac:dyDescent="0.25">
      <c r="C844" t="e">
        <f>VLOOKUP(B844,'Program Data'!$A$2:$B$25,2,0)</f>
        <v>#N/A</v>
      </c>
      <c r="F844" s="7">
        <f t="shared" si="27"/>
        <v>0</v>
      </c>
      <c r="G844" s="9">
        <f t="shared" si="26"/>
        <v>0</v>
      </c>
      <c r="H844" t="e">
        <f>VLOOKUP(B844,'Program Data'!$C$2:$D$25,2,0)</f>
        <v>#N/A</v>
      </c>
      <c r="I844" t="e">
        <f>VLOOKUP(B844,'Program Data'!$C$2:$E$25,3,0)</f>
        <v>#N/A</v>
      </c>
      <c r="J844" t="e">
        <f>VLOOKUP(B844,'Program Data'!$C$2:$F$25,4,0)</f>
        <v>#N/A</v>
      </c>
      <c r="K844" t="e">
        <f>VLOOKUP(B844,'Program Data'!$C$2:$G$25,5,0)</f>
        <v>#N/A</v>
      </c>
    </row>
    <row r="845" spans="3:11" x14ac:dyDescent="0.25">
      <c r="C845" t="e">
        <f>VLOOKUP(B845,'Program Data'!$A$2:$B$25,2,0)</f>
        <v>#N/A</v>
      </c>
      <c r="F845" s="7">
        <f t="shared" si="27"/>
        <v>0</v>
      </c>
      <c r="G845" s="9">
        <f t="shared" si="26"/>
        <v>0</v>
      </c>
      <c r="H845" t="e">
        <f>VLOOKUP(B845,'Program Data'!$C$2:$D$25,2,0)</f>
        <v>#N/A</v>
      </c>
      <c r="I845" t="e">
        <f>VLOOKUP(B845,'Program Data'!$C$2:$E$25,3,0)</f>
        <v>#N/A</v>
      </c>
      <c r="J845" t="e">
        <f>VLOOKUP(B845,'Program Data'!$C$2:$F$25,4,0)</f>
        <v>#N/A</v>
      </c>
      <c r="K845" t="e">
        <f>VLOOKUP(B845,'Program Data'!$C$2:$G$25,5,0)</f>
        <v>#N/A</v>
      </c>
    </row>
    <row r="846" spans="3:11" x14ac:dyDescent="0.25">
      <c r="C846" t="e">
        <f>VLOOKUP(B846,'Program Data'!$A$2:$B$25,2,0)</f>
        <v>#N/A</v>
      </c>
      <c r="F846" s="7">
        <f t="shared" si="27"/>
        <v>0</v>
      </c>
      <c r="G846" s="9">
        <f t="shared" si="26"/>
        <v>0</v>
      </c>
      <c r="H846" t="e">
        <f>VLOOKUP(B846,'Program Data'!$C$2:$D$25,2,0)</f>
        <v>#N/A</v>
      </c>
      <c r="I846" t="e">
        <f>VLOOKUP(B846,'Program Data'!$C$2:$E$25,3,0)</f>
        <v>#N/A</v>
      </c>
      <c r="J846" t="e">
        <f>VLOOKUP(B846,'Program Data'!$C$2:$F$25,4,0)</f>
        <v>#N/A</v>
      </c>
      <c r="K846" t="e">
        <f>VLOOKUP(B846,'Program Data'!$C$2:$G$25,5,0)</f>
        <v>#N/A</v>
      </c>
    </row>
    <row r="847" spans="3:11" x14ac:dyDescent="0.25">
      <c r="C847" t="e">
        <f>VLOOKUP(B847,'Program Data'!$A$2:$B$25,2,0)</f>
        <v>#N/A</v>
      </c>
      <c r="F847" s="7">
        <f t="shared" si="27"/>
        <v>0</v>
      </c>
      <c r="G847" s="9">
        <f t="shared" si="26"/>
        <v>0</v>
      </c>
      <c r="H847" t="e">
        <f>VLOOKUP(B847,'Program Data'!$C$2:$D$25,2,0)</f>
        <v>#N/A</v>
      </c>
      <c r="I847" t="e">
        <f>VLOOKUP(B847,'Program Data'!$C$2:$E$25,3,0)</f>
        <v>#N/A</v>
      </c>
      <c r="J847" t="e">
        <f>VLOOKUP(B847,'Program Data'!$C$2:$F$25,4,0)</f>
        <v>#N/A</v>
      </c>
      <c r="K847" t="e">
        <f>VLOOKUP(B847,'Program Data'!$C$2:$G$25,5,0)</f>
        <v>#N/A</v>
      </c>
    </row>
    <row r="848" spans="3:11" x14ac:dyDescent="0.25">
      <c r="C848" t="e">
        <f>VLOOKUP(B848,'Program Data'!$A$2:$B$25,2,0)</f>
        <v>#N/A</v>
      </c>
      <c r="F848" s="7">
        <f t="shared" si="27"/>
        <v>0</v>
      </c>
      <c r="G848" s="9">
        <f t="shared" si="26"/>
        <v>0</v>
      </c>
      <c r="H848" t="e">
        <f>VLOOKUP(B848,'Program Data'!$C$2:$D$25,2,0)</f>
        <v>#N/A</v>
      </c>
      <c r="I848" t="e">
        <f>VLOOKUP(B848,'Program Data'!$C$2:$E$25,3,0)</f>
        <v>#N/A</v>
      </c>
      <c r="J848" t="e">
        <f>VLOOKUP(B848,'Program Data'!$C$2:$F$25,4,0)</f>
        <v>#N/A</v>
      </c>
      <c r="K848" t="e">
        <f>VLOOKUP(B848,'Program Data'!$C$2:$G$25,5,0)</f>
        <v>#N/A</v>
      </c>
    </row>
    <row r="849" spans="3:11" x14ac:dyDescent="0.25">
      <c r="C849" t="e">
        <f>VLOOKUP(B849,'Program Data'!$A$2:$B$25,2,0)</f>
        <v>#N/A</v>
      </c>
      <c r="F849" s="7">
        <f t="shared" si="27"/>
        <v>0</v>
      </c>
      <c r="G849" s="9">
        <f t="shared" si="26"/>
        <v>0</v>
      </c>
      <c r="H849" t="e">
        <f>VLOOKUP(B849,'Program Data'!$C$2:$D$25,2,0)</f>
        <v>#N/A</v>
      </c>
      <c r="I849" t="e">
        <f>VLOOKUP(B849,'Program Data'!$C$2:$E$25,3,0)</f>
        <v>#N/A</v>
      </c>
      <c r="J849" t="e">
        <f>VLOOKUP(B849,'Program Data'!$C$2:$F$25,4,0)</f>
        <v>#N/A</v>
      </c>
      <c r="K849" t="e">
        <f>VLOOKUP(B849,'Program Data'!$C$2:$G$25,5,0)</f>
        <v>#N/A</v>
      </c>
    </row>
    <row r="850" spans="3:11" x14ac:dyDescent="0.25">
      <c r="C850" t="e">
        <f>VLOOKUP(B850,'Program Data'!$A$2:$B$25,2,0)</f>
        <v>#N/A</v>
      </c>
      <c r="F850" s="7">
        <f t="shared" si="27"/>
        <v>0</v>
      </c>
      <c r="G850" s="9">
        <f t="shared" si="26"/>
        <v>0</v>
      </c>
      <c r="H850" t="e">
        <f>VLOOKUP(B850,'Program Data'!$C$2:$D$25,2,0)</f>
        <v>#N/A</v>
      </c>
      <c r="I850" t="e">
        <f>VLOOKUP(B850,'Program Data'!$C$2:$E$25,3,0)</f>
        <v>#N/A</v>
      </c>
      <c r="J850" t="e">
        <f>VLOOKUP(B850,'Program Data'!$C$2:$F$25,4,0)</f>
        <v>#N/A</v>
      </c>
      <c r="K850" t="e">
        <f>VLOOKUP(B850,'Program Data'!$C$2:$G$25,5,0)</f>
        <v>#N/A</v>
      </c>
    </row>
    <row r="851" spans="3:11" x14ac:dyDescent="0.25">
      <c r="C851" t="e">
        <f>VLOOKUP(B851,'Program Data'!$A$2:$B$25,2,0)</f>
        <v>#N/A</v>
      </c>
      <c r="F851" s="7">
        <f t="shared" si="27"/>
        <v>0</v>
      </c>
      <c r="G851" s="9">
        <f t="shared" si="26"/>
        <v>0</v>
      </c>
      <c r="H851" t="e">
        <f>VLOOKUP(B851,'Program Data'!$C$2:$D$25,2,0)</f>
        <v>#N/A</v>
      </c>
      <c r="I851" t="e">
        <f>VLOOKUP(B851,'Program Data'!$C$2:$E$25,3,0)</f>
        <v>#N/A</v>
      </c>
      <c r="J851" t="e">
        <f>VLOOKUP(B851,'Program Data'!$C$2:$F$25,4,0)</f>
        <v>#N/A</v>
      </c>
      <c r="K851" t="e">
        <f>VLOOKUP(B851,'Program Data'!$C$2:$G$25,5,0)</f>
        <v>#N/A</v>
      </c>
    </row>
    <row r="852" spans="3:11" x14ac:dyDescent="0.25">
      <c r="C852" t="e">
        <f>VLOOKUP(B852,'Program Data'!$A$2:$B$25,2,0)</f>
        <v>#N/A</v>
      </c>
      <c r="F852" s="7">
        <f t="shared" si="27"/>
        <v>0</v>
      </c>
      <c r="G852" s="9">
        <f t="shared" si="26"/>
        <v>0</v>
      </c>
      <c r="H852" t="e">
        <f>VLOOKUP(B852,'Program Data'!$C$2:$D$25,2,0)</f>
        <v>#N/A</v>
      </c>
      <c r="I852" t="e">
        <f>VLOOKUP(B852,'Program Data'!$C$2:$E$25,3,0)</f>
        <v>#N/A</v>
      </c>
      <c r="J852" t="e">
        <f>VLOOKUP(B852,'Program Data'!$C$2:$F$25,4,0)</f>
        <v>#N/A</v>
      </c>
      <c r="K852" t="e">
        <f>VLOOKUP(B852,'Program Data'!$C$2:$G$25,5,0)</f>
        <v>#N/A</v>
      </c>
    </row>
    <row r="853" spans="3:11" x14ac:dyDescent="0.25">
      <c r="C853" t="e">
        <f>VLOOKUP(B853,'Program Data'!$A$2:$B$25,2,0)</f>
        <v>#N/A</v>
      </c>
      <c r="F853" s="7">
        <f t="shared" si="27"/>
        <v>0</v>
      </c>
      <c r="G853" s="9">
        <f t="shared" si="26"/>
        <v>0</v>
      </c>
      <c r="H853" t="e">
        <f>VLOOKUP(B853,'Program Data'!$C$2:$D$25,2,0)</f>
        <v>#N/A</v>
      </c>
      <c r="I853" t="e">
        <f>VLOOKUP(B853,'Program Data'!$C$2:$E$25,3,0)</f>
        <v>#N/A</v>
      </c>
      <c r="J853" t="e">
        <f>VLOOKUP(B853,'Program Data'!$C$2:$F$25,4,0)</f>
        <v>#N/A</v>
      </c>
      <c r="K853" t="e">
        <f>VLOOKUP(B853,'Program Data'!$C$2:$G$25,5,0)</f>
        <v>#N/A</v>
      </c>
    </row>
    <row r="854" spans="3:11" x14ac:dyDescent="0.25">
      <c r="C854" t="e">
        <f>VLOOKUP(B854,'Program Data'!$A$2:$B$25,2,0)</f>
        <v>#N/A</v>
      </c>
      <c r="F854" s="7">
        <f t="shared" si="27"/>
        <v>0</v>
      </c>
      <c r="G854" s="9">
        <f t="shared" si="26"/>
        <v>0</v>
      </c>
      <c r="H854" t="e">
        <f>VLOOKUP(B854,'Program Data'!$C$2:$D$25,2,0)</f>
        <v>#N/A</v>
      </c>
      <c r="I854" t="e">
        <f>VLOOKUP(B854,'Program Data'!$C$2:$E$25,3,0)</f>
        <v>#N/A</v>
      </c>
      <c r="J854" t="e">
        <f>VLOOKUP(B854,'Program Data'!$C$2:$F$25,4,0)</f>
        <v>#N/A</v>
      </c>
      <c r="K854" t="e">
        <f>VLOOKUP(B854,'Program Data'!$C$2:$G$25,5,0)</f>
        <v>#N/A</v>
      </c>
    </row>
    <row r="855" spans="3:11" x14ac:dyDescent="0.25">
      <c r="C855" t="e">
        <f>VLOOKUP(B855,'Program Data'!$A$2:$B$25,2,0)</f>
        <v>#N/A</v>
      </c>
      <c r="F855" s="7">
        <f t="shared" si="27"/>
        <v>0</v>
      </c>
      <c r="G855" s="9">
        <f t="shared" si="26"/>
        <v>0</v>
      </c>
      <c r="H855" t="e">
        <f>VLOOKUP(B855,'Program Data'!$C$2:$D$25,2,0)</f>
        <v>#N/A</v>
      </c>
      <c r="I855" t="e">
        <f>VLOOKUP(B855,'Program Data'!$C$2:$E$25,3,0)</f>
        <v>#N/A</v>
      </c>
      <c r="J855" t="e">
        <f>VLOOKUP(B855,'Program Data'!$C$2:$F$25,4,0)</f>
        <v>#N/A</v>
      </c>
      <c r="K855" t="e">
        <f>VLOOKUP(B855,'Program Data'!$C$2:$G$25,5,0)</f>
        <v>#N/A</v>
      </c>
    </row>
    <row r="856" spans="3:11" x14ac:dyDescent="0.25">
      <c r="C856" t="e">
        <f>VLOOKUP(B856,'Program Data'!$A$2:$B$25,2,0)</f>
        <v>#N/A</v>
      </c>
      <c r="F856" s="7">
        <f t="shared" si="27"/>
        <v>0</v>
      </c>
      <c r="G856" s="9">
        <f t="shared" si="26"/>
        <v>0</v>
      </c>
      <c r="H856" t="e">
        <f>VLOOKUP(B856,'Program Data'!$C$2:$D$25,2,0)</f>
        <v>#N/A</v>
      </c>
      <c r="I856" t="e">
        <f>VLOOKUP(B856,'Program Data'!$C$2:$E$25,3,0)</f>
        <v>#N/A</v>
      </c>
      <c r="J856" t="e">
        <f>VLOOKUP(B856,'Program Data'!$C$2:$F$25,4,0)</f>
        <v>#N/A</v>
      </c>
      <c r="K856" t="e">
        <f>VLOOKUP(B856,'Program Data'!$C$2:$G$25,5,0)</f>
        <v>#N/A</v>
      </c>
    </row>
    <row r="857" spans="3:11" x14ac:dyDescent="0.25">
      <c r="C857" t="e">
        <f>VLOOKUP(B857,'Program Data'!$A$2:$B$25,2,0)</f>
        <v>#N/A</v>
      </c>
      <c r="F857" s="7">
        <f t="shared" si="27"/>
        <v>0</v>
      </c>
      <c r="G857" s="9">
        <f t="shared" si="26"/>
        <v>0</v>
      </c>
      <c r="H857" t="e">
        <f>VLOOKUP(B857,'Program Data'!$C$2:$D$25,2,0)</f>
        <v>#N/A</v>
      </c>
      <c r="I857" t="e">
        <f>VLOOKUP(B857,'Program Data'!$C$2:$E$25,3,0)</f>
        <v>#N/A</v>
      </c>
      <c r="J857" t="e">
        <f>VLOOKUP(B857,'Program Data'!$C$2:$F$25,4,0)</f>
        <v>#N/A</v>
      </c>
      <c r="K857" t="e">
        <f>VLOOKUP(B857,'Program Data'!$C$2:$G$25,5,0)</f>
        <v>#N/A</v>
      </c>
    </row>
    <row r="858" spans="3:11" x14ac:dyDescent="0.25">
      <c r="C858" t="e">
        <f>VLOOKUP(B858,'Program Data'!$A$2:$B$25,2,0)</f>
        <v>#N/A</v>
      </c>
      <c r="F858" s="7">
        <f t="shared" si="27"/>
        <v>0</v>
      </c>
      <c r="G858" s="9">
        <f t="shared" si="26"/>
        <v>0</v>
      </c>
      <c r="H858" t="e">
        <f>VLOOKUP(B858,'Program Data'!$C$2:$D$25,2,0)</f>
        <v>#N/A</v>
      </c>
      <c r="I858" t="e">
        <f>VLOOKUP(B858,'Program Data'!$C$2:$E$25,3,0)</f>
        <v>#N/A</v>
      </c>
      <c r="J858" t="e">
        <f>VLOOKUP(B858,'Program Data'!$C$2:$F$25,4,0)</f>
        <v>#N/A</v>
      </c>
      <c r="K858" t="e">
        <f>VLOOKUP(B858,'Program Data'!$C$2:$G$25,5,0)</f>
        <v>#N/A</v>
      </c>
    </row>
    <row r="859" spans="3:11" x14ac:dyDescent="0.25">
      <c r="C859" t="e">
        <f>VLOOKUP(B859,'Program Data'!$A$2:$B$25,2,0)</f>
        <v>#N/A</v>
      </c>
      <c r="F859" s="7">
        <f t="shared" si="27"/>
        <v>0</v>
      </c>
      <c r="G859" s="9">
        <f t="shared" si="26"/>
        <v>0</v>
      </c>
      <c r="H859" t="e">
        <f>VLOOKUP(B859,'Program Data'!$C$2:$D$25,2,0)</f>
        <v>#N/A</v>
      </c>
      <c r="I859" t="e">
        <f>VLOOKUP(B859,'Program Data'!$C$2:$E$25,3,0)</f>
        <v>#N/A</v>
      </c>
      <c r="J859" t="e">
        <f>VLOOKUP(B859,'Program Data'!$C$2:$F$25,4,0)</f>
        <v>#N/A</v>
      </c>
      <c r="K859" t="e">
        <f>VLOOKUP(B859,'Program Data'!$C$2:$G$25,5,0)</f>
        <v>#N/A</v>
      </c>
    </row>
    <row r="860" spans="3:11" x14ac:dyDescent="0.25">
      <c r="C860" t="e">
        <f>VLOOKUP(B860,'Program Data'!$A$2:$B$25,2,0)</f>
        <v>#N/A</v>
      </c>
      <c r="F860" s="7">
        <f t="shared" si="27"/>
        <v>0</v>
      </c>
      <c r="G860" s="9">
        <f t="shared" si="26"/>
        <v>0</v>
      </c>
      <c r="H860" t="e">
        <f>VLOOKUP(B860,'Program Data'!$C$2:$D$25,2,0)</f>
        <v>#N/A</v>
      </c>
      <c r="I860" t="e">
        <f>VLOOKUP(B860,'Program Data'!$C$2:$E$25,3,0)</f>
        <v>#N/A</v>
      </c>
      <c r="J860" t="e">
        <f>VLOOKUP(B860,'Program Data'!$C$2:$F$25,4,0)</f>
        <v>#N/A</v>
      </c>
      <c r="K860" t="e">
        <f>VLOOKUP(B860,'Program Data'!$C$2:$G$25,5,0)</f>
        <v>#N/A</v>
      </c>
    </row>
    <row r="861" spans="3:11" x14ac:dyDescent="0.25">
      <c r="C861" t="e">
        <f>VLOOKUP(B861,'Program Data'!$A$2:$B$25,2,0)</f>
        <v>#N/A</v>
      </c>
      <c r="F861" s="7">
        <f t="shared" si="27"/>
        <v>0</v>
      </c>
      <c r="G861" s="9">
        <f t="shared" ref="G861:G924" si="28">CONVERT(E861-E860, "day","sec")</f>
        <v>0</v>
      </c>
      <c r="H861" t="e">
        <f>VLOOKUP(B861,'Program Data'!$C$2:$D$25,2,0)</f>
        <v>#N/A</v>
      </c>
      <c r="I861" t="e">
        <f>VLOOKUP(B861,'Program Data'!$C$2:$E$25,3,0)</f>
        <v>#N/A</v>
      </c>
      <c r="J861" t="e">
        <f>VLOOKUP(B861,'Program Data'!$C$2:$F$25,4,0)</f>
        <v>#N/A</v>
      </c>
      <c r="K861" t="e">
        <f>VLOOKUP(B861,'Program Data'!$C$2:$G$25,5,0)</f>
        <v>#N/A</v>
      </c>
    </row>
    <row r="862" spans="3:11" x14ac:dyDescent="0.25">
      <c r="C862" t="e">
        <f>VLOOKUP(B862,'Program Data'!$A$2:$B$25,2,0)</f>
        <v>#N/A</v>
      </c>
      <c r="F862" s="7">
        <f t="shared" si="27"/>
        <v>0</v>
      </c>
      <c r="G862" s="9">
        <f t="shared" si="28"/>
        <v>0</v>
      </c>
      <c r="H862" t="e">
        <f>VLOOKUP(B862,'Program Data'!$C$2:$D$25,2,0)</f>
        <v>#N/A</v>
      </c>
      <c r="I862" t="e">
        <f>VLOOKUP(B862,'Program Data'!$C$2:$E$25,3,0)</f>
        <v>#N/A</v>
      </c>
      <c r="J862" t="e">
        <f>VLOOKUP(B862,'Program Data'!$C$2:$F$25,4,0)</f>
        <v>#N/A</v>
      </c>
      <c r="K862" t="e">
        <f>VLOOKUP(B862,'Program Data'!$C$2:$G$25,5,0)</f>
        <v>#N/A</v>
      </c>
    </row>
    <row r="863" spans="3:11" x14ac:dyDescent="0.25">
      <c r="C863" t="e">
        <f>VLOOKUP(B863,'Program Data'!$A$2:$B$25,2,0)</f>
        <v>#N/A</v>
      </c>
      <c r="F863" s="7">
        <f t="shared" si="27"/>
        <v>0</v>
      </c>
      <c r="G863" s="9">
        <f t="shared" si="28"/>
        <v>0</v>
      </c>
      <c r="H863" t="e">
        <f>VLOOKUP(B863,'Program Data'!$C$2:$D$25,2,0)</f>
        <v>#N/A</v>
      </c>
      <c r="I863" t="e">
        <f>VLOOKUP(B863,'Program Data'!$C$2:$E$25,3,0)</f>
        <v>#N/A</v>
      </c>
      <c r="J863" t="e">
        <f>VLOOKUP(B863,'Program Data'!$C$2:$F$25,4,0)</f>
        <v>#N/A</v>
      </c>
      <c r="K863" t="e">
        <f>VLOOKUP(B863,'Program Data'!$C$2:$G$25,5,0)</f>
        <v>#N/A</v>
      </c>
    </row>
    <row r="864" spans="3:11" x14ac:dyDescent="0.25">
      <c r="C864" t="e">
        <f>VLOOKUP(B864,'Program Data'!$A$2:$B$25,2,0)</f>
        <v>#N/A</v>
      </c>
      <c r="F864" s="7">
        <f t="shared" si="27"/>
        <v>0</v>
      </c>
      <c r="G864" s="9">
        <f t="shared" si="28"/>
        <v>0</v>
      </c>
      <c r="H864" t="e">
        <f>VLOOKUP(B864,'Program Data'!$C$2:$D$25,2,0)</f>
        <v>#N/A</v>
      </c>
      <c r="I864" t="e">
        <f>VLOOKUP(B864,'Program Data'!$C$2:$E$25,3,0)</f>
        <v>#N/A</v>
      </c>
      <c r="J864" t="e">
        <f>VLOOKUP(B864,'Program Data'!$C$2:$F$25,4,0)</f>
        <v>#N/A</v>
      </c>
      <c r="K864" t="e">
        <f>VLOOKUP(B864,'Program Data'!$C$2:$G$25,5,0)</f>
        <v>#N/A</v>
      </c>
    </row>
    <row r="865" spans="3:11" x14ac:dyDescent="0.25">
      <c r="C865" t="e">
        <f>VLOOKUP(B865,'Program Data'!$A$2:$B$25,2,0)</f>
        <v>#N/A</v>
      </c>
      <c r="F865" s="7">
        <f t="shared" si="27"/>
        <v>0</v>
      </c>
      <c r="G865" s="9">
        <f t="shared" si="28"/>
        <v>0</v>
      </c>
      <c r="H865" t="e">
        <f>VLOOKUP(B865,'Program Data'!$C$2:$D$25,2,0)</f>
        <v>#N/A</v>
      </c>
      <c r="I865" t="e">
        <f>VLOOKUP(B865,'Program Data'!$C$2:$E$25,3,0)</f>
        <v>#N/A</v>
      </c>
      <c r="J865" t="e">
        <f>VLOOKUP(B865,'Program Data'!$C$2:$F$25,4,0)</f>
        <v>#N/A</v>
      </c>
      <c r="K865" t="e">
        <f>VLOOKUP(B865,'Program Data'!$C$2:$G$25,5,0)</f>
        <v>#N/A</v>
      </c>
    </row>
    <row r="866" spans="3:11" x14ac:dyDescent="0.25">
      <c r="C866" t="e">
        <f>VLOOKUP(B866,'Program Data'!$A$2:$B$25,2,0)</f>
        <v>#N/A</v>
      </c>
      <c r="F866" s="7">
        <f t="shared" si="27"/>
        <v>0</v>
      </c>
      <c r="G866" s="9">
        <f t="shared" si="28"/>
        <v>0</v>
      </c>
      <c r="H866" t="e">
        <f>VLOOKUP(B866,'Program Data'!$C$2:$D$25,2,0)</f>
        <v>#N/A</v>
      </c>
      <c r="I866" t="e">
        <f>VLOOKUP(B866,'Program Data'!$C$2:$E$25,3,0)</f>
        <v>#N/A</v>
      </c>
      <c r="J866" t="e">
        <f>VLOOKUP(B866,'Program Data'!$C$2:$F$25,4,0)</f>
        <v>#N/A</v>
      </c>
      <c r="K866" t="e">
        <f>VLOOKUP(B866,'Program Data'!$C$2:$G$25,5,0)</f>
        <v>#N/A</v>
      </c>
    </row>
    <row r="867" spans="3:11" x14ac:dyDescent="0.25">
      <c r="C867" t="e">
        <f>VLOOKUP(B867,'Program Data'!$A$2:$B$25,2,0)</f>
        <v>#N/A</v>
      </c>
      <c r="F867" s="7">
        <f t="shared" si="27"/>
        <v>0</v>
      </c>
      <c r="G867" s="9">
        <f t="shared" si="28"/>
        <v>0</v>
      </c>
      <c r="H867" t="e">
        <f>VLOOKUP(B867,'Program Data'!$C$2:$D$25,2,0)</f>
        <v>#N/A</v>
      </c>
      <c r="I867" t="e">
        <f>VLOOKUP(B867,'Program Data'!$C$2:$E$25,3,0)</f>
        <v>#N/A</v>
      </c>
      <c r="J867" t="e">
        <f>VLOOKUP(B867,'Program Data'!$C$2:$F$25,4,0)</f>
        <v>#N/A</v>
      </c>
      <c r="K867" t="e">
        <f>VLOOKUP(B867,'Program Data'!$C$2:$G$25,5,0)</f>
        <v>#N/A</v>
      </c>
    </row>
    <row r="868" spans="3:11" x14ac:dyDescent="0.25">
      <c r="C868" t="e">
        <f>VLOOKUP(B868,'Program Data'!$A$2:$B$25,2,0)</f>
        <v>#N/A</v>
      </c>
      <c r="F868" s="7">
        <f t="shared" si="27"/>
        <v>0</v>
      </c>
      <c r="G868" s="9">
        <f t="shared" si="28"/>
        <v>0</v>
      </c>
      <c r="H868" t="e">
        <f>VLOOKUP(B868,'Program Data'!$C$2:$D$25,2,0)</f>
        <v>#N/A</v>
      </c>
      <c r="I868" t="e">
        <f>VLOOKUP(B868,'Program Data'!$C$2:$E$25,3,0)</f>
        <v>#N/A</v>
      </c>
      <c r="J868" t="e">
        <f>VLOOKUP(B868,'Program Data'!$C$2:$F$25,4,0)</f>
        <v>#N/A</v>
      </c>
      <c r="K868" t="e">
        <f>VLOOKUP(B868,'Program Data'!$C$2:$G$25,5,0)</f>
        <v>#N/A</v>
      </c>
    </row>
    <row r="869" spans="3:11" x14ac:dyDescent="0.25">
      <c r="C869" t="e">
        <f>VLOOKUP(B869,'Program Data'!$A$2:$B$25,2,0)</f>
        <v>#N/A</v>
      </c>
      <c r="F869" s="7">
        <f t="shared" si="27"/>
        <v>0</v>
      </c>
      <c r="G869" s="9">
        <f t="shared" si="28"/>
        <v>0</v>
      </c>
      <c r="H869" t="e">
        <f>VLOOKUP(B869,'Program Data'!$C$2:$D$25,2,0)</f>
        <v>#N/A</v>
      </c>
      <c r="I869" t="e">
        <f>VLOOKUP(B869,'Program Data'!$C$2:$E$25,3,0)</f>
        <v>#N/A</v>
      </c>
      <c r="J869" t="e">
        <f>VLOOKUP(B869,'Program Data'!$C$2:$F$25,4,0)</f>
        <v>#N/A</v>
      </c>
      <c r="K869" t="e">
        <f>VLOOKUP(B869,'Program Data'!$C$2:$G$25,5,0)</f>
        <v>#N/A</v>
      </c>
    </row>
    <row r="870" spans="3:11" x14ac:dyDescent="0.25">
      <c r="C870" t="e">
        <f>VLOOKUP(B870,'Program Data'!$A$2:$B$25,2,0)</f>
        <v>#N/A</v>
      </c>
      <c r="F870" s="7">
        <f t="shared" si="27"/>
        <v>0</v>
      </c>
      <c r="G870" s="9">
        <f t="shared" si="28"/>
        <v>0</v>
      </c>
      <c r="H870" t="e">
        <f>VLOOKUP(B870,'Program Data'!$C$2:$D$25,2,0)</f>
        <v>#N/A</v>
      </c>
      <c r="I870" t="e">
        <f>VLOOKUP(B870,'Program Data'!$C$2:$E$25,3,0)</f>
        <v>#N/A</v>
      </c>
      <c r="J870" t="e">
        <f>VLOOKUP(B870,'Program Data'!$C$2:$F$25,4,0)</f>
        <v>#N/A</v>
      </c>
      <c r="K870" t="e">
        <f>VLOOKUP(B870,'Program Data'!$C$2:$G$25,5,0)</f>
        <v>#N/A</v>
      </c>
    </row>
    <row r="871" spans="3:11" x14ac:dyDescent="0.25">
      <c r="C871" t="e">
        <f>VLOOKUP(B871,'Program Data'!$A$2:$B$25,2,0)</f>
        <v>#N/A</v>
      </c>
      <c r="F871" s="7">
        <f t="shared" si="27"/>
        <v>0</v>
      </c>
      <c r="G871" s="9">
        <f t="shared" si="28"/>
        <v>0</v>
      </c>
      <c r="H871" t="e">
        <f>VLOOKUP(B871,'Program Data'!$C$2:$D$25,2,0)</f>
        <v>#N/A</v>
      </c>
      <c r="I871" t="e">
        <f>VLOOKUP(B871,'Program Data'!$C$2:$E$25,3,0)</f>
        <v>#N/A</v>
      </c>
      <c r="J871" t="e">
        <f>VLOOKUP(B871,'Program Data'!$C$2:$F$25,4,0)</f>
        <v>#N/A</v>
      </c>
      <c r="K871" t="e">
        <f>VLOOKUP(B871,'Program Data'!$C$2:$G$25,5,0)</f>
        <v>#N/A</v>
      </c>
    </row>
    <row r="872" spans="3:11" x14ac:dyDescent="0.25">
      <c r="C872" t="e">
        <f>VLOOKUP(B872,'Program Data'!$A$2:$B$25,2,0)</f>
        <v>#N/A</v>
      </c>
      <c r="F872" s="7">
        <f t="shared" si="27"/>
        <v>0</v>
      </c>
      <c r="G872" s="9">
        <f t="shared" si="28"/>
        <v>0</v>
      </c>
      <c r="H872" t="e">
        <f>VLOOKUP(B872,'Program Data'!$C$2:$D$25,2,0)</f>
        <v>#N/A</v>
      </c>
      <c r="I872" t="e">
        <f>VLOOKUP(B872,'Program Data'!$C$2:$E$25,3,0)</f>
        <v>#N/A</v>
      </c>
      <c r="J872" t="e">
        <f>VLOOKUP(B872,'Program Data'!$C$2:$F$25,4,0)</f>
        <v>#N/A</v>
      </c>
      <c r="K872" t="e">
        <f>VLOOKUP(B872,'Program Data'!$C$2:$G$25,5,0)</f>
        <v>#N/A</v>
      </c>
    </row>
    <row r="873" spans="3:11" x14ac:dyDescent="0.25">
      <c r="C873" t="e">
        <f>VLOOKUP(B873,'Program Data'!$A$2:$B$25,2,0)</f>
        <v>#N/A</v>
      </c>
      <c r="F873" s="7">
        <f t="shared" si="27"/>
        <v>0</v>
      </c>
      <c r="G873" s="9">
        <f t="shared" si="28"/>
        <v>0</v>
      </c>
      <c r="H873" t="e">
        <f>VLOOKUP(B873,'Program Data'!$C$2:$D$25,2,0)</f>
        <v>#N/A</v>
      </c>
      <c r="I873" t="e">
        <f>VLOOKUP(B873,'Program Data'!$C$2:$E$25,3,0)</f>
        <v>#N/A</v>
      </c>
      <c r="J873" t="e">
        <f>VLOOKUP(B873,'Program Data'!$C$2:$F$25,4,0)</f>
        <v>#N/A</v>
      </c>
      <c r="K873" t="e">
        <f>VLOOKUP(B873,'Program Data'!$C$2:$G$25,5,0)</f>
        <v>#N/A</v>
      </c>
    </row>
    <row r="874" spans="3:11" x14ac:dyDescent="0.25">
      <c r="C874" t="e">
        <f>VLOOKUP(B874,'Program Data'!$A$2:$B$25,2,0)</f>
        <v>#N/A</v>
      </c>
      <c r="F874" s="7">
        <f t="shared" si="27"/>
        <v>0</v>
      </c>
      <c r="G874" s="9">
        <f t="shared" si="28"/>
        <v>0</v>
      </c>
      <c r="H874" t="e">
        <f>VLOOKUP(B874,'Program Data'!$C$2:$D$25,2,0)</f>
        <v>#N/A</v>
      </c>
      <c r="I874" t="e">
        <f>VLOOKUP(B874,'Program Data'!$C$2:$E$25,3,0)</f>
        <v>#N/A</v>
      </c>
      <c r="J874" t="e">
        <f>VLOOKUP(B874,'Program Data'!$C$2:$F$25,4,0)</f>
        <v>#N/A</v>
      </c>
      <c r="K874" t="e">
        <f>VLOOKUP(B874,'Program Data'!$C$2:$G$25,5,0)</f>
        <v>#N/A</v>
      </c>
    </row>
    <row r="875" spans="3:11" x14ac:dyDescent="0.25">
      <c r="C875" t="e">
        <f>VLOOKUP(B875,'Program Data'!$A$2:$B$25,2,0)</f>
        <v>#N/A</v>
      </c>
      <c r="F875" s="7">
        <f t="shared" si="27"/>
        <v>0</v>
      </c>
      <c r="G875" s="9">
        <f t="shared" si="28"/>
        <v>0</v>
      </c>
      <c r="H875" t="e">
        <f>VLOOKUP(B875,'Program Data'!$C$2:$D$25,2,0)</f>
        <v>#N/A</v>
      </c>
      <c r="I875" t="e">
        <f>VLOOKUP(B875,'Program Data'!$C$2:$E$25,3,0)</f>
        <v>#N/A</v>
      </c>
      <c r="J875" t="e">
        <f>VLOOKUP(B875,'Program Data'!$C$2:$F$25,4,0)</f>
        <v>#N/A</v>
      </c>
      <c r="K875" t="e">
        <f>VLOOKUP(B875,'Program Data'!$C$2:$G$25,5,0)</f>
        <v>#N/A</v>
      </c>
    </row>
    <row r="876" spans="3:11" x14ac:dyDescent="0.25">
      <c r="C876" t="e">
        <f>VLOOKUP(B876,'Program Data'!$A$2:$B$25,2,0)</f>
        <v>#N/A</v>
      </c>
      <c r="F876" s="7">
        <f t="shared" si="27"/>
        <v>0</v>
      </c>
      <c r="G876" s="9">
        <f t="shared" si="28"/>
        <v>0</v>
      </c>
      <c r="H876" t="e">
        <f>VLOOKUP(B876,'Program Data'!$C$2:$D$25,2,0)</f>
        <v>#N/A</v>
      </c>
      <c r="I876" t="e">
        <f>VLOOKUP(B876,'Program Data'!$C$2:$E$25,3,0)</f>
        <v>#N/A</v>
      </c>
      <c r="J876" t="e">
        <f>VLOOKUP(B876,'Program Data'!$C$2:$F$25,4,0)</f>
        <v>#N/A</v>
      </c>
      <c r="K876" t="e">
        <f>VLOOKUP(B876,'Program Data'!$C$2:$G$25,5,0)</f>
        <v>#N/A</v>
      </c>
    </row>
    <row r="877" spans="3:11" x14ac:dyDescent="0.25">
      <c r="C877" t="e">
        <f>VLOOKUP(B877,'Program Data'!$A$2:$B$25,2,0)</f>
        <v>#N/A</v>
      </c>
      <c r="F877" s="7">
        <f t="shared" si="27"/>
        <v>0</v>
      </c>
      <c r="G877" s="9">
        <f t="shared" si="28"/>
        <v>0</v>
      </c>
      <c r="H877" t="e">
        <f>VLOOKUP(B877,'Program Data'!$C$2:$D$25,2,0)</f>
        <v>#N/A</v>
      </c>
      <c r="I877" t="e">
        <f>VLOOKUP(B877,'Program Data'!$C$2:$E$25,3,0)</f>
        <v>#N/A</v>
      </c>
      <c r="J877" t="e">
        <f>VLOOKUP(B877,'Program Data'!$C$2:$F$25,4,0)</f>
        <v>#N/A</v>
      </c>
      <c r="K877" t="e">
        <f>VLOOKUP(B877,'Program Data'!$C$2:$G$25,5,0)</f>
        <v>#N/A</v>
      </c>
    </row>
    <row r="878" spans="3:11" x14ac:dyDescent="0.25">
      <c r="C878" t="e">
        <f>VLOOKUP(B878,'Program Data'!$A$2:$B$25,2,0)</f>
        <v>#N/A</v>
      </c>
      <c r="F878" s="7">
        <f t="shared" si="27"/>
        <v>0</v>
      </c>
      <c r="G878" s="9">
        <f t="shared" si="28"/>
        <v>0</v>
      </c>
      <c r="H878" t="e">
        <f>VLOOKUP(B878,'Program Data'!$C$2:$D$25,2,0)</f>
        <v>#N/A</v>
      </c>
      <c r="I878" t="e">
        <f>VLOOKUP(B878,'Program Data'!$C$2:$E$25,3,0)</f>
        <v>#N/A</v>
      </c>
      <c r="J878" t="e">
        <f>VLOOKUP(B878,'Program Data'!$C$2:$F$25,4,0)</f>
        <v>#N/A</v>
      </c>
      <c r="K878" t="e">
        <f>VLOOKUP(B878,'Program Data'!$C$2:$G$25,5,0)</f>
        <v>#N/A</v>
      </c>
    </row>
    <row r="879" spans="3:11" x14ac:dyDescent="0.25">
      <c r="C879" t="e">
        <f>VLOOKUP(B879,'Program Data'!$A$2:$B$25,2,0)</f>
        <v>#N/A</v>
      </c>
      <c r="F879" s="7">
        <f t="shared" si="27"/>
        <v>0</v>
      </c>
      <c r="G879" s="9">
        <f t="shared" si="28"/>
        <v>0</v>
      </c>
      <c r="H879" t="e">
        <f>VLOOKUP(B879,'Program Data'!$C$2:$D$25,2,0)</f>
        <v>#N/A</v>
      </c>
      <c r="I879" t="e">
        <f>VLOOKUP(B879,'Program Data'!$C$2:$E$25,3,0)</f>
        <v>#N/A</v>
      </c>
      <c r="J879" t="e">
        <f>VLOOKUP(B879,'Program Data'!$C$2:$F$25,4,0)</f>
        <v>#N/A</v>
      </c>
      <c r="K879" t="e">
        <f>VLOOKUP(B879,'Program Data'!$C$2:$G$25,5,0)</f>
        <v>#N/A</v>
      </c>
    </row>
    <row r="880" spans="3:11" x14ac:dyDescent="0.25">
      <c r="C880" t="e">
        <f>VLOOKUP(B880,'Program Data'!$A$2:$B$25,2,0)</f>
        <v>#N/A</v>
      </c>
      <c r="F880" s="7">
        <f t="shared" si="27"/>
        <v>0</v>
      </c>
      <c r="G880" s="9">
        <f t="shared" si="28"/>
        <v>0</v>
      </c>
      <c r="H880" t="e">
        <f>VLOOKUP(B880,'Program Data'!$C$2:$D$25,2,0)</f>
        <v>#N/A</v>
      </c>
      <c r="I880" t="e">
        <f>VLOOKUP(B880,'Program Data'!$C$2:$E$25,3,0)</f>
        <v>#N/A</v>
      </c>
      <c r="J880" t="e">
        <f>VLOOKUP(B880,'Program Data'!$C$2:$F$25,4,0)</f>
        <v>#N/A</v>
      </c>
      <c r="K880" t="e">
        <f>VLOOKUP(B880,'Program Data'!$C$2:$G$25,5,0)</f>
        <v>#N/A</v>
      </c>
    </row>
    <row r="881" spans="3:11" x14ac:dyDescent="0.25">
      <c r="C881" t="e">
        <f>VLOOKUP(B881,'Program Data'!$A$2:$B$25,2,0)</f>
        <v>#N/A</v>
      </c>
      <c r="F881" s="7">
        <f t="shared" si="27"/>
        <v>0</v>
      </c>
      <c r="G881" s="9">
        <f t="shared" si="28"/>
        <v>0</v>
      </c>
      <c r="H881" t="e">
        <f>VLOOKUP(B881,'Program Data'!$C$2:$D$25,2,0)</f>
        <v>#N/A</v>
      </c>
      <c r="I881" t="e">
        <f>VLOOKUP(B881,'Program Data'!$C$2:$E$25,3,0)</f>
        <v>#N/A</v>
      </c>
      <c r="J881" t="e">
        <f>VLOOKUP(B881,'Program Data'!$C$2:$F$25,4,0)</f>
        <v>#N/A</v>
      </c>
      <c r="K881" t="e">
        <f>VLOOKUP(B881,'Program Data'!$C$2:$G$25,5,0)</f>
        <v>#N/A</v>
      </c>
    </row>
    <row r="882" spans="3:11" x14ac:dyDescent="0.25">
      <c r="C882" t="e">
        <f>VLOOKUP(B882,'Program Data'!$A$2:$B$25,2,0)</f>
        <v>#N/A</v>
      </c>
      <c r="F882" s="7">
        <f t="shared" si="27"/>
        <v>0</v>
      </c>
      <c r="G882" s="9">
        <f t="shared" si="28"/>
        <v>0</v>
      </c>
      <c r="H882" t="e">
        <f>VLOOKUP(B882,'Program Data'!$C$2:$D$25,2,0)</f>
        <v>#N/A</v>
      </c>
      <c r="I882" t="e">
        <f>VLOOKUP(B882,'Program Data'!$C$2:$E$25,3,0)</f>
        <v>#N/A</v>
      </c>
      <c r="J882" t="e">
        <f>VLOOKUP(B882,'Program Data'!$C$2:$F$25,4,0)</f>
        <v>#N/A</v>
      </c>
      <c r="K882" t="e">
        <f>VLOOKUP(B882,'Program Data'!$C$2:$G$25,5,0)</f>
        <v>#N/A</v>
      </c>
    </row>
    <row r="883" spans="3:11" x14ac:dyDescent="0.25">
      <c r="C883" t="e">
        <f>VLOOKUP(B883,'Program Data'!$A$2:$B$25,2,0)</f>
        <v>#N/A</v>
      </c>
      <c r="F883" s="7">
        <f t="shared" si="27"/>
        <v>0</v>
      </c>
      <c r="G883" s="9">
        <f t="shared" si="28"/>
        <v>0</v>
      </c>
      <c r="H883" t="e">
        <f>VLOOKUP(B883,'Program Data'!$C$2:$D$25,2,0)</f>
        <v>#N/A</v>
      </c>
      <c r="I883" t="e">
        <f>VLOOKUP(B883,'Program Data'!$C$2:$E$25,3,0)</f>
        <v>#N/A</v>
      </c>
      <c r="J883" t="e">
        <f>VLOOKUP(B883,'Program Data'!$C$2:$F$25,4,0)</f>
        <v>#N/A</v>
      </c>
      <c r="K883" t="e">
        <f>VLOOKUP(B883,'Program Data'!$C$2:$G$25,5,0)</f>
        <v>#N/A</v>
      </c>
    </row>
    <row r="884" spans="3:11" x14ac:dyDescent="0.25">
      <c r="C884" t="e">
        <f>VLOOKUP(B884,'Program Data'!$A$2:$B$25,2,0)</f>
        <v>#N/A</v>
      </c>
      <c r="F884" s="7">
        <f t="shared" si="27"/>
        <v>0</v>
      </c>
      <c r="G884" s="9">
        <f t="shared" si="28"/>
        <v>0</v>
      </c>
      <c r="H884" t="e">
        <f>VLOOKUP(B884,'Program Data'!$C$2:$D$25,2,0)</f>
        <v>#N/A</v>
      </c>
      <c r="I884" t="e">
        <f>VLOOKUP(B884,'Program Data'!$C$2:$E$25,3,0)</f>
        <v>#N/A</v>
      </c>
      <c r="J884" t="e">
        <f>VLOOKUP(B884,'Program Data'!$C$2:$F$25,4,0)</f>
        <v>#N/A</v>
      </c>
      <c r="K884" t="e">
        <f>VLOOKUP(B884,'Program Data'!$C$2:$G$25,5,0)</f>
        <v>#N/A</v>
      </c>
    </row>
    <row r="885" spans="3:11" x14ac:dyDescent="0.25">
      <c r="C885" t="e">
        <f>VLOOKUP(B885,'Program Data'!$A$2:$B$25,2,0)</f>
        <v>#N/A</v>
      </c>
      <c r="F885" s="7">
        <f t="shared" si="27"/>
        <v>0</v>
      </c>
      <c r="G885" s="9">
        <f t="shared" si="28"/>
        <v>0</v>
      </c>
      <c r="H885" t="e">
        <f>VLOOKUP(B885,'Program Data'!$C$2:$D$25,2,0)</f>
        <v>#N/A</v>
      </c>
      <c r="I885" t="e">
        <f>VLOOKUP(B885,'Program Data'!$C$2:$E$25,3,0)</f>
        <v>#N/A</v>
      </c>
      <c r="J885" t="e">
        <f>VLOOKUP(B885,'Program Data'!$C$2:$F$25,4,0)</f>
        <v>#N/A</v>
      </c>
      <c r="K885" t="e">
        <f>VLOOKUP(B885,'Program Data'!$C$2:$G$25,5,0)</f>
        <v>#N/A</v>
      </c>
    </row>
    <row r="886" spans="3:11" x14ac:dyDescent="0.25">
      <c r="C886" t="e">
        <f>VLOOKUP(B886,'Program Data'!$A$2:$B$25,2,0)</f>
        <v>#N/A</v>
      </c>
      <c r="F886" s="7">
        <f t="shared" si="27"/>
        <v>0</v>
      </c>
      <c r="G886" s="9">
        <f t="shared" si="28"/>
        <v>0</v>
      </c>
      <c r="H886" t="e">
        <f>VLOOKUP(B886,'Program Data'!$C$2:$D$25,2,0)</f>
        <v>#N/A</v>
      </c>
      <c r="I886" t="e">
        <f>VLOOKUP(B886,'Program Data'!$C$2:$E$25,3,0)</f>
        <v>#N/A</v>
      </c>
      <c r="J886" t="e">
        <f>VLOOKUP(B886,'Program Data'!$C$2:$F$25,4,0)</f>
        <v>#N/A</v>
      </c>
      <c r="K886" t="e">
        <f>VLOOKUP(B886,'Program Data'!$C$2:$G$25,5,0)</f>
        <v>#N/A</v>
      </c>
    </row>
    <row r="887" spans="3:11" x14ac:dyDescent="0.25">
      <c r="C887" t="e">
        <f>VLOOKUP(B887,'Program Data'!$A$2:$B$25,2,0)</f>
        <v>#N/A</v>
      </c>
      <c r="F887" s="7">
        <f t="shared" si="27"/>
        <v>0</v>
      </c>
      <c r="G887" s="9">
        <f t="shared" si="28"/>
        <v>0</v>
      </c>
      <c r="H887" t="e">
        <f>VLOOKUP(B887,'Program Data'!$C$2:$D$25,2,0)</f>
        <v>#N/A</v>
      </c>
      <c r="I887" t="e">
        <f>VLOOKUP(B887,'Program Data'!$C$2:$E$25,3,0)</f>
        <v>#N/A</v>
      </c>
      <c r="J887" t="e">
        <f>VLOOKUP(B887,'Program Data'!$C$2:$F$25,4,0)</f>
        <v>#N/A</v>
      </c>
      <c r="K887" t="e">
        <f>VLOOKUP(B887,'Program Data'!$C$2:$G$25,5,0)</f>
        <v>#N/A</v>
      </c>
    </row>
    <row r="888" spans="3:11" x14ac:dyDescent="0.25">
      <c r="C888" t="e">
        <f>VLOOKUP(B888,'Program Data'!$A$2:$B$25,2,0)</f>
        <v>#N/A</v>
      </c>
      <c r="F888" s="7">
        <f t="shared" si="27"/>
        <v>0</v>
      </c>
      <c r="G888" s="9">
        <f t="shared" si="28"/>
        <v>0</v>
      </c>
      <c r="H888" t="e">
        <f>VLOOKUP(B888,'Program Data'!$C$2:$D$25,2,0)</f>
        <v>#N/A</v>
      </c>
      <c r="I888" t="e">
        <f>VLOOKUP(B888,'Program Data'!$C$2:$E$25,3,0)</f>
        <v>#N/A</v>
      </c>
      <c r="J888" t="e">
        <f>VLOOKUP(B888,'Program Data'!$C$2:$F$25,4,0)</f>
        <v>#N/A</v>
      </c>
      <c r="K888" t="e">
        <f>VLOOKUP(B888,'Program Data'!$C$2:$G$25,5,0)</f>
        <v>#N/A</v>
      </c>
    </row>
    <row r="889" spans="3:11" x14ac:dyDescent="0.25">
      <c r="C889" t="e">
        <f>VLOOKUP(B889,'Program Data'!$A$2:$B$25,2,0)</f>
        <v>#N/A</v>
      </c>
      <c r="F889" s="7">
        <f t="shared" si="27"/>
        <v>0</v>
      </c>
      <c r="G889" s="9">
        <f t="shared" si="28"/>
        <v>0</v>
      </c>
      <c r="H889" t="e">
        <f>VLOOKUP(B889,'Program Data'!$C$2:$D$25,2,0)</f>
        <v>#N/A</v>
      </c>
      <c r="I889" t="e">
        <f>VLOOKUP(B889,'Program Data'!$C$2:$E$25,3,0)</f>
        <v>#N/A</v>
      </c>
      <c r="J889" t="e">
        <f>VLOOKUP(B889,'Program Data'!$C$2:$F$25,4,0)</f>
        <v>#N/A</v>
      </c>
      <c r="K889" t="e">
        <f>VLOOKUP(B889,'Program Data'!$C$2:$G$25,5,0)</f>
        <v>#N/A</v>
      </c>
    </row>
    <row r="890" spans="3:11" x14ac:dyDescent="0.25">
      <c r="C890" t="e">
        <f>VLOOKUP(B890,'Program Data'!$A$2:$B$25,2,0)</f>
        <v>#N/A</v>
      </c>
      <c r="F890" s="7">
        <f t="shared" si="27"/>
        <v>0</v>
      </c>
      <c r="G890" s="9">
        <f t="shared" si="28"/>
        <v>0</v>
      </c>
      <c r="H890" t="e">
        <f>VLOOKUP(B890,'Program Data'!$C$2:$D$25,2,0)</f>
        <v>#N/A</v>
      </c>
      <c r="I890" t="e">
        <f>VLOOKUP(B890,'Program Data'!$C$2:$E$25,3,0)</f>
        <v>#N/A</v>
      </c>
      <c r="J890" t="e">
        <f>VLOOKUP(B890,'Program Data'!$C$2:$F$25,4,0)</f>
        <v>#N/A</v>
      </c>
      <c r="K890" t="e">
        <f>VLOOKUP(B890,'Program Data'!$C$2:$G$25,5,0)</f>
        <v>#N/A</v>
      </c>
    </row>
    <row r="891" spans="3:11" x14ac:dyDescent="0.25">
      <c r="C891" t="e">
        <f>VLOOKUP(B891,'Program Data'!$A$2:$B$25,2,0)</f>
        <v>#N/A</v>
      </c>
      <c r="F891" s="7">
        <f t="shared" si="27"/>
        <v>0</v>
      </c>
      <c r="G891" s="9">
        <f t="shared" si="28"/>
        <v>0</v>
      </c>
      <c r="H891" t="e">
        <f>VLOOKUP(B891,'Program Data'!$C$2:$D$25,2,0)</f>
        <v>#N/A</v>
      </c>
      <c r="I891" t="e">
        <f>VLOOKUP(B891,'Program Data'!$C$2:$E$25,3,0)</f>
        <v>#N/A</v>
      </c>
      <c r="J891" t="e">
        <f>VLOOKUP(B891,'Program Data'!$C$2:$F$25,4,0)</f>
        <v>#N/A</v>
      </c>
      <c r="K891" t="e">
        <f>VLOOKUP(B891,'Program Data'!$C$2:$G$25,5,0)</f>
        <v>#N/A</v>
      </c>
    </row>
    <row r="892" spans="3:11" x14ac:dyDescent="0.25">
      <c r="C892" t="e">
        <f>VLOOKUP(B892,'Program Data'!$A$2:$B$25,2,0)</f>
        <v>#N/A</v>
      </c>
      <c r="F892" s="7">
        <f t="shared" si="27"/>
        <v>0</v>
      </c>
      <c r="G892" s="9">
        <f t="shared" si="28"/>
        <v>0</v>
      </c>
      <c r="H892" t="e">
        <f>VLOOKUP(B892,'Program Data'!$C$2:$D$25,2,0)</f>
        <v>#N/A</v>
      </c>
      <c r="I892" t="e">
        <f>VLOOKUP(B892,'Program Data'!$C$2:$E$25,3,0)</f>
        <v>#N/A</v>
      </c>
      <c r="J892" t="e">
        <f>VLOOKUP(B892,'Program Data'!$C$2:$F$25,4,0)</f>
        <v>#N/A</v>
      </c>
      <c r="K892" t="e">
        <f>VLOOKUP(B892,'Program Data'!$C$2:$G$25,5,0)</f>
        <v>#N/A</v>
      </c>
    </row>
    <row r="893" spans="3:11" x14ac:dyDescent="0.25">
      <c r="C893" t="e">
        <f>VLOOKUP(B893,'Program Data'!$A$2:$B$25,2,0)</f>
        <v>#N/A</v>
      </c>
      <c r="F893" s="7">
        <f t="shared" si="27"/>
        <v>0</v>
      </c>
      <c r="G893" s="9">
        <f t="shared" si="28"/>
        <v>0</v>
      </c>
      <c r="H893" t="e">
        <f>VLOOKUP(B893,'Program Data'!$C$2:$D$25,2,0)</f>
        <v>#N/A</v>
      </c>
      <c r="I893" t="e">
        <f>VLOOKUP(B893,'Program Data'!$C$2:$E$25,3,0)</f>
        <v>#N/A</v>
      </c>
      <c r="J893" t="e">
        <f>VLOOKUP(B893,'Program Data'!$C$2:$F$25,4,0)</f>
        <v>#N/A</v>
      </c>
      <c r="K893" t="e">
        <f>VLOOKUP(B893,'Program Data'!$C$2:$G$25,5,0)</f>
        <v>#N/A</v>
      </c>
    </row>
    <row r="894" spans="3:11" x14ac:dyDescent="0.25">
      <c r="C894" t="e">
        <f>VLOOKUP(B894,'Program Data'!$A$2:$B$25,2,0)</f>
        <v>#N/A</v>
      </c>
      <c r="F894" s="7">
        <f t="shared" si="27"/>
        <v>0</v>
      </c>
      <c r="G894" s="9">
        <f t="shared" si="28"/>
        <v>0</v>
      </c>
      <c r="H894" t="e">
        <f>VLOOKUP(B894,'Program Data'!$C$2:$D$25,2,0)</f>
        <v>#N/A</v>
      </c>
      <c r="I894" t="e">
        <f>VLOOKUP(B894,'Program Data'!$C$2:$E$25,3,0)</f>
        <v>#N/A</v>
      </c>
      <c r="J894" t="e">
        <f>VLOOKUP(B894,'Program Data'!$C$2:$F$25,4,0)</f>
        <v>#N/A</v>
      </c>
      <c r="K894" t="e">
        <f>VLOOKUP(B894,'Program Data'!$C$2:$G$25,5,0)</f>
        <v>#N/A</v>
      </c>
    </row>
    <row r="895" spans="3:11" x14ac:dyDescent="0.25">
      <c r="C895" t="e">
        <f>VLOOKUP(B895,'Program Data'!$A$2:$B$25,2,0)</f>
        <v>#N/A</v>
      </c>
      <c r="F895" s="7">
        <f t="shared" si="27"/>
        <v>0</v>
      </c>
      <c r="G895" s="9">
        <f t="shared" si="28"/>
        <v>0</v>
      </c>
      <c r="H895" t="e">
        <f>VLOOKUP(B895,'Program Data'!$C$2:$D$25,2,0)</f>
        <v>#N/A</v>
      </c>
      <c r="I895" t="e">
        <f>VLOOKUP(B895,'Program Data'!$C$2:$E$25,3,0)</f>
        <v>#N/A</v>
      </c>
      <c r="J895" t="e">
        <f>VLOOKUP(B895,'Program Data'!$C$2:$F$25,4,0)</f>
        <v>#N/A</v>
      </c>
      <c r="K895" t="e">
        <f>VLOOKUP(B895,'Program Data'!$C$2:$G$25,5,0)</f>
        <v>#N/A</v>
      </c>
    </row>
    <row r="896" spans="3:11" x14ac:dyDescent="0.25">
      <c r="C896" t="e">
        <f>VLOOKUP(B896,'Program Data'!$A$2:$B$25,2,0)</f>
        <v>#N/A</v>
      </c>
      <c r="F896" s="7">
        <f t="shared" si="27"/>
        <v>0</v>
      </c>
      <c r="G896" s="9">
        <f t="shared" si="28"/>
        <v>0</v>
      </c>
      <c r="H896" t="e">
        <f>VLOOKUP(B896,'Program Data'!$C$2:$D$25,2,0)</f>
        <v>#N/A</v>
      </c>
      <c r="I896" t="e">
        <f>VLOOKUP(B896,'Program Data'!$C$2:$E$25,3,0)</f>
        <v>#N/A</v>
      </c>
      <c r="J896" t="e">
        <f>VLOOKUP(B896,'Program Data'!$C$2:$F$25,4,0)</f>
        <v>#N/A</v>
      </c>
      <c r="K896" t="e">
        <f>VLOOKUP(B896,'Program Data'!$C$2:$G$25,5,0)</f>
        <v>#N/A</v>
      </c>
    </row>
    <row r="897" spans="3:11" x14ac:dyDescent="0.25">
      <c r="C897" t="e">
        <f>VLOOKUP(B897,'Program Data'!$A$2:$B$25,2,0)</f>
        <v>#N/A</v>
      </c>
      <c r="F897" s="7">
        <f t="shared" si="27"/>
        <v>0</v>
      </c>
      <c r="G897" s="9">
        <f t="shared" si="28"/>
        <v>0</v>
      </c>
      <c r="H897" t="e">
        <f>VLOOKUP(B897,'Program Data'!$C$2:$D$25,2,0)</f>
        <v>#N/A</v>
      </c>
      <c r="I897" t="e">
        <f>VLOOKUP(B897,'Program Data'!$C$2:$E$25,3,0)</f>
        <v>#N/A</v>
      </c>
      <c r="J897" t="e">
        <f>VLOOKUP(B897,'Program Data'!$C$2:$F$25,4,0)</f>
        <v>#N/A</v>
      </c>
      <c r="K897" t="e">
        <f>VLOOKUP(B897,'Program Data'!$C$2:$G$25,5,0)</f>
        <v>#N/A</v>
      </c>
    </row>
    <row r="898" spans="3:11" x14ac:dyDescent="0.25">
      <c r="C898" t="e">
        <f>VLOOKUP(B898,'Program Data'!$A$2:$B$25,2,0)</f>
        <v>#N/A</v>
      </c>
      <c r="F898" s="7">
        <f t="shared" ref="F898:F961" si="29">CONVERT(E898-D898, "day", "sec")</f>
        <v>0</v>
      </c>
      <c r="G898" s="9">
        <f t="shared" si="28"/>
        <v>0</v>
      </c>
      <c r="H898" t="e">
        <f>VLOOKUP(B898,'Program Data'!$C$2:$D$25,2,0)</f>
        <v>#N/A</v>
      </c>
      <c r="I898" t="e">
        <f>VLOOKUP(B898,'Program Data'!$C$2:$E$25,3,0)</f>
        <v>#N/A</v>
      </c>
      <c r="J898" t="e">
        <f>VLOOKUP(B898,'Program Data'!$C$2:$F$25,4,0)</f>
        <v>#N/A</v>
      </c>
      <c r="K898" t="e">
        <f>VLOOKUP(B898,'Program Data'!$C$2:$G$25,5,0)</f>
        <v>#N/A</v>
      </c>
    </row>
    <row r="899" spans="3:11" x14ac:dyDescent="0.25">
      <c r="C899" t="e">
        <f>VLOOKUP(B899,'Program Data'!$A$2:$B$25,2,0)</f>
        <v>#N/A</v>
      </c>
      <c r="F899" s="7">
        <f t="shared" si="29"/>
        <v>0</v>
      </c>
      <c r="G899" s="9">
        <f t="shared" si="28"/>
        <v>0</v>
      </c>
      <c r="H899" t="e">
        <f>VLOOKUP(B899,'Program Data'!$C$2:$D$25,2,0)</f>
        <v>#N/A</v>
      </c>
      <c r="I899" t="e">
        <f>VLOOKUP(B899,'Program Data'!$C$2:$E$25,3,0)</f>
        <v>#N/A</v>
      </c>
      <c r="J899" t="e">
        <f>VLOOKUP(B899,'Program Data'!$C$2:$F$25,4,0)</f>
        <v>#N/A</v>
      </c>
      <c r="K899" t="e">
        <f>VLOOKUP(B899,'Program Data'!$C$2:$G$25,5,0)</f>
        <v>#N/A</v>
      </c>
    </row>
    <row r="900" spans="3:11" x14ac:dyDescent="0.25">
      <c r="C900" t="e">
        <f>VLOOKUP(B900,'Program Data'!$A$2:$B$25,2,0)</f>
        <v>#N/A</v>
      </c>
      <c r="F900" s="7">
        <f t="shared" si="29"/>
        <v>0</v>
      </c>
      <c r="G900" s="9">
        <f t="shared" si="28"/>
        <v>0</v>
      </c>
      <c r="H900" t="e">
        <f>VLOOKUP(B900,'Program Data'!$C$2:$D$25,2,0)</f>
        <v>#N/A</v>
      </c>
      <c r="I900" t="e">
        <f>VLOOKUP(B900,'Program Data'!$C$2:$E$25,3,0)</f>
        <v>#N/A</v>
      </c>
      <c r="J900" t="e">
        <f>VLOOKUP(B900,'Program Data'!$C$2:$F$25,4,0)</f>
        <v>#N/A</v>
      </c>
      <c r="K900" t="e">
        <f>VLOOKUP(B900,'Program Data'!$C$2:$G$25,5,0)</f>
        <v>#N/A</v>
      </c>
    </row>
    <row r="901" spans="3:11" x14ac:dyDescent="0.25">
      <c r="C901" t="e">
        <f>VLOOKUP(B901,'Program Data'!$A$2:$B$25,2,0)</f>
        <v>#N/A</v>
      </c>
      <c r="F901" s="7">
        <f t="shared" si="29"/>
        <v>0</v>
      </c>
      <c r="G901" s="9">
        <f t="shared" si="28"/>
        <v>0</v>
      </c>
      <c r="H901" t="e">
        <f>VLOOKUP(B901,'Program Data'!$C$2:$D$25,2,0)</f>
        <v>#N/A</v>
      </c>
      <c r="I901" t="e">
        <f>VLOOKUP(B901,'Program Data'!$C$2:$E$25,3,0)</f>
        <v>#N/A</v>
      </c>
      <c r="J901" t="e">
        <f>VLOOKUP(B901,'Program Data'!$C$2:$F$25,4,0)</f>
        <v>#N/A</v>
      </c>
      <c r="K901" t="e">
        <f>VLOOKUP(B901,'Program Data'!$C$2:$G$25,5,0)</f>
        <v>#N/A</v>
      </c>
    </row>
    <row r="902" spans="3:11" x14ac:dyDescent="0.25">
      <c r="C902" t="e">
        <f>VLOOKUP(B902,'Program Data'!$A$2:$B$25,2,0)</f>
        <v>#N/A</v>
      </c>
      <c r="F902" s="7">
        <f t="shared" si="29"/>
        <v>0</v>
      </c>
      <c r="G902" s="9">
        <f t="shared" si="28"/>
        <v>0</v>
      </c>
      <c r="H902" t="e">
        <f>VLOOKUP(B902,'Program Data'!$C$2:$D$25,2,0)</f>
        <v>#N/A</v>
      </c>
      <c r="I902" t="e">
        <f>VLOOKUP(B902,'Program Data'!$C$2:$E$25,3,0)</f>
        <v>#N/A</v>
      </c>
      <c r="J902" t="e">
        <f>VLOOKUP(B902,'Program Data'!$C$2:$F$25,4,0)</f>
        <v>#N/A</v>
      </c>
      <c r="K902" t="e">
        <f>VLOOKUP(B902,'Program Data'!$C$2:$G$25,5,0)</f>
        <v>#N/A</v>
      </c>
    </row>
    <row r="903" spans="3:11" x14ac:dyDescent="0.25">
      <c r="C903" t="e">
        <f>VLOOKUP(B903,'Program Data'!$A$2:$B$25,2,0)</f>
        <v>#N/A</v>
      </c>
      <c r="F903" s="7">
        <f t="shared" si="29"/>
        <v>0</v>
      </c>
      <c r="G903" s="9">
        <f t="shared" si="28"/>
        <v>0</v>
      </c>
      <c r="H903" t="e">
        <f>VLOOKUP(B903,'Program Data'!$C$2:$D$25,2,0)</f>
        <v>#N/A</v>
      </c>
      <c r="I903" t="e">
        <f>VLOOKUP(B903,'Program Data'!$C$2:$E$25,3,0)</f>
        <v>#N/A</v>
      </c>
      <c r="J903" t="e">
        <f>VLOOKUP(B903,'Program Data'!$C$2:$F$25,4,0)</f>
        <v>#N/A</v>
      </c>
      <c r="K903" t="e">
        <f>VLOOKUP(B903,'Program Data'!$C$2:$G$25,5,0)</f>
        <v>#N/A</v>
      </c>
    </row>
    <row r="904" spans="3:11" x14ac:dyDescent="0.25">
      <c r="C904" t="e">
        <f>VLOOKUP(B904,'Program Data'!$A$2:$B$25,2,0)</f>
        <v>#N/A</v>
      </c>
      <c r="F904" s="7">
        <f t="shared" si="29"/>
        <v>0</v>
      </c>
      <c r="G904" s="9">
        <f t="shared" si="28"/>
        <v>0</v>
      </c>
      <c r="H904" t="e">
        <f>VLOOKUP(B904,'Program Data'!$C$2:$D$25,2,0)</f>
        <v>#N/A</v>
      </c>
      <c r="I904" t="e">
        <f>VLOOKUP(B904,'Program Data'!$C$2:$E$25,3,0)</f>
        <v>#N/A</v>
      </c>
      <c r="J904" t="e">
        <f>VLOOKUP(B904,'Program Data'!$C$2:$F$25,4,0)</f>
        <v>#N/A</v>
      </c>
      <c r="K904" t="e">
        <f>VLOOKUP(B904,'Program Data'!$C$2:$G$25,5,0)</f>
        <v>#N/A</v>
      </c>
    </row>
    <row r="905" spans="3:11" x14ac:dyDescent="0.25">
      <c r="C905" t="e">
        <f>VLOOKUP(B905,'Program Data'!$A$2:$B$25,2,0)</f>
        <v>#N/A</v>
      </c>
      <c r="F905" s="7">
        <f t="shared" si="29"/>
        <v>0</v>
      </c>
      <c r="G905" s="9">
        <f t="shared" si="28"/>
        <v>0</v>
      </c>
      <c r="H905" t="e">
        <f>VLOOKUP(B905,'Program Data'!$C$2:$D$25,2,0)</f>
        <v>#N/A</v>
      </c>
      <c r="I905" t="e">
        <f>VLOOKUP(B905,'Program Data'!$C$2:$E$25,3,0)</f>
        <v>#N/A</v>
      </c>
      <c r="J905" t="e">
        <f>VLOOKUP(B905,'Program Data'!$C$2:$F$25,4,0)</f>
        <v>#N/A</v>
      </c>
      <c r="K905" t="e">
        <f>VLOOKUP(B905,'Program Data'!$C$2:$G$25,5,0)</f>
        <v>#N/A</v>
      </c>
    </row>
    <row r="906" spans="3:11" x14ac:dyDescent="0.25">
      <c r="C906" t="e">
        <f>VLOOKUP(B906,'Program Data'!$A$2:$B$25,2,0)</f>
        <v>#N/A</v>
      </c>
      <c r="F906" s="7">
        <f t="shared" si="29"/>
        <v>0</v>
      </c>
      <c r="G906" s="9">
        <f t="shared" si="28"/>
        <v>0</v>
      </c>
      <c r="H906" t="e">
        <f>VLOOKUP(B906,'Program Data'!$C$2:$D$25,2,0)</f>
        <v>#N/A</v>
      </c>
      <c r="I906" t="e">
        <f>VLOOKUP(B906,'Program Data'!$C$2:$E$25,3,0)</f>
        <v>#N/A</v>
      </c>
      <c r="J906" t="e">
        <f>VLOOKUP(B906,'Program Data'!$C$2:$F$25,4,0)</f>
        <v>#N/A</v>
      </c>
      <c r="K906" t="e">
        <f>VLOOKUP(B906,'Program Data'!$C$2:$G$25,5,0)</f>
        <v>#N/A</v>
      </c>
    </row>
    <row r="907" spans="3:11" x14ac:dyDescent="0.25">
      <c r="C907" t="e">
        <f>VLOOKUP(B907,'Program Data'!$A$2:$B$25,2,0)</f>
        <v>#N/A</v>
      </c>
      <c r="F907" s="7">
        <f t="shared" si="29"/>
        <v>0</v>
      </c>
      <c r="G907" s="9">
        <f t="shared" si="28"/>
        <v>0</v>
      </c>
      <c r="H907" t="e">
        <f>VLOOKUP(B907,'Program Data'!$C$2:$D$25,2,0)</f>
        <v>#N/A</v>
      </c>
      <c r="I907" t="e">
        <f>VLOOKUP(B907,'Program Data'!$C$2:$E$25,3,0)</f>
        <v>#N/A</v>
      </c>
      <c r="J907" t="e">
        <f>VLOOKUP(B907,'Program Data'!$C$2:$F$25,4,0)</f>
        <v>#N/A</v>
      </c>
      <c r="K907" t="e">
        <f>VLOOKUP(B907,'Program Data'!$C$2:$G$25,5,0)</f>
        <v>#N/A</v>
      </c>
    </row>
    <row r="908" spans="3:11" x14ac:dyDescent="0.25">
      <c r="C908" t="e">
        <f>VLOOKUP(B908,'Program Data'!$A$2:$B$25,2,0)</f>
        <v>#N/A</v>
      </c>
      <c r="F908" s="7">
        <f t="shared" si="29"/>
        <v>0</v>
      </c>
      <c r="G908" s="9">
        <f t="shared" si="28"/>
        <v>0</v>
      </c>
      <c r="H908" t="e">
        <f>VLOOKUP(B908,'Program Data'!$C$2:$D$25,2,0)</f>
        <v>#N/A</v>
      </c>
      <c r="I908" t="e">
        <f>VLOOKUP(B908,'Program Data'!$C$2:$E$25,3,0)</f>
        <v>#N/A</v>
      </c>
      <c r="J908" t="e">
        <f>VLOOKUP(B908,'Program Data'!$C$2:$F$25,4,0)</f>
        <v>#N/A</v>
      </c>
      <c r="K908" t="e">
        <f>VLOOKUP(B908,'Program Data'!$C$2:$G$25,5,0)</f>
        <v>#N/A</v>
      </c>
    </row>
    <row r="909" spans="3:11" x14ac:dyDescent="0.25">
      <c r="C909" t="e">
        <f>VLOOKUP(B909,'Program Data'!$A$2:$B$25,2,0)</f>
        <v>#N/A</v>
      </c>
      <c r="F909" s="7">
        <f t="shared" si="29"/>
        <v>0</v>
      </c>
      <c r="G909" s="9">
        <f t="shared" si="28"/>
        <v>0</v>
      </c>
      <c r="H909" t="e">
        <f>VLOOKUP(B909,'Program Data'!$C$2:$D$25,2,0)</f>
        <v>#N/A</v>
      </c>
      <c r="I909" t="e">
        <f>VLOOKUP(B909,'Program Data'!$C$2:$E$25,3,0)</f>
        <v>#N/A</v>
      </c>
      <c r="J909" t="e">
        <f>VLOOKUP(B909,'Program Data'!$C$2:$F$25,4,0)</f>
        <v>#N/A</v>
      </c>
      <c r="K909" t="e">
        <f>VLOOKUP(B909,'Program Data'!$C$2:$G$25,5,0)</f>
        <v>#N/A</v>
      </c>
    </row>
    <row r="910" spans="3:11" x14ac:dyDescent="0.25">
      <c r="C910" t="e">
        <f>VLOOKUP(B910,'Program Data'!$A$2:$B$25,2,0)</f>
        <v>#N/A</v>
      </c>
      <c r="F910" s="7">
        <f t="shared" si="29"/>
        <v>0</v>
      </c>
      <c r="G910" s="9">
        <f t="shared" si="28"/>
        <v>0</v>
      </c>
      <c r="H910" t="e">
        <f>VLOOKUP(B910,'Program Data'!$C$2:$D$25,2,0)</f>
        <v>#N/A</v>
      </c>
      <c r="I910" t="e">
        <f>VLOOKUP(B910,'Program Data'!$C$2:$E$25,3,0)</f>
        <v>#N/A</v>
      </c>
      <c r="J910" t="e">
        <f>VLOOKUP(B910,'Program Data'!$C$2:$F$25,4,0)</f>
        <v>#N/A</v>
      </c>
      <c r="K910" t="e">
        <f>VLOOKUP(B910,'Program Data'!$C$2:$G$25,5,0)</f>
        <v>#N/A</v>
      </c>
    </row>
    <row r="911" spans="3:11" x14ac:dyDescent="0.25">
      <c r="C911" t="e">
        <f>VLOOKUP(B911,'Program Data'!$A$2:$B$25,2,0)</f>
        <v>#N/A</v>
      </c>
      <c r="F911" s="7">
        <f t="shared" si="29"/>
        <v>0</v>
      </c>
      <c r="G911" s="9">
        <f t="shared" si="28"/>
        <v>0</v>
      </c>
      <c r="H911" t="e">
        <f>VLOOKUP(B911,'Program Data'!$C$2:$D$25,2,0)</f>
        <v>#N/A</v>
      </c>
      <c r="I911" t="e">
        <f>VLOOKUP(B911,'Program Data'!$C$2:$E$25,3,0)</f>
        <v>#N/A</v>
      </c>
      <c r="J911" t="e">
        <f>VLOOKUP(B911,'Program Data'!$C$2:$F$25,4,0)</f>
        <v>#N/A</v>
      </c>
      <c r="K911" t="e">
        <f>VLOOKUP(B911,'Program Data'!$C$2:$G$25,5,0)</f>
        <v>#N/A</v>
      </c>
    </row>
    <row r="912" spans="3:11" x14ac:dyDescent="0.25">
      <c r="C912" t="e">
        <f>VLOOKUP(B912,'Program Data'!$A$2:$B$25,2,0)</f>
        <v>#N/A</v>
      </c>
      <c r="F912" s="7">
        <f t="shared" si="29"/>
        <v>0</v>
      </c>
      <c r="G912" s="9">
        <f t="shared" si="28"/>
        <v>0</v>
      </c>
      <c r="H912" t="e">
        <f>VLOOKUP(B912,'Program Data'!$C$2:$D$25,2,0)</f>
        <v>#N/A</v>
      </c>
      <c r="I912" t="e">
        <f>VLOOKUP(B912,'Program Data'!$C$2:$E$25,3,0)</f>
        <v>#N/A</v>
      </c>
      <c r="J912" t="e">
        <f>VLOOKUP(B912,'Program Data'!$C$2:$F$25,4,0)</f>
        <v>#N/A</v>
      </c>
      <c r="K912" t="e">
        <f>VLOOKUP(B912,'Program Data'!$C$2:$G$25,5,0)</f>
        <v>#N/A</v>
      </c>
    </row>
    <row r="913" spans="3:11" x14ac:dyDescent="0.25">
      <c r="C913" t="e">
        <f>VLOOKUP(B913,'Program Data'!$A$2:$B$25,2,0)</f>
        <v>#N/A</v>
      </c>
      <c r="F913" s="7">
        <f t="shared" si="29"/>
        <v>0</v>
      </c>
      <c r="G913" s="9">
        <f t="shared" si="28"/>
        <v>0</v>
      </c>
      <c r="H913" t="e">
        <f>VLOOKUP(B913,'Program Data'!$C$2:$D$25,2,0)</f>
        <v>#N/A</v>
      </c>
      <c r="I913" t="e">
        <f>VLOOKUP(B913,'Program Data'!$C$2:$E$25,3,0)</f>
        <v>#N/A</v>
      </c>
      <c r="J913" t="e">
        <f>VLOOKUP(B913,'Program Data'!$C$2:$F$25,4,0)</f>
        <v>#N/A</v>
      </c>
      <c r="K913" t="e">
        <f>VLOOKUP(B913,'Program Data'!$C$2:$G$25,5,0)</f>
        <v>#N/A</v>
      </c>
    </row>
    <row r="914" spans="3:11" x14ac:dyDescent="0.25">
      <c r="C914" t="e">
        <f>VLOOKUP(B914,'Program Data'!$A$2:$B$25,2,0)</f>
        <v>#N/A</v>
      </c>
      <c r="F914" s="7">
        <f t="shared" si="29"/>
        <v>0</v>
      </c>
      <c r="G914" s="9">
        <f t="shared" si="28"/>
        <v>0</v>
      </c>
      <c r="H914" t="e">
        <f>VLOOKUP(B914,'Program Data'!$C$2:$D$25,2,0)</f>
        <v>#N/A</v>
      </c>
      <c r="I914" t="e">
        <f>VLOOKUP(B914,'Program Data'!$C$2:$E$25,3,0)</f>
        <v>#N/A</v>
      </c>
      <c r="J914" t="e">
        <f>VLOOKUP(B914,'Program Data'!$C$2:$F$25,4,0)</f>
        <v>#N/A</v>
      </c>
      <c r="K914" t="e">
        <f>VLOOKUP(B914,'Program Data'!$C$2:$G$25,5,0)</f>
        <v>#N/A</v>
      </c>
    </row>
    <row r="915" spans="3:11" x14ac:dyDescent="0.25">
      <c r="C915" t="e">
        <f>VLOOKUP(B915,'Program Data'!$A$2:$B$25,2,0)</f>
        <v>#N/A</v>
      </c>
      <c r="F915" s="7">
        <f t="shared" si="29"/>
        <v>0</v>
      </c>
      <c r="G915" s="9">
        <f t="shared" si="28"/>
        <v>0</v>
      </c>
      <c r="H915" t="e">
        <f>VLOOKUP(B915,'Program Data'!$C$2:$D$25,2,0)</f>
        <v>#N/A</v>
      </c>
      <c r="I915" t="e">
        <f>VLOOKUP(B915,'Program Data'!$C$2:$E$25,3,0)</f>
        <v>#N/A</v>
      </c>
      <c r="J915" t="e">
        <f>VLOOKUP(B915,'Program Data'!$C$2:$F$25,4,0)</f>
        <v>#N/A</v>
      </c>
      <c r="K915" t="e">
        <f>VLOOKUP(B915,'Program Data'!$C$2:$G$25,5,0)</f>
        <v>#N/A</v>
      </c>
    </row>
    <row r="916" spans="3:11" x14ac:dyDescent="0.25">
      <c r="C916" t="e">
        <f>VLOOKUP(B916,'Program Data'!$A$2:$B$25,2,0)</f>
        <v>#N/A</v>
      </c>
      <c r="F916" s="7">
        <f t="shared" si="29"/>
        <v>0</v>
      </c>
      <c r="G916" s="9">
        <f t="shared" si="28"/>
        <v>0</v>
      </c>
      <c r="H916" t="e">
        <f>VLOOKUP(B916,'Program Data'!$C$2:$D$25,2,0)</f>
        <v>#N/A</v>
      </c>
      <c r="I916" t="e">
        <f>VLOOKUP(B916,'Program Data'!$C$2:$E$25,3,0)</f>
        <v>#N/A</v>
      </c>
      <c r="J916" t="e">
        <f>VLOOKUP(B916,'Program Data'!$C$2:$F$25,4,0)</f>
        <v>#N/A</v>
      </c>
      <c r="K916" t="e">
        <f>VLOOKUP(B916,'Program Data'!$C$2:$G$25,5,0)</f>
        <v>#N/A</v>
      </c>
    </row>
    <row r="917" spans="3:11" x14ac:dyDescent="0.25">
      <c r="C917" t="e">
        <f>VLOOKUP(B917,'Program Data'!$A$2:$B$25,2,0)</f>
        <v>#N/A</v>
      </c>
      <c r="F917" s="7">
        <f t="shared" si="29"/>
        <v>0</v>
      </c>
      <c r="G917" s="9">
        <f t="shared" si="28"/>
        <v>0</v>
      </c>
      <c r="H917" t="e">
        <f>VLOOKUP(B917,'Program Data'!$C$2:$D$25,2,0)</f>
        <v>#N/A</v>
      </c>
      <c r="I917" t="e">
        <f>VLOOKUP(B917,'Program Data'!$C$2:$E$25,3,0)</f>
        <v>#N/A</v>
      </c>
      <c r="J917" t="e">
        <f>VLOOKUP(B917,'Program Data'!$C$2:$F$25,4,0)</f>
        <v>#N/A</v>
      </c>
      <c r="K917" t="e">
        <f>VLOOKUP(B917,'Program Data'!$C$2:$G$25,5,0)</f>
        <v>#N/A</v>
      </c>
    </row>
    <row r="918" spans="3:11" x14ac:dyDescent="0.25">
      <c r="C918" t="e">
        <f>VLOOKUP(B918,'Program Data'!$A$2:$B$25,2,0)</f>
        <v>#N/A</v>
      </c>
      <c r="F918" s="7">
        <f t="shared" si="29"/>
        <v>0</v>
      </c>
      <c r="G918" s="9">
        <f t="shared" si="28"/>
        <v>0</v>
      </c>
      <c r="H918" t="e">
        <f>VLOOKUP(B918,'Program Data'!$C$2:$D$25,2,0)</f>
        <v>#N/A</v>
      </c>
      <c r="I918" t="e">
        <f>VLOOKUP(B918,'Program Data'!$C$2:$E$25,3,0)</f>
        <v>#N/A</v>
      </c>
      <c r="J918" t="e">
        <f>VLOOKUP(B918,'Program Data'!$C$2:$F$25,4,0)</f>
        <v>#N/A</v>
      </c>
      <c r="K918" t="e">
        <f>VLOOKUP(B918,'Program Data'!$C$2:$G$25,5,0)</f>
        <v>#N/A</v>
      </c>
    </row>
    <row r="919" spans="3:11" x14ac:dyDescent="0.25">
      <c r="C919" t="e">
        <f>VLOOKUP(B919,'Program Data'!$A$2:$B$25,2,0)</f>
        <v>#N/A</v>
      </c>
      <c r="F919" s="7">
        <f t="shared" si="29"/>
        <v>0</v>
      </c>
      <c r="G919" s="9">
        <f t="shared" si="28"/>
        <v>0</v>
      </c>
      <c r="H919" t="e">
        <f>VLOOKUP(B919,'Program Data'!$C$2:$D$25,2,0)</f>
        <v>#N/A</v>
      </c>
      <c r="I919" t="e">
        <f>VLOOKUP(B919,'Program Data'!$C$2:$E$25,3,0)</f>
        <v>#N/A</v>
      </c>
      <c r="J919" t="e">
        <f>VLOOKUP(B919,'Program Data'!$C$2:$F$25,4,0)</f>
        <v>#N/A</v>
      </c>
      <c r="K919" t="e">
        <f>VLOOKUP(B919,'Program Data'!$C$2:$G$25,5,0)</f>
        <v>#N/A</v>
      </c>
    </row>
    <row r="920" spans="3:11" x14ac:dyDescent="0.25">
      <c r="C920" t="e">
        <f>VLOOKUP(B920,'Program Data'!$A$2:$B$25,2,0)</f>
        <v>#N/A</v>
      </c>
      <c r="F920" s="7">
        <f t="shared" si="29"/>
        <v>0</v>
      </c>
      <c r="G920" s="9">
        <f t="shared" si="28"/>
        <v>0</v>
      </c>
      <c r="H920" t="e">
        <f>VLOOKUP(B920,'Program Data'!$C$2:$D$25,2,0)</f>
        <v>#N/A</v>
      </c>
      <c r="I920" t="e">
        <f>VLOOKUP(B920,'Program Data'!$C$2:$E$25,3,0)</f>
        <v>#N/A</v>
      </c>
      <c r="J920" t="e">
        <f>VLOOKUP(B920,'Program Data'!$C$2:$F$25,4,0)</f>
        <v>#N/A</v>
      </c>
      <c r="K920" t="e">
        <f>VLOOKUP(B920,'Program Data'!$C$2:$G$25,5,0)</f>
        <v>#N/A</v>
      </c>
    </row>
    <row r="921" spans="3:11" x14ac:dyDescent="0.25">
      <c r="C921" t="e">
        <f>VLOOKUP(B921,'Program Data'!$A$2:$B$25,2,0)</f>
        <v>#N/A</v>
      </c>
      <c r="F921" s="7">
        <f t="shared" si="29"/>
        <v>0</v>
      </c>
      <c r="G921" s="9">
        <f t="shared" si="28"/>
        <v>0</v>
      </c>
      <c r="H921" t="e">
        <f>VLOOKUP(B921,'Program Data'!$C$2:$D$25,2,0)</f>
        <v>#N/A</v>
      </c>
      <c r="I921" t="e">
        <f>VLOOKUP(B921,'Program Data'!$C$2:$E$25,3,0)</f>
        <v>#N/A</v>
      </c>
      <c r="J921" t="e">
        <f>VLOOKUP(B921,'Program Data'!$C$2:$F$25,4,0)</f>
        <v>#N/A</v>
      </c>
      <c r="K921" t="e">
        <f>VLOOKUP(B921,'Program Data'!$C$2:$G$25,5,0)</f>
        <v>#N/A</v>
      </c>
    </row>
    <row r="922" spans="3:11" x14ac:dyDescent="0.25">
      <c r="C922" t="e">
        <f>VLOOKUP(B922,'Program Data'!$A$2:$B$25,2,0)</f>
        <v>#N/A</v>
      </c>
      <c r="F922" s="7">
        <f t="shared" si="29"/>
        <v>0</v>
      </c>
      <c r="G922" s="9">
        <f t="shared" si="28"/>
        <v>0</v>
      </c>
      <c r="H922" t="e">
        <f>VLOOKUP(B922,'Program Data'!$C$2:$D$25,2,0)</f>
        <v>#N/A</v>
      </c>
      <c r="I922" t="e">
        <f>VLOOKUP(B922,'Program Data'!$C$2:$E$25,3,0)</f>
        <v>#N/A</v>
      </c>
      <c r="J922" t="e">
        <f>VLOOKUP(B922,'Program Data'!$C$2:$F$25,4,0)</f>
        <v>#N/A</v>
      </c>
      <c r="K922" t="e">
        <f>VLOOKUP(B922,'Program Data'!$C$2:$G$25,5,0)</f>
        <v>#N/A</v>
      </c>
    </row>
    <row r="923" spans="3:11" x14ac:dyDescent="0.25">
      <c r="C923" t="e">
        <f>VLOOKUP(B923,'Program Data'!$A$2:$B$25,2,0)</f>
        <v>#N/A</v>
      </c>
      <c r="F923" s="7">
        <f t="shared" si="29"/>
        <v>0</v>
      </c>
      <c r="G923" s="9">
        <f t="shared" si="28"/>
        <v>0</v>
      </c>
      <c r="H923" t="e">
        <f>VLOOKUP(B923,'Program Data'!$C$2:$D$25,2,0)</f>
        <v>#N/A</v>
      </c>
      <c r="I923" t="e">
        <f>VLOOKUP(B923,'Program Data'!$C$2:$E$25,3,0)</f>
        <v>#N/A</v>
      </c>
      <c r="J923" t="e">
        <f>VLOOKUP(B923,'Program Data'!$C$2:$F$25,4,0)</f>
        <v>#N/A</v>
      </c>
      <c r="K923" t="e">
        <f>VLOOKUP(B923,'Program Data'!$C$2:$G$25,5,0)</f>
        <v>#N/A</v>
      </c>
    </row>
    <row r="924" spans="3:11" x14ac:dyDescent="0.25">
      <c r="C924" t="e">
        <f>VLOOKUP(B924,'Program Data'!$A$2:$B$25,2,0)</f>
        <v>#N/A</v>
      </c>
      <c r="F924" s="7">
        <f t="shared" si="29"/>
        <v>0</v>
      </c>
      <c r="G924" s="9">
        <f t="shared" si="28"/>
        <v>0</v>
      </c>
      <c r="H924" t="e">
        <f>VLOOKUP(B924,'Program Data'!$C$2:$D$25,2,0)</f>
        <v>#N/A</v>
      </c>
      <c r="I924" t="e">
        <f>VLOOKUP(B924,'Program Data'!$C$2:$E$25,3,0)</f>
        <v>#N/A</v>
      </c>
      <c r="J924" t="e">
        <f>VLOOKUP(B924,'Program Data'!$C$2:$F$25,4,0)</f>
        <v>#N/A</v>
      </c>
      <c r="K924" t="e">
        <f>VLOOKUP(B924,'Program Data'!$C$2:$G$25,5,0)</f>
        <v>#N/A</v>
      </c>
    </row>
    <row r="925" spans="3:11" x14ac:dyDescent="0.25">
      <c r="C925" t="e">
        <f>VLOOKUP(B925,'Program Data'!$A$2:$B$25,2,0)</f>
        <v>#N/A</v>
      </c>
      <c r="F925" s="7">
        <f t="shared" si="29"/>
        <v>0</v>
      </c>
      <c r="G925" s="9">
        <f t="shared" ref="G925:G988" si="30">CONVERT(E925-E924, "day","sec")</f>
        <v>0</v>
      </c>
      <c r="H925" t="e">
        <f>VLOOKUP(B925,'Program Data'!$C$2:$D$25,2,0)</f>
        <v>#N/A</v>
      </c>
      <c r="I925" t="e">
        <f>VLOOKUP(B925,'Program Data'!$C$2:$E$25,3,0)</f>
        <v>#N/A</v>
      </c>
      <c r="J925" t="e">
        <f>VLOOKUP(B925,'Program Data'!$C$2:$F$25,4,0)</f>
        <v>#N/A</v>
      </c>
      <c r="K925" t="e">
        <f>VLOOKUP(B925,'Program Data'!$C$2:$G$25,5,0)</f>
        <v>#N/A</v>
      </c>
    </row>
    <row r="926" spans="3:11" x14ac:dyDescent="0.25">
      <c r="C926" t="e">
        <f>VLOOKUP(B926,'Program Data'!$A$2:$B$25,2,0)</f>
        <v>#N/A</v>
      </c>
      <c r="F926" s="7">
        <f t="shared" si="29"/>
        <v>0</v>
      </c>
      <c r="G926" s="9">
        <f t="shared" si="30"/>
        <v>0</v>
      </c>
      <c r="H926" t="e">
        <f>VLOOKUP(B926,'Program Data'!$C$2:$D$25,2,0)</f>
        <v>#N/A</v>
      </c>
      <c r="I926" t="e">
        <f>VLOOKUP(B926,'Program Data'!$C$2:$E$25,3,0)</f>
        <v>#N/A</v>
      </c>
      <c r="J926" t="e">
        <f>VLOOKUP(B926,'Program Data'!$C$2:$F$25,4,0)</f>
        <v>#N/A</v>
      </c>
      <c r="K926" t="e">
        <f>VLOOKUP(B926,'Program Data'!$C$2:$G$25,5,0)</f>
        <v>#N/A</v>
      </c>
    </row>
    <row r="927" spans="3:11" x14ac:dyDescent="0.25">
      <c r="C927" t="e">
        <f>VLOOKUP(B927,'Program Data'!$A$2:$B$25,2,0)</f>
        <v>#N/A</v>
      </c>
      <c r="F927" s="7">
        <f t="shared" si="29"/>
        <v>0</v>
      </c>
      <c r="G927" s="9">
        <f t="shared" si="30"/>
        <v>0</v>
      </c>
      <c r="H927" t="e">
        <f>VLOOKUP(B927,'Program Data'!$C$2:$D$25,2,0)</f>
        <v>#N/A</v>
      </c>
      <c r="I927" t="e">
        <f>VLOOKUP(B927,'Program Data'!$C$2:$E$25,3,0)</f>
        <v>#N/A</v>
      </c>
      <c r="J927" t="e">
        <f>VLOOKUP(B927,'Program Data'!$C$2:$F$25,4,0)</f>
        <v>#N/A</v>
      </c>
      <c r="K927" t="e">
        <f>VLOOKUP(B927,'Program Data'!$C$2:$G$25,5,0)</f>
        <v>#N/A</v>
      </c>
    </row>
    <row r="928" spans="3:11" x14ac:dyDescent="0.25">
      <c r="C928" t="e">
        <f>VLOOKUP(B928,'Program Data'!$A$2:$B$25,2,0)</f>
        <v>#N/A</v>
      </c>
      <c r="F928" s="7">
        <f t="shared" si="29"/>
        <v>0</v>
      </c>
      <c r="G928" s="9">
        <f t="shared" si="30"/>
        <v>0</v>
      </c>
      <c r="H928" t="e">
        <f>VLOOKUP(B928,'Program Data'!$C$2:$D$25,2,0)</f>
        <v>#N/A</v>
      </c>
      <c r="I928" t="e">
        <f>VLOOKUP(B928,'Program Data'!$C$2:$E$25,3,0)</f>
        <v>#N/A</v>
      </c>
      <c r="J928" t="e">
        <f>VLOOKUP(B928,'Program Data'!$C$2:$F$25,4,0)</f>
        <v>#N/A</v>
      </c>
      <c r="K928" t="e">
        <f>VLOOKUP(B928,'Program Data'!$C$2:$G$25,5,0)</f>
        <v>#N/A</v>
      </c>
    </row>
    <row r="929" spans="3:11" x14ac:dyDescent="0.25">
      <c r="C929" t="e">
        <f>VLOOKUP(B929,'Program Data'!$A$2:$B$25,2,0)</f>
        <v>#N/A</v>
      </c>
      <c r="F929" s="7">
        <f t="shared" si="29"/>
        <v>0</v>
      </c>
      <c r="G929" s="9">
        <f t="shared" si="30"/>
        <v>0</v>
      </c>
      <c r="H929" t="e">
        <f>VLOOKUP(B929,'Program Data'!$C$2:$D$25,2,0)</f>
        <v>#N/A</v>
      </c>
      <c r="I929" t="e">
        <f>VLOOKUP(B929,'Program Data'!$C$2:$E$25,3,0)</f>
        <v>#N/A</v>
      </c>
      <c r="J929" t="e">
        <f>VLOOKUP(B929,'Program Data'!$C$2:$F$25,4,0)</f>
        <v>#N/A</v>
      </c>
      <c r="K929" t="e">
        <f>VLOOKUP(B929,'Program Data'!$C$2:$G$25,5,0)</f>
        <v>#N/A</v>
      </c>
    </row>
    <row r="930" spans="3:11" x14ac:dyDescent="0.25">
      <c r="C930" t="e">
        <f>VLOOKUP(B930,'Program Data'!$A$2:$B$25,2,0)</f>
        <v>#N/A</v>
      </c>
      <c r="F930" s="7">
        <f t="shared" si="29"/>
        <v>0</v>
      </c>
      <c r="G930" s="9">
        <f t="shared" si="30"/>
        <v>0</v>
      </c>
      <c r="H930" t="e">
        <f>VLOOKUP(B930,'Program Data'!$C$2:$D$25,2,0)</f>
        <v>#N/A</v>
      </c>
      <c r="I930" t="e">
        <f>VLOOKUP(B930,'Program Data'!$C$2:$E$25,3,0)</f>
        <v>#N/A</v>
      </c>
      <c r="J930" t="e">
        <f>VLOOKUP(B930,'Program Data'!$C$2:$F$25,4,0)</f>
        <v>#N/A</v>
      </c>
      <c r="K930" t="e">
        <f>VLOOKUP(B930,'Program Data'!$C$2:$G$25,5,0)</f>
        <v>#N/A</v>
      </c>
    </row>
    <row r="931" spans="3:11" x14ac:dyDescent="0.25">
      <c r="C931" t="e">
        <f>VLOOKUP(B931,'Program Data'!$A$2:$B$25,2,0)</f>
        <v>#N/A</v>
      </c>
      <c r="F931" s="7">
        <f t="shared" si="29"/>
        <v>0</v>
      </c>
      <c r="G931" s="9">
        <f t="shared" si="30"/>
        <v>0</v>
      </c>
      <c r="H931" t="e">
        <f>VLOOKUP(B931,'Program Data'!$C$2:$D$25,2,0)</f>
        <v>#N/A</v>
      </c>
      <c r="I931" t="e">
        <f>VLOOKUP(B931,'Program Data'!$C$2:$E$25,3,0)</f>
        <v>#N/A</v>
      </c>
      <c r="J931" t="e">
        <f>VLOOKUP(B931,'Program Data'!$C$2:$F$25,4,0)</f>
        <v>#N/A</v>
      </c>
      <c r="K931" t="e">
        <f>VLOOKUP(B931,'Program Data'!$C$2:$G$25,5,0)</f>
        <v>#N/A</v>
      </c>
    </row>
    <row r="932" spans="3:11" x14ac:dyDescent="0.25">
      <c r="C932" t="e">
        <f>VLOOKUP(B932,'Program Data'!$A$2:$B$25,2,0)</f>
        <v>#N/A</v>
      </c>
      <c r="F932" s="7">
        <f t="shared" si="29"/>
        <v>0</v>
      </c>
      <c r="G932" s="9">
        <f t="shared" si="30"/>
        <v>0</v>
      </c>
      <c r="H932" t="e">
        <f>VLOOKUP(B932,'Program Data'!$C$2:$D$25,2,0)</f>
        <v>#N/A</v>
      </c>
      <c r="I932" t="e">
        <f>VLOOKUP(B932,'Program Data'!$C$2:$E$25,3,0)</f>
        <v>#N/A</v>
      </c>
      <c r="J932" t="e">
        <f>VLOOKUP(B932,'Program Data'!$C$2:$F$25,4,0)</f>
        <v>#N/A</v>
      </c>
      <c r="K932" t="e">
        <f>VLOOKUP(B932,'Program Data'!$C$2:$G$25,5,0)</f>
        <v>#N/A</v>
      </c>
    </row>
    <row r="933" spans="3:11" x14ac:dyDescent="0.25">
      <c r="C933" t="e">
        <f>VLOOKUP(B933,'Program Data'!$A$2:$B$25,2,0)</f>
        <v>#N/A</v>
      </c>
      <c r="F933" s="7">
        <f t="shared" si="29"/>
        <v>0</v>
      </c>
      <c r="G933" s="9">
        <f t="shared" si="30"/>
        <v>0</v>
      </c>
      <c r="H933" t="e">
        <f>VLOOKUP(B933,'Program Data'!$C$2:$D$25,2,0)</f>
        <v>#N/A</v>
      </c>
      <c r="I933" t="e">
        <f>VLOOKUP(B933,'Program Data'!$C$2:$E$25,3,0)</f>
        <v>#N/A</v>
      </c>
      <c r="J933" t="e">
        <f>VLOOKUP(B933,'Program Data'!$C$2:$F$25,4,0)</f>
        <v>#N/A</v>
      </c>
      <c r="K933" t="e">
        <f>VLOOKUP(B933,'Program Data'!$C$2:$G$25,5,0)</f>
        <v>#N/A</v>
      </c>
    </row>
    <row r="934" spans="3:11" x14ac:dyDescent="0.25">
      <c r="C934" t="e">
        <f>VLOOKUP(B934,'Program Data'!$A$2:$B$25,2,0)</f>
        <v>#N/A</v>
      </c>
      <c r="F934" s="7">
        <f t="shared" si="29"/>
        <v>0</v>
      </c>
      <c r="G934" s="9">
        <f t="shared" si="30"/>
        <v>0</v>
      </c>
      <c r="H934" t="e">
        <f>VLOOKUP(B934,'Program Data'!$C$2:$D$25,2,0)</f>
        <v>#N/A</v>
      </c>
      <c r="I934" t="e">
        <f>VLOOKUP(B934,'Program Data'!$C$2:$E$25,3,0)</f>
        <v>#N/A</v>
      </c>
      <c r="J934" t="e">
        <f>VLOOKUP(B934,'Program Data'!$C$2:$F$25,4,0)</f>
        <v>#N/A</v>
      </c>
      <c r="K934" t="e">
        <f>VLOOKUP(B934,'Program Data'!$C$2:$G$25,5,0)</f>
        <v>#N/A</v>
      </c>
    </row>
    <row r="935" spans="3:11" x14ac:dyDescent="0.25">
      <c r="C935" t="e">
        <f>VLOOKUP(B935,'Program Data'!$A$2:$B$25,2,0)</f>
        <v>#N/A</v>
      </c>
      <c r="F935" s="7">
        <f t="shared" si="29"/>
        <v>0</v>
      </c>
      <c r="G935" s="9">
        <f t="shared" si="30"/>
        <v>0</v>
      </c>
      <c r="H935" t="e">
        <f>VLOOKUP(B935,'Program Data'!$C$2:$D$25,2,0)</f>
        <v>#N/A</v>
      </c>
      <c r="I935" t="e">
        <f>VLOOKUP(B935,'Program Data'!$C$2:$E$25,3,0)</f>
        <v>#N/A</v>
      </c>
      <c r="J935" t="e">
        <f>VLOOKUP(B935,'Program Data'!$C$2:$F$25,4,0)</f>
        <v>#N/A</v>
      </c>
      <c r="K935" t="e">
        <f>VLOOKUP(B935,'Program Data'!$C$2:$G$25,5,0)</f>
        <v>#N/A</v>
      </c>
    </row>
    <row r="936" spans="3:11" x14ac:dyDescent="0.25">
      <c r="C936" t="e">
        <f>VLOOKUP(B936,'Program Data'!$A$2:$B$25,2,0)</f>
        <v>#N/A</v>
      </c>
      <c r="F936" s="7">
        <f t="shared" si="29"/>
        <v>0</v>
      </c>
      <c r="G936" s="9">
        <f t="shared" si="30"/>
        <v>0</v>
      </c>
      <c r="H936" t="e">
        <f>VLOOKUP(B936,'Program Data'!$C$2:$D$25,2,0)</f>
        <v>#N/A</v>
      </c>
      <c r="I936" t="e">
        <f>VLOOKUP(B936,'Program Data'!$C$2:$E$25,3,0)</f>
        <v>#N/A</v>
      </c>
      <c r="J936" t="e">
        <f>VLOOKUP(B936,'Program Data'!$C$2:$F$25,4,0)</f>
        <v>#N/A</v>
      </c>
      <c r="K936" t="e">
        <f>VLOOKUP(B936,'Program Data'!$C$2:$G$25,5,0)</f>
        <v>#N/A</v>
      </c>
    </row>
    <row r="937" spans="3:11" x14ac:dyDescent="0.25">
      <c r="C937" t="e">
        <f>VLOOKUP(B937,'Program Data'!$A$2:$B$25,2,0)</f>
        <v>#N/A</v>
      </c>
      <c r="F937" s="7">
        <f t="shared" si="29"/>
        <v>0</v>
      </c>
      <c r="G937" s="9">
        <f t="shared" si="30"/>
        <v>0</v>
      </c>
      <c r="H937" t="e">
        <f>VLOOKUP(B937,'Program Data'!$C$2:$D$25,2,0)</f>
        <v>#N/A</v>
      </c>
      <c r="I937" t="e">
        <f>VLOOKUP(B937,'Program Data'!$C$2:$E$25,3,0)</f>
        <v>#N/A</v>
      </c>
      <c r="J937" t="e">
        <f>VLOOKUP(B937,'Program Data'!$C$2:$F$25,4,0)</f>
        <v>#N/A</v>
      </c>
      <c r="K937" t="e">
        <f>VLOOKUP(B937,'Program Data'!$C$2:$G$25,5,0)</f>
        <v>#N/A</v>
      </c>
    </row>
    <row r="938" spans="3:11" x14ac:dyDescent="0.25">
      <c r="C938" t="e">
        <f>VLOOKUP(B938,'Program Data'!$A$2:$B$25,2,0)</f>
        <v>#N/A</v>
      </c>
      <c r="F938" s="7">
        <f t="shared" si="29"/>
        <v>0</v>
      </c>
      <c r="G938" s="9">
        <f t="shared" si="30"/>
        <v>0</v>
      </c>
      <c r="H938" t="e">
        <f>VLOOKUP(B938,'Program Data'!$C$2:$D$25,2,0)</f>
        <v>#N/A</v>
      </c>
      <c r="I938" t="e">
        <f>VLOOKUP(B938,'Program Data'!$C$2:$E$25,3,0)</f>
        <v>#N/A</v>
      </c>
      <c r="J938" t="e">
        <f>VLOOKUP(B938,'Program Data'!$C$2:$F$25,4,0)</f>
        <v>#N/A</v>
      </c>
      <c r="K938" t="e">
        <f>VLOOKUP(B938,'Program Data'!$C$2:$G$25,5,0)</f>
        <v>#N/A</v>
      </c>
    </row>
    <row r="939" spans="3:11" x14ac:dyDescent="0.25">
      <c r="C939" t="e">
        <f>VLOOKUP(B939,'Program Data'!$A$2:$B$25,2,0)</f>
        <v>#N/A</v>
      </c>
      <c r="F939" s="7">
        <f t="shared" si="29"/>
        <v>0</v>
      </c>
      <c r="G939" s="9">
        <f t="shared" si="30"/>
        <v>0</v>
      </c>
      <c r="H939" t="e">
        <f>VLOOKUP(B939,'Program Data'!$C$2:$D$25,2,0)</f>
        <v>#N/A</v>
      </c>
      <c r="I939" t="e">
        <f>VLOOKUP(B939,'Program Data'!$C$2:$E$25,3,0)</f>
        <v>#N/A</v>
      </c>
      <c r="J939" t="e">
        <f>VLOOKUP(B939,'Program Data'!$C$2:$F$25,4,0)</f>
        <v>#N/A</v>
      </c>
      <c r="K939" t="e">
        <f>VLOOKUP(B939,'Program Data'!$C$2:$G$25,5,0)</f>
        <v>#N/A</v>
      </c>
    </row>
    <row r="940" spans="3:11" x14ac:dyDescent="0.25">
      <c r="C940" t="e">
        <f>VLOOKUP(B940,'Program Data'!$A$2:$B$25,2,0)</f>
        <v>#N/A</v>
      </c>
      <c r="F940" s="7">
        <f t="shared" si="29"/>
        <v>0</v>
      </c>
      <c r="G940" s="9">
        <f t="shared" si="30"/>
        <v>0</v>
      </c>
      <c r="H940" t="e">
        <f>VLOOKUP(B940,'Program Data'!$C$2:$D$25,2,0)</f>
        <v>#N/A</v>
      </c>
      <c r="I940" t="e">
        <f>VLOOKUP(B940,'Program Data'!$C$2:$E$25,3,0)</f>
        <v>#N/A</v>
      </c>
      <c r="J940" t="e">
        <f>VLOOKUP(B940,'Program Data'!$C$2:$F$25,4,0)</f>
        <v>#N/A</v>
      </c>
      <c r="K940" t="e">
        <f>VLOOKUP(B940,'Program Data'!$C$2:$G$25,5,0)</f>
        <v>#N/A</v>
      </c>
    </row>
    <row r="941" spans="3:11" x14ac:dyDescent="0.25">
      <c r="C941" t="e">
        <f>VLOOKUP(B941,'Program Data'!$A$2:$B$25,2,0)</f>
        <v>#N/A</v>
      </c>
      <c r="F941" s="7">
        <f t="shared" si="29"/>
        <v>0</v>
      </c>
      <c r="G941" s="9">
        <f t="shared" si="30"/>
        <v>0</v>
      </c>
      <c r="H941" t="e">
        <f>VLOOKUP(B941,'Program Data'!$C$2:$D$25,2,0)</f>
        <v>#N/A</v>
      </c>
      <c r="I941" t="e">
        <f>VLOOKUP(B941,'Program Data'!$C$2:$E$25,3,0)</f>
        <v>#N/A</v>
      </c>
      <c r="J941" t="e">
        <f>VLOOKUP(B941,'Program Data'!$C$2:$F$25,4,0)</f>
        <v>#N/A</v>
      </c>
      <c r="K941" t="e">
        <f>VLOOKUP(B941,'Program Data'!$C$2:$G$25,5,0)</f>
        <v>#N/A</v>
      </c>
    </row>
    <row r="942" spans="3:11" x14ac:dyDescent="0.25">
      <c r="C942" t="e">
        <f>VLOOKUP(B942,'Program Data'!$A$2:$B$25,2,0)</f>
        <v>#N/A</v>
      </c>
      <c r="F942" s="7">
        <f t="shared" si="29"/>
        <v>0</v>
      </c>
      <c r="G942" s="9">
        <f t="shared" si="30"/>
        <v>0</v>
      </c>
      <c r="H942" t="e">
        <f>VLOOKUP(B942,'Program Data'!$C$2:$D$25,2,0)</f>
        <v>#N/A</v>
      </c>
      <c r="I942" t="e">
        <f>VLOOKUP(B942,'Program Data'!$C$2:$E$25,3,0)</f>
        <v>#N/A</v>
      </c>
      <c r="J942" t="e">
        <f>VLOOKUP(B942,'Program Data'!$C$2:$F$25,4,0)</f>
        <v>#N/A</v>
      </c>
      <c r="K942" t="e">
        <f>VLOOKUP(B942,'Program Data'!$C$2:$G$25,5,0)</f>
        <v>#N/A</v>
      </c>
    </row>
    <row r="943" spans="3:11" x14ac:dyDescent="0.25">
      <c r="C943" t="e">
        <f>VLOOKUP(B943,'Program Data'!$A$2:$B$25,2,0)</f>
        <v>#N/A</v>
      </c>
      <c r="F943" s="7">
        <f t="shared" si="29"/>
        <v>0</v>
      </c>
      <c r="G943" s="9">
        <f t="shared" si="30"/>
        <v>0</v>
      </c>
      <c r="H943" t="e">
        <f>VLOOKUP(B943,'Program Data'!$C$2:$D$25,2,0)</f>
        <v>#N/A</v>
      </c>
      <c r="I943" t="e">
        <f>VLOOKUP(B943,'Program Data'!$C$2:$E$25,3,0)</f>
        <v>#N/A</v>
      </c>
      <c r="J943" t="e">
        <f>VLOOKUP(B943,'Program Data'!$C$2:$F$25,4,0)</f>
        <v>#N/A</v>
      </c>
      <c r="K943" t="e">
        <f>VLOOKUP(B943,'Program Data'!$C$2:$G$25,5,0)</f>
        <v>#N/A</v>
      </c>
    </row>
    <row r="944" spans="3:11" x14ac:dyDescent="0.25">
      <c r="C944" t="e">
        <f>VLOOKUP(B944,'Program Data'!$A$2:$B$25,2,0)</f>
        <v>#N/A</v>
      </c>
      <c r="F944" s="7">
        <f t="shared" si="29"/>
        <v>0</v>
      </c>
      <c r="G944" s="9">
        <f t="shared" si="30"/>
        <v>0</v>
      </c>
      <c r="H944" t="e">
        <f>VLOOKUP(B944,'Program Data'!$C$2:$D$25,2,0)</f>
        <v>#N/A</v>
      </c>
      <c r="I944" t="e">
        <f>VLOOKUP(B944,'Program Data'!$C$2:$E$25,3,0)</f>
        <v>#N/A</v>
      </c>
      <c r="J944" t="e">
        <f>VLOOKUP(B944,'Program Data'!$C$2:$F$25,4,0)</f>
        <v>#N/A</v>
      </c>
      <c r="K944" t="e">
        <f>VLOOKUP(B944,'Program Data'!$C$2:$G$25,5,0)</f>
        <v>#N/A</v>
      </c>
    </row>
    <row r="945" spans="3:11" x14ac:dyDescent="0.25">
      <c r="C945" t="e">
        <f>VLOOKUP(B945,'Program Data'!$A$2:$B$25,2,0)</f>
        <v>#N/A</v>
      </c>
      <c r="F945" s="7">
        <f t="shared" si="29"/>
        <v>0</v>
      </c>
      <c r="G945" s="9">
        <f t="shared" si="30"/>
        <v>0</v>
      </c>
      <c r="H945" t="e">
        <f>VLOOKUP(B945,'Program Data'!$C$2:$D$25,2,0)</f>
        <v>#N/A</v>
      </c>
      <c r="I945" t="e">
        <f>VLOOKUP(B945,'Program Data'!$C$2:$E$25,3,0)</f>
        <v>#N/A</v>
      </c>
      <c r="J945" t="e">
        <f>VLOOKUP(B945,'Program Data'!$C$2:$F$25,4,0)</f>
        <v>#N/A</v>
      </c>
      <c r="K945" t="e">
        <f>VLOOKUP(B945,'Program Data'!$C$2:$G$25,5,0)</f>
        <v>#N/A</v>
      </c>
    </row>
    <row r="946" spans="3:11" x14ac:dyDescent="0.25">
      <c r="C946" t="e">
        <f>VLOOKUP(B946,'Program Data'!$A$2:$B$25,2,0)</f>
        <v>#N/A</v>
      </c>
      <c r="F946" s="7">
        <f t="shared" si="29"/>
        <v>0</v>
      </c>
      <c r="G946" s="9">
        <f t="shared" si="30"/>
        <v>0</v>
      </c>
      <c r="H946" t="e">
        <f>VLOOKUP(B946,'Program Data'!$C$2:$D$25,2,0)</f>
        <v>#N/A</v>
      </c>
      <c r="I946" t="e">
        <f>VLOOKUP(B946,'Program Data'!$C$2:$E$25,3,0)</f>
        <v>#N/A</v>
      </c>
      <c r="J946" t="e">
        <f>VLOOKUP(B946,'Program Data'!$C$2:$F$25,4,0)</f>
        <v>#N/A</v>
      </c>
      <c r="K946" t="e">
        <f>VLOOKUP(B946,'Program Data'!$C$2:$G$25,5,0)</f>
        <v>#N/A</v>
      </c>
    </row>
    <row r="947" spans="3:11" x14ac:dyDescent="0.25">
      <c r="C947" t="e">
        <f>VLOOKUP(B947,'Program Data'!$A$2:$B$25,2,0)</f>
        <v>#N/A</v>
      </c>
      <c r="F947" s="7">
        <f t="shared" si="29"/>
        <v>0</v>
      </c>
      <c r="G947" s="9">
        <f t="shared" si="30"/>
        <v>0</v>
      </c>
      <c r="H947" t="e">
        <f>VLOOKUP(B947,'Program Data'!$C$2:$D$25,2,0)</f>
        <v>#N/A</v>
      </c>
      <c r="I947" t="e">
        <f>VLOOKUP(B947,'Program Data'!$C$2:$E$25,3,0)</f>
        <v>#N/A</v>
      </c>
      <c r="J947" t="e">
        <f>VLOOKUP(B947,'Program Data'!$C$2:$F$25,4,0)</f>
        <v>#N/A</v>
      </c>
      <c r="K947" t="e">
        <f>VLOOKUP(B947,'Program Data'!$C$2:$G$25,5,0)</f>
        <v>#N/A</v>
      </c>
    </row>
    <row r="948" spans="3:11" x14ac:dyDescent="0.25">
      <c r="C948" t="e">
        <f>VLOOKUP(B948,'Program Data'!$A$2:$B$25,2,0)</f>
        <v>#N/A</v>
      </c>
      <c r="F948" s="7">
        <f t="shared" si="29"/>
        <v>0</v>
      </c>
      <c r="G948" s="9">
        <f t="shared" si="30"/>
        <v>0</v>
      </c>
      <c r="H948" t="e">
        <f>VLOOKUP(B948,'Program Data'!$C$2:$D$25,2,0)</f>
        <v>#N/A</v>
      </c>
      <c r="I948" t="e">
        <f>VLOOKUP(B948,'Program Data'!$C$2:$E$25,3,0)</f>
        <v>#N/A</v>
      </c>
      <c r="J948" t="e">
        <f>VLOOKUP(B948,'Program Data'!$C$2:$F$25,4,0)</f>
        <v>#N/A</v>
      </c>
      <c r="K948" t="e">
        <f>VLOOKUP(B948,'Program Data'!$C$2:$G$25,5,0)</f>
        <v>#N/A</v>
      </c>
    </row>
    <row r="949" spans="3:11" x14ac:dyDescent="0.25">
      <c r="C949" t="e">
        <f>VLOOKUP(B949,'Program Data'!$A$2:$B$25,2,0)</f>
        <v>#N/A</v>
      </c>
      <c r="F949" s="7">
        <f t="shared" si="29"/>
        <v>0</v>
      </c>
      <c r="G949" s="9">
        <f t="shared" si="30"/>
        <v>0</v>
      </c>
      <c r="H949" t="e">
        <f>VLOOKUP(B949,'Program Data'!$C$2:$D$25,2,0)</f>
        <v>#N/A</v>
      </c>
      <c r="I949" t="e">
        <f>VLOOKUP(B949,'Program Data'!$C$2:$E$25,3,0)</f>
        <v>#N/A</v>
      </c>
      <c r="J949" t="e">
        <f>VLOOKUP(B949,'Program Data'!$C$2:$F$25,4,0)</f>
        <v>#N/A</v>
      </c>
      <c r="K949" t="e">
        <f>VLOOKUP(B949,'Program Data'!$C$2:$G$25,5,0)</f>
        <v>#N/A</v>
      </c>
    </row>
    <row r="950" spans="3:11" x14ac:dyDescent="0.25">
      <c r="C950" t="e">
        <f>VLOOKUP(B950,'Program Data'!$A$2:$B$25,2,0)</f>
        <v>#N/A</v>
      </c>
      <c r="F950" s="7">
        <f t="shared" si="29"/>
        <v>0</v>
      </c>
      <c r="G950" s="9">
        <f t="shared" si="30"/>
        <v>0</v>
      </c>
      <c r="H950" t="e">
        <f>VLOOKUP(B950,'Program Data'!$C$2:$D$25,2,0)</f>
        <v>#N/A</v>
      </c>
      <c r="I950" t="e">
        <f>VLOOKUP(B950,'Program Data'!$C$2:$E$25,3,0)</f>
        <v>#N/A</v>
      </c>
      <c r="J950" t="e">
        <f>VLOOKUP(B950,'Program Data'!$C$2:$F$25,4,0)</f>
        <v>#N/A</v>
      </c>
      <c r="K950" t="e">
        <f>VLOOKUP(B950,'Program Data'!$C$2:$G$25,5,0)</f>
        <v>#N/A</v>
      </c>
    </row>
    <row r="951" spans="3:11" x14ac:dyDescent="0.25">
      <c r="C951" t="e">
        <f>VLOOKUP(B951,'Program Data'!$A$2:$B$25,2,0)</f>
        <v>#N/A</v>
      </c>
      <c r="F951" s="7">
        <f t="shared" si="29"/>
        <v>0</v>
      </c>
      <c r="G951" s="9">
        <f t="shared" si="30"/>
        <v>0</v>
      </c>
      <c r="H951" t="e">
        <f>VLOOKUP(B951,'Program Data'!$C$2:$D$25,2,0)</f>
        <v>#N/A</v>
      </c>
      <c r="I951" t="e">
        <f>VLOOKUP(B951,'Program Data'!$C$2:$E$25,3,0)</f>
        <v>#N/A</v>
      </c>
      <c r="J951" t="e">
        <f>VLOOKUP(B951,'Program Data'!$C$2:$F$25,4,0)</f>
        <v>#N/A</v>
      </c>
      <c r="K951" t="e">
        <f>VLOOKUP(B951,'Program Data'!$C$2:$G$25,5,0)</f>
        <v>#N/A</v>
      </c>
    </row>
    <row r="952" spans="3:11" x14ac:dyDescent="0.25">
      <c r="C952" t="e">
        <f>VLOOKUP(B952,'Program Data'!$A$2:$B$25,2,0)</f>
        <v>#N/A</v>
      </c>
      <c r="F952" s="7">
        <f t="shared" si="29"/>
        <v>0</v>
      </c>
      <c r="G952" s="9">
        <f t="shared" si="30"/>
        <v>0</v>
      </c>
      <c r="H952" t="e">
        <f>VLOOKUP(B952,'Program Data'!$C$2:$D$25,2,0)</f>
        <v>#N/A</v>
      </c>
      <c r="I952" t="e">
        <f>VLOOKUP(B952,'Program Data'!$C$2:$E$25,3,0)</f>
        <v>#N/A</v>
      </c>
      <c r="J952" t="e">
        <f>VLOOKUP(B952,'Program Data'!$C$2:$F$25,4,0)</f>
        <v>#N/A</v>
      </c>
      <c r="K952" t="e">
        <f>VLOOKUP(B952,'Program Data'!$C$2:$G$25,5,0)</f>
        <v>#N/A</v>
      </c>
    </row>
    <row r="953" spans="3:11" x14ac:dyDescent="0.25">
      <c r="C953" t="e">
        <f>VLOOKUP(B953,'Program Data'!$A$2:$B$25,2,0)</f>
        <v>#N/A</v>
      </c>
      <c r="F953" s="7">
        <f t="shared" si="29"/>
        <v>0</v>
      </c>
      <c r="G953" s="9">
        <f t="shared" si="30"/>
        <v>0</v>
      </c>
      <c r="H953" t="e">
        <f>VLOOKUP(B953,'Program Data'!$C$2:$D$25,2,0)</f>
        <v>#N/A</v>
      </c>
      <c r="I953" t="e">
        <f>VLOOKUP(B953,'Program Data'!$C$2:$E$25,3,0)</f>
        <v>#N/A</v>
      </c>
      <c r="J953" t="e">
        <f>VLOOKUP(B953,'Program Data'!$C$2:$F$25,4,0)</f>
        <v>#N/A</v>
      </c>
      <c r="K953" t="e">
        <f>VLOOKUP(B953,'Program Data'!$C$2:$G$25,5,0)</f>
        <v>#N/A</v>
      </c>
    </row>
    <row r="954" spans="3:11" x14ac:dyDescent="0.25">
      <c r="C954" t="e">
        <f>VLOOKUP(B954,'Program Data'!$A$2:$B$25,2,0)</f>
        <v>#N/A</v>
      </c>
      <c r="F954" s="7">
        <f t="shared" si="29"/>
        <v>0</v>
      </c>
      <c r="G954" s="9">
        <f t="shared" si="30"/>
        <v>0</v>
      </c>
      <c r="H954" t="e">
        <f>VLOOKUP(B954,'Program Data'!$C$2:$D$25,2,0)</f>
        <v>#N/A</v>
      </c>
      <c r="I954" t="e">
        <f>VLOOKUP(B954,'Program Data'!$C$2:$E$25,3,0)</f>
        <v>#N/A</v>
      </c>
      <c r="J954" t="e">
        <f>VLOOKUP(B954,'Program Data'!$C$2:$F$25,4,0)</f>
        <v>#N/A</v>
      </c>
      <c r="K954" t="e">
        <f>VLOOKUP(B954,'Program Data'!$C$2:$G$25,5,0)</f>
        <v>#N/A</v>
      </c>
    </row>
    <row r="955" spans="3:11" x14ac:dyDescent="0.25">
      <c r="C955" t="e">
        <f>VLOOKUP(B955,'Program Data'!$A$2:$B$25,2,0)</f>
        <v>#N/A</v>
      </c>
      <c r="F955" s="7">
        <f t="shared" si="29"/>
        <v>0</v>
      </c>
      <c r="G955" s="9">
        <f t="shared" si="30"/>
        <v>0</v>
      </c>
      <c r="H955" t="e">
        <f>VLOOKUP(B955,'Program Data'!$C$2:$D$25,2,0)</f>
        <v>#N/A</v>
      </c>
      <c r="I955" t="e">
        <f>VLOOKUP(B955,'Program Data'!$C$2:$E$25,3,0)</f>
        <v>#N/A</v>
      </c>
      <c r="J955" t="e">
        <f>VLOOKUP(B955,'Program Data'!$C$2:$F$25,4,0)</f>
        <v>#N/A</v>
      </c>
      <c r="K955" t="e">
        <f>VLOOKUP(B955,'Program Data'!$C$2:$G$25,5,0)</f>
        <v>#N/A</v>
      </c>
    </row>
    <row r="956" spans="3:11" x14ac:dyDescent="0.25">
      <c r="C956" t="e">
        <f>VLOOKUP(B956,'Program Data'!$A$2:$B$25,2,0)</f>
        <v>#N/A</v>
      </c>
      <c r="F956" s="7">
        <f t="shared" si="29"/>
        <v>0</v>
      </c>
      <c r="G956" s="9">
        <f t="shared" si="30"/>
        <v>0</v>
      </c>
      <c r="H956" t="e">
        <f>VLOOKUP(B956,'Program Data'!$C$2:$D$25,2,0)</f>
        <v>#N/A</v>
      </c>
      <c r="I956" t="e">
        <f>VLOOKUP(B956,'Program Data'!$C$2:$E$25,3,0)</f>
        <v>#N/A</v>
      </c>
      <c r="J956" t="e">
        <f>VLOOKUP(B956,'Program Data'!$C$2:$F$25,4,0)</f>
        <v>#N/A</v>
      </c>
      <c r="K956" t="e">
        <f>VLOOKUP(B956,'Program Data'!$C$2:$G$25,5,0)</f>
        <v>#N/A</v>
      </c>
    </row>
    <row r="957" spans="3:11" x14ac:dyDescent="0.25">
      <c r="C957" t="e">
        <f>VLOOKUP(B957,'Program Data'!$A$2:$B$25,2,0)</f>
        <v>#N/A</v>
      </c>
      <c r="F957" s="7">
        <f t="shared" si="29"/>
        <v>0</v>
      </c>
      <c r="G957" s="9">
        <f t="shared" si="30"/>
        <v>0</v>
      </c>
      <c r="H957" t="e">
        <f>VLOOKUP(B957,'Program Data'!$C$2:$D$25,2,0)</f>
        <v>#N/A</v>
      </c>
      <c r="I957" t="e">
        <f>VLOOKUP(B957,'Program Data'!$C$2:$E$25,3,0)</f>
        <v>#N/A</v>
      </c>
      <c r="J957" t="e">
        <f>VLOOKUP(B957,'Program Data'!$C$2:$F$25,4,0)</f>
        <v>#N/A</v>
      </c>
      <c r="K957" t="e">
        <f>VLOOKUP(B957,'Program Data'!$C$2:$G$25,5,0)</f>
        <v>#N/A</v>
      </c>
    </row>
    <row r="958" spans="3:11" x14ac:dyDescent="0.25">
      <c r="C958" t="e">
        <f>VLOOKUP(B958,'Program Data'!$A$2:$B$25,2,0)</f>
        <v>#N/A</v>
      </c>
      <c r="F958" s="7">
        <f t="shared" si="29"/>
        <v>0</v>
      </c>
      <c r="G958" s="9">
        <f t="shared" si="30"/>
        <v>0</v>
      </c>
      <c r="H958" t="e">
        <f>VLOOKUP(B958,'Program Data'!$C$2:$D$25,2,0)</f>
        <v>#N/A</v>
      </c>
      <c r="I958" t="e">
        <f>VLOOKUP(B958,'Program Data'!$C$2:$E$25,3,0)</f>
        <v>#N/A</v>
      </c>
      <c r="J958" t="e">
        <f>VLOOKUP(B958,'Program Data'!$C$2:$F$25,4,0)</f>
        <v>#N/A</v>
      </c>
      <c r="K958" t="e">
        <f>VLOOKUP(B958,'Program Data'!$C$2:$G$25,5,0)</f>
        <v>#N/A</v>
      </c>
    </row>
    <row r="959" spans="3:11" x14ac:dyDescent="0.25">
      <c r="C959" t="e">
        <f>VLOOKUP(B959,'Program Data'!$A$2:$B$25,2,0)</f>
        <v>#N/A</v>
      </c>
      <c r="F959" s="7">
        <f t="shared" si="29"/>
        <v>0</v>
      </c>
      <c r="G959" s="9">
        <f t="shared" si="30"/>
        <v>0</v>
      </c>
      <c r="H959" t="e">
        <f>VLOOKUP(B959,'Program Data'!$C$2:$D$25,2,0)</f>
        <v>#N/A</v>
      </c>
      <c r="I959" t="e">
        <f>VLOOKUP(B959,'Program Data'!$C$2:$E$25,3,0)</f>
        <v>#N/A</v>
      </c>
      <c r="J959" t="e">
        <f>VLOOKUP(B959,'Program Data'!$C$2:$F$25,4,0)</f>
        <v>#N/A</v>
      </c>
      <c r="K959" t="e">
        <f>VLOOKUP(B959,'Program Data'!$C$2:$G$25,5,0)</f>
        <v>#N/A</v>
      </c>
    </row>
    <row r="960" spans="3:11" x14ac:dyDescent="0.25">
      <c r="C960" t="e">
        <f>VLOOKUP(B960,'Program Data'!$A$2:$B$25,2,0)</f>
        <v>#N/A</v>
      </c>
      <c r="F960" s="7">
        <f t="shared" si="29"/>
        <v>0</v>
      </c>
      <c r="G960" s="9">
        <f t="shared" si="30"/>
        <v>0</v>
      </c>
      <c r="H960" t="e">
        <f>VLOOKUP(B960,'Program Data'!$C$2:$D$25,2,0)</f>
        <v>#N/A</v>
      </c>
      <c r="I960" t="e">
        <f>VLOOKUP(B960,'Program Data'!$C$2:$E$25,3,0)</f>
        <v>#N/A</v>
      </c>
      <c r="J960" t="e">
        <f>VLOOKUP(B960,'Program Data'!$C$2:$F$25,4,0)</f>
        <v>#N/A</v>
      </c>
      <c r="K960" t="e">
        <f>VLOOKUP(B960,'Program Data'!$C$2:$G$25,5,0)</f>
        <v>#N/A</v>
      </c>
    </row>
    <row r="961" spans="3:11" x14ac:dyDescent="0.25">
      <c r="C961" t="e">
        <f>VLOOKUP(B961,'Program Data'!$A$2:$B$25,2,0)</f>
        <v>#N/A</v>
      </c>
      <c r="F961" s="7">
        <f t="shared" si="29"/>
        <v>0</v>
      </c>
      <c r="G961" s="9">
        <f t="shared" si="30"/>
        <v>0</v>
      </c>
      <c r="H961" t="e">
        <f>VLOOKUP(B961,'Program Data'!$C$2:$D$25,2,0)</f>
        <v>#N/A</v>
      </c>
      <c r="I961" t="e">
        <f>VLOOKUP(B961,'Program Data'!$C$2:$E$25,3,0)</f>
        <v>#N/A</v>
      </c>
      <c r="J961" t="e">
        <f>VLOOKUP(B961,'Program Data'!$C$2:$F$25,4,0)</f>
        <v>#N/A</v>
      </c>
      <c r="K961" t="e">
        <f>VLOOKUP(B961,'Program Data'!$C$2:$G$25,5,0)</f>
        <v>#N/A</v>
      </c>
    </row>
    <row r="962" spans="3:11" x14ac:dyDescent="0.25">
      <c r="C962" t="e">
        <f>VLOOKUP(B962,'Program Data'!$A$2:$B$25,2,0)</f>
        <v>#N/A</v>
      </c>
      <c r="F962" s="7">
        <f t="shared" ref="F962:F1025" si="31">CONVERT(E962-D962, "day", "sec")</f>
        <v>0</v>
      </c>
      <c r="G962" s="9">
        <f t="shared" si="30"/>
        <v>0</v>
      </c>
      <c r="H962" t="e">
        <f>VLOOKUP(B962,'Program Data'!$C$2:$D$25,2,0)</f>
        <v>#N/A</v>
      </c>
      <c r="I962" t="e">
        <f>VLOOKUP(B962,'Program Data'!$C$2:$E$25,3,0)</f>
        <v>#N/A</v>
      </c>
      <c r="J962" t="e">
        <f>VLOOKUP(B962,'Program Data'!$C$2:$F$25,4,0)</f>
        <v>#N/A</v>
      </c>
      <c r="K962" t="e">
        <f>VLOOKUP(B962,'Program Data'!$C$2:$G$25,5,0)</f>
        <v>#N/A</v>
      </c>
    </row>
    <row r="963" spans="3:11" x14ac:dyDescent="0.25">
      <c r="C963" t="e">
        <f>VLOOKUP(B963,'Program Data'!$A$2:$B$25,2,0)</f>
        <v>#N/A</v>
      </c>
      <c r="F963" s="7">
        <f t="shared" si="31"/>
        <v>0</v>
      </c>
      <c r="G963" s="9">
        <f t="shared" si="30"/>
        <v>0</v>
      </c>
      <c r="H963" t="e">
        <f>VLOOKUP(B963,'Program Data'!$C$2:$D$25,2,0)</f>
        <v>#N/A</v>
      </c>
      <c r="I963" t="e">
        <f>VLOOKUP(B963,'Program Data'!$C$2:$E$25,3,0)</f>
        <v>#N/A</v>
      </c>
      <c r="J963" t="e">
        <f>VLOOKUP(B963,'Program Data'!$C$2:$F$25,4,0)</f>
        <v>#N/A</v>
      </c>
      <c r="K963" t="e">
        <f>VLOOKUP(B963,'Program Data'!$C$2:$G$25,5,0)</f>
        <v>#N/A</v>
      </c>
    </row>
    <row r="964" spans="3:11" x14ac:dyDescent="0.25">
      <c r="C964" t="e">
        <f>VLOOKUP(B964,'Program Data'!$A$2:$B$25,2,0)</f>
        <v>#N/A</v>
      </c>
      <c r="F964" s="7">
        <f t="shared" si="31"/>
        <v>0</v>
      </c>
      <c r="G964" s="9">
        <f t="shared" si="30"/>
        <v>0</v>
      </c>
      <c r="H964" t="e">
        <f>VLOOKUP(B964,'Program Data'!$C$2:$D$25,2,0)</f>
        <v>#N/A</v>
      </c>
      <c r="I964" t="e">
        <f>VLOOKUP(B964,'Program Data'!$C$2:$E$25,3,0)</f>
        <v>#N/A</v>
      </c>
      <c r="J964" t="e">
        <f>VLOOKUP(B964,'Program Data'!$C$2:$F$25,4,0)</f>
        <v>#N/A</v>
      </c>
      <c r="K964" t="e">
        <f>VLOOKUP(B964,'Program Data'!$C$2:$G$25,5,0)</f>
        <v>#N/A</v>
      </c>
    </row>
    <row r="965" spans="3:11" x14ac:dyDescent="0.25">
      <c r="C965" t="e">
        <f>VLOOKUP(B965,'Program Data'!$A$2:$B$25,2,0)</f>
        <v>#N/A</v>
      </c>
      <c r="F965" s="7">
        <f t="shared" si="31"/>
        <v>0</v>
      </c>
      <c r="G965" s="9">
        <f t="shared" si="30"/>
        <v>0</v>
      </c>
      <c r="H965" t="e">
        <f>VLOOKUP(B965,'Program Data'!$C$2:$D$25,2,0)</f>
        <v>#N/A</v>
      </c>
      <c r="I965" t="e">
        <f>VLOOKUP(B965,'Program Data'!$C$2:$E$25,3,0)</f>
        <v>#N/A</v>
      </c>
      <c r="J965" t="e">
        <f>VLOOKUP(B965,'Program Data'!$C$2:$F$25,4,0)</f>
        <v>#N/A</v>
      </c>
      <c r="K965" t="e">
        <f>VLOOKUP(B965,'Program Data'!$C$2:$G$25,5,0)</f>
        <v>#N/A</v>
      </c>
    </row>
    <row r="966" spans="3:11" x14ac:dyDescent="0.25">
      <c r="C966" t="e">
        <f>VLOOKUP(B966,'Program Data'!$A$2:$B$25,2,0)</f>
        <v>#N/A</v>
      </c>
      <c r="F966" s="7">
        <f t="shared" si="31"/>
        <v>0</v>
      </c>
      <c r="G966" s="9">
        <f t="shared" si="30"/>
        <v>0</v>
      </c>
      <c r="H966" t="e">
        <f>VLOOKUP(B966,'Program Data'!$C$2:$D$25,2,0)</f>
        <v>#N/A</v>
      </c>
      <c r="I966" t="e">
        <f>VLOOKUP(B966,'Program Data'!$C$2:$E$25,3,0)</f>
        <v>#N/A</v>
      </c>
      <c r="J966" t="e">
        <f>VLOOKUP(B966,'Program Data'!$C$2:$F$25,4,0)</f>
        <v>#N/A</v>
      </c>
      <c r="K966" t="e">
        <f>VLOOKUP(B966,'Program Data'!$C$2:$G$25,5,0)</f>
        <v>#N/A</v>
      </c>
    </row>
    <row r="967" spans="3:11" x14ac:dyDescent="0.25">
      <c r="C967" t="e">
        <f>VLOOKUP(B967,'Program Data'!$A$2:$B$25,2,0)</f>
        <v>#N/A</v>
      </c>
      <c r="F967" s="7">
        <f t="shared" si="31"/>
        <v>0</v>
      </c>
      <c r="G967" s="9">
        <f t="shared" si="30"/>
        <v>0</v>
      </c>
      <c r="H967" t="e">
        <f>VLOOKUP(B967,'Program Data'!$C$2:$D$25,2,0)</f>
        <v>#N/A</v>
      </c>
      <c r="I967" t="e">
        <f>VLOOKUP(B967,'Program Data'!$C$2:$E$25,3,0)</f>
        <v>#N/A</v>
      </c>
      <c r="J967" t="e">
        <f>VLOOKUP(B967,'Program Data'!$C$2:$F$25,4,0)</f>
        <v>#N/A</v>
      </c>
      <c r="K967" t="e">
        <f>VLOOKUP(B967,'Program Data'!$C$2:$G$25,5,0)</f>
        <v>#N/A</v>
      </c>
    </row>
    <row r="968" spans="3:11" x14ac:dyDescent="0.25">
      <c r="C968" t="e">
        <f>VLOOKUP(B968,'Program Data'!$A$2:$B$25,2,0)</f>
        <v>#N/A</v>
      </c>
      <c r="F968" s="7">
        <f t="shared" si="31"/>
        <v>0</v>
      </c>
      <c r="G968" s="9">
        <f t="shared" si="30"/>
        <v>0</v>
      </c>
      <c r="H968" t="e">
        <f>VLOOKUP(B968,'Program Data'!$C$2:$D$25,2,0)</f>
        <v>#N/A</v>
      </c>
      <c r="I968" t="e">
        <f>VLOOKUP(B968,'Program Data'!$C$2:$E$25,3,0)</f>
        <v>#N/A</v>
      </c>
      <c r="J968" t="e">
        <f>VLOOKUP(B968,'Program Data'!$C$2:$F$25,4,0)</f>
        <v>#N/A</v>
      </c>
      <c r="K968" t="e">
        <f>VLOOKUP(B968,'Program Data'!$C$2:$G$25,5,0)</f>
        <v>#N/A</v>
      </c>
    </row>
    <row r="969" spans="3:11" x14ac:dyDescent="0.25">
      <c r="C969" t="e">
        <f>VLOOKUP(B969,'Program Data'!$A$2:$B$25,2,0)</f>
        <v>#N/A</v>
      </c>
      <c r="F969" s="7">
        <f t="shared" si="31"/>
        <v>0</v>
      </c>
      <c r="G969" s="9">
        <f t="shared" si="30"/>
        <v>0</v>
      </c>
      <c r="H969" t="e">
        <f>VLOOKUP(B969,'Program Data'!$C$2:$D$25,2,0)</f>
        <v>#N/A</v>
      </c>
      <c r="I969" t="e">
        <f>VLOOKUP(B969,'Program Data'!$C$2:$E$25,3,0)</f>
        <v>#N/A</v>
      </c>
      <c r="J969" t="e">
        <f>VLOOKUP(B969,'Program Data'!$C$2:$F$25,4,0)</f>
        <v>#N/A</v>
      </c>
      <c r="K969" t="e">
        <f>VLOOKUP(B969,'Program Data'!$C$2:$G$25,5,0)</f>
        <v>#N/A</v>
      </c>
    </row>
    <row r="970" spans="3:11" x14ac:dyDescent="0.25">
      <c r="C970" t="e">
        <f>VLOOKUP(B970,'Program Data'!$A$2:$B$25,2,0)</f>
        <v>#N/A</v>
      </c>
      <c r="F970" s="7">
        <f t="shared" si="31"/>
        <v>0</v>
      </c>
      <c r="G970" s="9">
        <f t="shared" si="30"/>
        <v>0</v>
      </c>
      <c r="H970" t="e">
        <f>VLOOKUP(B970,'Program Data'!$C$2:$D$25,2,0)</f>
        <v>#N/A</v>
      </c>
      <c r="I970" t="e">
        <f>VLOOKUP(B970,'Program Data'!$C$2:$E$25,3,0)</f>
        <v>#N/A</v>
      </c>
      <c r="J970" t="e">
        <f>VLOOKUP(B970,'Program Data'!$C$2:$F$25,4,0)</f>
        <v>#N/A</v>
      </c>
      <c r="K970" t="e">
        <f>VLOOKUP(B970,'Program Data'!$C$2:$G$25,5,0)</f>
        <v>#N/A</v>
      </c>
    </row>
    <row r="971" spans="3:11" x14ac:dyDescent="0.25">
      <c r="C971" t="e">
        <f>VLOOKUP(B971,'Program Data'!$A$2:$B$25,2,0)</f>
        <v>#N/A</v>
      </c>
      <c r="F971" s="7">
        <f t="shared" si="31"/>
        <v>0</v>
      </c>
      <c r="G971" s="9">
        <f t="shared" si="30"/>
        <v>0</v>
      </c>
      <c r="H971" t="e">
        <f>VLOOKUP(B971,'Program Data'!$C$2:$D$25,2,0)</f>
        <v>#N/A</v>
      </c>
      <c r="I971" t="e">
        <f>VLOOKUP(B971,'Program Data'!$C$2:$E$25,3,0)</f>
        <v>#N/A</v>
      </c>
      <c r="J971" t="e">
        <f>VLOOKUP(B971,'Program Data'!$C$2:$F$25,4,0)</f>
        <v>#N/A</v>
      </c>
      <c r="K971" t="e">
        <f>VLOOKUP(B971,'Program Data'!$C$2:$G$25,5,0)</f>
        <v>#N/A</v>
      </c>
    </row>
    <row r="972" spans="3:11" x14ac:dyDescent="0.25">
      <c r="C972" t="e">
        <f>VLOOKUP(B972,'Program Data'!$A$2:$B$25,2,0)</f>
        <v>#N/A</v>
      </c>
      <c r="F972" s="7">
        <f t="shared" si="31"/>
        <v>0</v>
      </c>
      <c r="G972" s="9">
        <f t="shared" si="30"/>
        <v>0</v>
      </c>
      <c r="H972" t="e">
        <f>VLOOKUP(B972,'Program Data'!$C$2:$D$25,2,0)</f>
        <v>#N/A</v>
      </c>
      <c r="I972" t="e">
        <f>VLOOKUP(B972,'Program Data'!$C$2:$E$25,3,0)</f>
        <v>#N/A</v>
      </c>
      <c r="J972" t="e">
        <f>VLOOKUP(B972,'Program Data'!$C$2:$F$25,4,0)</f>
        <v>#N/A</v>
      </c>
      <c r="K972" t="e">
        <f>VLOOKUP(B972,'Program Data'!$C$2:$G$25,5,0)</f>
        <v>#N/A</v>
      </c>
    </row>
    <row r="973" spans="3:11" x14ac:dyDescent="0.25">
      <c r="C973" t="e">
        <f>VLOOKUP(B973,'Program Data'!$A$2:$B$25,2,0)</f>
        <v>#N/A</v>
      </c>
      <c r="F973" s="7">
        <f t="shared" si="31"/>
        <v>0</v>
      </c>
      <c r="G973" s="9">
        <f t="shared" si="30"/>
        <v>0</v>
      </c>
      <c r="H973" t="e">
        <f>VLOOKUP(B973,'Program Data'!$C$2:$D$25,2,0)</f>
        <v>#N/A</v>
      </c>
      <c r="I973" t="e">
        <f>VLOOKUP(B973,'Program Data'!$C$2:$E$25,3,0)</f>
        <v>#N/A</v>
      </c>
      <c r="J973" t="e">
        <f>VLOOKUP(B973,'Program Data'!$C$2:$F$25,4,0)</f>
        <v>#N/A</v>
      </c>
      <c r="K973" t="e">
        <f>VLOOKUP(B973,'Program Data'!$C$2:$G$25,5,0)</f>
        <v>#N/A</v>
      </c>
    </row>
    <row r="974" spans="3:11" x14ac:dyDescent="0.25">
      <c r="C974" t="e">
        <f>VLOOKUP(B974,'Program Data'!$A$2:$B$25,2,0)</f>
        <v>#N/A</v>
      </c>
      <c r="F974" s="7">
        <f t="shared" si="31"/>
        <v>0</v>
      </c>
      <c r="G974" s="9">
        <f t="shared" si="30"/>
        <v>0</v>
      </c>
      <c r="H974" t="e">
        <f>VLOOKUP(B974,'Program Data'!$C$2:$D$25,2,0)</f>
        <v>#N/A</v>
      </c>
      <c r="I974" t="e">
        <f>VLOOKUP(B974,'Program Data'!$C$2:$E$25,3,0)</f>
        <v>#N/A</v>
      </c>
      <c r="J974" t="e">
        <f>VLOOKUP(B974,'Program Data'!$C$2:$F$25,4,0)</f>
        <v>#N/A</v>
      </c>
      <c r="K974" t="e">
        <f>VLOOKUP(B974,'Program Data'!$C$2:$G$25,5,0)</f>
        <v>#N/A</v>
      </c>
    </row>
    <row r="975" spans="3:11" x14ac:dyDescent="0.25">
      <c r="C975" t="e">
        <f>VLOOKUP(B975,'Program Data'!$A$2:$B$25,2,0)</f>
        <v>#N/A</v>
      </c>
      <c r="F975" s="7">
        <f t="shared" si="31"/>
        <v>0</v>
      </c>
      <c r="G975" s="9">
        <f t="shared" si="30"/>
        <v>0</v>
      </c>
      <c r="H975" t="e">
        <f>VLOOKUP(B975,'Program Data'!$C$2:$D$25,2,0)</f>
        <v>#N/A</v>
      </c>
      <c r="I975" t="e">
        <f>VLOOKUP(B975,'Program Data'!$C$2:$E$25,3,0)</f>
        <v>#N/A</v>
      </c>
      <c r="J975" t="e">
        <f>VLOOKUP(B975,'Program Data'!$C$2:$F$25,4,0)</f>
        <v>#N/A</v>
      </c>
      <c r="K975" t="e">
        <f>VLOOKUP(B975,'Program Data'!$C$2:$G$25,5,0)</f>
        <v>#N/A</v>
      </c>
    </row>
    <row r="976" spans="3:11" x14ac:dyDescent="0.25">
      <c r="C976" t="e">
        <f>VLOOKUP(B976,'Program Data'!$A$2:$B$25,2,0)</f>
        <v>#N/A</v>
      </c>
      <c r="F976" s="7">
        <f t="shared" si="31"/>
        <v>0</v>
      </c>
      <c r="G976" s="9">
        <f t="shared" si="30"/>
        <v>0</v>
      </c>
      <c r="H976" t="e">
        <f>VLOOKUP(B976,'Program Data'!$C$2:$D$25,2,0)</f>
        <v>#N/A</v>
      </c>
      <c r="I976" t="e">
        <f>VLOOKUP(B976,'Program Data'!$C$2:$E$25,3,0)</f>
        <v>#N/A</v>
      </c>
      <c r="J976" t="e">
        <f>VLOOKUP(B976,'Program Data'!$C$2:$F$25,4,0)</f>
        <v>#N/A</v>
      </c>
      <c r="K976" t="e">
        <f>VLOOKUP(B976,'Program Data'!$C$2:$G$25,5,0)</f>
        <v>#N/A</v>
      </c>
    </row>
    <row r="977" spans="3:11" x14ac:dyDescent="0.25">
      <c r="C977" t="e">
        <f>VLOOKUP(B977,'Program Data'!$A$2:$B$25,2,0)</f>
        <v>#N/A</v>
      </c>
      <c r="F977" s="7">
        <f t="shared" si="31"/>
        <v>0</v>
      </c>
      <c r="G977" s="9">
        <f t="shared" si="30"/>
        <v>0</v>
      </c>
      <c r="H977" t="e">
        <f>VLOOKUP(B977,'Program Data'!$C$2:$D$25,2,0)</f>
        <v>#N/A</v>
      </c>
      <c r="I977" t="e">
        <f>VLOOKUP(B977,'Program Data'!$C$2:$E$25,3,0)</f>
        <v>#N/A</v>
      </c>
      <c r="J977" t="e">
        <f>VLOOKUP(B977,'Program Data'!$C$2:$F$25,4,0)</f>
        <v>#N/A</v>
      </c>
      <c r="K977" t="e">
        <f>VLOOKUP(B977,'Program Data'!$C$2:$G$25,5,0)</f>
        <v>#N/A</v>
      </c>
    </row>
    <row r="978" spans="3:11" x14ac:dyDescent="0.25">
      <c r="C978" t="e">
        <f>VLOOKUP(B978,'Program Data'!$A$2:$B$25,2,0)</f>
        <v>#N/A</v>
      </c>
      <c r="F978" s="7">
        <f t="shared" si="31"/>
        <v>0</v>
      </c>
      <c r="G978" s="9">
        <f t="shared" si="30"/>
        <v>0</v>
      </c>
      <c r="H978" t="e">
        <f>VLOOKUP(B978,'Program Data'!$C$2:$D$25,2,0)</f>
        <v>#N/A</v>
      </c>
      <c r="I978" t="e">
        <f>VLOOKUP(B978,'Program Data'!$C$2:$E$25,3,0)</f>
        <v>#N/A</v>
      </c>
      <c r="J978" t="e">
        <f>VLOOKUP(B978,'Program Data'!$C$2:$F$25,4,0)</f>
        <v>#N/A</v>
      </c>
      <c r="K978" t="e">
        <f>VLOOKUP(B978,'Program Data'!$C$2:$G$25,5,0)</f>
        <v>#N/A</v>
      </c>
    </row>
    <row r="979" spans="3:11" x14ac:dyDescent="0.25">
      <c r="C979" t="e">
        <f>VLOOKUP(B979,'Program Data'!$A$2:$B$25,2,0)</f>
        <v>#N/A</v>
      </c>
      <c r="F979" s="7">
        <f t="shared" si="31"/>
        <v>0</v>
      </c>
      <c r="G979" s="9">
        <f t="shared" si="30"/>
        <v>0</v>
      </c>
      <c r="H979" t="e">
        <f>VLOOKUP(B979,'Program Data'!$C$2:$D$25,2,0)</f>
        <v>#N/A</v>
      </c>
      <c r="I979" t="e">
        <f>VLOOKUP(B979,'Program Data'!$C$2:$E$25,3,0)</f>
        <v>#N/A</v>
      </c>
      <c r="J979" t="e">
        <f>VLOOKUP(B979,'Program Data'!$C$2:$F$25,4,0)</f>
        <v>#N/A</v>
      </c>
      <c r="K979" t="e">
        <f>VLOOKUP(B979,'Program Data'!$C$2:$G$25,5,0)</f>
        <v>#N/A</v>
      </c>
    </row>
    <row r="980" spans="3:11" x14ac:dyDescent="0.25">
      <c r="C980" t="e">
        <f>VLOOKUP(B980,'Program Data'!$A$2:$B$25,2,0)</f>
        <v>#N/A</v>
      </c>
      <c r="F980" s="7">
        <f t="shared" si="31"/>
        <v>0</v>
      </c>
      <c r="G980" s="9">
        <f t="shared" si="30"/>
        <v>0</v>
      </c>
      <c r="H980" t="e">
        <f>VLOOKUP(B980,'Program Data'!$C$2:$D$25,2,0)</f>
        <v>#N/A</v>
      </c>
      <c r="I980" t="e">
        <f>VLOOKUP(B980,'Program Data'!$C$2:$E$25,3,0)</f>
        <v>#N/A</v>
      </c>
      <c r="J980" t="e">
        <f>VLOOKUP(B980,'Program Data'!$C$2:$F$25,4,0)</f>
        <v>#N/A</v>
      </c>
      <c r="K980" t="e">
        <f>VLOOKUP(B980,'Program Data'!$C$2:$G$25,5,0)</f>
        <v>#N/A</v>
      </c>
    </row>
    <row r="981" spans="3:11" x14ac:dyDescent="0.25">
      <c r="C981" t="e">
        <f>VLOOKUP(B981,'Program Data'!$A$2:$B$25,2,0)</f>
        <v>#N/A</v>
      </c>
      <c r="F981" s="7">
        <f t="shared" si="31"/>
        <v>0</v>
      </c>
      <c r="G981" s="9">
        <f t="shared" si="30"/>
        <v>0</v>
      </c>
      <c r="H981" t="e">
        <f>VLOOKUP(B981,'Program Data'!$C$2:$D$25,2,0)</f>
        <v>#N/A</v>
      </c>
      <c r="I981" t="e">
        <f>VLOOKUP(B981,'Program Data'!$C$2:$E$25,3,0)</f>
        <v>#N/A</v>
      </c>
      <c r="J981" t="e">
        <f>VLOOKUP(B981,'Program Data'!$C$2:$F$25,4,0)</f>
        <v>#N/A</v>
      </c>
      <c r="K981" t="e">
        <f>VLOOKUP(B981,'Program Data'!$C$2:$G$25,5,0)</f>
        <v>#N/A</v>
      </c>
    </row>
    <row r="982" spans="3:11" x14ac:dyDescent="0.25">
      <c r="C982" t="e">
        <f>VLOOKUP(B982,'Program Data'!$A$2:$B$25,2,0)</f>
        <v>#N/A</v>
      </c>
      <c r="F982" s="7">
        <f t="shared" si="31"/>
        <v>0</v>
      </c>
      <c r="G982" s="9">
        <f t="shared" si="30"/>
        <v>0</v>
      </c>
      <c r="H982" t="e">
        <f>VLOOKUP(B982,'Program Data'!$C$2:$D$25,2,0)</f>
        <v>#N/A</v>
      </c>
      <c r="I982" t="e">
        <f>VLOOKUP(B982,'Program Data'!$C$2:$E$25,3,0)</f>
        <v>#N/A</v>
      </c>
      <c r="J982" t="e">
        <f>VLOOKUP(B982,'Program Data'!$C$2:$F$25,4,0)</f>
        <v>#N/A</v>
      </c>
      <c r="K982" t="e">
        <f>VLOOKUP(B982,'Program Data'!$C$2:$G$25,5,0)</f>
        <v>#N/A</v>
      </c>
    </row>
    <row r="983" spans="3:11" x14ac:dyDescent="0.25">
      <c r="C983" t="e">
        <f>VLOOKUP(B983,'Program Data'!$A$2:$B$25,2,0)</f>
        <v>#N/A</v>
      </c>
      <c r="F983" s="7">
        <f t="shared" si="31"/>
        <v>0</v>
      </c>
      <c r="G983" s="9">
        <f t="shared" si="30"/>
        <v>0</v>
      </c>
      <c r="H983" t="e">
        <f>VLOOKUP(B983,'Program Data'!$C$2:$D$25,2,0)</f>
        <v>#N/A</v>
      </c>
      <c r="I983" t="e">
        <f>VLOOKUP(B983,'Program Data'!$C$2:$E$25,3,0)</f>
        <v>#N/A</v>
      </c>
      <c r="J983" t="e">
        <f>VLOOKUP(B983,'Program Data'!$C$2:$F$25,4,0)</f>
        <v>#N/A</v>
      </c>
      <c r="K983" t="e">
        <f>VLOOKUP(B983,'Program Data'!$C$2:$G$25,5,0)</f>
        <v>#N/A</v>
      </c>
    </row>
    <row r="984" spans="3:11" x14ac:dyDescent="0.25">
      <c r="C984" t="e">
        <f>VLOOKUP(B984,'Program Data'!$A$2:$B$25,2,0)</f>
        <v>#N/A</v>
      </c>
      <c r="F984" s="7">
        <f t="shared" si="31"/>
        <v>0</v>
      </c>
      <c r="G984" s="9">
        <f t="shared" si="30"/>
        <v>0</v>
      </c>
      <c r="H984" t="e">
        <f>VLOOKUP(B984,'Program Data'!$C$2:$D$25,2,0)</f>
        <v>#N/A</v>
      </c>
      <c r="I984" t="e">
        <f>VLOOKUP(B984,'Program Data'!$C$2:$E$25,3,0)</f>
        <v>#N/A</v>
      </c>
      <c r="J984" t="e">
        <f>VLOOKUP(B984,'Program Data'!$C$2:$F$25,4,0)</f>
        <v>#N/A</v>
      </c>
      <c r="K984" t="e">
        <f>VLOOKUP(B984,'Program Data'!$C$2:$G$25,5,0)</f>
        <v>#N/A</v>
      </c>
    </row>
    <row r="985" spans="3:11" x14ac:dyDescent="0.25">
      <c r="C985" t="e">
        <f>VLOOKUP(B985,'Program Data'!$A$2:$B$25,2,0)</f>
        <v>#N/A</v>
      </c>
      <c r="F985" s="7">
        <f t="shared" si="31"/>
        <v>0</v>
      </c>
      <c r="G985" s="9">
        <f t="shared" si="30"/>
        <v>0</v>
      </c>
      <c r="H985" t="e">
        <f>VLOOKUP(B985,'Program Data'!$C$2:$D$25,2,0)</f>
        <v>#N/A</v>
      </c>
      <c r="I985" t="e">
        <f>VLOOKUP(B985,'Program Data'!$C$2:$E$25,3,0)</f>
        <v>#N/A</v>
      </c>
      <c r="J985" t="e">
        <f>VLOOKUP(B985,'Program Data'!$C$2:$F$25,4,0)</f>
        <v>#N/A</v>
      </c>
      <c r="K985" t="e">
        <f>VLOOKUP(B985,'Program Data'!$C$2:$G$25,5,0)</f>
        <v>#N/A</v>
      </c>
    </row>
    <row r="986" spans="3:11" x14ac:dyDescent="0.25">
      <c r="C986" t="e">
        <f>VLOOKUP(B986,'Program Data'!$A$2:$B$25,2,0)</f>
        <v>#N/A</v>
      </c>
      <c r="F986" s="7">
        <f t="shared" si="31"/>
        <v>0</v>
      </c>
      <c r="G986" s="9">
        <f t="shared" si="30"/>
        <v>0</v>
      </c>
      <c r="H986" t="e">
        <f>VLOOKUP(B986,'Program Data'!$C$2:$D$25,2,0)</f>
        <v>#N/A</v>
      </c>
      <c r="I986" t="e">
        <f>VLOOKUP(B986,'Program Data'!$C$2:$E$25,3,0)</f>
        <v>#N/A</v>
      </c>
      <c r="J986" t="e">
        <f>VLOOKUP(B986,'Program Data'!$C$2:$F$25,4,0)</f>
        <v>#N/A</v>
      </c>
      <c r="K986" t="e">
        <f>VLOOKUP(B986,'Program Data'!$C$2:$G$25,5,0)</f>
        <v>#N/A</v>
      </c>
    </row>
    <row r="987" spans="3:11" x14ac:dyDescent="0.25">
      <c r="C987" t="e">
        <f>VLOOKUP(B987,'Program Data'!$A$2:$B$25,2,0)</f>
        <v>#N/A</v>
      </c>
      <c r="F987" s="7">
        <f t="shared" si="31"/>
        <v>0</v>
      </c>
      <c r="G987" s="9">
        <f t="shared" si="30"/>
        <v>0</v>
      </c>
      <c r="H987" t="e">
        <f>VLOOKUP(B987,'Program Data'!$C$2:$D$25,2,0)</f>
        <v>#N/A</v>
      </c>
      <c r="I987" t="e">
        <f>VLOOKUP(B987,'Program Data'!$C$2:$E$25,3,0)</f>
        <v>#N/A</v>
      </c>
      <c r="J987" t="e">
        <f>VLOOKUP(B987,'Program Data'!$C$2:$F$25,4,0)</f>
        <v>#N/A</v>
      </c>
      <c r="K987" t="e">
        <f>VLOOKUP(B987,'Program Data'!$C$2:$G$25,5,0)</f>
        <v>#N/A</v>
      </c>
    </row>
    <row r="988" spans="3:11" x14ac:dyDescent="0.25">
      <c r="C988" t="e">
        <f>VLOOKUP(B988,'Program Data'!$A$2:$B$25,2,0)</f>
        <v>#N/A</v>
      </c>
      <c r="F988" s="7">
        <f t="shared" si="31"/>
        <v>0</v>
      </c>
      <c r="G988" s="9">
        <f t="shared" si="30"/>
        <v>0</v>
      </c>
      <c r="H988" t="e">
        <f>VLOOKUP(B988,'Program Data'!$C$2:$D$25,2,0)</f>
        <v>#N/A</v>
      </c>
      <c r="I988" t="e">
        <f>VLOOKUP(B988,'Program Data'!$C$2:$E$25,3,0)</f>
        <v>#N/A</v>
      </c>
      <c r="J988" t="e">
        <f>VLOOKUP(B988,'Program Data'!$C$2:$F$25,4,0)</f>
        <v>#N/A</v>
      </c>
      <c r="K988" t="e">
        <f>VLOOKUP(B988,'Program Data'!$C$2:$G$25,5,0)</f>
        <v>#N/A</v>
      </c>
    </row>
    <row r="989" spans="3:11" x14ac:dyDescent="0.25">
      <c r="C989" t="e">
        <f>VLOOKUP(B989,'Program Data'!$A$2:$B$25,2,0)</f>
        <v>#N/A</v>
      </c>
      <c r="F989" s="7">
        <f t="shared" si="31"/>
        <v>0</v>
      </c>
      <c r="G989" s="9">
        <f t="shared" ref="G989:G1052" si="32">CONVERT(E989-E988, "day","sec")</f>
        <v>0</v>
      </c>
      <c r="H989" t="e">
        <f>VLOOKUP(B989,'Program Data'!$C$2:$D$25,2,0)</f>
        <v>#N/A</v>
      </c>
      <c r="I989" t="e">
        <f>VLOOKUP(B989,'Program Data'!$C$2:$E$25,3,0)</f>
        <v>#N/A</v>
      </c>
      <c r="J989" t="e">
        <f>VLOOKUP(B989,'Program Data'!$C$2:$F$25,4,0)</f>
        <v>#N/A</v>
      </c>
      <c r="K989" t="e">
        <f>VLOOKUP(B989,'Program Data'!$C$2:$G$25,5,0)</f>
        <v>#N/A</v>
      </c>
    </row>
    <row r="990" spans="3:11" x14ac:dyDescent="0.25">
      <c r="C990" t="e">
        <f>VLOOKUP(B990,'Program Data'!$A$2:$B$25,2,0)</f>
        <v>#N/A</v>
      </c>
      <c r="F990" s="7">
        <f t="shared" si="31"/>
        <v>0</v>
      </c>
      <c r="G990" s="9">
        <f t="shared" si="32"/>
        <v>0</v>
      </c>
      <c r="H990" t="e">
        <f>VLOOKUP(B990,'Program Data'!$C$2:$D$25,2,0)</f>
        <v>#N/A</v>
      </c>
      <c r="I990" t="e">
        <f>VLOOKUP(B990,'Program Data'!$C$2:$E$25,3,0)</f>
        <v>#N/A</v>
      </c>
      <c r="J990" t="e">
        <f>VLOOKUP(B990,'Program Data'!$C$2:$F$25,4,0)</f>
        <v>#N/A</v>
      </c>
      <c r="K990" t="e">
        <f>VLOOKUP(B990,'Program Data'!$C$2:$G$25,5,0)</f>
        <v>#N/A</v>
      </c>
    </row>
    <row r="991" spans="3:11" x14ac:dyDescent="0.25">
      <c r="C991" t="e">
        <f>VLOOKUP(B991,'Program Data'!$A$2:$B$25,2,0)</f>
        <v>#N/A</v>
      </c>
      <c r="F991" s="7">
        <f t="shared" si="31"/>
        <v>0</v>
      </c>
      <c r="G991" s="9">
        <f t="shared" si="32"/>
        <v>0</v>
      </c>
      <c r="H991" t="e">
        <f>VLOOKUP(B991,'Program Data'!$C$2:$D$25,2,0)</f>
        <v>#N/A</v>
      </c>
      <c r="I991" t="e">
        <f>VLOOKUP(B991,'Program Data'!$C$2:$E$25,3,0)</f>
        <v>#N/A</v>
      </c>
      <c r="J991" t="e">
        <f>VLOOKUP(B991,'Program Data'!$C$2:$F$25,4,0)</f>
        <v>#N/A</v>
      </c>
      <c r="K991" t="e">
        <f>VLOOKUP(B991,'Program Data'!$C$2:$G$25,5,0)</f>
        <v>#N/A</v>
      </c>
    </row>
    <row r="992" spans="3:11" x14ac:dyDescent="0.25">
      <c r="C992" t="e">
        <f>VLOOKUP(B992,'Program Data'!$A$2:$B$25,2,0)</f>
        <v>#N/A</v>
      </c>
      <c r="F992" s="7">
        <f t="shared" si="31"/>
        <v>0</v>
      </c>
      <c r="G992" s="9">
        <f t="shared" si="32"/>
        <v>0</v>
      </c>
      <c r="H992" t="e">
        <f>VLOOKUP(B992,'Program Data'!$C$2:$D$25,2,0)</f>
        <v>#N/A</v>
      </c>
      <c r="I992" t="e">
        <f>VLOOKUP(B992,'Program Data'!$C$2:$E$25,3,0)</f>
        <v>#N/A</v>
      </c>
      <c r="J992" t="e">
        <f>VLOOKUP(B992,'Program Data'!$C$2:$F$25,4,0)</f>
        <v>#N/A</v>
      </c>
      <c r="K992" t="e">
        <f>VLOOKUP(B992,'Program Data'!$C$2:$G$25,5,0)</f>
        <v>#N/A</v>
      </c>
    </row>
    <row r="993" spans="3:11" x14ac:dyDescent="0.25">
      <c r="C993" t="e">
        <f>VLOOKUP(B993,'Program Data'!$A$2:$B$25,2,0)</f>
        <v>#N/A</v>
      </c>
      <c r="F993" s="7">
        <f t="shared" si="31"/>
        <v>0</v>
      </c>
      <c r="G993" s="9">
        <f t="shared" si="32"/>
        <v>0</v>
      </c>
      <c r="H993" t="e">
        <f>VLOOKUP(B993,'Program Data'!$C$2:$D$25,2,0)</f>
        <v>#N/A</v>
      </c>
      <c r="I993" t="e">
        <f>VLOOKUP(B993,'Program Data'!$C$2:$E$25,3,0)</f>
        <v>#N/A</v>
      </c>
      <c r="J993" t="e">
        <f>VLOOKUP(B993,'Program Data'!$C$2:$F$25,4,0)</f>
        <v>#N/A</v>
      </c>
      <c r="K993" t="e">
        <f>VLOOKUP(B993,'Program Data'!$C$2:$G$25,5,0)</f>
        <v>#N/A</v>
      </c>
    </row>
    <row r="994" spans="3:11" x14ac:dyDescent="0.25">
      <c r="C994" t="e">
        <f>VLOOKUP(B994,'Program Data'!$A$2:$B$25,2,0)</f>
        <v>#N/A</v>
      </c>
      <c r="F994" s="7">
        <f t="shared" si="31"/>
        <v>0</v>
      </c>
      <c r="G994" s="9">
        <f t="shared" si="32"/>
        <v>0</v>
      </c>
      <c r="H994" t="e">
        <f>VLOOKUP(B994,'Program Data'!$C$2:$D$25,2,0)</f>
        <v>#N/A</v>
      </c>
      <c r="I994" t="e">
        <f>VLOOKUP(B994,'Program Data'!$C$2:$E$25,3,0)</f>
        <v>#N/A</v>
      </c>
      <c r="J994" t="e">
        <f>VLOOKUP(B994,'Program Data'!$C$2:$F$25,4,0)</f>
        <v>#N/A</v>
      </c>
      <c r="K994" t="e">
        <f>VLOOKUP(B994,'Program Data'!$C$2:$G$25,5,0)</f>
        <v>#N/A</v>
      </c>
    </row>
    <row r="995" spans="3:11" x14ac:dyDescent="0.25">
      <c r="C995" t="e">
        <f>VLOOKUP(B995,'Program Data'!$A$2:$B$25,2,0)</f>
        <v>#N/A</v>
      </c>
      <c r="F995" s="7">
        <f t="shared" si="31"/>
        <v>0</v>
      </c>
      <c r="G995" s="9">
        <f t="shared" si="32"/>
        <v>0</v>
      </c>
      <c r="H995" t="e">
        <f>VLOOKUP(B995,'Program Data'!$C$2:$D$25,2,0)</f>
        <v>#N/A</v>
      </c>
      <c r="I995" t="e">
        <f>VLOOKUP(B995,'Program Data'!$C$2:$E$25,3,0)</f>
        <v>#N/A</v>
      </c>
      <c r="J995" t="e">
        <f>VLOOKUP(B995,'Program Data'!$C$2:$F$25,4,0)</f>
        <v>#N/A</v>
      </c>
      <c r="K995" t="e">
        <f>VLOOKUP(B995,'Program Data'!$C$2:$G$25,5,0)</f>
        <v>#N/A</v>
      </c>
    </row>
    <row r="996" spans="3:11" x14ac:dyDescent="0.25">
      <c r="C996" t="e">
        <f>VLOOKUP(B996,'Program Data'!$A$2:$B$25,2,0)</f>
        <v>#N/A</v>
      </c>
      <c r="F996" s="7">
        <f t="shared" si="31"/>
        <v>0</v>
      </c>
      <c r="G996" s="9">
        <f t="shared" si="32"/>
        <v>0</v>
      </c>
      <c r="H996" t="e">
        <f>VLOOKUP(B996,'Program Data'!$C$2:$D$25,2,0)</f>
        <v>#N/A</v>
      </c>
      <c r="I996" t="e">
        <f>VLOOKUP(B996,'Program Data'!$C$2:$E$25,3,0)</f>
        <v>#N/A</v>
      </c>
      <c r="J996" t="e">
        <f>VLOOKUP(B996,'Program Data'!$C$2:$F$25,4,0)</f>
        <v>#N/A</v>
      </c>
      <c r="K996" t="e">
        <f>VLOOKUP(B996,'Program Data'!$C$2:$G$25,5,0)</f>
        <v>#N/A</v>
      </c>
    </row>
    <row r="997" spans="3:11" x14ac:dyDescent="0.25">
      <c r="C997" t="e">
        <f>VLOOKUP(B997,'Program Data'!$A$2:$B$25,2,0)</f>
        <v>#N/A</v>
      </c>
      <c r="F997" s="7">
        <f t="shared" si="31"/>
        <v>0</v>
      </c>
      <c r="G997" s="9">
        <f t="shared" si="32"/>
        <v>0</v>
      </c>
      <c r="H997" t="e">
        <f>VLOOKUP(B997,'Program Data'!$C$2:$D$25,2,0)</f>
        <v>#N/A</v>
      </c>
      <c r="I997" t="e">
        <f>VLOOKUP(B997,'Program Data'!$C$2:$E$25,3,0)</f>
        <v>#N/A</v>
      </c>
      <c r="J997" t="e">
        <f>VLOOKUP(B997,'Program Data'!$C$2:$F$25,4,0)</f>
        <v>#N/A</v>
      </c>
      <c r="K997" t="e">
        <f>VLOOKUP(B997,'Program Data'!$C$2:$G$25,5,0)</f>
        <v>#N/A</v>
      </c>
    </row>
    <row r="998" spans="3:11" x14ac:dyDescent="0.25">
      <c r="C998" t="e">
        <f>VLOOKUP(B998,'Program Data'!$A$2:$B$25,2,0)</f>
        <v>#N/A</v>
      </c>
      <c r="F998" s="7">
        <f t="shared" si="31"/>
        <v>0</v>
      </c>
      <c r="G998" s="9">
        <f t="shared" si="32"/>
        <v>0</v>
      </c>
      <c r="H998" t="e">
        <f>VLOOKUP(B998,'Program Data'!$C$2:$D$25,2,0)</f>
        <v>#N/A</v>
      </c>
      <c r="I998" t="e">
        <f>VLOOKUP(B998,'Program Data'!$C$2:$E$25,3,0)</f>
        <v>#N/A</v>
      </c>
      <c r="J998" t="e">
        <f>VLOOKUP(B998,'Program Data'!$C$2:$F$25,4,0)</f>
        <v>#N/A</v>
      </c>
      <c r="K998" t="e">
        <f>VLOOKUP(B998,'Program Data'!$C$2:$G$25,5,0)</f>
        <v>#N/A</v>
      </c>
    </row>
    <row r="999" spans="3:11" x14ac:dyDescent="0.25">
      <c r="C999" t="e">
        <f>VLOOKUP(B999,'Program Data'!$A$2:$B$25,2,0)</f>
        <v>#N/A</v>
      </c>
      <c r="F999" s="7">
        <f t="shared" si="31"/>
        <v>0</v>
      </c>
      <c r="G999" s="9">
        <f t="shared" si="32"/>
        <v>0</v>
      </c>
      <c r="H999" t="e">
        <f>VLOOKUP(B999,'Program Data'!$C$2:$D$25,2,0)</f>
        <v>#N/A</v>
      </c>
      <c r="I999" t="e">
        <f>VLOOKUP(B999,'Program Data'!$C$2:$E$25,3,0)</f>
        <v>#N/A</v>
      </c>
      <c r="J999" t="e">
        <f>VLOOKUP(B999,'Program Data'!$C$2:$F$25,4,0)</f>
        <v>#N/A</v>
      </c>
      <c r="K999" t="e">
        <f>VLOOKUP(B999,'Program Data'!$C$2:$G$25,5,0)</f>
        <v>#N/A</v>
      </c>
    </row>
    <row r="1000" spans="3:11" x14ac:dyDescent="0.25">
      <c r="C1000" t="e">
        <f>VLOOKUP(B1000,'Program Data'!$A$2:$B$25,2,0)</f>
        <v>#N/A</v>
      </c>
      <c r="F1000" s="7">
        <f t="shared" si="31"/>
        <v>0</v>
      </c>
      <c r="G1000" s="9">
        <f t="shared" si="32"/>
        <v>0</v>
      </c>
      <c r="H1000" t="e">
        <f>VLOOKUP(B1000,'Program Data'!$C$2:$D$25,2,0)</f>
        <v>#N/A</v>
      </c>
      <c r="I1000" t="e">
        <f>VLOOKUP(B1000,'Program Data'!$C$2:$E$25,3,0)</f>
        <v>#N/A</v>
      </c>
      <c r="J1000" t="e">
        <f>VLOOKUP(B1000,'Program Data'!$C$2:$F$25,4,0)</f>
        <v>#N/A</v>
      </c>
      <c r="K1000" t="e">
        <f>VLOOKUP(B1000,'Program Data'!$C$2:$G$25,5,0)</f>
        <v>#N/A</v>
      </c>
    </row>
    <row r="1001" spans="3:11" x14ac:dyDescent="0.25">
      <c r="C1001" t="e">
        <f>VLOOKUP(B1001,'Program Data'!$A$2:$B$25,2,0)</f>
        <v>#N/A</v>
      </c>
      <c r="F1001" s="7">
        <f t="shared" si="31"/>
        <v>0</v>
      </c>
      <c r="G1001" s="9">
        <f t="shared" si="32"/>
        <v>0</v>
      </c>
      <c r="H1001" t="e">
        <f>VLOOKUP(B1001,'Program Data'!$C$2:$D$25,2,0)</f>
        <v>#N/A</v>
      </c>
      <c r="I1001" t="e">
        <f>VLOOKUP(B1001,'Program Data'!$C$2:$E$25,3,0)</f>
        <v>#N/A</v>
      </c>
      <c r="J1001" t="e">
        <f>VLOOKUP(B1001,'Program Data'!$C$2:$F$25,4,0)</f>
        <v>#N/A</v>
      </c>
      <c r="K1001" t="e">
        <f>VLOOKUP(B1001,'Program Data'!$C$2:$G$25,5,0)</f>
        <v>#N/A</v>
      </c>
    </row>
    <row r="1002" spans="3:11" x14ac:dyDescent="0.25">
      <c r="C1002" t="e">
        <f>VLOOKUP(B1002,'Program Data'!$A$2:$B$25,2,0)</f>
        <v>#N/A</v>
      </c>
      <c r="F1002" s="7">
        <f t="shared" si="31"/>
        <v>0</v>
      </c>
      <c r="G1002" s="9">
        <f t="shared" si="32"/>
        <v>0</v>
      </c>
      <c r="H1002" t="e">
        <f>VLOOKUP(B1002,'Program Data'!$C$2:$D$25,2,0)</f>
        <v>#N/A</v>
      </c>
      <c r="I1002" t="e">
        <f>VLOOKUP(B1002,'Program Data'!$C$2:$E$25,3,0)</f>
        <v>#N/A</v>
      </c>
      <c r="J1002" t="e">
        <f>VLOOKUP(B1002,'Program Data'!$C$2:$F$25,4,0)</f>
        <v>#N/A</v>
      </c>
      <c r="K1002" t="e">
        <f>VLOOKUP(B1002,'Program Data'!$C$2:$G$25,5,0)</f>
        <v>#N/A</v>
      </c>
    </row>
    <row r="1003" spans="3:11" x14ac:dyDescent="0.25">
      <c r="C1003" t="e">
        <f>VLOOKUP(B1003,'Program Data'!$A$2:$B$25,2,0)</f>
        <v>#N/A</v>
      </c>
      <c r="F1003" s="7">
        <f t="shared" si="31"/>
        <v>0</v>
      </c>
      <c r="G1003" s="9">
        <f t="shared" si="32"/>
        <v>0</v>
      </c>
      <c r="H1003" t="e">
        <f>VLOOKUP(B1003,'Program Data'!$C$2:$D$25,2,0)</f>
        <v>#N/A</v>
      </c>
      <c r="I1003" t="e">
        <f>VLOOKUP(B1003,'Program Data'!$C$2:$E$25,3,0)</f>
        <v>#N/A</v>
      </c>
      <c r="J1003" t="e">
        <f>VLOOKUP(B1003,'Program Data'!$C$2:$F$25,4,0)</f>
        <v>#N/A</v>
      </c>
      <c r="K1003" t="e">
        <f>VLOOKUP(B1003,'Program Data'!$C$2:$G$25,5,0)</f>
        <v>#N/A</v>
      </c>
    </row>
    <row r="1004" spans="3:11" x14ac:dyDescent="0.25">
      <c r="C1004" t="e">
        <f>VLOOKUP(B1004,'Program Data'!$A$2:$B$25,2,0)</f>
        <v>#N/A</v>
      </c>
      <c r="F1004" s="7">
        <f t="shared" si="31"/>
        <v>0</v>
      </c>
      <c r="G1004" s="9">
        <f t="shared" si="32"/>
        <v>0</v>
      </c>
      <c r="H1004" t="e">
        <f>VLOOKUP(B1004,'Program Data'!$C$2:$D$25,2,0)</f>
        <v>#N/A</v>
      </c>
      <c r="I1004" t="e">
        <f>VLOOKUP(B1004,'Program Data'!$C$2:$E$25,3,0)</f>
        <v>#N/A</v>
      </c>
      <c r="J1004" t="e">
        <f>VLOOKUP(B1004,'Program Data'!$C$2:$F$25,4,0)</f>
        <v>#N/A</v>
      </c>
      <c r="K1004" t="e">
        <f>VLOOKUP(B1004,'Program Data'!$C$2:$G$25,5,0)</f>
        <v>#N/A</v>
      </c>
    </row>
    <row r="1005" spans="3:11" x14ac:dyDescent="0.25">
      <c r="C1005" t="e">
        <f>VLOOKUP(B1005,'Program Data'!$A$2:$B$25,2,0)</f>
        <v>#N/A</v>
      </c>
      <c r="F1005" s="7">
        <f t="shared" si="31"/>
        <v>0</v>
      </c>
      <c r="G1005" s="9">
        <f t="shared" si="32"/>
        <v>0</v>
      </c>
      <c r="H1005" t="e">
        <f>VLOOKUP(B1005,'Program Data'!$C$2:$D$25,2,0)</f>
        <v>#N/A</v>
      </c>
      <c r="I1005" t="e">
        <f>VLOOKUP(B1005,'Program Data'!$C$2:$E$25,3,0)</f>
        <v>#N/A</v>
      </c>
      <c r="J1005" t="e">
        <f>VLOOKUP(B1005,'Program Data'!$C$2:$F$25,4,0)</f>
        <v>#N/A</v>
      </c>
      <c r="K1005" t="e">
        <f>VLOOKUP(B1005,'Program Data'!$C$2:$G$25,5,0)</f>
        <v>#N/A</v>
      </c>
    </row>
    <row r="1006" spans="3:11" x14ac:dyDescent="0.25">
      <c r="C1006" t="e">
        <f>VLOOKUP(B1006,'Program Data'!$A$2:$B$25,2,0)</f>
        <v>#N/A</v>
      </c>
      <c r="F1006" s="7">
        <f t="shared" si="31"/>
        <v>0</v>
      </c>
      <c r="G1006" s="9">
        <f t="shared" si="32"/>
        <v>0</v>
      </c>
      <c r="H1006" t="e">
        <f>VLOOKUP(B1006,'Program Data'!$C$2:$D$25,2,0)</f>
        <v>#N/A</v>
      </c>
      <c r="I1006" t="e">
        <f>VLOOKUP(B1006,'Program Data'!$C$2:$E$25,3,0)</f>
        <v>#N/A</v>
      </c>
      <c r="J1006" t="e">
        <f>VLOOKUP(B1006,'Program Data'!$C$2:$F$25,4,0)</f>
        <v>#N/A</v>
      </c>
      <c r="K1006" t="e">
        <f>VLOOKUP(B1006,'Program Data'!$C$2:$G$25,5,0)</f>
        <v>#N/A</v>
      </c>
    </row>
    <row r="1007" spans="3:11" x14ac:dyDescent="0.25">
      <c r="C1007" t="e">
        <f>VLOOKUP(B1007,'Program Data'!$A$2:$B$25,2,0)</f>
        <v>#N/A</v>
      </c>
      <c r="F1007" s="7">
        <f t="shared" si="31"/>
        <v>0</v>
      </c>
      <c r="G1007" s="9">
        <f t="shared" si="32"/>
        <v>0</v>
      </c>
      <c r="H1007" t="e">
        <f>VLOOKUP(B1007,'Program Data'!$C$2:$D$25,2,0)</f>
        <v>#N/A</v>
      </c>
      <c r="I1007" t="e">
        <f>VLOOKUP(B1007,'Program Data'!$C$2:$E$25,3,0)</f>
        <v>#N/A</v>
      </c>
      <c r="J1007" t="e">
        <f>VLOOKUP(B1007,'Program Data'!$C$2:$F$25,4,0)</f>
        <v>#N/A</v>
      </c>
      <c r="K1007" t="e">
        <f>VLOOKUP(B1007,'Program Data'!$C$2:$G$25,5,0)</f>
        <v>#N/A</v>
      </c>
    </row>
    <row r="1008" spans="3:11" x14ac:dyDescent="0.25">
      <c r="C1008" t="e">
        <f>VLOOKUP(B1008,'Program Data'!$A$2:$B$25,2,0)</f>
        <v>#N/A</v>
      </c>
      <c r="F1008" s="7">
        <f t="shared" si="31"/>
        <v>0</v>
      </c>
      <c r="G1008" s="9">
        <f t="shared" si="32"/>
        <v>0</v>
      </c>
      <c r="H1008" t="e">
        <f>VLOOKUP(B1008,'Program Data'!$C$2:$D$25,2,0)</f>
        <v>#N/A</v>
      </c>
      <c r="I1008" t="e">
        <f>VLOOKUP(B1008,'Program Data'!$C$2:$E$25,3,0)</f>
        <v>#N/A</v>
      </c>
      <c r="J1008" t="e">
        <f>VLOOKUP(B1008,'Program Data'!$C$2:$F$25,4,0)</f>
        <v>#N/A</v>
      </c>
      <c r="K1008" t="e">
        <f>VLOOKUP(B1008,'Program Data'!$C$2:$G$25,5,0)</f>
        <v>#N/A</v>
      </c>
    </row>
    <row r="1009" spans="3:11" x14ac:dyDescent="0.25">
      <c r="C1009" t="e">
        <f>VLOOKUP(B1009,'Program Data'!$A$2:$B$25,2,0)</f>
        <v>#N/A</v>
      </c>
      <c r="F1009" s="7">
        <f t="shared" si="31"/>
        <v>0</v>
      </c>
      <c r="G1009" s="9">
        <f t="shared" si="32"/>
        <v>0</v>
      </c>
      <c r="H1009" t="e">
        <f>VLOOKUP(B1009,'Program Data'!$C$2:$D$25,2,0)</f>
        <v>#N/A</v>
      </c>
      <c r="I1009" t="e">
        <f>VLOOKUP(B1009,'Program Data'!$C$2:$E$25,3,0)</f>
        <v>#N/A</v>
      </c>
      <c r="J1009" t="e">
        <f>VLOOKUP(B1009,'Program Data'!$C$2:$F$25,4,0)</f>
        <v>#N/A</v>
      </c>
      <c r="K1009" t="e">
        <f>VLOOKUP(B1009,'Program Data'!$C$2:$G$25,5,0)</f>
        <v>#N/A</v>
      </c>
    </row>
    <row r="1010" spans="3:11" x14ac:dyDescent="0.25">
      <c r="C1010" t="e">
        <f>VLOOKUP(B1010,'Program Data'!$A$2:$B$25,2,0)</f>
        <v>#N/A</v>
      </c>
      <c r="F1010" s="7">
        <f t="shared" si="31"/>
        <v>0</v>
      </c>
      <c r="G1010" s="9">
        <f t="shared" si="32"/>
        <v>0</v>
      </c>
      <c r="H1010" t="e">
        <f>VLOOKUP(B1010,'Program Data'!$C$2:$D$25,2,0)</f>
        <v>#N/A</v>
      </c>
      <c r="I1010" t="e">
        <f>VLOOKUP(B1010,'Program Data'!$C$2:$E$25,3,0)</f>
        <v>#N/A</v>
      </c>
      <c r="J1010" t="e">
        <f>VLOOKUP(B1010,'Program Data'!$C$2:$F$25,4,0)</f>
        <v>#N/A</v>
      </c>
      <c r="K1010" t="e">
        <f>VLOOKUP(B1010,'Program Data'!$C$2:$G$25,5,0)</f>
        <v>#N/A</v>
      </c>
    </row>
    <row r="1011" spans="3:11" x14ac:dyDescent="0.25">
      <c r="C1011" t="e">
        <f>VLOOKUP(B1011,'Program Data'!$A$2:$B$25,2,0)</f>
        <v>#N/A</v>
      </c>
      <c r="F1011" s="7">
        <f t="shared" si="31"/>
        <v>0</v>
      </c>
      <c r="G1011" s="9">
        <f t="shared" si="32"/>
        <v>0</v>
      </c>
      <c r="H1011" t="e">
        <f>VLOOKUP(B1011,'Program Data'!$C$2:$D$25,2,0)</f>
        <v>#N/A</v>
      </c>
      <c r="I1011" t="e">
        <f>VLOOKUP(B1011,'Program Data'!$C$2:$E$25,3,0)</f>
        <v>#N/A</v>
      </c>
      <c r="J1011" t="e">
        <f>VLOOKUP(B1011,'Program Data'!$C$2:$F$25,4,0)</f>
        <v>#N/A</v>
      </c>
      <c r="K1011" t="e">
        <f>VLOOKUP(B1011,'Program Data'!$C$2:$G$25,5,0)</f>
        <v>#N/A</v>
      </c>
    </row>
    <row r="1012" spans="3:11" x14ac:dyDescent="0.25">
      <c r="C1012" t="e">
        <f>VLOOKUP(B1012,'Program Data'!$A$2:$B$25,2,0)</f>
        <v>#N/A</v>
      </c>
      <c r="F1012" s="7">
        <f t="shared" si="31"/>
        <v>0</v>
      </c>
      <c r="G1012" s="9">
        <f t="shared" si="32"/>
        <v>0</v>
      </c>
      <c r="H1012" t="e">
        <f>VLOOKUP(B1012,'Program Data'!$C$2:$D$25,2,0)</f>
        <v>#N/A</v>
      </c>
      <c r="I1012" t="e">
        <f>VLOOKUP(B1012,'Program Data'!$C$2:$E$25,3,0)</f>
        <v>#N/A</v>
      </c>
      <c r="J1012" t="e">
        <f>VLOOKUP(B1012,'Program Data'!$C$2:$F$25,4,0)</f>
        <v>#N/A</v>
      </c>
      <c r="K1012" t="e">
        <f>VLOOKUP(B1012,'Program Data'!$C$2:$G$25,5,0)</f>
        <v>#N/A</v>
      </c>
    </row>
    <row r="1013" spans="3:11" x14ac:dyDescent="0.25">
      <c r="C1013" t="e">
        <f>VLOOKUP(B1013,'Program Data'!$A$2:$B$25,2,0)</f>
        <v>#N/A</v>
      </c>
      <c r="F1013" s="7">
        <f t="shared" si="31"/>
        <v>0</v>
      </c>
      <c r="G1013" s="9">
        <f t="shared" si="32"/>
        <v>0</v>
      </c>
      <c r="H1013" t="e">
        <f>VLOOKUP(B1013,'Program Data'!$C$2:$D$25,2,0)</f>
        <v>#N/A</v>
      </c>
      <c r="I1013" t="e">
        <f>VLOOKUP(B1013,'Program Data'!$C$2:$E$25,3,0)</f>
        <v>#N/A</v>
      </c>
      <c r="J1013" t="e">
        <f>VLOOKUP(B1013,'Program Data'!$C$2:$F$25,4,0)</f>
        <v>#N/A</v>
      </c>
      <c r="K1013" t="e">
        <f>VLOOKUP(B1013,'Program Data'!$C$2:$G$25,5,0)</f>
        <v>#N/A</v>
      </c>
    </row>
    <row r="1014" spans="3:11" x14ac:dyDescent="0.25">
      <c r="C1014" t="e">
        <f>VLOOKUP(B1014,'Program Data'!$A$2:$B$25,2,0)</f>
        <v>#N/A</v>
      </c>
      <c r="F1014" s="7">
        <f t="shared" si="31"/>
        <v>0</v>
      </c>
      <c r="G1014" s="9">
        <f t="shared" si="32"/>
        <v>0</v>
      </c>
      <c r="H1014" t="e">
        <f>VLOOKUP(B1014,'Program Data'!$C$2:$D$25,2,0)</f>
        <v>#N/A</v>
      </c>
      <c r="I1014" t="e">
        <f>VLOOKUP(B1014,'Program Data'!$C$2:$E$25,3,0)</f>
        <v>#N/A</v>
      </c>
      <c r="J1014" t="e">
        <f>VLOOKUP(B1014,'Program Data'!$C$2:$F$25,4,0)</f>
        <v>#N/A</v>
      </c>
      <c r="K1014" t="e">
        <f>VLOOKUP(B1014,'Program Data'!$C$2:$G$25,5,0)</f>
        <v>#N/A</v>
      </c>
    </row>
    <row r="1015" spans="3:11" x14ac:dyDescent="0.25">
      <c r="C1015" t="e">
        <f>VLOOKUP(B1015,'Program Data'!$A$2:$B$25,2,0)</f>
        <v>#N/A</v>
      </c>
      <c r="F1015" s="7">
        <f t="shared" si="31"/>
        <v>0</v>
      </c>
      <c r="G1015" s="9">
        <f t="shared" si="32"/>
        <v>0</v>
      </c>
      <c r="H1015" t="e">
        <f>VLOOKUP(B1015,'Program Data'!$C$2:$D$25,2,0)</f>
        <v>#N/A</v>
      </c>
      <c r="I1015" t="e">
        <f>VLOOKUP(B1015,'Program Data'!$C$2:$E$25,3,0)</f>
        <v>#N/A</v>
      </c>
      <c r="J1015" t="e">
        <f>VLOOKUP(B1015,'Program Data'!$C$2:$F$25,4,0)</f>
        <v>#N/A</v>
      </c>
      <c r="K1015" t="e">
        <f>VLOOKUP(B1015,'Program Data'!$C$2:$G$25,5,0)</f>
        <v>#N/A</v>
      </c>
    </row>
    <row r="1016" spans="3:11" x14ac:dyDescent="0.25">
      <c r="C1016" t="e">
        <f>VLOOKUP(B1016,'Program Data'!$A$2:$B$25,2,0)</f>
        <v>#N/A</v>
      </c>
      <c r="F1016" s="7">
        <f t="shared" si="31"/>
        <v>0</v>
      </c>
      <c r="G1016" s="9">
        <f t="shared" si="32"/>
        <v>0</v>
      </c>
      <c r="H1016" t="e">
        <f>VLOOKUP(B1016,'Program Data'!$C$2:$D$25,2,0)</f>
        <v>#N/A</v>
      </c>
      <c r="I1016" t="e">
        <f>VLOOKUP(B1016,'Program Data'!$C$2:$E$25,3,0)</f>
        <v>#N/A</v>
      </c>
      <c r="J1016" t="e">
        <f>VLOOKUP(B1016,'Program Data'!$C$2:$F$25,4,0)</f>
        <v>#N/A</v>
      </c>
      <c r="K1016" t="e">
        <f>VLOOKUP(B1016,'Program Data'!$C$2:$G$25,5,0)</f>
        <v>#N/A</v>
      </c>
    </row>
    <row r="1017" spans="3:11" x14ac:dyDescent="0.25">
      <c r="C1017" t="e">
        <f>VLOOKUP(B1017,'Program Data'!$A$2:$B$25,2,0)</f>
        <v>#N/A</v>
      </c>
      <c r="F1017" s="7">
        <f t="shared" si="31"/>
        <v>0</v>
      </c>
      <c r="G1017" s="9">
        <f t="shared" si="32"/>
        <v>0</v>
      </c>
      <c r="H1017" t="e">
        <f>VLOOKUP(B1017,'Program Data'!$C$2:$D$25,2,0)</f>
        <v>#N/A</v>
      </c>
      <c r="I1017" t="e">
        <f>VLOOKUP(B1017,'Program Data'!$C$2:$E$25,3,0)</f>
        <v>#N/A</v>
      </c>
      <c r="J1017" t="e">
        <f>VLOOKUP(B1017,'Program Data'!$C$2:$F$25,4,0)</f>
        <v>#N/A</v>
      </c>
      <c r="K1017" t="e">
        <f>VLOOKUP(B1017,'Program Data'!$C$2:$G$25,5,0)</f>
        <v>#N/A</v>
      </c>
    </row>
    <row r="1018" spans="3:11" x14ac:dyDescent="0.25">
      <c r="C1018" t="e">
        <f>VLOOKUP(B1018,'Program Data'!$A$2:$B$25,2,0)</f>
        <v>#N/A</v>
      </c>
      <c r="F1018" s="7">
        <f t="shared" si="31"/>
        <v>0</v>
      </c>
      <c r="G1018" s="9">
        <f t="shared" si="32"/>
        <v>0</v>
      </c>
      <c r="H1018" t="e">
        <f>VLOOKUP(B1018,'Program Data'!$C$2:$D$25,2,0)</f>
        <v>#N/A</v>
      </c>
      <c r="I1018" t="e">
        <f>VLOOKUP(B1018,'Program Data'!$C$2:$E$25,3,0)</f>
        <v>#N/A</v>
      </c>
      <c r="J1018" t="e">
        <f>VLOOKUP(B1018,'Program Data'!$C$2:$F$25,4,0)</f>
        <v>#N/A</v>
      </c>
      <c r="K1018" t="e">
        <f>VLOOKUP(B1018,'Program Data'!$C$2:$G$25,5,0)</f>
        <v>#N/A</v>
      </c>
    </row>
    <row r="1019" spans="3:11" x14ac:dyDescent="0.25">
      <c r="C1019" t="e">
        <f>VLOOKUP(B1019,'Program Data'!$A$2:$B$25,2,0)</f>
        <v>#N/A</v>
      </c>
      <c r="F1019" s="7">
        <f t="shared" si="31"/>
        <v>0</v>
      </c>
      <c r="G1019" s="9">
        <f t="shared" si="32"/>
        <v>0</v>
      </c>
      <c r="H1019" t="e">
        <f>VLOOKUP(B1019,'Program Data'!$C$2:$D$25,2,0)</f>
        <v>#N/A</v>
      </c>
      <c r="I1019" t="e">
        <f>VLOOKUP(B1019,'Program Data'!$C$2:$E$25,3,0)</f>
        <v>#N/A</v>
      </c>
      <c r="J1019" t="e">
        <f>VLOOKUP(B1019,'Program Data'!$C$2:$F$25,4,0)</f>
        <v>#N/A</v>
      </c>
      <c r="K1019" t="e">
        <f>VLOOKUP(B1019,'Program Data'!$C$2:$G$25,5,0)</f>
        <v>#N/A</v>
      </c>
    </row>
    <row r="1020" spans="3:11" x14ac:dyDescent="0.25">
      <c r="C1020" t="e">
        <f>VLOOKUP(B1020,'Program Data'!$A$2:$B$25,2,0)</f>
        <v>#N/A</v>
      </c>
      <c r="F1020" s="7">
        <f t="shared" si="31"/>
        <v>0</v>
      </c>
      <c r="G1020" s="9">
        <f t="shared" si="32"/>
        <v>0</v>
      </c>
      <c r="H1020" t="e">
        <f>VLOOKUP(B1020,'Program Data'!$C$2:$D$25,2,0)</f>
        <v>#N/A</v>
      </c>
      <c r="I1020" t="e">
        <f>VLOOKUP(B1020,'Program Data'!$C$2:$E$25,3,0)</f>
        <v>#N/A</v>
      </c>
      <c r="J1020" t="e">
        <f>VLOOKUP(B1020,'Program Data'!$C$2:$F$25,4,0)</f>
        <v>#N/A</v>
      </c>
      <c r="K1020" t="e">
        <f>VLOOKUP(B1020,'Program Data'!$C$2:$G$25,5,0)</f>
        <v>#N/A</v>
      </c>
    </row>
    <row r="1021" spans="3:11" x14ac:dyDescent="0.25">
      <c r="C1021" t="e">
        <f>VLOOKUP(B1021,'Program Data'!$A$2:$B$25,2,0)</f>
        <v>#N/A</v>
      </c>
      <c r="F1021" s="7">
        <f t="shared" si="31"/>
        <v>0</v>
      </c>
      <c r="G1021" s="9">
        <f t="shared" si="32"/>
        <v>0</v>
      </c>
      <c r="H1021" t="e">
        <f>VLOOKUP(B1021,'Program Data'!$C$2:$D$25,2,0)</f>
        <v>#N/A</v>
      </c>
      <c r="I1021" t="e">
        <f>VLOOKUP(B1021,'Program Data'!$C$2:$E$25,3,0)</f>
        <v>#N/A</v>
      </c>
      <c r="J1021" t="e">
        <f>VLOOKUP(B1021,'Program Data'!$C$2:$F$25,4,0)</f>
        <v>#N/A</v>
      </c>
      <c r="K1021" t="e">
        <f>VLOOKUP(B1021,'Program Data'!$C$2:$G$25,5,0)</f>
        <v>#N/A</v>
      </c>
    </row>
    <row r="1022" spans="3:11" x14ac:dyDescent="0.25">
      <c r="C1022" t="e">
        <f>VLOOKUP(B1022,'Program Data'!$A$2:$B$25,2,0)</f>
        <v>#N/A</v>
      </c>
      <c r="F1022" s="7">
        <f t="shared" si="31"/>
        <v>0</v>
      </c>
      <c r="G1022" s="9">
        <f t="shared" si="32"/>
        <v>0</v>
      </c>
      <c r="H1022" t="e">
        <f>VLOOKUP(B1022,'Program Data'!$C$2:$D$25,2,0)</f>
        <v>#N/A</v>
      </c>
      <c r="I1022" t="e">
        <f>VLOOKUP(B1022,'Program Data'!$C$2:$E$25,3,0)</f>
        <v>#N/A</v>
      </c>
      <c r="J1022" t="e">
        <f>VLOOKUP(B1022,'Program Data'!$C$2:$F$25,4,0)</f>
        <v>#N/A</v>
      </c>
      <c r="K1022" t="e">
        <f>VLOOKUP(B1022,'Program Data'!$C$2:$G$25,5,0)</f>
        <v>#N/A</v>
      </c>
    </row>
    <row r="1023" spans="3:11" x14ac:dyDescent="0.25">
      <c r="C1023" t="e">
        <f>VLOOKUP(B1023,'Program Data'!$A$2:$B$25,2,0)</f>
        <v>#N/A</v>
      </c>
      <c r="F1023" s="7">
        <f t="shared" si="31"/>
        <v>0</v>
      </c>
      <c r="G1023" s="9">
        <f t="shared" si="32"/>
        <v>0</v>
      </c>
      <c r="H1023" t="e">
        <f>VLOOKUP(B1023,'Program Data'!$C$2:$D$25,2,0)</f>
        <v>#N/A</v>
      </c>
      <c r="I1023" t="e">
        <f>VLOOKUP(B1023,'Program Data'!$C$2:$E$25,3,0)</f>
        <v>#N/A</v>
      </c>
      <c r="J1023" t="e">
        <f>VLOOKUP(B1023,'Program Data'!$C$2:$F$25,4,0)</f>
        <v>#N/A</v>
      </c>
      <c r="K1023" t="e">
        <f>VLOOKUP(B1023,'Program Data'!$C$2:$G$25,5,0)</f>
        <v>#N/A</v>
      </c>
    </row>
    <row r="1024" spans="3:11" x14ac:dyDescent="0.25">
      <c r="C1024" t="e">
        <f>VLOOKUP(B1024,'Program Data'!$A$2:$B$25,2,0)</f>
        <v>#N/A</v>
      </c>
      <c r="F1024" s="7">
        <f t="shared" si="31"/>
        <v>0</v>
      </c>
      <c r="G1024" s="9">
        <f t="shared" si="32"/>
        <v>0</v>
      </c>
      <c r="H1024" t="e">
        <f>VLOOKUP(B1024,'Program Data'!$C$2:$D$25,2,0)</f>
        <v>#N/A</v>
      </c>
      <c r="I1024" t="e">
        <f>VLOOKUP(B1024,'Program Data'!$C$2:$E$25,3,0)</f>
        <v>#N/A</v>
      </c>
      <c r="J1024" t="e">
        <f>VLOOKUP(B1024,'Program Data'!$C$2:$F$25,4,0)</f>
        <v>#N/A</v>
      </c>
      <c r="K1024" t="e">
        <f>VLOOKUP(B1024,'Program Data'!$C$2:$G$25,5,0)</f>
        <v>#N/A</v>
      </c>
    </row>
    <row r="1025" spans="3:11" x14ac:dyDescent="0.25">
      <c r="C1025" t="e">
        <f>VLOOKUP(B1025,'Program Data'!$A$2:$B$25,2,0)</f>
        <v>#N/A</v>
      </c>
      <c r="F1025" s="7">
        <f t="shared" si="31"/>
        <v>0</v>
      </c>
      <c r="G1025" s="9">
        <f t="shared" si="32"/>
        <v>0</v>
      </c>
      <c r="H1025" t="e">
        <f>VLOOKUP(B1025,'Program Data'!$C$2:$D$25,2,0)</f>
        <v>#N/A</v>
      </c>
      <c r="I1025" t="e">
        <f>VLOOKUP(B1025,'Program Data'!$C$2:$E$25,3,0)</f>
        <v>#N/A</v>
      </c>
      <c r="J1025" t="e">
        <f>VLOOKUP(B1025,'Program Data'!$C$2:$F$25,4,0)</f>
        <v>#N/A</v>
      </c>
      <c r="K1025" t="e">
        <f>VLOOKUP(B1025,'Program Data'!$C$2:$G$25,5,0)</f>
        <v>#N/A</v>
      </c>
    </row>
    <row r="1026" spans="3:11" x14ac:dyDescent="0.25">
      <c r="C1026" t="e">
        <f>VLOOKUP(B1026,'Program Data'!$A$2:$B$25,2,0)</f>
        <v>#N/A</v>
      </c>
      <c r="F1026" s="7">
        <f t="shared" ref="F1026:F1089" si="33">CONVERT(E1026-D1026, "day", "sec")</f>
        <v>0</v>
      </c>
      <c r="G1026" s="9">
        <f t="shared" si="32"/>
        <v>0</v>
      </c>
      <c r="H1026" t="e">
        <f>VLOOKUP(B1026,'Program Data'!$C$2:$D$25,2,0)</f>
        <v>#N/A</v>
      </c>
      <c r="I1026" t="e">
        <f>VLOOKUP(B1026,'Program Data'!$C$2:$E$25,3,0)</f>
        <v>#N/A</v>
      </c>
      <c r="J1026" t="e">
        <f>VLOOKUP(B1026,'Program Data'!$C$2:$F$25,4,0)</f>
        <v>#N/A</v>
      </c>
      <c r="K1026" t="e">
        <f>VLOOKUP(B1026,'Program Data'!$C$2:$G$25,5,0)</f>
        <v>#N/A</v>
      </c>
    </row>
    <row r="1027" spans="3:11" x14ac:dyDescent="0.25">
      <c r="C1027" t="e">
        <f>VLOOKUP(B1027,'Program Data'!$A$2:$B$25,2,0)</f>
        <v>#N/A</v>
      </c>
      <c r="F1027" s="7">
        <f t="shared" si="33"/>
        <v>0</v>
      </c>
      <c r="G1027" s="9">
        <f t="shared" si="32"/>
        <v>0</v>
      </c>
      <c r="H1027" t="e">
        <f>VLOOKUP(B1027,'Program Data'!$C$2:$D$25,2,0)</f>
        <v>#N/A</v>
      </c>
      <c r="I1027" t="e">
        <f>VLOOKUP(B1027,'Program Data'!$C$2:$E$25,3,0)</f>
        <v>#N/A</v>
      </c>
      <c r="J1027" t="e">
        <f>VLOOKUP(B1027,'Program Data'!$C$2:$F$25,4,0)</f>
        <v>#N/A</v>
      </c>
      <c r="K1027" t="e">
        <f>VLOOKUP(B1027,'Program Data'!$C$2:$G$25,5,0)</f>
        <v>#N/A</v>
      </c>
    </row>
    <row r="1028" spans="3:11" x14ac:dyDescent="0.25">
      <c r="C1028" t="e">
        <f>VLOOKUP(B1028,'Program Data'!$A$2:$B$25,2,0)</f>
        <v>#N/A</v>
      </c>
      <c r="F1028" s="7">
        <f t="shared" si="33"/>
        <v>0</v>
      </c>
      <c r="G1028" s="9">
        <f t="shared" si="32"/>
        <v>0</v>
      </c>
      <c r="H1028" t="e">
        <f>VLOOKUP(B1028,'Program Data'!$C$2:$D$25,2,0)</f>
        <v>#N/A</v>
      </c>
      <c r="I1028" t="e">
        <f>VLOOKUP(B1028,'Program Data'!$C$2:$E$25,3,0)</f>
        <v>#N/A</v>
      </c>
      <c r="J1028" t="e">
        <f>VLOOKUP(B1028,'Program Data'!$C$2:$F$25,4,0)</f>
        <v>#N/A</v>
      </c>
      <c r="K1028" t="e">
        <f>VLOOKUP(B1028,'Program Data'!$C$2:$G$25,5,0)</f>
        <v>#N/A</v>
      </c>
    </row>
    <row r="1029" spans="3:11" x14ac:dyDescent="0.25">
      <c r="C1029" t="e">
        <f>VLOOKUP(B1029,'Program Data'!$A$2:$B$25,2,0)</f>
        <v>#N/A</v>
      </c>
      <c r="F1029" s="7">
        <f t="shared" si="33"/>
        <v>0</v>
      </c>
      <c r="G1029" s="9">
        <f t="shared" si="32"/>
        <v>0</v>
      </c>
      <c r="H1029" t="e">
        <f>VLOOKUP(B1029,'Program Data'!$C$2:$D$25,2,0)</f>
        <v>#N/A</v>
      </c>
      <c r="I1029" t="e">
        <f>VLOOKUP(B1029,'Program Data'!$C$2:$E$25,3,0)</f>
        <v>#N/A</v>
      </c>
      <c r="J1029" t="e">
        <f>VLOOKUP(B1029,'Program Data'!$C$2:$F$25,4,0)</f>
        <v>#N/A</v>
      </c>
      <c r="K1029" t="e">
        <f>VLOOKUP(B1029,'Program Data'!$C$2:$G$25,5,0)</f>
        <v>#N/A</v>
      </c>
    </row>
    <row r="1030" spans="3:11" x14ac:dyDescent="0.25">
      <c r="C1030" t="e">
        <f>VLOOKUP(B1030,'Program Data'!$A$2:$B$25,2,0)</f>
        <v>#N/A</v>
      </c>
      <c r="F1030" s="7">
        <f t="shared" si="33"/>
        <v>0</v>
      </c>
      <c r="G1030" s="9">
        <f t="shared" si="32"/>
        <v>0</v>
      </c>
      <c r="H1030" t="e">
        <f>VLOOKUP(B1030,'Program Data'!$C$2:$D$25,2,0)</f>
        <v>#N/A</v>
      </c>
      <c r="I1030" t="e">
        <f>VLOOKUP(B1030,'Program Data'!$C$2:$E$25,3,0)</f>
        <v>#N/A</v>
      </c>
      <c r="J1030" t="e">
        <f>VLOOKUP(B1030,'Program Data'!$C$2:$F$25,4,0)</f>
        <v>#N/A</v>
      </c>
      <c r="K1030" t="e">
        <f>VLOOKUP(B1030,'Program Data'!$C$2:$G$25,5,0)</f>
        <v>#N/A</v>
      </c>
    </row>
    <row r="1031" spans="3:11" x14ac:dyDescent="0.25">
      <c r="C1031" t="e">
        <f>VLOOKUP(B1031,'Program Data'!$A$2:$B$25,2,0)</f>
        <v>#N/A</v>
      </c>
      <c r="F1031" s="7">
        <f t="shared" si="33"/>
        <v>0</v>
      </c>
      <c r="G1031" s="9">
        <f t="shared" si="32"/>
        <v>0</v>
      </c>
      <c r="H1031" t="e">
        <f>VLOOKUP(B1031,'Program Data'!$C$2:$D$25,2,0)</f>
        <v>#N/A</v>
      </c>
      <c r="I1031" t="e">
        <f>VLOOKUP(B1031,'Program Data'!$C$2:$E$25,3,0)</f>
        <v>#N/A</v>
      </c>
      <c r="J1031" t="e">
        <f>VLOOKUP(B1031,'Program Data'!$C$2:$F$25,4,0)</f>
        <v>#N/A</v>
      </c>
      <c r="K1031" t="e">
        <f>VLOOKUP(B1031,'Program Data'!$C$2:$G$25,5,0)</f>
        <v>#N/A</v>
      </c>
    </row>
    <row r="1032" spans="3:11" x14ac:dyDescent="0.25">
      <c r="C1032" t="e">
        <f>VLOOKUP(B1032,'Program Data'!$A$2:$B$25,2,0)</f>
        <v>#N/A</v>
      </c>
      <c r="F1032" s="7">
        <f t="shared" si="33"/>
        <v>0</v>
      </c>
      <c r="G1032" s="9">
        <f t="shared" si="32"/>
        <v>0</v>
      </c>
      <c r="H1032" t="e">
        <f>VLOOKUP(B1032,'Program Data'!$C$2:$D$25,2,0)</f>
        <v>#N/A</v>
      </c>
      <c r="I1032" t="e">
        <f>VLOOKUP(B1032,'Program Data'!$C$2:$E$25,3,0)</f>
        <v>#N/A</v>
      </c>
      <c r="J1032" t="e">
        <f>VLOOKUP(B1032,'Program Data'!$C$2:$F$25,4,0)</f>
        <v>#N/A</v>
      </c>
      <c r="K1032" t="e">
        <f>VLOOKUP(B1032,'Program Data'!$C$2:$G$25,5,0)</f>
        <v>#N/A</v>
      </c>
    </row>
    <row r="1033" spans="3:11" x14ac:dyDescent="0.25">
      <c r="C1033" t="e">
        <f>VLOOKUP(B1033,'Program Data'!$A$2:$B$25,2,0)</f>
        <v>#N/A</v>
      </c>
      <c r="F1033" s="7">
        <f t="shared" si="33"/>
        <v>0</v>
      </c>
      <c r="G1033" s="9">
        <f t="shared" si="32"/>
        <v>0</v>
      </c>
      <c r="H1033" t="e">
        <f>VLOOKUP(B1033,'Program Data'!$C$2:$D$25,2,0)</f>
        <v>#N/A</v>
      </c>
      <c r="I1033" t="e">
        <f>VLOOKUP(B1033,'Program Data'!$C$2:$E$25,3,0)</f>
        <v>#N/A</v>
      </c>
      <c r="J1033" t="e">
        <f>VLOOKUP(B1033,'Program Data'!$C$2:$F$25,4,0)</f>
        <v>#N/A</v>
      </c>
      <c r="K1033" t="e">
        <f>VLOOKUP(B1033,'Program Data'!$C$2:$G$25,5,0)</f>
        <v>#N/A</v>
      </c>
    </row>
    <row r="1034" spans="3:11" x14ac:dyDescent="0.25">
      <c r="C1034" t="e">
        <f>VLOOKUP(B1034,'Program Data'!$A$2:$B$25,2,0)</f>
        <v>#N/A</v>
      </c>
      <c r="F1034" s="7">
        <f t="shared" si="33"/>
        <v>0</v>
      </c>
      <c r="G1034" s="9">
        <f t="shared" si="32"/>
        <v>0</v>
      </c>
      <c r="H1034" t="e">
        <f>VLOOKUP(B1034,'Program Data'!$C$2:$D$25,2,0)</f>
        <v>#N/A</v>
      </c>
      <c r="I1034" t="e">
        <f>VLOOKUP(B1034,'Program Data'!$C$2:$E$25,3,0)</f>
        <v>#N/A</v>
      </c>
      <c r="J1034" t="e">
        <f>VLOOKUP(B1034,'Program Data'!$C$2:$F$25,4,0)</f>
        <v>#N/A</v>
      </c>
      <c r="K1034" t="e">
        <f>VLOOKUP(B1034,'Program Data'!$C$2:$G$25,5,0)</f>
        <v>#N/A</v>
      </c>
    </row>
    <row r="1035" spans="3:11" x14ac:dyDescent="0.25">
      <c r="C1035" t="e">
        <f>VLOOKUP(B1035,'Program Data'!$A$2:$B$25,2,0)</f>
        <v>#N/A</v>
      </c>
      <c r="F1035" s="7">
        <f t="shared" si="33"/>
        <v>0</v>
      </c>
      <c r="G1035" s="9">
        <f t="shared" si="32"/>
        <v>0</v>
      </c>
      <c r="H1035" t="e">
        <f>VLOOKUP(B1035,'Program Data'!$C$2:$D$25,2,0)</f>
        <v>#N/A</v>
      </c>
      <c r="I1035" t="e">
        <f>VLOOKUP(B1035,'Program Data'!$C$2:$E$25,3,0)</f>
        <v>#N/A</v>
      </c>
      <c r="J1035" t="e">
        <f>VLOOKUP(B1035,'Program Data'!$C$2:$F$25,4,0)</f>
        <v>#N/A</v>
      </c>
      <c r="K1035" t="e">
        <f>VLOOKUP(B1035,'Program Data'!$C$2:$G$25,5,0)</f>
        <v>#N/A</v>
      </c>
    </row>
    <row r="1036" spans="3:11" x14ac:dyDescent="0.25">
      <c r="C1036" t="e">
        <f>VLOOKUP(B1036,'Program Data'!$A$2:$B$25,2,0)</f>
        <v>#N/A</v>
      </c>
      <c r="F1036" s="7">
        <f t="shared" si="33"/>
        <v>0</v>
      </c>
      <c r="G1036" s="9">
        <f t="shared" si="32"/>
        <v>0</v>
      </c>
      <c r="H1036" t="e">
        <f>VLOOKUP(B1036,'Program Data'!$C$2:$D$25,2,0)</f>
        <v>#N/A</v>
      </c>
      <c r="I1036" t="e">
        <f>VLOOKUP(B1036,'Program Data'!$C$2:$E$25,3,0)</f>
        <v>#N/A</v>
      </c>
      <c r="J1036" t="e">
        <f>VLOOKUP(B1036,'Program Data'!$C$2:$F$25,4,0)</f>
        <v>#N/A</v>
      </c>
      <c r="K1036" t="e">
        <f>VLOOKUP(B1036,'Program Data'!$C$2:$G$25,5,0)</f>
        <v>#N/A</v>
      </c>
    </row>
    <row r="1037" spans="3:11" x14ac:dyDescent="0.25">
      <c r="C1037" t="e">
        <f>VLOOKUP(B1037,'Program Data'!$A$2:$B$25,2,0)</f>
        <v>#N/A</v>
      </c>
      <c r="F1037" s="7">
        <f t="shared" si="33"/>
        <v>0</v>
      </c>
      <c r="G1037" s="9">
        <f t="shared" si="32"/>
        <v>0</v>
      </c>
      <c r="H1037" t="e">
        <f>VLOOKUP(B1037,'Program Data'!$C$2:$D$25,2,0)</f>
        <v>#N/A</v>
      </c>
      <c r="I1037" t="e">
        <f>VLOOKUP(B1037,'Program Data'!$C$2:$E$25,3,0)</f>
        <v>#N/A</v>
      </c>
      <c r="J1037" t="e">
        <f>VLOOKUP(B1037,'Program Data'!$C$2:$F$25,4,0)</f>
        <v>#N/A</v>
      </c>
      <c r="K1037" t="e">
        <f>VLOOKUP(B1037,'Program Data'!$C$2:$G$25,5,0)</f>
        <v>#N/A</v>
      </c>
    </row>
    <row r="1038" spans="3:11" x14ac:dyDescent="0.25">
      <c r="C1038" t="e">
        <f>VLOOKUP(B1038,'Program Data'!$A$2:$B$25,2,0)</f>
        <v>#N/A</v>
      </c>
      <c r="F1038" s="7">
        <f t="shared" si="33"/>
        <v>0</v>
      </c>
      <c r="G1038" s="9">
        <f t="shared" si="32"/>
        <v>0</v>
      </c>
      <c r="H1038" t="e">
        <f>VLOOKUP(B1038,'Program Data'!$C$2:$D$25,2,0)</f>
        <v>#N/A</v>
      </c>
      <c r="I1038" t="e">
        <f>VLOOKUP(B1038,'Program Data'!$C$2:$E$25,3,0)</f>
        <v>#N/A</v>
      </c>
      <c r="J1038" t="e">
        <f>VLOOKUP(B1038,'Program Data'!$C$2:$F$25,4,0)</f>
        <v>#N/A</v>
      </c>
      <c r="K1038" t="e">
        <f>VLOOKUP(B1038,'Program Data'!$C$2:$G$25,5,0)</f>
        <v>#N/A</v>
      </c>
    </row>
    <row r="1039" spans="3:11" x14ac:dyDescent="0.25">
      <c r="C1039" t="e">
        <f>VLOOKUP(B1039,'Program Data'!$A$2:$B$25,2,0)</f>
        <v>#N/A</v>
      </c>
      <c r="F1039" s="7">
        <f t="shared" si="33"/>
        <v>0</v>
      </c>
      <c r="G1039" s="9">
        <f t="shared" si="32"/>
        <v>0</v>
      </c>
      <c r="H1039" t="e">
        <f>VLOOKUP(B1039,'Program Data'!$C$2:$D$25,2,0)</f>
        <v>#N/A</v>
      </c>
      <c r="I1039" t="e">
        <f>VLOOKUP(B1039,'Program Data'!$C$2:$E$25,3,0)</f>
        <v>#N/A</v>
      </c>
      <c r="J1039" t="e">
        <f>VLOOKUP(B1039,'Program Data'!$C$2:$F$25,4,0)</f>
        <v>#N/A</v>
      </c>
      <c r="K1039" t="e">
        <f>VLOOKUP(B1039,'Program Data'!$C$2:$G$25,5,0)</f>
        <v>#N/A</v>
      </c>
    </row>
    <row r="1040" spans="3:11" x14ac:dyDescent="0.25">
      <c r="C1040" t="e">
        <f>VLOOKUP(B1040,'Program Data'!$A$2:$B$25,2,0)</f>
        <v>#N/A</v>
      </c>
      <c r="F1040" s="7">
        <f t="shared" si="33"/>
        <v>0</v>
      </c>
      <c r="G1040" s="9">
        <f t="shared" si="32"/>
        <v>0</v>
      </c>
      <c r="H1040" t="e">
        <f>VLOOKUP(B1040,'Program Data'!$C$2:$D$25,2,0)</f>
        <v>#N/A</v>
      </c>
      <c r="I1040" t="e">
        <f>VLOOKUP(B1040,'Program Data'!$C$2:$E$25,3,0)</f>
        <v>#N/A</v>
      </c>
      <c r="J1040" t="e">
        <f>VLOOKUP(B1040,'Program Data'!$C$2:$F$25,4,0)</f>
        <v>#N/A</v>
      </c>
      <c r="K1040" t="e">
        <f>VLOOKUP(B1040,'Program Data'!$C$2:$G$25,5,0)</f>
        <v>#N/A</v>
      </c>
    </row>
    <row r="1041" spans="3:11" x14ac:dyDescent="0.25">
      <c r="C1041" t="e">
        <f>VLOOKUP(B1041,'Program Data'!$A$2:$B$25,2,0)</f>
        <v>#N/A</v>
      </c>
      <c r="F1041" s="7">
        <f t="shared" si="33"/>
        <v>0</v>
      </c>
      <c r="G1041" s="9">
        <f t="shared" si="32"/>
        <v>0</v>
      </c>
      <c r="H1041" t="e">
        <f>VLOOKUP(B1041,'Program Data'!$C$2:$D$25,2,0)</f>
        <v>#N/A</v>
      </c>
      <c r="I1041" t="e">
        <f>VLOOKUP(B1041,'Program Data'!$C$2:$E$25,3,0)</f>
        <v>#N/A</v>
      </c>
      <c r="J1041" t="e">
        <f>VLOOKUP(B1041,'Program Data'!$C$2:$F$25,4,0)</f>
        <v>#N/A</v>
      </c>
      <c r="K1041" t="e">
        <f>VLOOKUP(B1041,'Program Data'!$C$2:$G$25,5,0)</f>
        <v>#N/A</v>
      </c>
    </row>
    <row r="1042" spans="3:11" x14ac:dyDescent="0.25">
      <c r="C1042" t="e">
        <f>VLOOKUP(B1042,'Program Data'!$A$2:$B$25,2,0)</f>
        <v>#N/A</v>
      </c>
      <c r="F1042" s="7">
        <f t="shared" si="33"/>
        <v>0</v>
      </c>
      <c r="G1042" s="9">
        <f t="shared" si="32"/>
        <v>0</v>
      </c>
      <c r="H1042" t="e">
        <f>VLOOKUP(B1042,'Program Data'!$C$2:$D$25,2,0)</f>
        <v>#N/A</v>
      </c>
      <c r="I1042" t="e">
        <f>VLOOKUP(B1042,'Program Data'!$C$2:$E$25,3,0)</f>
        <v>#N/A</v>
      </c>
      <c r="J1042" t="e">
        <f>VLOOKUP(B1042,'Program Data'!$C$2:$F$25,4,0)</f>
        <v>#N/A</v>
      </c>
      <c r="K1042" t="e">
        <f>VLOOKUP(B1042,'Program Data'!$C$2:$G$25,5,0)</f>
        <v>#N/A</v>
      </c>
    </row>
    <row r="1043" spans="3:11" x14ac:dyDescent="0.25">
      <c r="C1043" t="e">
        <f>VLOOKUP(B1043,'Program Data'!$A$2:$B$25,2,0)</f>
        <v>#N/A</v>
      </c>
      <c r="F1043" s="7">
        <f t="shared" si="33"/>
        <v>0</v>
      </c>
      <c r="G1043" s="9">
        <f t="shared" si="32"/>
        <v>0</v>
      </c>
      <c r="H1043" t="e">
        <f>VLOOKUP(B1043,'Program Data'!$C$2:$D$25,2,0)</f>
        <v>#N/A</v>
      </c>
      <c r="I1043" t="e">
        <f>VLOOKUP(B1043,'Program Data'!$C$2:$E$25,3,0)</f>
        <v>#N/A</v>
      </c>
      <c r="J1043" t="e">
        <f>VLOOKUP(B1043,'Program Data'!$C$2:$F$25,4,0)</f>
        <v>#N/A</v>
      </c>
      <c r="K1043" t="e">
        <f>VLOOKUP(B1043,'Program Data'!$C$2:$G$25,5,0)</f>
        <v>#N/A</v>
      </c>
    </row>
    <row r="1044" spans="3:11" x14ac:dyDescent="0.25">
      <c r="C1044" t="e">
        <f>VLOOKUP(B1044,'Program Data'!$A$2:$B$25,2,0)</f>
        <v>#N/A</v>
      </c>
      <c r="F1044" s="7">
        <f t="shared" si="33"/>
        <v>0</v>
      </c>
      <c r="G1044" s="9">
        <f t="shared" si="32"/>
        <v>0</v>
      </c>
      <c r="H1044" t="e">
        <f>VLOOKUP(B1044,'Program Data'!$C$2:$D$25,2,0)</f>
        <v>#N/A</v>
      </c>
      <c r="I1044" t="e">
        <f>VLOOKUP(B1044,'Program Data'!$C$2:$E$25,3,0)</f>
        <v>#N/A</v>
      </c>
      <c r="J1044" t="e">
        <f>VLOOKUP(B1044,'Program Data'!$C$2:$F$25,4,0)</f>
        <v>#N/A</v>
      </c>
      <c r="K1044" t="e">
        <f>VLOOKUP(B1044,'Program Data'!$C$2:$G$25,5,0)</f>
        <v>#N/A</v>
      </c>
    </row>
    <row r="1045" spans="3:11" x14ac:dyDescent="0.25">
      <c r="C1045" t="e">
        <f>VLOOKUP(B1045,'Program Data'!$A$2:$B$25,2,0)</f>
        <v>#N/A</v>
      </c>
      <c r="F1045" s="7">
        <f t="shared" si="33"/>
        <v>0</v>
      </c>
      <c r="G1045" s="9">
        <f t="shared" si="32"/>
        <v>0</v>
      </c>
      <c r="H1045" t="e">
        <f>VLOOKUP(B1045,'Program Data'!$C$2:$D$25,2,0)</f>
        <v>#N/A</v>
      </c>
      <c r="I1045" t="e">
        <f>VLOOKUP(B1045,'Program Data'!$C$2:$E$25,3,0)</f>
        <v>#N/A</v>
      </c>
      <c r="J1045" t="e">
        <f>VLOOKUP(B1045,'Program Data'!$C$2:$F$25,4,0)</f>
        <v>#N/A</v>
      </c>
      <c r="K1045" t="e">
        <f>VLOOKUP(B1045,'Program Data'!$C$2:$G$25,5,0)</f>
        <v>#N/A</v>
      </c>
    </row>
    <row r="1046" spans="3:11" x14ac:dyDescent="0.25">
      <c r="C1046" t="e">
        <f>VLOOKUP(B1046,'Program Data'!$A$2:$B$25,2,0)</f>
        <v>#N/A</v>
      </c>
      <c r="F1046" s="7">
        <f t="shared" si="33"/>
        <v>0</v>
      </c>
      <c r="G1046" s="9">
        <f t="shared" si="32"/>
        <v>0</v>
      </c>
      <c r="H1046" t="e">
        <f>VLOOKUP(B1046,'Program Data'!$C$2:$D$25,2,0)</f>
        <v>#N/A</v>
      </c>
      <c r="I1046" t="e">
        <f>VLOOKUP(B1046,'Program Data'!$C$2:$E$25,3,0)</f>
        <v>#N/A</v>
      </c>
      <c r="J1046" t="e">
        <f>VLOOKUP(B1046,'Program Data'!$C$2:$F$25,4,0)</f>
        <v>#N/A</v>
      </c>
      <c r="K1046" t="e">
        <f>VLOOKUP(B1046,'Program Data'!$C$2:$G$25,5,0)</f>
        <v>#N/A</v>
      </c>
    </row>
    <row r="1047" spans="3:11" x14ac:dyDescent="0.25">
      <c r="C1047" t="e">
        <f>VLOOKUP(B1047,'Program Data'!$A$2:$B$25,2,0)</f>
        <v>#N/A</v>
      </c>
      <c r="F1047" s="7">
        <f t="shared" si="33"/>
        <v>0</v>
      </c>
      <c r="G1047" s="9">
        <f t="shared" si="32"/>
        <v>0</v>
      </c>
      <c r="H1047" t="e">
        <f>VLOOKUP(B1047,'Program Data'!$C$2:$D$25,2,0)</f>
        <v>#N/A</v>
      </c>
      <c r="I1047" t="e">
        <f>VLOOKUP(B1047,'Program Data'!$C$2:$E$25,3,0)</f>
        <v>#N/A</v>
      </c>
      <c r="J1047" t="e">
        <f>VLOOKUP(B1047,'Program Data'!$C$2:$F$25,4,0)</f>
        <v>#N/A</v>
      </c>
      <c r="K1047" t="e">
        <f>VLOOKUP(B1047,'Program Data'!$C$2:$G$25,5,0)</f>
        <v>#N/A</v>
      </c>
    </row>
    <row r="1048" spans="3:11" x14ac:dyDescent="0.25">
      <c r="C1048" t="e">
        <f>VLOOKUP(B1048,'Program Data'!$A$2:$B$25,2,0)</f>
        <v>#N/A</v>
      </c>
      <c r="F1048" s="7">
        <f t="shared" si="33"/>
        <v>0</v>
      </c>
      <c r="G1048" s="9">
        <f t="shared" si="32"/>
        <v>0</v>
      </c>
      <c r="H1048" t="e">
        <f>VLOOKUP(B1048,'Program Data'!$C$2:$D$25,2,0)</f>
        <v>#N/A</v>
      </c>
      <c r="I1048" t="e">
        <f>VLOOKUP(B1048,'Program Data'!$C$2:$E$25,3,0)</f>
        <v>#N/A</v>
      </c>
      <c r="J1048" t="e">
        <f>VLOOKUP(B1048,'Program Data'!$C$2:$F$25,4,0)</f>
        <v>#N/A</v>
      </c>
      <c r="K1048" t="e">
        <f>VLOOKUP(B1048,'Program Data'!$C$2:$G$25,5,0)</f>
        <v>#N/A</v>
      </c>
    </row>
    <row r="1049" spans="3:11" x14ac:dyDescent="0.25">
      <c r="C1049" t="e">
        <f>VLOOKUP(B1049,'Program Data'!$A$2:$B$25,2,0)</f>
        <v>#N/A</v>
      </c>
      <c r="F1049" s="7">
        <f t="shared" si="33"/>
        <v>0</v>
      </c>
      <c r="G1049" s="9">
        <f t="shared" si="32"/>
        <v>0</v>
      </c>
      <c r="H1049" t="e">
        <f>VLOOKUP(B1049,'Program Data'!$C$2:$D$25,2,0)</f>
        <v>#N/A</v>
      </c>
      <c r="I1049" t="e">
        <f>VLOOKUP(B1049,'Program Data'!$C$2:$E$25,3,0)</f>
        <v>#N/A</v>
      </c>
      <c r="J1049" t="e">
        <f>VLOOKUP(B1049,'Program Data'!$C$2:$F$25,4,0)</f>
        <v>#N/A</v>
      </c>
      <c r="K1049" t="e">
        <f>VLOOKUP(B1049,'Program Data'!$C$2:$G$25,5,0)</f>
        <v>#N/A</v>
      </c>
    </row>
    <row r="1050" spans="3:11" x14ac:dyDescent="0.25">
      <c r="C1050" t="e">
        <f>VLOOKUP(B1050,'Program Data'!$A$2:$B$25,2,0)</f>
        <v>#N/A</v>
      </c>
      <c r="F1050" s="7">
        <f t="shared" si="33"/>
        <v>0</v>
      </c>
      <c r="G1050" s="9">
        <f t="shared" si="32"/>
        <v>0</v>
      </c>
      <c r="H1050" t="e">
        <f>VLOOKUP(B1050,'Program Data'!$C$2:$D$25,2,0)</f>
        <v>#N/A</v>
      </c>
      <c r="I1050" t="e">
        <f>VLOOKUP(B1050,'Program Data'!$C$2:$E$25,3,0)</f>
        <v>#N/A</v>
      </c>
      <c r="J1050" t="e">
        <f>VLOOKUP(B1050,'Program Data'!$C$2:$F$25,4,0)</f>
        <v>#N/A</v>
      </c>
      <c r="K1050" t="e">
        <f>VLOOKUP(B1050,'Program Data'!$C$2:$G$25,5,0)</f>
        <v>#N/A</v>
      </c>
    </row>
    <row r="1051" spans="3:11" x14ac:dyDescent="0.25">
      <c r="C1051" t="e">
        <f>VLOOKUP(B1051,'Program Data'!$A$2:$B$25,2,0)</f>
        <v>#N/A</v>
      </c>
      <c r="F1051" s="7">
        <f t="shared" si="33"/>
        <v>0</v>
      </c>
      <c r="G1051" s="9">
        <f t="shared" si="32"/>
        <v>0</v>
      </c>
      <c r="H1051" t="e">
        <f>VLOOKUP(B1051,'Program Data'!$C$2:$D$25,2,0)</f>
        <v>#N/A</v>
      </c>
      <c r="I1051" t="e">
        <f>VLOOKUP(B1051,'Program Data'!$C$2:$E$25,3,0)</f>
        <v>#N/A</v>
      </c>
      <c r="J1051" t="e">
        <f>VLOOKUP(B1051,'Program Data'!$C$2:$F$25,4,0)</f>
        <v>#N/A</v>
      </c>
      <c r="K1051" t="e">
        <f>VLOOKUP(B1051,'Program Data'!$C$2:$G$25,5,0)</f>
        <v>#N/A</v>
      </c>
    </row>
    <row r="1052" spans="3:11" x14ac:dyDescent="0.25">
      <c r="C1052" t="e">
        <f>VLOOKUP(B1052,'Program Data'!$A$2:$B$25,2,0)</f>
        <v>#N/A</v>
      </c>
      <c r="F1052" s="7">
        <f t="shared" si="33"/>
        <v>0</v>
      </c>
      <c r="G1052" s="9">
        <f t="shared" si="32"/>
        <v>0</v>
      </c>
      <c r="H1052" t="e">
        <f>VLOOKUP(B1052,'Program Data'!$C$2:$D$25,2,0)</f>
        <v>#N/A</v>
      </c>
      <c r="I1052" t="e">
        <f>VLOOKUP(B1052,'Program Data'!$C$2:$E$25,3,0)</f>
        <v>#N/A</v>
      </c>
      <c r="J1052" t="e">
        <f>VLOOKUP(B1052,'Program Data'!$C$2:$F$25,4,0)</f>
        <v>#N/A</v>
      </c>
      <c r="K1052" t="e">
        <f>VLOOKUP(B1052,'Program Data'!$C$2:$G$25,5,0)</f>
        <v>#N/A</v>
      </c>
    </row>
    <row r="1053" spans="3:11" x14ac:dyDescent="0.25">
      <c r="C1053" t="e">
        <f>VLOOKUP(B1053,'Program Data'!$A$2:$B$25,2,0)</f>
        <v>#N/A</v>
      </c>
      <c r="F1053" s="7">
        <f t="shared" si="33"/>
        <v>0</v>
      </c>
      <c r="G1053" s="9">
        <f t="shared" ref="G1053:G1062" si="34">CONVERT(E1053-E1052, "day","sec")</f>
        <v>0</v>
      </c>
      <c r="H1053" t="e">
        <f>VLOOKUP(B1053,'Program Data'!$C$2:$D$25,2,0)</f>
        <v>#N/A</v>
      </c>
      <c r="I1053" t="e">
        <f>VLOOKUP(B1053,'Program Data'!$C$2:$E$25,3,0)</f>
        <v>#N/A</v>
      </c>
      <c r="J1053" t="e">
        <f>VLOOKUP(B1053,'Program Data'!$C$2:$F$25,4,0)</f>
        <v>#N/A</v>
      </c>
      <c r="K1053" t="e">
        <f>VLOOKUP(B1053,'Program Data'!$C$2:$G$25,5,0)</f>
        <v>#N/A</v>
      </c>
    </row>
    <row r="1054" spans="3:11" x14ac:dyDescent="0.25">
      <c r="C1054" t="e">
        <f>VLOOKUP(B1054,'Program Data'!$A$2:$B$25,2,0)</f>
        <v>#N/A</v>
      </c>
      <c r="F1054" s="7">
        <f t="shared" si="33"/>
        <v>0</v>
      </c>
      <c r="G1054" s="9">
        <f t="shared" si="34"/>
        <v>0</v>
      </c>
      <c r="H1054" t="e">
        <f>VLOOKUP(B1054,'Program Data'!$C$2:$D$25,2,0)</f>
        <v>#N/A</v>
      </c>
      <c r="I1054" t="e">
        <f>VLOOKUP(B1054,'Program Data'!$C$2:$E$25,3,0)</f>
        <v>#N/A</v>
      </c>
      <c r="J1054" t="e">
        <f>VLOOKUP(B1054,'Program Data'!$C$2:$F$25,4,0)</f>
        <v>#N/A</v>
      </c>
      <c r="K1054" t="e">
        <f>VLOOKUP(B1054,'Program Data'!$C$2:$G$25,5,0)</f>
        <v>#N/A</v>
      </c>
    </row>
    <row r="1055" spans="3:11" x14ac:dyDescent="0.25">
      <c r="C1055" t="e">
        <f>VLOOKUP(B1055,'Program Data'!$A$2:$B$25,2,0)</f>
        <v>#N/A</v>
      </c>
      <c r="F1055" s="7">
        <f t="shared" si="33"/>
        <v>0</v>
      </c>
      <c r="G1055" s="9">
        <f t="shared" si="34"/>
        <v>0</v>
      </c>
      <c r="H1055" t="e">
        <f>VLOOKUP(B1055,'Program Data'!$C$2:$D$25,2,0)</f>
        <v>#N/A</v>
      </c>
      <c r="I1055" t="e">
        <f>VLOOKUP(B1055,'Program Data'!$C$2:$E$25,3,0)</f>
        <v>#N/A</v>
      </c>
      <c r="J1055" t="e">
        <f>VLOOKUP(B1055,'Program Data'!$C$2:$F$25,4,0)</f>
        <v>#N/A</v>
      </c>
      <c r="K1055" t="e">
        <f>VLOOKUP(B1055,'Program Data'!$C$2:$G$25,5,0)</f>
        <v>#N/A</v>
      </c>
    </row>
    <row r="1056" spans="3:11" x14ac:dyDescent="0.25">
      <c r="C1056" t="e">
        <f>VLOOKUP(B1056,'Program Data'!$A$2:$B$25,2,0)</f>
        <v>#N/A</v>
      </c>
      <c r="F1056" s="7">
        <f t="shared" si="33"/>
        <v>0</v>
      </c>
      <c r="G1056" s="9">
        <f t="shared" si="34"/>
        <v>0</v>
      </c>
      <c r="H1056" t="e">
        <f>VLOOKUP(B1056,'Program Data'!$C$2:$D$25,2,0)</f>
        <v>#N/A</v>
      </c>
      <c r="I1056" t="e">
        <f>VLOOKUP(B1056,'Program Data'!$C$2:$E$25,3,0)</f>
        <v>#N/A</v>
      </c>
      <c r="J1056" t="e">
        <f>VLOOKUP(B1056,'Program Data'!$C$2:$F$25,4,0)</f>
        <v>#N/A</v>
      </c>
      <c r="K1056" t="e">
        <f>VLOOKUP(B1056,'Program Data'!$C$2:$G$25,5,0)</f>
        <v>#N/A</v>
      </c>
    </row>
    <row r="1057" spans="3:11" x14ac:dyDescent="0.25">
      <c r="C1057" t="e">
        <f>VLOOKUP(B1057,'Program Data'!$A$2:$B$25,2,0)</f>
        <v>#N/A</v>
      </c>
      <c r="F1057" s="7">
        <f t="shared" si="33"/>
        <v>0</v>
      </c>
      <c r="G1057" s="9">
        <f t="shared" si="34"/>
        <v>0</v>
      </c>
      <c r="H1057" t="e">
        <f>VLOOKUP(B1057,'Program Data'!$C$2:$D$25,2,0)</f>
        <v>#N/A</v>
      </c>
      <c r="I1057" t="e">
        <f>VLOOKUP(B1057,'Program Data'!$C$2:$E$25,3,0)</f>
        <v>#N/A</v>
      </c>
      <c r="J1057" t="e">
        <f>VLOOKUP(B1057,'Program Data'!$C$2:$F$25,4,0)</f>
        <v>#N/A</v>
      </c>
      <c r="K1057" t="e">
        <f>VLOOKUP(B1057,'Program Data'!$C$2:$G$25,5,0)</f>
        <v>#N/A</v>
      </c>
    </row>
    <row r="1058" spans="3:11" x14ac:dyDescent="0.25">
      <c r="C1058" t="e">
        <f>VLOOKUP(B1058,'Program Data'!$A$2:$B$25,2,0)</f>
        <v>#N/A</v>
      </c>
      <c r="F1058" s="7">
        <f t="shared" si="33"/>
        <v>0</v>
      </c>
      <c r="G1058" s="9">
        <f t="shared" si="34"/>
        <v>0</v>
      </c>
      <c r="H1058" t="e">
        <f>VLOOKUP(B1058,'Program Data'!$C$2:$D$25,2,0)</f>
        <v>#N/A</v>
      </c>
      <c r="I1058" t="e">
        <f>VLOOKUP(B1058,'Program Data'!$C$2:$E$25,3,0)</f>
        <v>#N/A</v>
      </c>
      <c r="J1058" t="e">
        <f>VLOOKUP(B1058,'Program Data'!$C$2:$F$25,4,0)</f>
        <v>#N/A</v>
      </c>
      <c r="K1058" t="e">
        <f>VLOOKUP(B1058,'Program Data'!$C$2:$G$25,5,0)</f>
        <v>#N/A</v>
      </c>
    </row>
    <row r="1059" spans="3:11" x14ac:dyDescent="0.25">
      <c r="C1059" t="e">
        <f>VLOOKUP(B1059,'Program Data'!$A$2:$B$25,2,0)</f>
        <v>#N/A</v>
      </c>
      <c r="F1059" s="7">
        <f t="shared" si="33"/>
        <v>0</v>
      </c>
      <c r="G1059" s="9">
        <f t="shared" si="34"/>
        <v>0</v>
      </c>
      <c r="H1059" t="e">
        <f>VLOOKUP(B1059,'Program Data'!$C$2:$D$25,2,0)</f>
        <v>#N/A</v>
      </c>
      <c r="I1059" t="e">
        <f>VLOOKUP(B1059,'Program Data'!$C$2:$E$25,3,0)</f>
        <v>#N/A</v>
      </c>
      <c r="J1059" t="e">
        <f>VLOOKUP(B1059,'Program Data'!$C$2:$F$25,4,0)</f>
        <v>#N/A</v>
      </c>
      <c r="K1059" t="e">
        <f>VLOOKUP(B1059,'Program Data'!$C$2:$G$25,5,0)</f>
        <v>#N/A</v>
      </c>
    </row>
    <row r="1060" spans="3:11" x14ac:dyDescent="0.25">
      <c r="C1060" t="e">
        <f>VLOOKUP(B1060,'Program Data'!$A$2:$B$25,2,0)</f>
        <v>#N/A</v>
      </c>
      <c r="F1060" s="7">
        <f t="shared" si="33"/>
        <v>0</v>
      </c>
      <c r="G1060" s="9">
        <f t="shared" si="34"/>
        <v>0</v>
      </c>
      <c r="H1060" t="e">
        <f>VLOOKUP(B1060,'Program Data'!$C$2:$D$25,2,0)</f>
        <v>#N/A</v>
      </c>
      <c r="I1060" t="e">
        <f>VLOOKUP(B1060,'Program Data'!$C$2:$E$25,3,0)</f>
        <v>#N/A</v>
      </c>
      <c r="J1060" t="e">
        <f>VLOOKUP(B1060,'Program Data'!$C$2:$F$25,4,0)</f>
        <v>#N/A</v>
      </c>
      <c r="K1060" t="e">
        <f>VLOOKUP(B1060,'Program Data'!$C$2:$G$25,5,0)</f>
        <v>#N/A</v>
      </c>
    </row>
    <row r="1061" spans="3:11" x14ac:dyDescent="0.25">
      <c r="C1061" t="e">
        <f>VLOOKUP(B1061,'Program Data'!$A$2:$B$25,2,0)</f>
        <v>#N/A</v>
      </c>
      <c r="F1061" s="7">
        <f t="shared" si="33"/>
        <v>0</v>
      </c>
      <c r="G1061" s="9">
        <f t="shared" si="34"/>
        <v>0</v>
      </c>
      <c r="H1061" t="e">
        <f>VLOOKUP(B1061,'Program Data'!$C$2:$D$25,2,0)</f>
        <v>#N/A</v>
      </c>
      <c r="I1061" t="e">
        <f>VLOOKUP(B1061,'Program Data'!$C$2:$E$25,3,0)</f>
        <v>#N/A</v>
      </c>
      <c r="J1061" t="e">
        <f>VLOOKUP(B1061,'Program Data'!$C$2:$F$25,4,0)</f>
        <v>#N/A</v>
      </c>
      <c r="K1061" t="e">
        <f>VLOOKUP(B1061,'Program Data'!$C$2:$G$25,5,0)</f>
        <v>#N/A</v>
      </c>
    </row>
    <row r="1062" spans="3:11" x14ac:dyDescent="0.25">
      <c r="C1062" t="e">
        <f>VLOOKUP(B1062,'Program Data'!$A$2:$B$25,2,0)</f>
        <v>#N/A</v>
      </c>
      <c r="F1062" s="7">
        <f t="shared" si="33"/>
        <v>0</v>
      </c>
      <c r="G1062" s="9">
        <f t="shared" si="34"/>
        <v>0</v>
      </c>
      <c r="H1062" t="e">
        <f>VLOOKUP(B1062,'Program Data'!$C$2:$D$25,2,0)</f>
        <v>#N/A</v>
      </c>
      <c r="I1062" t="e">
        <f>VLOOKUP(B1062,'Program Data'!$C$2:$E$25,3,0)</f>
        <v>#N/A</v>
      </c>
      <c r="J1062" t="e">
        <f>VLOOKUP(B1062,'Program Data'!$C$2:$F$25,4,0)</f>
        <v>#N/A</v>
      </c>
      <c r="K1062" t="e">
        <f>VLOOKUP(B1062,'Program Data'!$C$2:$G$25,5,0)</f>
        <v>#N/A</v>
      </c>
    </row>
  </sheetData>
  <sortState xmlns:xlrd2="http://schemas.microsoft.com/office/spreadsheetml/2017/richdata2" ref="A2:K1062">
    <sortCondition ref="E1:E106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A5A7-FF4E-40CE-A53D-1932895545EB}">
  <dimension ref="A1:K107"/>
  <sheetViews>
    <sheetView workbookViewId="0">
      <selection sqref="A1:XFD11"/>
    </sheetView>
  </sheetViews>
  <sheetFormatPr defaultRowHeight="15" x14ac:dyDescent="0.25"/>
  <cols>
    <col min="1" max="11" width="25.7109375" customWidth="1"/>
  </cols>
  <sheetData>
    <row r="1" spans="1:11" x14ac:dyDescent="0.25">
      <c r="A1">
        <v>68050</v>
      </c>
      <c r="B1" t="s">
        <v>6</v>
      </c>
      <c r="C1" t="str">
        <f>VLOOKUP(B1,'Program Data'!$A$2:$B$25,2,0)</f>
        <v>A23 Kuk</v>
      </c>
      <c r="D1" s="2">
        <v>44593.596030092594</v>
      </c>
      <c r="E1" s="2">
        <v>44593.993923611109</v>
      </c>
      <c r="F1" s="7">
        <f t="shared" ref="F1:F32" si="0">CONVERT(E1-D1, "day", "sec")</f>
        <v>34377.999999700114</v>
      </c>
      <c r="G1" s="9" t="e">
        <f>CONVERT(E1-#REF!, "day","sec")</f>
        <v>#REF!</v>
      </c>
      <c r="H1">
        <f>VLOOKUP(B1,'Program Data'!$C$2:$D$25,2,0)</f>
        <v>319.55085000000003</v>
      </c>
      <c r="I1">
        <f>VLOOKUP(B1,'Program Data'!$C$2:$E$25,3,0)</f>
        <v>390</v>
      </c>
      <c r="J1">
        <f>VLOOKUP(B1,'Program Data'!$C$2:$F$25,4,0)</f>
        <v>42.606780000000001</v>
      </c>
      <c r="K1">
        <f>VLOOKUP(B1,'Program Data'!$C$2:$G$25,5,0)</f>
        <v>60</v>
      </c>
    </row>
    <row r="2" spans="1:11" x14ac:dyDescent="0.25">
      <c r="A2">
        <v>68050</v>
      </c>
      <c r="B2" t="s">
        <v>6</v>
      </c>
      <c r="C2" t="str">
        <f>VLOOKUP(B2,'Program Data'!$A$2:$B$25,2,0)</f>
        <v>A23 Kuk</v>
      </c>
      <c r="D2" s="2">
        <v>44593.994039351855</v>
      </c>
      <c r="E2" s="2">
        <v>44593.994560185187</v>
      </c>
      <c r="F2" s="7">
        <f t="shared" si="0"/>
        <v>44.999999832361937</v>
      </c>
      <c r="G2" s="9">
        <f t="shared" ref="G2:G26" si="1">CONVERT(E2-E1, "day","sec")</f>
        <v>55.000000284053385</v>
      </c>
      <c r="H2">
        <f>VLOOKUP(B2,'Program Data'!$C$2:$D$25,2,0)</f>
        <v>319.55085000000003</v>
      </c>
      <c r="I2">
        <f>VLOOKUP(B2,'Program Data'!$C$2:$E$25,3,0)</f>
        <v>390</v>
      </c>
      <c r="J2">
        <f>VLOOKUP(B2,'Program Data'!$C$2:$F$25,4,0)</f>
        <v>42.606780000000001</v>
      </c>
      <c r="K2">
        <f>VLOOKUP(B2,'Program Data'!$C$2:$G$25,5,0)</f>
        <v>60</v>
      </c>
    </row>
    <row r="3" spans="1:11" x14ac:dyDescent="0.25">
      <c r="A3">
        <v>68050</v>
      </c>
      <c r="B3" t="s">
        <v>6</v>
      </c>
      <c r="C3" t="str">
        <f>VLOOKUP(B3,'Program Data'!$A$2:$B$25,2,0)</f>
        <v>A23 Kuk</v>
      </c>
      <c r="D3" s="2">
        <v>44594.287106481483</v>
      </c>
      <c r="E3" s="2">
        <v>44594.402627314812</v>
      </c>
      <c r="F3" s="7">
        <f t="shared" si="0"/>
        <v>9980.999999656342</v>
      </c>
      <c r="G3" s="9">
        <f t="shared" si="1"/>
        <v>35256.999999610707</v>
      </c>
      <c r="H3">
        <f>VLOOKUP(B3,'Program Data'!$C$2:$D$25,2,0)</f>
        <v>319.55085000000003</v>
      </c>
      <c r="I3">
        <f>VLOOKUP(B3,'Program Data'!$C$2:$E$25,3,0)</f>
        <v>390</v>
      </c>
      <c r="J3">
        <f>VLOOKUP(B3,'Program Data'!$C$2:$F$25,4,0)</f>
        <v>42.606780000000001</v>
      </c>
      <c r="K3">
        <f>VLOOKUP(B3,'Program Data'!$C$2:$G$25,5,0)</f>
        <v>60</v>
      </c>
    </row>
    <row r="4" spans="1:11" x14ac:dyDescent="0.25">
      <c r="A4">
        <v>68050</v>
      </c>
      <c r="B4" t="s">
        <v>6</v>
      </c>
      <c r="C4" t="str">
        <f>VLOOKUP(B4,'Program Data'!$A$2:$B$25,2,0)</f>
        <v>A23 Kuk</v>
      </c>
      <c r="D4" s="2">
        <v>44594.402719907404</v>
      </c>
      <c r="E4" s="2">
        <v>44594.565625000003</v>
      </c>
      <c r="F4" s="7">
        <f t="shared" si="0"/>
        <v>14075.000000512227</v>
      </c>
      <c r="G4" s="9">
        <f t="shared" si="1"/>
        <v>14083.000000496395</v>
      </c>
      <c r="H4">
        <f>VLOOKUP(B4,'Program Data'!$C$2:$D$25,2,0)</f>
        <v>319.55085000000003</v>
      </c>
      <c r="I4">
        <f>VLOOKUP(B4,'Program Data'!$C$2:$E$25,3,0)</f>
        <v>390</v>
      </c>
      <c r="J4">
        <f>VLOOKUP(B4,'Program Data'!$C$2:$F$25,4,0)</f>
        <v>42.606780000000001</v>
      </c>
      <c r="K4">
        <f>VLOOKUP(B4,'Program Data'!$C$2:$G$25,5,0)</f>
        <v>60</v>
      </c>
    </row>
    <row r="5" spans="1:11" x14ac:dyDescent="0.25">
      <c r="A5">
        <v>68050</v>
      </c>
      <c r="B5" t="s">
        <v>6</v>
      </c>
      <c r="C5" t="str">
        <f>VLOOKUP(B5,'Program Data'!$A$2:$B$25,2,0)</f>
        <v>A23 Kuk</v>
      </c>
      <c r="D5" s="2">
        <v>44594.733506944445</v>
      </c>
      <c r="E5" s="2">
        <v>44595.151631944442</v>
      </c>
      <c r="F5" s="7">
        <f t="shared" si="0"/>
        <v>36125.999999698251</v>
      </c>
      <c r="G5" s="9">
        <f t="shared" si="1"/>
        <v>50630.999999516644</v>
      </c>
      <c r="H5">
        <f>VLOOKUP(B5,'Program Data'!$C$2:$D$25,2,0)</f>
        <v>319.55085000000003</v>
      </c>
      <c r="I5">
        <f>VLOOKUP(B5,'Program Data'!$C$2:$E$25,3,0)</f>
        <v>390</v>
      </c>
      <c r="J5">
        <f>VLOOKUP(B5,'Program Data'!$C$2:$F$25,4,0)</f>
        <v>42.606780000000001</v>
      </c>
      <c r="K5">
        <f>VLOOKUP(B5,'Program Data'!$C$2:$G$25,5,0)</f>
        <v>60</v>
      </c>
    </row>
    <row r="6" spans="1:11" x14ac:dyDescent="0.25">
      <c r="A6">
        <v>68050</v>
      </c>
      <c r="B6" t="s">
        <v>6</v>
      </c>
      <c r="C6" t="str">
        <f>VLOOKUP(B6,'Program Data'!$A$2:$B$25,2,0)</f>
        <v>A23 Kuk</v>
      </c>
      <c r="D6" s="2">
        <v>44595.318460648145</v>
      </c>
      <c r="E6" s="2">
        <v>44595.4531712963</v>
      </c>
      <c r="F6" s="7">
        <f t="shared" si="0"/>
        <v>11639.000000618398</v>
      </c>
      <c r="G6" s="9">
        <f t="shared" si="1"/>
        <v>26053.000000538304</v>
      </c>
      <c r="H6">
        <f>VLOOKUP(B6,'Program Data'!$C$2:$D$25,2,0)</f>
        <v>319.55085000000003</v>
      </c>
      <c r="I6">
        <f>VLOOKUP(B6,'Program Data'!$C$2:$E$25,3,0)</f>
        <v>390</v>
      </c>
      <c r="J6">
        <f>VLOOKUP(B6,'Program Data'!$C$2:$F$25,4,0)</f>
        <v>42.606780000000001</v>
      </c>
      <c r="K6">
        <f>VLOOKUP(B6,'Program Data'!$C$2:$G$25,5,0)</f>
        <v>60</v>
      </c>
    </row>
    <row r="7" spans="1:11" x14ac:dyDescent="0.25">
      <c r="A7">
        <v>68050</v>
      </c>
      <c r="B7" t="s">
        <v>6</v>
      </c>
      <c r="C7" t="str">
        <f>VLOOKUP(B7,'Program Data'!$A$2:$B$25,2,0)</f>
        <v>A23 Kuk</v>
      </c>
      <c r="D7" s="2">
        <v>44595.453379629631</v>
      </c>
      <c r="E7" s="2">
        <v>44595.558368055557</v>
      </c>
      <c r="F7" s="7">
        <f t="shared" si="0"/>
        <v>9071.0000000428408</v>
      </c>
      <c r="G7" s="9">
        <f t="shared" si="1"/>
        <v>9088.9999998500571</v>
      </c>
      <c r="H7">
        <f>VLOOKUP(B7,'Program Data'!$C$2:$D$25,2,0)</f>
        <v>319.55085000000003</v>
      </c>
      <c r="I7">
        <f>VLOOKUP(B7,'Program Data'!$C$2:$E$25,3,0)</f>
        <v>390</v>
      </c>
      <c r="J7">
        <f>VLOOKUP(B7,'Program Data'!$C$2:$F$25,4,0)</f>
        <v>42.606780000000001</v>
      </c>
      <c r="K7">
        <f>VLOOKUP(B7,'Program Data'!$C$2:$G$25,5,0)</f>
        <v>60</v>
      </c>
    </row>
    <row r="8" spans="1:11" x14ac:dyDescent="0.25">
      <c r="A8">
        <v>68050</v>
      </c>
      <c r="B8" t="s">
        <v>6</v>
      </c>
      <c r="C8" t="str">
        <f>VLOOKUP(B8,'Program Data'!$A$2:$B$25,2,0)</f>
        <v>A23 Kuk</v>
      </c>
      <c r="D8" s="2">
        <v>44599.662662037037</v>
      </c>
      <c r="E8" s="2">
        <v>44599.8512962963</v>
      </c>
      <c r="F8" s="7">
        <f t="shared" si="0"/>
        <v>16298.000000277534</v>
      </c>
      <c r="G8" s="9">
        <f t="shared" si="1"/>
        <v>370909.0000001248</v>
      </c>
      <c r="H8">
        <f>VLOOKUP(B8,'Program Data'!$C$2:$D$25,2,0)</f>
        <v>319.55085000000003</v>
      </c>
      <c r="I8">
        <f>VLOOKUP(B8,'Program Data'!$C$2:$E$25,3,0)</f>
        <v>390</v>
      </c>
      <c r="J8">
        <f>VLOOKUP(B8,'Program Data'!$C$2:$F$25,4,0)</f>
        <v>42.606780000000001</v>
      </c>
      <c r="K8">
        <f>VLOOKUP(B8,'Program Data'!$C$2:$G$25,5,0)</f>
        <v>60</v>
      </c>
    </row>
    <row r="9" spans="1:11" x14ac:dyDescent="0.25">
      <c r="A9">
        <v>68050</v>
      </c>
      <c r="B9" t="s">
        <v>6</v>
      </c>
      <c r="C9" t="str">
        <f>VLOOKUP(B9,'Program Data'!$A$2:$B$25,2,0)</f>
        <v>A23 Kuk</v>
      </c>
      <c r="D9" s="2">
        <v>44599.851412037038</v>
      </c>
      <c r="E9" s="2">
        <v>44600.187083333331</v>
      </c>
      <c r="F9" s="7">
        <f t="shared" si="0"/>
        <v>29001.999999652617</v>
      </c>
      <c r="G9" s="9">
        <f t="shared" si="1"/>
        <v>29011.999999475665</v>
      </c>
      <c r="H9">
        <f>VLOOKUP(B9,'Program Data'!$C$2:$D$25,2,0)</f>
        <v>319.55085000000003</v>
      </c>
      <c r="I9">
        <f>VLOOKUP(B9,'Program Data'!$C$2:$E$25,3,0)</f>
        <v>390</v>
      </c>
      <c r="J9">
        <f>VLOOKUP(B9,'Program Data'!$C$2:$F$25,4,0)</f>
        <v>42.606780000000001</v>
      </c>
      <c r="K9">
        <f>VLOOKUP(B9,'Program Data'!$C$2:$G$25,5,0)</f>
        <v>60</v>
      </c>
    </row>
    <row r="10" spans="1:11" x14ac:dyDescent="0.25">
      <c r="A10">
        <v>68050</v>
      </c>
      <c r="B10" t="s">
        <v>6</v>
      </c>
      <c r="C10" t="str">
        <f>VLOOKUP(B10,'Program Data'!$A$2:$B$25,2,0)</f>
        <v>A23 Kuk</v>
      </c>
      <c r="D10" s="2">
        <v>44616.366273148145</v>
      </c>
      <c r="E10" s="2">
        <v>44616.503287037034</v>
      </c>
      <c r="F10" s="7">
        <f t="shared" si="0"/>
        <v>11837.999999988824</v>
      </c>
      <c r="G10" s="9">
        <f t="shared" si="1"/>
        <v>1409719.9999999953</v>
      </c>
      <c r="H10">
        <f>VLOOKUP(B10,'Program Data'!$C$2:$D$25,2,0)</f>
        <v>319.55085000000003</v>
      </c>
      <c r="I10">
        <f>VLOOKUP(B10,'Program Data'!$C$2:$E$25,3,0)</f>
        <v>390</v>
      </c>
      <c r="J10">
        <f>VLOOKUP(B10,'Program Data'!$C$2:$F$25,4,0)</f>
        <v>42.606780000000001</v>
      </c>
      <c r="K10">
        <f>VLOOKUP(B10,'Program Data'!$C$2:$G$25,5,0)</f>
        <v>60</v>
      </c>
    </row>
    <row r="11" spans="1:11" x14ac:dyDescent="0.25">
      <c r="A11">
        <v>68050</v>
      </c>
      <c r="B11" t="s">
        <v>6</v>
      </c>
      <c r="C11" t="str">
        <f>VLOOKUP(B11,'Program Data'!$A$2:$B$25,2,0)</f>
        <v>A23 Kuk</v>
      </c>
      <c r="D11" s="2">
        <v>44616.503391203703</v>
      </c>
      <c r="E11" s="2">
        <v>44616.737141203703</v>
      </c>
      <c r="F11" s="7">
        <f t="shared" si="0"/>
        <v>20195.999999949709</v>
      </c>
      <c r="G11" s="9">
        <f t="shared" si="1"/>
        <v>20205.000000167638</v>
      </c>
      <c r="H11">
        <f>VLOOKUP(B11,'Program Data'!$C$2:$D$25,2,0)</f>
        <v>319.55085000000003</v>
      </c>
      <c r="I11">
        <f>VLOOKUP(B11,'Program Data'!$C$2:$E$25,3,0)</f>
        <v>390</v>
      </c>
      <c r="J11">
        <f>VLOOKUP(B11,'Program Data'!$C$2:$F$25,4,0)</f>
        <v>42.606780000000001</v>
      </c>
      <c r="K11">
        <f>VLOOKUP(B11,'Program Data'!$C$2:$G$25,5,0)</f>
        <v>60</v>
      </c>
    </row>
    <row r="12" spans="1:11" x14ac:dyDescent="0.25">
      <c r="A12">
        <v>68051</v>
      </c>
      <c r="B12" t="s">
        <v>6</v>
      </c>
      <c r="C12" t="str">
        <f>VLOOKUP(B12,'Program Data'!$A$2:$B$25,2,0)</f>
        <v>A23 Kuk</v>
      </c>
      <c r="D12" s="2">
        <v>44593.403043981481</v>
      </c>
      <c r="E12" s="2">
        <v>44593.532175925924</v>
      </c>
      <c r="F12" s="7">
        <f t="shared" si="0"/>
        <v>11156.999999843538</v>
      </c>
      <c r="G12" s="9">
        <f t="shared" si="1"/>
        <v>-2004909.0000000782</v>
      </c>
      <c r="H12">
        <f>VLOOKUP(B12,'Program Data'!$C$2:$D$25,2,0)</f>
        <v>319.55085000000003</v>
      </c>
      <c r="I12">
        <f>VLOOKUP(B12,'Program Data'!$C$2:$E$25,3,0)</f>
        <v>390</v>
      </c>
      <c r="J12">
        <f>VLOOKUP(B12,'Program Data'!$C$2:$F$25,4,0)</f>
        <v>42.606780000000001</v>
      </c>
      <c r="K12">
        <f>VLOOKUP(B12,'Program Data'!$C$2:$G$25,5,0)</f>
        <v>60</v>
      </c>
    </row>
    <row r="13" spans="1:11" x14ac:dyDescent="0.25">
      <c r="A13">
        <v>68051</v>
      </c>
      <c r="B13" t="s">
        <v>6</v>
      </c>
      <c r="C13" t="str">
        <f>VLOOKUP(B13,'Program Data'!$A$2:$B$25,2,0)</f>
        <v>A23 Kuk</v>
      </c>
      <c r="D13" s="2">
        <v>44593.532326388886</v>
      </c>
      <c r="E13" s="2">
        <v>44593.59579861111</v>
      </c>
      <c r="F13" s="7">
        <f t="shared" si="0"/>
        <v>5484.0000001480803</v>
      </c>
      <c r="G13" s="9">
        <f t="shared" si="1"/>
        <v>5497.0000000437722</v>
      </c>
      <c r="H13">
        <f>VLOOKUP(B13,'Program Data'!$C$2:$D$25,2,0)</f>
        <v>319.55085000000003</v>
      </c>
      <c r="I13">
        <f>VLOOKUP(B13,'Program Data'!$C$2:$E$25,3,0)</f>
        <v>390</v>
      </c>
      <c r="J13">
        <f>VLOOKUP(B13,'Program Data'!$C$2:$F$25,4,0)</f>
        <v>42.606780000000001</v>
      </c>
      <c r="K13">
        <f>VLOOKUP(B13,'Program Data'!$C$2:$G$25,5,0)</f>
        <v>60</v>
      </c>
    </row>
    <row r="14" spans="1:11" x14ac:dyDescent="0.25">
      <c r="A14">
        <v>68051</v>
      </c>
      <c r="B14" t="s">
        <v>6</v>
      </c>
      <c r="C14" t="str">
        <f>VLOOKUP(B14,'Program Data'!$A$2:$B$25,2,0)</f>
        <v>A23 Kuk</v>
      </c>
      <c r="D14" s="2">
        <v>44593.995856481481</v>
      </c>
      <c r="E14" s="2">
        <v>44593.996365740742</v>
      </c>
      <c r="F14" s="7">
        <f t="shared" si="0"/>
        <v>44.000000227242708</v>
      </c>
      <c r="G14" s="9">
        <f t="shared" si="1"/>
        <v>34609.000000264496</v>
      </c>
      <c r="H14">
        <f>VLOOKUP(B14,'Program Data'!$C$2:$D$25,2,0)</f>
        <v>319.55085000000003</v>
      </c>
      <c r="I14">
        <f>VLOOKUP(B14,'Program Data'!$C$2:$E$25,3,0)</f>
        <v>390</v>
      </c>
      <c r="J14">
        <f>VLOOKUP(B14,'Program Data'!$C$2:$F$25,4,0)</f>
        <v>42.606780000000001</v>
      </c>
      <c r="K14">
        <f>VLOOKUP(B14,'Program Data'!$C$2:$G$25,5,0)</f>
        <v>60</v>
      </c>
    </row>
    <row r="15" spans="1:11" x14ac:dyDescent="0.25">
      <c r="A15">
        <v>68051</v>
      </c>
      <c r="B15" t="s">
        <v>6</v>
      </c>
      <c r="C15" t="str">
        <f>VLOOKUP(B15,'Program Data'!$A$2:$B$25,2,0)</f>
        <v>A23 Kuk</v>
      </c>
      <c r="D15" s="2">
        <v>44593.996423611112</v>
      </c>
      <c r="E15" s="2">
        <v>44594.542071759257</v>
      </c>
      <c r="F15" s="7">
        <f t="shared" si="0"/>
        <v>47143.999999738298</v>
      </c>
      <c r="G15" s="9">
        <f t="shared" si="1"/>
        <v>47148.999999649823</v>
      </c>
      <c r="H15">
        <f>VLOOKUP(B15,'Program Data'!$C$2:$D$25,2,0)</f>
        <v>319.55085000000003</v>
      </c>
      <c r="I15">
        <f>VLOOKUP(B15,'Program Data'!$C$2:$E$25,3,0)</f>
        <v>390</v>
      </c>
      <c r="J15">
        <f>VLOOKUP(B15,'Program Data'!$C$2:$F$25,4,0)</f>
        <v>42.606780000000001</v>
      </c>
      <c r="K15">
        <f>VLOOKUP(B15,'Program Data'!$C$2:$G$25,5,0)</f>
        <v>60</v>
      </c>
    </row>
    <row r="16" spans="1:11" x14ac:dyDescent="0.25">
      <c r="A16">
        <v>68051</v>
      </c>
      <c r="B16" t="s">
        <v>6</v>
      </c>
      <c r="C16" t="str">
        <f>VLOOKUP(B16,'Program Data'!$A$2:$B$25,2,0)</f>
        <v>A23 Kuk</v>
      </c>
      <c r="D16" s="2">
        <v>44594.54215277778</v>
      </c>
      <c r="E16" s="2">
        <v>44594.734386574077</v>
      </c>
      <c r="F16" s="7">
        <f t="shared" si="0"/>
        <v>16609.000000054948</v>
      </c>
      <c r="G16" s="9">
        <f t="shared" si="1"/>
        <v>16616.000000433996</v>
      </c>
      <c r="H16">
        <f>VLOOKUP(B16,'Program Data'!$C$2:$D$25,2,0)</f>
        <v>319.55085000000003</v>
      </c>
      <c r="I16">
        <f>VLOOKUP(B16,'Program Data'!$C$2:$E$25,3,0)</f>
        <v>390</v>
      </c>
      <c r="J16">
        <f>VLOOKUP(B16,'Program Data'!$C$2:$F$25,4,0)</f>
        <v>42.606780000000001</v>
      </c>
      <c r="K16">
        <f>VLOOKUP(B16,'Program Data'!$C$2:$G$25,5,0)</f>
        <v>60</v>
      </c>
    </row>
    <row r="17" spans="1:11" x14ac:dyDescent="0.25">
      <c r="A17">
        <v>68051</v>
      </c>
      <c r="B17" t="s">
        <v>6</v>
      </c>
      <c r="C17" t="str">
        <f>VLOOKUP(B17,'Program Data'!$A$2:$B$25,2,0)</f>
        <v>A23 Kuk</v>
      </c>
      <c r="D17" s="2">
        <v>44594.734444444446</v>
      </c>
      <c r="E17" s="2">
        <v>44594.73537037037</v>
      </c>
      <c r="F17" s="7">
        <f t="shared" si="0"/>
        <v>79.999999841675162</v>
      </c>
      <c r="G17" s="9">
        <f t="shared" si="1"/>
        <v>84.999999753199518</v>
      </c>
      <c r="H17">
        <f>VLOOKUP(B17,'Program Data'!$C$2:$D$25,2,0)</f>
        <v>319.55085000000003</v>
      </c>
      <c r="I17">
        <f>VLOOKUP(B17,'Program Data'!$C$2:$E$25,3,0)</f>
        <v>390</v>
      </c>
      <c r="J17">
        <f>VLOOKUP(B17,'Program Data'!$C$2:$F$25,4,0)</f>
        <v>42.606780000000001</v>
      </c>
      <c r="K17">
        <f>VLOOKUP(B17,'Program Data'!$C$2:$G$25,5,0)</f>
        <v>60</v>
      </c>
    </row>
    <row r="18" spans="1:11" x14ac:dyDescent="0.25">
      <c r="A18">
        <v>68051</v>
      </c>
      <c r="B18" t="s">
        <v>6</v>
      </c>
      <c r="C18" t="str">
        <f>VLOOKUP(B18,'Program Data'!$A$2:$B$25,2,0)</f>
        <v>A23 Kuk</v>
      </c>
      <c r="D18" s="2">
        <v>44595.150949074072</v>
      </c>
      <c r="E18" s="2">
        <v>44595.152696759258</v>
      </c>
      <c r="F18" s="7">
        <f t="shared" si="0"/>
        <v>151.00000009406358</v>
      </c>
      <c r="G18" s="9">
        <f t="shared" si="1"/>
        <v>36056.999999913387</v>
      </c>
      <c r="H18">
        <f>VLOOKUP(B18,'Program Data'!$C$2:$D$25,2,0)</f>
        <v>319.55085000000003</v>
      </c>
      <c r="I18">
        <f>VLOOKUP(B18,'Program Data'!$C$2:$E$25,3,0)</f>
        <v>390</v>
      </c>
      <c r="J18">
        <f>VLOOKUP(B18,'Program Data'!$C$2:$F$25,4,0)</f>
        <v>42.606780000000001</v>
      </c>
      <c r="K18">
        <f>VLOOKUP(B18,'Program Data'!$C$2:$G$25,5,0)</f>
        <v>60</v>
      </c>
    </row>
    <row r="19" spans="1:11" x14ac:dyDescent="0.25">
      <c r="A19">
        <v>68051</v>
      </c>
      <c r="B19" t="s">
        <v>6</v>
      </c>
      <c r="C19" t="str">
        <f>VLOOKUP(B19,'Program Data'!$A$2:$B$25,2,0)</f>
        <v>A23 Kuk</v>
      </c>
      <c r="D19" s="2">
        <v>44595.152800925927</v>
      </c>
      <c r="E19" s="2">
        <v>44595.298657407409</v>
      </c>
      <c r="F19" s="7">
        <f t="shared" si="0"/>
        <v>12602.000000048429</v>
      </c>
      <c r="G19" s="9">
        <f t="shared" si="1"/>
        <v>12611.000000266358</v>
      </c>
      <c r="H19">
        <f>VLOOKUP(B19,'Program Data'!$C$2:$D$25,2,0)</f>
        <v>319.55085000000003</v>
      </c>
      <c r="I19">
        <f>VLOOKUP(B19,'Program Data'!$C$2:$E$25,3,0)</f>
        <v>390</v>
      </c>
      <c r="J19">
        <f>VLOOKUP(B19,'Program Data'!$C$2:$F$25,4,0)</f>
        <v>42.606780000000001</v>
      </c>
      <c r="K19">
        <f>VLOOKUP(B19,'Program Data'!$C$2:$G$25,5,0)</f>
        <v>60</v>
      </c>
    </row>
    <row r="20" spans="1:11" x14ac:dyDescent="0.25">
      <c r="A20">
        <v>68051</v>
      </c>
      <c r="B20" t="s">
        <v>6</v>
      </c>
      <c r="C20" t="str">
        <f>VLOOKUP(B20,'Program Data'!$A$2:$B$25,2,0)</f>
        <v>A23 Kuk</v>
      </c>
      <c r="D20" s="2">
        <v>44595.558483796296</v>
      </c>
      <c r="E20" s="2">
        <v>44595.762233796297</v>
      </c>
      <c r="F20" s="7">
        <f t="shared" si="0"/>
        <v>17604.000000050291</v>
      </c>
      <c r="G20" s="9">
        <f t="shared" si="1"/>
        <v>40052.999999863096</v>
      </c>
      <c r="H20">
        <f>VLOOKUP(B20,'Program Data'!$C$2:$D$25,2,0)</f>
        <v>319.55085000000003</v>
      </c>
      <c r="I20">
        <f>VLOOKUP(B20,'Program Data'!$C$2:$E$25,3,0)</f>
        <v>390</v>
      </c>
      <c r="J20">
        <f>VLOOKUP(B20,'Program Data'!$C$2:$F$25,4,0)</f>
        <v>42.606780000000001</v>
      </c>
      <c r="K20">
        <f>VLOOKUP(B20,'Program Data'!$C$2:$G$25,5,0)</f>
        <v>60</v>
      </c>
    </row>
    <row r="21" spans="1:11" x14ac:dyDescent="0.25">
      <c r="A21">
        <v>68051</v>
      </c>
      <c r="B21" t="s">
        <v>6</v>
      </c>
      <c r="C21" t="str">
        <f>VLOOKUP(B21,'Program Data'!$A$2:$B$25,2,0)</f>
        <v>A23 Kuk</v>
      </c>
      <c r="D21" s="2">
        <v>44599.980358796296</v>
      </c>
      <c r="E21" s="2">
        <v>44600.090729166666</v>
      </c>
      <c r="F21" s="7">
        <f t="shared" si="0"/>
        <v>9535.9999999869615</v>
      </c>
      <c r="G21" s="9">
        <f t="shared" si="1"/>
        <v>373981.99999993667</v>
      </c>
      <c r="H21">
        <f>VLOOKUP(B21,'Program Data'!$C$2:$D$25,2,0)</f>
        <v>319.55085000000003</v>
      </c>
      <c r="I21">
        <f>VLOOKUP(B21,'Program Data'!$C$2:$E$25,3,0)</f>
        <v>390</v>
      </c>
      <c r="J21">
        <f>VLOOKUP(B21,'Program Data'!$C$2:$F$25,4,0)</f>
        <v>42.606780000000001</v>
      </c>
      <c r="K21">
        <f>VLOOKUP(B21,'Program Data'!$C$2:$G$25,5,0)</f>
        <v>60</v>
      </c>
    </row>
    <row r="22" spans="1:11" x14ac:dyDescent="0.25">
      <c r="A22">
        <v>68051</v>
      </c>
      <c r="B22" t="s">
        <v>6</v>
      </c>
      <c r="C22" t="str">
        <f>VLOOKUP(B22,'Program Data'!$A$2:$B$25,2,0)</f>
        <v>A23 Kuk</v>
      </c>
      <c r="D22" s="2">
        <v>44600.090798611112</v>
      </c>
      <c r="E22" s="2">
        <v>44600.186793981484</v>
      </c>
      <c r="F22" s="7">
        <f t="shared" si="0"/>
        <v>8294.0000000875443</v>
      </c>
      <c r="G22" s="9">
        <f t="shared" si="1"/>
        <v>8300.0000002328306</v>
      </c>
      <c r="H22">
        <f>VLOOKUP(B22,'Program Data'!$C$2:$D$25,2,0)</f>
        <v>319.55085000000003</v>
      </c>
      <c r="I22">
        <f>VLOOKUP(B22,'Program Data'!$C$2:$E$25,3,0)</f>
        <v>390</v>
      </c>
      <c r="J22">
        <f>VLOOKUP(B22,'Program Data'!$C$2:$F$25,4,0)</f>
        <v>42.606780000000001</v>
      </c>
      <c r="K22">
        <f>VLOOKUP(B22,'Program Data'!$C$2:$G$25,5,0)</f>
        <v>60</v>
      </c>
    </row>
    <row r="23" spans="1:11" x14ac:dyDescent="0.25">
      <c r="A23">
        <v>68051</v>
      </c>
      <c r="B23" t="s">
        <v>6</v>
      </c>
      <c r="C23" t="str">
        <f>VLOOKUP(B23,'Program Data'!$A$2:$B$25,2,0)</f>
        <v>A23 Kuk</v>
      </c>
      <c r="D23" s="2">
        <v>44613.177453703705</v>
      </c>
      <c r="E23" s="2">
        <v>44613.76939814815</v>
      </c>
      <c r="F23" s="7">
        <f t="shared" si="0"/>
        <v>51143.999999994412</v>
      </c>
      <c r="G23" s="9">
        <f t="shared" si="1"/>
        <v>1173536.9999999413</v>
      </c>
      <c r="H23">
        <f>VLOOKUP(B23,'Program Data'!$C$2:$D$25,2,0)</f>
        <v>319.55085000000003</v>
      </c>
      <c r="I23">
        <f>VLOOKUP(B23,'Program Data'!$C$2:$E$25,3,0)</f>
        <v>390</v>
      </c>
      <c r="J23">
        <f>VLOOKUP(B23,'Program Data'!$C$2:$F$25,4,0)</f>
        <v>42.606780000000001</v>
      </c>
      <c r="K23">
        <f>VLOOKUP(B23,'Program Data'!$C$2:$G$25,5,0)</f>
        <v>60</v>
      </c>
    </row>
    <row r="24" spans="1:11" x14ac:dyDescent="0.25">
      <c r="A24">
        <v>68051</v>
      </c>
      <c r="B24" t="s">
        <v>6</v>
      </c>
      <c r="C24" t="str">
        <f>VLOOKUP(B24,'Program Data'!$A$2:$B$25,2,0)</f>
        <v>A23 Kuk</v>
      </c>
      <c r="D24" s="2">
        <v>44614.529479166667</v>
      </c>
      <c r="E24" s="2">
        <v>44614.530173611114</v>
      </c>
      <c r="F24" s="7">
        <f t="shared" si="0"/>
        <v>60.000000195577741</v>
      </c>
      <c r="G24" s="9">
        <f t="shared" si="1"/>
        <v>65731.000000122003</v>
      </c>
      <c r="H24">
        <f>VLOOKUP(B24,'Program Data'!$C$2:$D$25,2,0)</f>
        <v>319.55085000000003</v>
      </c>
      <c r="I24">
        <f>VLOOKUP(B24,'Program Data'!$C$2:$E$25,3,0)</f>
        <v>390</v>
      </c>
      <c r="J24">
        <f>VLOOKUP(B24,'Program Data'!$C$2:$F$25,4,0)</f>
        <v>42.606780000000001</v>
      </c>
      <c r="K24">
        <f>VLOOKUP(B24,'Program Data'!$C$2:$G$25,5,0)</f>
        <v>60</v>
      </c>
    </row>
    <row r="25" spans="1:11" x14ac:dyDescent="0.25">
      <c r="A25">
        <v>68051</v>
      </c>
      <c r="B25" t="s">
        <v>6</v>
      </c>
      <c r="C25" t="str">
        <f>VLOOKUP(B25,'Program Data'!$A$2:$B$25,2,0)</f>
        <v>A23 Kuk</v>
      </c>
      <c r="D25" s="2">
        <v>44616.120289351849</v>
      </c>
      <c r="E25" s="2">
        <v>44616.365995370368</v>
      </c>
      <c r="F25" s="7">
        <f t="shared" si="0"/>
        <v>21229.000000027008</v>
      </c>
      <c r="G25" s="9">
        <f t="shared" si="1"/>
        <v>158614.99999954831</v>
      </c>
      <c r="H25">
        <f>VLOOKUP(B25,'Program Data'!$C$2:$D$25,2,0)</f>
        <v>319.55085000000003</v>
      </c>
      <c r="I25">
        <f>VLOOKUP(B25,'Program Data'!$C$2:$E$25,3,0)</f>
        <v>390</v>
      </c>
      <c r="J25">
        <f>VLOOKUP(B25,'Program Data'!$C$2:$F$25,4,0)</f>
        <v>42.606780000000001</v>
      </c>
      <c r="K25">
        <f>VLOOKUP(B25,'Program Data'!$C$2:$G$25,5,0)</f>
        <v>60</v>
      </c>
    </row>
    <row r="26" spans="1:11" x14ac:dyDescent="0.25">
      <c r="A26">
        <v>82401</v>
      </c>
      <c r="B26" t="s">
        <v>6</v>
      </c>
      <c r="C26" t="str">
        <f>VLOOKUP(B26,'Program Data'!$A$2:$B$25,2,0)</f>
        <v>A23 Kuk</v>
      </c>
      <c r="D26" s="2">
        <v>44595.451689814814</v>
      </c>
      <c r="E26" s="2">
        <v>44595.452025462961</v>
      </c>
      <c r="F26" s="7">
        <f t="shared" si="0"/>
        <v>28.999999864026904</v>
      </c>
      <c r="G26" s="9">
        <f t="shared" si="1"/>
        <v>-1806967.0000000158</v>
      </c>
      <c r="H26">
        <f>VLOOKUP(B26,'Program Data'!$C$2:$D$25,2,0)</f>
        <v>319.55085000000003</v>
      </c>
      <c r="I26">
        <f>VLOOKUP(B26,'Program Data'!$C$2:$E$25,3,0)</f>
        <v>390</v>
      </c>
      <c r="J26">
        <f>VLOOKUP(B26,'Program Data'!$C$2:$F$25,4,0)</f>
        <v>42.606780000000001</v>
      </c>
      <c r="K26">
        <f>VLOOKUP(B26,'Program Data'!$C$2:$G$25,5,0)</f>
        <v>60</v>
      </c>
    </row>
    <row r="27" spans="1:11" x14ac:dyDescent="0.25">
      <c r="A27">
        <v>82403</v>
      </c>
      <c r="B27" t="s">
        <v>6</v>
      </c>
      <c r="C27" t="str">
        <f>VLOOKUP(B27,'Program Data'!$A$2:$B$25,2,0)</f>
        <v>A23 Kuk</v>
      </c>
      <c r="D27" s="2">
        <v>44592.9765162037</v>
      </c>
      <c r="E27" s="2">
        <v>44593.137835648151</v>
      </c>
      <c r="F27" s="7">
        <f t="shared" si="0"/>
        <v>13938.000000547618</v>
      </c>
      <c r="G27" s="9">
        <v>0</v>
      </c>
      <c r="H27">
        <f>VLOOKUP(B27,'Program Data'!$C$2:$D$25,2,0)</f>
        <v>319.55085000000003</v>
      </c>
      <c r="I27">
        <f>VLOOKUP(B27,'Program Data'!$C$2:$E$25,3,0)</f>
        <v>390</v>
      </c>
      <c r="J27">
        <f>VLOOKUP(B27,'Program Data'!$C$2:$F$25,4,0)</f>
        <v>42.606780000000001</v>
      </c>
      <c r="K27">
        <f>VLOOKUP(B27,'Program Data'!$C$2:$G$25,5,0)</f>
        <v>60</v>
      </c>
    </row>
    <row r="28" spans="1:11" x14ac:dyDescent="0.25">
      <c r="A28">
        <v>82403</v>
      </c>
      <c r="B28" t="s">
        <v>6</v>
      </c>
      <c r="C28" t="str">
        <f>VLOOKUP(B28,'Program Data'!$A$2:$B$25,2,0)</f>
        <v>A23 Kuk</v>
      </c>
      <c r="D28" s="2">
        <v>44593.13789351852</v>
      </c>
      <c r="E28" s="2">
        <v>44593.297037037039</v>
      </c>
      <c r="F28" s="7">
        <f t="shared" si="0"/>
        <v>13749.999999976717</v>
      </c>
      <c r="G28" s="9">
        <f t="shared" ref="G28:G59" si="2">CONVERT(E28-E27, "day","sec")</f>
        <v>13754.999999888241</v>
      </c>
      <c r="H28">
        <f>VLOOKUP(B28,'Program Data'!$C$2:$D$25,2,0)</f>
        <v>319.55085000000003</v>
      </c>
      <c r="I28">
        <f>VLOOKUP(B28,'Program Data'!$C$2:$E$25,3,0)</f>
        <v>390</v>
      </c>
      <c r="J28">
        <f>VLOOKUP(B28,'Program Data'!$C$2:$F$25,4,0)</f>
        <v>42.606780000000001</v>
      </c>
      <c r="K28">
        <f>VLOOKUP(B28,'Program Data'!$C$2:$G$25,5,0)</f>
        <v>60</v>
      </c>
    </row>
    <row r="29" spans="1:11" x14ac:dyDescent="0.25">
      <c r="A29">
        <v>82403</v>
      </c>
      <c r="B29" t="s">
        <v>6</v>
      </c>
      <c r="C29" t="str">
        <f>VLOOKUP(B29,'Program Data'!$A$2:$B$25,2,0)</f>
        <v>A23 Kuk</v>
      </c>
      <c r="D29" s="2">
        <v>44593.297233796293</v>
      </c>
      <c r="E29" s="2">
        <v>44593.476099537038</v>
      </c>
      <c r="F29" s="7">
        <f t="shared" si="0"/>
        <v>15454.000000376254</v>
      </c>
      <c r="G29" s="9">
        <f t="shared" si="2"/>
        <v>15470.999999949709</v>
      </c>
      <c r="H29">
        <f>VLOOKUP(B29,'Program Data'!$C$2:$D$25,2,0)</f>
        <v>319.55085000000003</v>
      </c>
      <c r="I29">
        <f>VLOOKUP(B29,'Program Data'!$C$2:$E$25,3,0)</f>
        <v>390</v>
      </c>
      <c r="J29">
        <f>VLOOKUP(B29,'Program Data'!$C$2:$F$25,4,0)</f>
        <v>42.606780000000001</v>
      </c>
      <c r="K29">
        <f>VLOOKUP(B29,'Program Data'!$C$2:$G$25,5,0)</f>
        <v>60</v>
      </c>
    </row>
    <row r="30" spans="1:11" x14ac:dyDescent="0.25">
      <c r="A30">
        <v>82403</v>
      </c>
      <c r="B30" t="s">
        <v>6</v>
      </c>
      <c r="C30" t="str">
        <f>VLOOKUP(B30,'Program Data'!$A$2:$B$25,2,0)</f>
        <v>A23 Kuk</v>
      </c>
      <c r="D30" s="2">
        <v>44593.476238425923</v>
      </c>
      <c r="E30" s="2">
        <v>44593.74145833333</v>
      </c>
      <c r="F30" s="7">
        <f t="shared" si="0"/>
        <v>22914.999999990687</v>
      </c>
      <c r="G30" s="9">
        <f t="shared" si="2"/>
        <v>22926.999999652617</v>
      </c>
      <c r="H30">
        <f>VLOOKUP(B30,'Program Data'!$C$2:$D$25,2,0)</f>
        <v>319.55085000000003</v>
      </c>
      <c r="I30">
        <f>VLOOKUP(B30,'Program Data'!$C$2:$E$25,3,0)</f>
        <v>390</v>
      </c>
      <c r="J30">
        <f>VLOOKUP(B30,'Program Data'!$C$2:$F$25,4,0)</f>
        <v>42.606780000000001</v>
      </c>
      <c r="K30">
        <f>VLOOKUP(B30,'Program Data'!$C$2:$G$25,5,0)</f>
        <v>60</v>
      </c>
    </row>
    <row r="31" spans="1:11" x14ac:dyDescent="0.25">
      <c r="A31">
        <v>82403</v>
      </c>
      <c r="B31" t="s">
        <v>6</v>
      </c>
      <c r="C31" t="str">
        <f>VLOOKUP(B31,'Program Data'!$A$2:$B$25,2,0)</f>
        <v>A23 Kuk</v>
      </c>
      <c r="D31" s="2">
        <v>44593.741736111115</v>
      </c>
      <c r="E31" s="2">
        <v>44593.878541666665</v>
      </c>
      <c r="F31" s="7">
        <f t="shared" si="0"/>
        <v>11819.999999552965</v>
      </c>
      <c r="G31" s="9">
        <f t="shared" si="2"/>
        <v>11844.00000013411</v>
      </c>
      <c r="H31">
        <f>VLOOKUP(B31,'Program Data'!$C$2:$D$25,2,0)</f>
        <v>319.55085000000003</v>
      </c>
      <c r="I31">
        <f>VLOOKUP(B31,'Program Data'!$C$2:$E$25,3,0)</f>
        <v>390</v>
      </c>
      <c r="J31">
        <f>VLOOKUP(B31,'Program Data'!$C$2:$F$25,4,0)</f>
        <v>42.606780000000001</v>
      </c>
      <c r="K31">
        <f>VLOOKUP(B31,'Program Data'!$C$2:$G$25,5,0)</f>
        <v>60</v>
      </c>
    </row>
    <row r="32" spans="1:11" x14ac:dyDescent="0.25">
      <c r="A32">
        <v>82403</v>
      </c>
      <c r="B32" t="s">
        <v>6</v>
      </c>
      <c r="C32" t="str">
        <f>VLOOKUP(B32,'Program Data'!$A$2:$B$25,2,0)</f>
        <v>A23 Kuk</v>
      </c>
      <c r="D32" s="2">
        <v>44593.878599537034</v>
      </c>
      <c r="E32" s="2">
        <v>44593.978460648148</v>
      </c>
      <c r="F32" s="7">
        <f t="shared" si="0"/>
        <v>8628.0000002123415</v>
      </c>
      <c r="G32" s="9">
        <f t="shared" si="2"/>
        <v>8633.0000001238659</v>
      </c>
      <c r="H32">
        <f>VLOOKUP(B32,'Program Data'!$C$2:$D$25,2,0)</f>
        <v>319.55085000000003</v>
      </c>
      <c r="I32">
        <f>VLOOKUP(B32,'Program Data'!$C$2:$E$25,3,0)</f>
        <v>390</v>
      </c>
      <c r="J32">
        <f>VLOOKUP(B32,'Program Data'!$C$2:$F$25,4,0)</f>
        <v>42.606780000000001</v>
      </c>
      <c r="K32">
        <f>VLOOKUP(B32,'Program Data'!$C$2:$G$25,5,0)</f>
        <v>60</v>
      </c>
    </row>
    <row r="33" spans="1:11" x14ac:dyDescent="0.25">
      <c r="A33">
        <v>82403</v>
      </c>
      <c r="B33" t="s">
        <v>6</v>
      </c>
      <c r="C33" t="str">
        <f>VLOOKUP(B33,'Program Data'!$A$2:$B$25,2,0)</f>
        <v>A23 Kuk</v>
      </c>
      <c r="D33" s="2">
        <v>44593.978912037041</v>
      </c>
      <c r="E33" s="2">
        <v>44594.068912037037</v>
      </c>
      <c r="F33" s="7">
        <f t="shared" ref="F33:F64" si="3">CONVERT(E33-D33, "day", "sec")</f>
        <v>7775.9999996982515</v>
      </c>
      <c r="G33" s="9">
        <f t="shared" si="2"/>
        <v>7815.0000000139698</v>
      </c>
      <c r="H33">
        <f>VLOOKUP(B33,'Program Data'!$C$2:$D$25,2,0)</f>
        <v>319.55085000000003</v>
      </c>
      <c r="I33">
        <f>VLOOKUP(B33,'Program Data'!$C$2:$E$25,3,0)</f>
        <v>390</v>
      </c>
      <c r="J33">
        <f>VLOOKUP(B33,'Program Data'!$C$2:$F$25,4,0)</f>
        <v>42.606780000000001</v>
      </c>
      <c r="K33">
        <f>VLOOKUP(B33,'Program Data'!$C$2:$G$25,5,0)</f>
        <v>60</v>
      </c>
    </row>
    <row r="34" spans="1:11" x14ac:dyDescent="0.25">
      <c r="A34">
        <v>82403</v>
      </c>
      <c r="B34" t="s">
        <v>6</v>
      </c>
      <c r="C34" t="str">
        <f>VLOOKUP(B34,'Program Data'!$A$2:$B$25,2,0)</f>
        <v>A23 Kuk</v>
      </c>
      <c r="D34" s="2">
        <v>44594.069421296299</v>
      </c>
      <c r="E34" s="2">
        <v>44594.153182870374</v>
      </c>
      <c r="F34" s="7">
        <f t="shared" si="3"/>
        <v>7237.000000057742</v>
      </c>
      <c r="G34" s="9">
        <f t="shared" si="2"/>
        <v>7281.0000002849847</v>
      </c>
      <c r="H34">
        <f>VLOOKUP(B34,'Program Data'!$C$2:$D$25,2,0)</f>
        <v>319.55085000000003</v>
      </c>
      <c r="I34">
        <f>VLOOKUP(B34,'Program Data'!$C$2:$E$25,3,0)</f>
        <v>390</v>
      </c>
      <c r="J34">
        <f>VLOOKUP(B34,'Program Data'!$C$2:$F$25,4,0)</f>
        <v>42.606780000000001</v>
      </c>
      <c r="K34">
        <f>VLOOKUP(B34,'Program Data'!$C$2:$G$25,5,0)</f>
        <v>60</v>
      </c>
    </row>
    <row r="35" spans="1:11" x14ac:dyDescent="0.25">
      <c r="A35">
        <v>82403</v>
      </c>
      <c r="B35" t="s">
        <v>6</v>
      </c>
      <c r="C35" t="str">
        <f>VLOOKUP(B35,'Program Data'!$A$2:$B$25,2,0)</f>
        <v>A23 Kuk</v>
      </c>
      <c r="D35" s="2">
        <v>44594.68650462963</v>
      </c>
      <c r="E35" s="2">
        <v>44594.803680555553</v>
      </c>
      <c r="F35" s="7">
        <f t="shared" si="3"/>
        <v>10123.999999766238</v>
      </c>
      <c r="G35" s="9">
        <f t="shared" si="2"/>
        <v>56202.999999490567</v>
      </c>
      <c r="H35">
        <f>VLOOKUP(B35,'Program Data'!$C$2:$D$25,2,0)</f>
        <v>319.55085000000003</v>
      </c>
      <c r="I35">
        <f>VLOOKUP(B35,'Program Data'!$C$2:$E$25,3,0)</f>
        <v>390</v>
      </c>
      <c r="J35">
        <f>VLOOKUP(B35,'Program Data'!$C$2:$F$25,4,0)</f>
        <v>42.606780000000001</v>
      </c>
      <c r="K35">
        <f>VLOOKUP(B35,'Program Data'!$C$2:$G$25,5,0)</f>
        <v>60</v>
      </c>
    </row>
    <row r="36" spans="1:11" x14ac:dyDescent="0.25">
      <c r="A36">
        <v>82403</v>
      </c>
      <c r="B36" t="s">
        <v>6</v>
      </c>
      <c r="C36" t="str">
        <f>VLOOKUP(B36,'Program Data'!$A$2:$B$25,2,0)</f>
        <v>A23 Kuk</v>
      </c>
      <c r="D36" s="2">
        <v>44594.803796296299</v>
      </c>
      <c r="E36" s="2">
        <v>44594.804513888892</v>
      </c>
      <c r="F36" s="7">
        <f t="shared" si="3"/>
        <v>62.000000034458935</v>
      </c>
      <c r="G36" s="9">
        <f t="shared" si="2"/>
        <v>72.000000486150384</v>
      </c>
      <c r="H36">
        <f>VLOOKUP(B36,'Program Data'!$C$2:$D$25,2,0)</f>
        <v>319.55085000000003</v>
      </c>
      <c r="I36">
        <f>VLOOKUP(B36,'Program Data'!$C$2:$E$25,3,0)</f>
        <v>390</v>
      </c>
      <c r="J36">
        <f>VLOOKUP(B36,'Program Data'!$C$2:$F$25,4,0)</f>
        <v>42.606780000000001</v>
      </c>
      <c r="K36">
        <f>VLOOKUP(B36,'Program Data'!$C$2:$G$25,5,0)</f>
        <v>60</v>
      </c>
    </row>
    <row r="37" spans="1:11" x14ac:dyDescent="0.25">
      <c r="A37">
        <v>82403</v>
      </c>
      <c r="B37" t="s">
        <v>6</v>
      </c>
      <c r="C37" t="str">
        <f>VLOOKUP(B37,'Program Data'!$A$2:$B$25,2,0)</f>
        <v>A23 Kuk</v>
      </c>
      <c r="D37" s="2">
        <v>44594.804768518516</v>
      </c>
      <c r="E37" s="2">
        <v>44594.998761574076</v>
      </c>
      <c r="F37" s="7">
        <f t="shared" si="3"/>
        <v>16761.000000382774</v>
      </c>
      <c r="G37" s="9">
        <f t="shared" si="2"/>
        <v>16782.999999867752</v>
      </c>
      <c r="H37">
        <f>VLOOKUP(B37,'Program Data'!$C$2:$D$25,2,0)</f>
        <v>319.55085000000003</v>
      </c>
      <c r="I37">
        <f>VLOOKUP(B37,'Program Data'!$C$2:$E$25,3,0)</f>
        <v>390</v>
      </c>
      <c r="J37">
        <f>VLOOKUP(B37,'Program Data'!$C$2:$F$25,4,0)</f>
        <v>42.606780000000001</v>
      </c>
      <c r="K37">
        <f>VLOOKUP(B37,'Program Data'!$C$2:$G$25,5,0)</f>
        <v>60</v>
      </c>
    </row>
    <row r="38" spans="1:11" x14ac:dyDescent="0.25">
      <c r="A38">
        <v>82403</v>
      </c>
      <c r="B38" t="s">
        <v>6</v>
      </c>
      <c r="C38" t="str">
        <f>VLOOKUP(B38,'Program Data'!$A$2:$B$25,2,0)</f>
        <v>A23 Kuk</v>
      </c>
      <c r="D38" s="2">
        <v>44594.999849537038</v>
      </c>
      <c r="E38" s="2">
        <v>44595.093657407408</v>
      </c>
      <c r="F38" s="7">
        <f t="shared" si="3"/>
        <v>8104.9999999115244</v>
      </c>
      <c r="G38" s="9">
        <f t="shared" si="2"/>
        <v>8198.9999998826534</v>
      </c>
      <c r="H38">
        <f>VLOOKUP(B38,'Program Data'!$C$2:$D$25,2,0)</f>
        <v>319.55085000000003</v>
      </c>
      <c r="I38">
        <f>VLOOKUP(B38,'Program Data'!$C$2:$E$25,3,0)</f>
        <v>390</v>
      </c>
      <c r="J38">
        <f>VLOOKUP(B38,'Program Data'!$C$2:$F$25,4,0)</f>
        <v>42.606780000000001</v>
      </c>
      <c r="K38">
        <f>VLOOKUP(B38,'Program Data'!$C$2:$G$25,5,0)</f>
        <v>60</v>
      </c>
    </row>
    <row r="39" spans="1:11" x14ac:dyDescent="0.25">
      <c r="A39">
        <v>82403</v>
      </c>
      <c r="B39" t="s">
        <v>6</v>
      </c>
      <c r="C39" t="str">
        <f>VLOOKUP(B39,'Program Data'!$A$2:$B$25,2,0)</f>
        <v>A23 Kuk</v>
      </c>
      <c r="D39" s="2">
        <v>44595.093969907408</v>
      </c>
      <c r="E39" s="2">
        <v>44595.19599537037</v>
      </c>
      <c r="F39" s="7">
        <f t="shared" si="3"/>
        <v>8814.9999999208376</v>
      </c>
      <c r="G39" s="9">
        <f t="shared" si="2"/>
        <v>8841.9999999459833</v>
      </c>
      <c r="H39">
        <f>VLOOKUP(B39,'Program Data'!$C$2:$D$25,2,0)</f>
        <v>319.55085000000003</v>
      </c>
      <c r="I39">
        <f>VLOOKUP(B39,'Program Data'!$C$2:$E$25,3,0)</f>
        <v>390</v>
      </c>
      <c r="J39">
        <f>VLOOKUP(B39,'Program Data'!$C$2:$F$25,4,0)</f>
        <v>42.606780000000001</v>
      </c>
      <c r="K39">
        <f>VLOOKUP(B39,'Program Data'!$C$2:$G$25,5,0)</f>
        <v>60</v>
      </c>
    </row>
    <row r="40" spans="1:11" x14ac:dyDescent="0.25">
      <c r="A40">
        <v>82403</v>
      </c>
      <c r="B40" t="s">
        <v>6</v>
      </c>
      <c r="C40" t="str">
        <f>VLOOKUP(B40,'Program Data'!$A$2:$B$25,2,0)</f>
        <v>A23 Kuk</v>
      </c>
      <c r="D40" s="2">
        <v>44595.19636574074</v>
      </c>
      <c r="E40" s="2">
        <v>44595.355729166666</v>
      </c>
      <c r="F40" s="7">
        <f t="shared" si="3"/>
        <v>13769.000000017695</v>
      </c>
      <c r="G40" s="9">
        <f t="shared" si="2"/>
        <v>13800.999999954365</v>
      </c>
      <c r="H40">
        <f>VLOOKUP(B40,'Program Data'!$C$2:$D$25,2,0)</f>
        <v>319.55085000000003</v>
      </c>
      <c r="I40">
        <f>VLOOKUP(B40,'Program Data'!$C$2:$E$25,3,0)</f>
        <v>390</v>
      </c>
      <c r="J40">
        <f>VLOOKUP(B40,'Program Data'!$C$2:$F$25,4,0)</f>
        <v>42.606780000000001</v>
      </c>
      <c r="K40">
        <f>VLOOKUP(B40,'Program Data'!$C$2:$G$25,5,0)</f>
        <v>60</v>
      </c>
    </row>
    <row r="41" spans="1:11" x14ac:dyDescent="0.25">
      <c r="A41">
        <v>82403</v>
      </c>
      <c r="B41" t="s">
        <v>6</v>
      </c>
      <c r="C41" t="str">
        <f>VLOOKUP(B41,'Program Data'!$A$2:$B$25,2,0)</f>
        <v>A23 Kuk</v>
      </c>
      <c r="D41" s="2">
        <v>44595.35597222222</v>
      </c>
      <c r="E41" s="2">
        <v>44595.476909722223</v>
      </c>
      <c r="F41" s="7">
        <f t="shared" si="3"/>
        <v>10449.000000301749</v>
      </c>
      <c r="G41" s="9">
        <f t="shared" si="2"/>
        <v>10470.000000181608</v>
      </c>
      <c r="H41">
        <f>VLOOKUP(B41,'Program Data'!$C$2:$D$25,2,0)</f>
        <v>319.55085000000003</v>
      </c>
      <c r="I41">
        <f>VLOOKUP(B41,'Program Data'!$C$2:$E$25,3,0)</f>
        <v>390</v>
      </c>
      <c r="J41">
        <f>VLOOKUP(B41,'Program Data'!$C$2:$F$25,4,0)</f>
        <v>42.606780000000001</v>
      </c>
      <c r="K41">
        <f>VLOOKUP(B41,'Program Data'!$C$2:$G$25,5,0)</f>
        <v>60</v>
      </c>
    </row>
    <row r="42" spans="1:11" x14ac:dyDescent="0.25">
      <c r="A42">
        <v>82403</v>
      </c>
      <c r="B42" t="s">
        <v>6</v>
      </c>
      <c r="C42" t="str">
        <f>VLOOKUP(B42,'Program Data'!$A$2:$B$25,2,0)</f>
        <v>A23 Kuk</v>
      </c>
      <c r="D42" s="2">
        <v>44595.476956018516</v>
      </c>
      <c r="E42" s="2">
        <v>44595.563981481479</v>
      </c>
      <c r="F42" s="7">
        <f t="shared" si="3"/>
        <v>7518.999999971129</v>
      </c>
      <c r="G42" s="9">
        <f t="shared" si="2"/>
        <v>7522.9999996488914</v>
      </c>
      <c r="H42">
        <f>VLOOKUP(B42,'Program Data'!$C$2:$D$25,2,0)</f>
        <v>319.55085000000003</v>
      </c>
      <c r="I42">
        <f>VLOOKUP(B42,'Program Data'!$C$2:$E$25,3,0)</f>
        <v>390</v>
      </c>
      <c r="J42">
        <f>VLOOKUP(B42,'Program Data'!$C$2:$F$25,4,0)</f>
        <v>42.606780000000001</v>
      </c>
      <c r="K42">
        <f>VLOOKUP(B42,'Program Data'!$C$2:$G$25,5,0)</f>
        <v>60</v>
      </c>
    </row>
    <row r="43" spans="1:11" x14ac:dyDescent="0.25">
      <c r="A43">
        <v>82403</v>
      </c>
      <c r="B43" t="s">
        <v>6</v>
      </c>
      <c r="C43" t="str">
        <f>VLOOKUP(B43,'Program Data'!$A$2:$B$25,2,0)</f>
        <v>A23 Kuk</v>
      </c>
      <c r="D43" s="2">
        <v>44595.60974537037</v>
      </c>
      <c r="E43" s="2">
        <v>44595.772557870368</v>
      </c>
      <c r="F43" s="7">
        <f t="shared" si="3"/>
        <v>14066.999999899417</v>
      </c>
      <c r="G43" s="9">
        <f t="shared" si="2"/>
        <v>18021.000000089407</v>
      </c>
      <c r="H43">
        <f>VLOOKUP(B43,'Program Data'!$C$2:$D$25,2,0)</f>
        <v>319.55085000000003</v>
      </c>
      <c r="I43">
        <f>VLOOKUP(B43,'Program Data'!$C$2:$E$25,3,0)</f>
        <v>390</v>
      </c>
      <c r="J43">
        <f>VLOOKUP(B43,'Program Data'!$C$2:$F$25,4,0)</f>
        <v>42.606780000000001</v>
      </c>
      <c r="K43">
        <f>VLOOKUP(B43,'Program Data'!$C$2:$G$25,5,0)</f>
        <v>60</v>
      </c>
    </row>
    <row r="44" spans="1:11" x14ac:dyDescent="0.25">
      <c r="A44">
        <v>82403</v>
      </c>
      <c r="B44" t="s">
        <v>6</v>
      </c>
      <c r="C44" t="str">
        <f>VLOOKUP(B44,'Program Data'!$A$2:$B$25,2,0)</f>
        <v>A23 Kuk</v>
      </c>
      <c r="D44" s="2">
        <v>44595.772696759261</v>
      </c>
      <c r="E44" s="2">
        <v>44595.965960648151</v>
      </c>
      <c r="F44" s="7">
        <f t="shared" si="3"/>
        <v>16698.000000114553</v>
      </c>
      <c r="G44" s="9">
        <f t="shared" si="2"/>
        <v>16710.000000405125</v>
      </c>
      <c r="H44">
        <f>VLOOKUP(B44,'Program Data'!$C$2:$D$25,2,0)</f>
        <v>319.55085000000003</v>
      </c>
      <c r="I44">
        <f>VLOOKUP(B44,'Program Data'!$C$2:$E$25,3,0)</f>
        <v>390</v>
      </c>
      <c r="J44">
        <f>VLOOKUP(B44,'Program Data'!$C$2:$F$25,4,0)</f>
        <v>42.606780000000001</v>
      </c>
      <c r="K44">
        <f>VLOOKUP(B44,'Program Data'!$C$2:$G$25,5,0)</f>
        <v>60</v>
      </c>
    </row>
    <row r="45" spans="1:11" x14ac:dyDescent="0.25">
      <c r="A45">
        <v>82403</v>
      </c>
      <c r="B45" t="s">
        <v>6</v>
      </c>
      <c r="C45" t="str">
        <f>VLOOKUP(B45,'Program Data'!$A$2:$B$25,2,0)</f>
        <v>A23 Kuk</v>
      </c>
      <c r="D45" s="2">
        <v>44596.731979166667</v>
      </c>
      <c r="E45" s="2">
        <v>44596.732418981483</v>
      </c>
      <c r="F45" s="7">
        <f t="shared" si="3"/>
        <v>38.000000081956387</v>
      </c>
      <c r="G45" s="9">
        <f t="shared" si="2"/>
        <v>66221.999999857508</v>
      </c>
      <c r="H45">
        <f>VLOOKUP(B45,'Program Data'!$C$2:$D$25,2,0)</f>
        <v>319.55085000000003</v>
      </c>
      <c r="I45">
        <f>VLOOKUP(B45,'Program Data'!$C$2:$E$25,3,0)</f>
        <v>390</v>
      </c>
      <c r="J45">
        <f>VLOOKUP(B45,'Program Data'!$C$2:$F$25,4,0)</f>
        <v>42.606780000000001</v>
      </c>
      <c r="K45">
        <f>VLOOKUP(B45,'Program Data'!$C$2:$G$25,5,0)</f>
        <v>60</v>
      </c>
    </row>
    <row r="46" spans="1:11" x14ac:dyDescent="0.25">
      <c r="A46">
        <v>82403</v>
      </c>
      <c r="B46" t="s">
        <v>6</v>
      </c>
      <c r="C46" t="str">
        <f>VLOOKUP(B46,'Program Data'!$A$2:$B$25,2,0)</f>
        <v>A23 Kuk</v>
      </c>
      <c r="D46" s="2">
        <v>44598.652002314811</v>
      </c>
      <c r="E46" s="2">
        <v>44598.818472222221</v>
      </c>
      <c r="F46" s="7">
        <f t="shared" si="3"/>
        <v>14383.000000216998</v>
      </c>
      <c r="G46" s="9">
        <f t="shared" si="2"/>
        <v>180234.99999982305</v>
      </c>
      <c r="H46">
        <f>VLOOKUP(B46,'Program Data'!$C$2:$D$25,2,0)</f>
        <v>319.55085000000003</v>
      </c>
      <c r="I46">
        <f>VLOOKUP(B46,'Program Data'!$C$2:$E$25,3,0)</f>
        <v>390</v>
      </c>
      <c r="J46">
        <f>VLOOKUP(B46,'Program Data'!$C$2:$F$25,4,0)</f>
        <v>42.606780000000001</v>
      </c>
      <c r="K46">
        <f>VLOOKUP(B46,'Program Data'!$C$2:$G$25,5,0)</f>
        <v>60</v>
      </c>
    </row>
    <row r="47" spans="1:11" x14ac:dyDescent="0.25">
      <c r="A47">
        <v>82403</v>
      </c>
      <c r="B47" t="s">
        <v>6</v>
      </c>
      <c r="C47" t="str">
        <f>VLOOKUP(B47,'Program Data'!$A$2:$B$25,2,0)</f>
        <v>A23 Kuk</v>
      </c>
      <c r="D47" s="2">
        <v>44598.81858796296</v>
      </c>
      <c r="E47" s="2">
        <v>44598.931168981479</v>
      </c>
      <c r="F47" s="7">
        <f t="shared" si="3"/>
        <v>9727.0000000018626</v>
      </c>
      <c r="G47" s="9">
        <f t="shared" si="2"/>
        <v>9736.9999998249114</v>
      </c>
      <c r="H47">
        <f>VLOOKUP(B47,'Program Data'!$C$2:$D$25,2,0)</f>
        <v>319.55085000000003</v>
      </c>
      <c r="I47">
        <f>VLOOKUP(B47,'Program Data'!$C$2:$E$25,3,0)</f>
        <v>390</v>
      </c>
      <c r="J47">
        <f>VLOOKUP(B47,'Program Data'!$C$2:$F$25,4,0)</f>
        <v>42.606780000000001</v>
      </c>
      <c r="K47">
        <f>VLOOKUP(B47,'Program Data'!$C$2:$G$25,5,0)</f>
        <v>60</v>
      </c>
    </row>
    <row r="48" spans="1:11" x14ac:dyDescent="0.25">
      <c r="A48">
        <v>82403</v>
      </c>
      <c r="B48" t="s">
        <v>6</v>
      </c>
      <c r="C48" t="str">
        <f>VLOOKUP(B48,'Program Data'!$A$2:$B$25,2,0)</f>
        <v>A23 Kuk</v>
      </c>
      <c r="D48" s="2">
        <v>44598.93310185185</v>
      </c>
      <c r="E48" s="2">
        <v>44599.030543981484</v>
      </c>
      <c r="F48" s="7">
        <f t="shared" si="3"/>
        <v>8419.0000003902242</v>
      </c>
      <c r="G48" s="9">
        <f t="shared" si="2"/>
        <v>8586.0000004526228</v>
      </c>
      <c r="H48">
        <f>VLOOKUP(B48,'Program Data'!$C$2:$D$25,2,0)</f>
        <v>319.55085000000003</v>
      </c>
      <c r="I48">
        <f>VLOOKUP(B48,'Program Data'!$C$2:$E$25,3,0)</f>
        <v>390</v>
      </c>
      <c r="J48">
        <f>VLOOKUP(B48,'Program Data'!$C$2:$F$25,4,0)</f>
        <v>42.606780000000001</v>
      </c>
      <c r="K48">
        <f>VLOOKUP(B48,'Program Data'!$C$2:$G$25,5,0)</f>
        <v>60</v>
      </c>
    </row>
    <row r="49" spans="1:11" x14ac:dyDescent="0.25">
      <c r="A49">
        <v>82403</v>
      </c>
      <c r="B49" t="s">
        <v>6</v>
      </c>
      <c r="C49" t="str">
        <f>VLOOKUP(B49,'Program Data'!$A$2:$B$25,2,0)</f>
        <v>A23 Kuk</v>
      </c>
      <c r="D49" s="2">
        <v>44599.031828703701</v>
      </c>
      <c r="E49" s="2">
        <v>44599.129027777781</v>
      </c>
      <c r="F49" s="7">
        <f t="shared" si="3"/>
        <v>8398.0000005103648</v>
      </c>
      <c r="G49" s="9">
        <f t="shared" si="2"/>
        <v>8509.000000054948</v>
      </c>
      <c r="H49">
        <f>VLOOKUP(B49,'Program Data'!$C$2:$D$25,2,0)</f>
        <v>319.55085000000003</v>
      </c>
      <c r="I49">
        <f>VLOOKUP(B49,'Program Data'!$C$2:$E$25,3,0)</f>
        <v>390</v>
      </c>
      <c r="J49">
        <f>VLOOKUP(B49,'Program Data'!$C$2:$F$25,4,0)</f>
        <v>42.606780000000001</v>
      </c>
      <c r="K49">
        <f>VLOOKUP(B49,'Program Data'!$C$2:$G$25,5,0)</f>
        <v>60</v>
      </c>
    </row>
    <row r="50" spans="1:11" x14ac:dyDescent="0.25">
      <c r="A50">
        <v>82403</v>
      </c>
      <c r="B50" t="s">
        <v>6</v>
      </c>
      <c r="C50" t="str">
        <f>VLOOKUP(B50,'Program Data'!$A$2:$B$25,2,0)</f>
        <v>A23 Kuk</v>
      </c>
      <c r="D50" s="2">
        <v>44599.469224537039</v>
      </c>
      <c r="E50" s="2">
        <v>44599.589699074073</v>
      </c>
      <c r="F50" s="7">
        <f t="shared" si="3"/>
        <v>10408.999999752268</v>
      </c>
      <c r="G50" s="9">
        <f t="shared" si="2"/>
        <v>39801.999999652617</v>
      </c>
      <c r="H50">
        <f>VLOOKUP(B50,'Program Data'!$C$2:$D$25,2,0)</f>
        <v>319.55085000000003</v>
      </c>
      <c r="I50">
        <f>VLOOKUP(B50,'Program Data'!$C$2:$E$25,3,0)</f>
        <v>390</v>
      </c>
      <c r="J50">
        <f>VLOOKUP(B50,'Program Data'!$C$2:$F$25,4,0)</f>
        <v>42.606780000000001</v>
      </c>
      <c r="K50">
        <f>VLOOKUP(B50,'Program Data'!$C$2:$G$25,5,0)</f>
        <v>60</v>
      </c>
    </row>
    <row r="51" spans="1:11" x14ac:dyDescent="0.25">
      <c r="A51">
        <v>82403</v>
      </c>
      <c r="B51" t="s">
        <v>6</v>
      </c>
      <c r="C51" t="str">
        <f>VLOOKUP(B51,'Program Data'!$A$2:$B$25,2,0)</f>
        <v>A23 Kuk</v>
      </c>
      <c r="D51" s="2">
        <v>44599.593425925923</v>
      </c>
      <c r="E51" s="2">
        <v>44599.733275462961</v>
      </c>
      <c r="F51" s="7">
        <f t="shared" si="3"/>
        <v>12083.000000054017</v>
      </c>
      <c r="G51" s="9">
        <f t="shared" si="2"/>
        <v>12404.999999888241</v>
      </c>
      <c r="H51">
        <f>VLOOKUP(B51,'Program Data'!$C$2:$D$25,2,0)</f>
        <v>319.55085000000003</v>
      </c>
      <c r="I51">
        <f>VLOOKUP(B51,'Program Data'!$C$2:$E$25,3,0)</f>
        <v>390</v>
      </c>
      <c r="J51">
        <f>VLOOKUP(B51,'Program Data'!$C$2:$F$25,4,0)</f>
        <v>42.606780000000001</v>
      </c>
      <c r="K51">
        <f>VLOOKUP(B51,'Program Data'!$C$2:$G$25,5,0)</f>
        <v>60</v>
      </c>
    </row>
    <row r="52" spans="1:11" x14ac:dyDescent="0.25">
      <c r="A52">
        <v>82403</v>
      </c>
      <c r="B52" t="s">
        <v>6</v>
      </c>
      <c r="C52" t="str">
        <f>VLOOKUP(B52,'Program Data'!$A$2:$B$25,2,0)</f>
        <v>A23 Kuk</v>
      </c>
      <c r="D52" s="2">
        <v>44599.736620370371</v>
      </c>
      <c r="E52" s="2">
        <v>44599.836597222224</v>
      </c>
      <c r="F52" s="7">
        <f t="shared" si="3"/>
        <v>8638.0000000353903</v>
      </c>
      <c r="G52" s="9">
        <f t="shared" si="2"/>
        <v>8927.0000003278255</v>
      </c>
      <c r="H52">
        <f>VLOOKUP(B52,'Program Data'!$C$2:$D$25,2,0)</f>
        <v>319.55085000000003</v>
      </c>
      <c r="I52">
        <f>VLOOKUP(B52,'Program Data'!$C$2:$E$25,3,0)</f>
        <v>390</v>
      </c>
      <c r="J52">
        <f>VLOOKUP(B52,'Program Data'!$C$2:$F$25,4,0)</f>
        <v>42.606780000000001</v>
      </c>
      <c r="K52">
        <f>VLOOKUP(B52,'Program Data'!$C$2:$G$25,5,0)</f>
        <v>60</v>
      </c>
    </row>
    <row r="53" spans="1:11" x14ac:dyDescent="0.25">
      <c r="A53">
        <v>82403</v>
      </c>
      <c r="B53" t="s">
        <v>6</v>
      </c>
      <c r="C53" t="str">
        <f>VLOOKUP(B53,'Program Data'!$A$2:$B$25,2,0)</f>
        <v>A23 Kuk</v>
      </c>
      <c r="D53" s="2">
        <v>44599.852141203701</v>
      </c>
      <c r="E53" s="2">
        <v>44599.982870370368</v>
      </c>
      <c r="F53" s="7">
        <f t="shared" si="3"/>
        <v>11295.00000004191</v>
      </c>
      <c r="G53" s="9">
        <f t="shared" si="2"/>
        <v>12637.999999662861</v>
      </c>
      <c r="H53">
        <f>VLOOKUP(B53,'Program Data'!$C$2:$D$25,2,0)</f>
        <v>319.55085000000003</v>
      </c>
      <c r="I53">
        <f>VLOOKUP(B53,'Program Data'!$C$2:$E$25,3,0)</f>
        <v>390</v>
      </c>
      <c r="J53">
        <f>VLOOKUP(B53,'Program Data'!$C$2:$F$25,4,0)</f>
        <v>42.606780000000001</v>
      </c>
      <c r="K53">
        <f>VLOOKUP(B53,'Program Data'!$C$2:$G$25,5,0)</f>
        <v>60</v>
      </c>
    </row>
    <row r="54" spans="1:11" x14ac:dyDescent="0.25">
      <c r="A54">
        <v>82403</v>
      </c>
      <c r="B54" t="s">
        <v>6</v>
      </c>
      <c r="C54" t="str">
        <f>VLOOKUP(B54,'Program Data'!$A$2:$B$25,2,0)</f>
        <v>A23 Kuk</v>
      </c>
      <c r="D54" s="2">
        <v>44600.722928240742</v>
      </c>
      <c r="E54" s="2">
        <v>44600.841168981482</v>
      </c>
      <c r="F54" s="7">
        <f t="shared" si="3"/>
        <v>10215.999999898486</v>
      </c>
      <c r="G54" s="9">
        <f t="shared" si="2"/>
        <v>74157.000000262633</v>
      </c>
      <c r="H54">
        <f>VLOOKUP(B54,'Program Data'!$C$2:$D$25,2,0)</f>
        <v>319.55085000000003</v>
      </c>
      <c r="I54">
        <f>VLOOKUP(B54,'Program Data'!$C$2:$E$25,3,0)</f>
        <v>390</v>
      </c>
      <c r="J54">
        <f>VLOOKUP(B54,'Program Data'!$C$2:$F$25,4,0)</f>
        <v>42.606780000000001</v>
      </c>
      <c r="K54">
        <f>VLOOKUP(B54,'Program Data'!$C$2:$G$25,5,0)</f>
        <v>60</v>
      </c>
    </row>
    <row r="55" spans="1:11" x14ac:dyDescent="0.25">
      <c r="A55">
        <v>82403</v>
      </c>
      <c r="B55" t="s">
        <v>6</v>
      </c>
      <c r="C55" t="str">
        <f>VLOOKUP(B55,'Program Data'!$A$2:$B$25,2,0)</f>
        <v>A23 Kuk</v>
      </c>
      <c r="D55" s="2">
        <v>44600.841319444444</v>
      </c>
      <c r="E55" s="2">
        <v>44600.953321759262</v>
      </c>
      <c r="F55" s="7">
        <f t="shared" si="3"/>
        <v>9677.0000002579764</v>
      </c>
      <c r="G55" s="9">
        <f t="shared" si="2"/>
        <v>9690.0000001536682</v>
      </c>
      <c r="H55">
        <f>VLOOKUP(B55,'Program Data'!$C$2:$D$25,2,0)</f>
        <v>319.55085000000003</v>
      </c>
      <c r="I55">
        <f>VLOOKUP(B55,'Program Data'!$C$2:$E$25,3,0)</f>
        <v>390</v>
      </c>
      <c r="J55">
        <f>VLOOKUP(B55,'Program Data'!$C$2:$F$25,4,0)</f>
        <v>42.606780000000001</v>
      </c>
      <c r="K55">
        <f>VLOOKUP(B55,'Program Data'!$C$2:$G$25,5,0)</f>
        <v>60</v>
      </c>
    </row>
    <row r="56" spans="1:11" x14ac:dyDescent="0.25">
      <c r="A56">
        <v>82403</v>
      </c>
      <c r="B56" t="s">
        <v>6</v>
      </c>
      <c r="C56" t="str">
        <f>VLOOKUP(B56,'Program Data'!$A$2:$B$25,2,0)</f>
        <v>A23 Kuk</v>
      </c>
      <c r="D56" s="2">
        <v>44600.953460648147</v>
      </c>
      <c r="E56" s="2">
        <v>44601.060520833336</v>
      </c>
      <c r="F56" s="7">
        <f t="shared" si="3"/>
        <v>9250.0000003958121</v>
      </c>
      <c r="G56" s="9">
        <f t="shared" si="2"/>
        <v>9262.000000057742</v>
      </c>
      <c r="H56">
        <f>VLOOKUP(B56,'Program Data'!$C$2:$D$25,2,0)</f>
        <v>319.55085000000003</v>
      </c>
      <c r="I56">
        <f>VLOOKUP(B56,'Program Data'!$C$2:$E$25,3,0)</f>
        <v>390</v>
      </c>
      <c r="J56">
        <f>VLOOKUP(B56,'Program Data'!$C$2:$F$25,4,0)</f>
        <v>42.606780000000001</v>
      </c>
      <c r="K56">
        <f>VLOOKUP(B56,'Program Data'!$C$2:$G$25,5,0)</f>
        <v>60</v>
      </c>
    </row>
    <row r="57" spans="1:11" x14ac:dyDescent="0.25">
      <c r="A57">
        <v>82403</v>
      </c>
      <c r="B57" t="s">
        <v>6</v>
      </c>
      <c r="C57" t="str">
        <f>VLOOKUP(B57,'Program Data'!$A$2:$B$25,2,0)</f>
        <v>A23 Kuk</v>
      </c>
      <c r="D57" s="2">
        <v>44601.060567129629</v>
      </c>
      <c r="E57" s="2">
        <v>44601.197060185186</v>
      </c>
      <c r="F57" s="7">
        <f t="shared" si="3"/>
        <v>11793.000000156462</v>
      </c>
      <c r="G57" s="9">
        <f t="shared" si="2"/>
        <v>11796.999999834225</v>
      </c>
      <c r="H57">
        <f>VLOOKUP(B57,'Program Data'!$C$2:$D$25,2,0)</f>
        <v>319.55085000000003</v>
      </c>
      <c r="I57">
        <f>VLOOKUP(B57,'Program Data'!$C$2:$E$25,3,0)</f>
        <v>390</v>
      </c>
      <c r="J57">
        <f>VLOOKUP(B57,'Program Data'!$C$2:$F$25,4,0)</f>
        <v>42.606780000000001</v>
      </c>
      <c r="K57">
        <f>VLOOKUP(B57,'Program Data'!$C$2:$G$25,5,0)</f>
        <v>60</v>
      </c>
    </row>
    <row r="58" spans="1:11" x14ac:dyDescent="0.25">
      <c r="A58">
        <v>82403</v>
      </c>
      <c r="B58" t="s">
        <v>6</v>
      </c>
      <c r="C58" t="str">
        <f>VLOOKUP(B58,'Program Data'!$A$2:$B$25,2,0)</f>
        <v>A23 Kuk</v>
      </c>
      <c r="D58" s="2">
        <v>44601.197222222225</v>
      </c>
      <c r="E58" s="2">
        <v>44601.449340277781</v>
      </c>
      <c r="F58" s="7">
        <f t="shared" si="3"/>
        <v>21783.000000030734</v>
      </c>
      <c r="G58" s="9">
        <f t="shared" si="2"/>
        <v>21797.000000160187</v>
      </c>
      <c r="H58">
        <f>VLOOKUP(B58,'Program Data'!$C$2:$D$25,2,0)</f>
        <v>319.55085000000003</v>
      </c>
      <c r="I58">
        <f>VLOOKUP(B58,'Program Data'!$C$2:$E$25,3,0)</f>
        <v>390</v>
      </c>
      <c r="J58">
        <f>VLOOKUP(B58,'Program Data'!$C$2:$F$25,4,0)</f>
        <v>42.606780000000001</v>
      </c>
      <c r="K58">
        <f>VLOOKUP(B58,'Program Data'!$C$2:$G$25,5,0)</f>
        <v>60</v>
      </c>
    </row>
    <row r="59" spans="1:11" x14ac:dyDescent="0.25">
      <c r="A59">
        <v>82403</v>
      </c>
      <c r="B59" t="s">
        <v>6</v>
      </c>
      <c r="C59" t="str">
        <f>VLOOKUP(B59,'Program Data'!$A$2:$B$25,2,0)</f>
        <v>A23 Kuk</v>
      </c>
      <c r="D59" s="2">
        <v>44601.44971064815</v>
      </c>
      <c r="E59" s="2">
        <v>44601.589525462965</v>
      </c>
      <c r="F59" s="7">
        <f t="shared" si="3"/>
        <v>12079.999999981374</v>
      </c>
      <c r="G59" s="9">
        <f t="shared" si="2"/>
        <v>12111.999999918044</v>
      </c>
      <c r="H59">
        <f>VLOOKUP(B59,'Program Data'!$C$2:$D$25,2,0)</f>
        <v>319.55085000000003</v>
      </c>
      <c r="I59">
        <f>VLOOKUP(B59,'Program Data'!$C$2:$E$25,3,0)</f>
        <v>390</v>
      </c>
      <c r="J59">
        <f>VLOOKUP(B59,'Program Data'!$C$2:$F$25,4,0)</f>
        <v>42.606780000000001</v>
      </c>
      <c r="K59">
        <f>VLOOKUP(B59,'Program Data'!$C$2:$G$25,5,0)</f>
        <v>60</v>
      </c>
    </row>
    <row r="60" spans="1:11" x14ac:dyDescent="0.25">
      <c r="A60">
        <v>82403</v>
      </c>
      <c r="B60" t="s">
        <v>6</v>
      </c>
      <c r="C60" t="str">
        <f>VLOOKUP(B60,'Program Data'!$A$2:$B$25,2,0)</f>
        <v>A23 Kuk</v>
      </c>
      <c r="D60" s="2">
        <v>44601.597893518519</v>
      </c>
      <c r="E60" s="2">
        <v>44601.680243055554</v>
      </c>
      <c r="F60" s="7">
        <f t="shared" si="3"/>
        <v>7114.9999998277053</v>
      </c>
      <c r="G60" s="9">
        <f t="shared" ref="G60:G91" si="4">CONVERT(E60-E59, "day","sec")</f>
        <v>7837.9999997327104</v>
      </c>
      <c r="H60">
        <f>VLOOKUP(B60,'Program Data'!$C$2:$D$25,2,0)</f>
        <v>319.55085000000003</v>
      </c>
      <c r="I60">
        <f>VLOOKUP(B60,'Program Data'!$C$2:$E$25,3,0)</f>
        <v>390</v>
      </c>
      <c r="J60">
        <f>VLOOKUP(B60,'Program Data'!$C$2:$F$25,4,0)</f>
        <v>42.606780000000001</v>
      </c>
      <c r="K60">
        <f>VLOOKUP(B60,'Program Data'!$C$2:$G$25,5,0)</f>
        <v>60</v>
      </c>
    </row>
    <row r="61" spans="1:11" x14ac:dyDescent="0.25">
      <c r="A61">
        <v>82403</v>
      </c>
      <c r="B61" t="s">
        <v>6</v>
      </c>
      <c r="C61" t="str">
        <f>VLOOKUP(B61,'Program Data'!$A$2:$B$25,2,0)</f>
        <v>A23 Kuk</v>
      </c>
      <c r="D61" s="2">
        <v>44601.685752314814</v>
      </c>
      <c r="E61" s="2">
        <v>44601.771678240744</v>
      </c>
      <c r="F61" s="7">
        <f t="shared" si="3"/>
        <v>7424.0000003948808</v>
      </c>
      <c r="G61" s="9">
        <f t="shared" si="4"/>
        <v>7900.0000003958121</v>
      </c>
      <c r="H61">
        <f>VLOOKUP(B61,'Program Data'!$C$2:$D$25,2,0)</f>
        <v>319.55085000000003</v>
      </c>
      <c r="I61">
        <f>VLOOKUP(B61,'Program Data'!$C$2:$E$25,3,0)</f>
        <v>390</v>
      </c>
      <c r="J61">
        <f>VLOOKUP(B61,'Program Data'!$C$2:$F$25,4,0)</f>
        <v>42.606780000000001</v>
      </c>
      <c r="K61">
        <f>VLOOKUP(B61,'Program Data'!$C$2:$G$25,5,0)</f>
        <v>60</v>
      </c>
    </row>
    <row r="62" spans="1:11" x14ac:dyDescent="0.25">
      <c r="A62">
        <v>82403</v>
      </c>
      <c r="B62" t="s">
        <v>6</v>
      </c>
      <c r="C62" t="str">
        <f>VLOOKUP(B62,'Program Data'!$A$2:$B$25,2,0)</f>
        <v>A23 Kuk</v>
      </c>
      <c r="D62" s="2">
        <v>44601.806226851855</v>
      </c>
      <c r="E62" s="2">
        <v>44601.889976851853</v>
      </c>
      <c r="F62" s="7">
        <f t="shared" si="3"/>
        <v>7235.99999982398</v>
      </c>
      <c r="G62" s="9">
        <f t="shared" si="4"/>
        <v>10220.99999981001</v>
      </c>
      <c r="H62">
        <f>VLOOKUP(B62,'Program Data'!$C$2:$D$25,2,0)</f>
        <v>319.55085000000003</v>
      </c>
      <c r="I62">
        <f>VLOOKUP(B62,'Program Data'!$C$2:$E$25,3,0)</f>
        <v>390</v>
      </c>
      <c r="J62">
        <f>VLOOKUP(B62,'Program Data'!$C$2:$F$25,4,0)</f>
        <v>42.606780000000001</v>
      </c>
      <c r="K62">
        <f>VLOOKUP(B62,'Program Data'!$C$2:$G$25,5,0)</f>
        <v>60</v>
      </c>
    </row>
    <row r="63" spans="1:11" x14ac:dyDescent="0.25">
      <c r="A63">
        <v>82403</v>
      </c>
      <c r="B63" t="s">
        <v>6</v>
      </c>
      <c r="C63" t="str">
        <f>VLOOKUP(B63,'Program Data'!$A$2:$B$25,2,0)</f>
        <v>A23 Kuk</v>
      </c>
      <c r="D63" s="2">
        <v>44601.890046296299</v>
      </c>
      <c r="E63" s="2">
        <v>44602.006643518522</v>
      </c>
      <c r="F63" s="7">
        <f t="shared" si="3"/>
        <v>10074.000000022352</v>
      </c>
      <c r="G63" s="9">
        <f t="shared" si="4"/>
        <v>10080.000000167638</v>
      </c>
      <c r="H63">
        <f>VLOOKUP(B63,'Program Data'!$C$2:$D$25,2,0)</f>
        <v>319.55085000000003</v>
      </c>
      <c r="I63">
        <f>VLOOKUP(B63,'Program Data'!$C$2:$E$25,3,0)</f>
        <v>390</v>
      </c>
      <c r="J63">
        <f>VLOOKUP(B63,'Program Data'!$C$2:$F$25,4,0)</f>
        <v>42.606780000000001</v>
      </c>
      <c r="K63">
        <f>VLOOKUP(B63,'Program Data'!$C$2:$G$25,5,0)</f>
        <v>60</v>
      </c>
    </row>
    <row r="64" spans="1:11" x14ac:dyDescent="0.25">
      <c r="A64">
        <v>82403</v>
      </c>
      <c r="B64" t="s">
        <v>6</v>
      </c>
      <c r="C64" t="str">
        <f>VLOOKUP(B64,'Program Data'!$A$2:$B$25,2,0)</f>
        <v>A23 Kuk</v>
      </c>
      <c r="D64" s="2">
        <v>44602.006851851853</v>
      </c>
      <c r="E64" s="2">
        <v>44602.103020833332</v>
      </c>
      <c r="F64" s="7">
        <f t="shared" si="3"/>
        <v>8308.9999998221174</v>
      </c>
      <c r="G64" s="9">
        <f t="shared" si="4"/>
        <v>8326.9999996293336</v>
      </c>
      <c r="H64">
        <f>VLOOKUP(B64,'Program Data'!$C$2:$D$25,2,0)</f>
        <v>319.55085000000003</v>
      </c>
      <c r="I64">
        <f>VLOOKUP(B64,'Program Data'!$C$2:$E$25,3,0)</f>
        <v>390</v>
      </c>
      <c r="J64">
        <f>VLOOKUP(B64,'Program Data'!$C$2:$F$25,4,0)</f>
        <v>42.606780000000001</v>
      </c>
      <c r="K64">
        <f>VLOOKUP(B64,'Program Data'!$C$2:$G$25,5,0)</f>
        <v>60</v>
      </c>
    </row>
    <row r="65" spans="1:11" x14ac:dyDescent="0.25">
      <c r="A65">
        <v>82403</v>
      </c>
      <c r="B65" t="s">
        <v>6</v>
      </c>
      <c r="C65" t="str">
        <f>VLOOKUP(B65,'Program Data'!$A$2:$B$25,2,0)</f>
        <v>A23 Kuk</v>
      </c>
      <c r="D65" s="2">
        <v>44602.108263888891</v>
      </c>
      <c r="E65" s="2">
        <v>44602.216527777775</v>
      </c>
      <c r="F65" s="7">
        <f t="shared" ref="F65:F96" si="5">CONVERT(E65-D65, "day", "sec")</f>
        <v>9353.9999995613471</v>
      </c>
      <c r="G65" s="9">
        <f t="shared" si="4"/>
        <v>9806.9999998435378</v>
      </c>
      <c r="H65">
        <f>VLOOKUP(B65,'Program Data'!$C$2:$D$25,2,0)</f>
        <v>319.55085000000003</v>
      </c>
      <c r="I65">
        <f>VLOOKUP(B65,'Program Data'!$C$2:$E$25,3,0)</f>
        <v>390</v>
      </c>
      <c r="J65">
        <f>VLOOKUP(B65,'Program Data'!$C$2:$F$25,4,0)</f>
        <v>42.606780000000001</v>
      </c>
      <c r="K65">
        <f>VLOOKUP(B65,'Program Data'!$C$2:$G$25,5,0)</f>
        <v>60</v>
      </c>
    </row>
    <row r="66" spans="1:11" x14ac:dyDescent="0.25">
      <c r="A66">
        <v>82403</v>
      </c>
      <c r="B66" t="s">
        <v>6</v>
      </c>
      <c r="C66" t="str">
        <f>VLOOKUP(B66,'Program Data'!$A$2:$B$25,2,0)</f>
        <v>A23 Kuk</v>
      </c>
      <c r="D66" s="2">
        <v>44606.058807870373</v>
      </c>
      <c r="E66" s="2">
        <v>44606.318692129629</v>
      </c>
      <c r="F66" s="7">
        <f t="shared" si="5"/>
        <v>22453.999999724329</v>
      </c>
      <c r="G66" s="9">
        <f t="shared" si="4"/>
        <v>354427.00000021141</v>
      </c>
      <c r="H66">
        <f>VLOOKUP(B66,'Program Data'!$C$2:$D$25,2,0)</f>
        <v>319.55085000000003</v>
      </c>
      <c r="I66">
        <f>VLOOKUP(B66,'Program Data'!$C$2:$E$25,3,0)</f>
        <v>390</v>
      </c>
      <c r="J66">
        <f>VLOOKUP(B66,'Program Data'!$C$2:$F$25,4,0)</f>
        <v>42.606780000000001</v>
      </c>
      <c r="K66">
        <f>VLOOKUP(B66,'Program Data'!$C$2:$G$25,5,0)</f>
        <v>60</v>
      </c>
    </row>
    <row r="67" spans="1:11" x14ac:dyDescent="0.25">
      <c r="A67">
        <v>82403</v>
      </c>
      <c r="B67" t="s">
        <v>6</v>
      </c>
      <c r="C67" t="str">
        <f>VLOOKUP(B67,'Program Data'!$A$2:$B$25,2,0)</f>
        <v>A23 Kuk</v>
      </c>
      <c r="D67" s="2">
        <v>44606.318749999999</v>
      </c>
      <c r="E67" s="2">
        <v>44606.541620370372</v>
      </c>
      <c r="F67" s="7">
        <f t="shared" si="5"/>
        <v>19256.000000238419</v>
      </c>
      <c r="G67" s="9">
        <f t="shared" si="4"/>
        <v>19261.000000149943</v>
      </c>
      <c r="H67">
        <f>VLOOKUP(B67,'Program Data'!$C$2:$D$25,2,0)</f>
        <v>319.55085000000003</v>
      </c>
      <c r="I67">
        <f>VLOOKUP(B67,'Program Data'!$C$2:$E$25,3,0)</f>
        <v>390</v>
      </c>
      <c r="J67">
        <f>VLOOKUP(B67,'Program Data'!$C$2:$F$25,4,0)</f>
        <v>42.606780000000001</v>
      </c>
      <c r="K67">
        <f>VLOOKUP(B67,'Program Data'!$C$2:$G$25,5,0)</f>
        <v>60</v>
      </c>
    </row>
    <row r="68" spans="1:11" x14ac:dyDescent="0.25">
      <c r="A68">
        <v>82403</v>
      </c>
      <c r="B68" t="s">
        <v>6</v>
      </c>
      <c r="C68" t="str">
        <f>VLOOKUP(B68,'Program Data'!$A$2:$B$25,2,0)</f>
        <v>A23 Kuk</v>
      </c>
      <c r="D68" s="2">
        <v>44606.541678240741</v>
      </c>
      <c r="E68" s="2">
        <v>44606.638449074075</v>
      </c>
      <c r="F68" s="7">
        <f t="shared" si="5"/>
        <v>8361.0000000335276</v>
      </c>
      <c r="G68" s="9">
        <f t="shared" si="4"/>
        <v>8365.999999945052</v>
      </c>
      <c r="H68">
        <f>VLOOKUP(B68,'Program Data'!$C$2:$D$25,2,0)</f>
        <v>319.55085000000003</v>
      </c>
      <c r="I68">
        <f>VLOOKUP(B68,'Program Data'!$C$2:$E$25,3,0)</f>
        <v>390</v>
      </c>
      <c r="J68">
        <f>VLOOKUP(B68,'Program Data'!$C$2:$F$25,4,0)</f>
        <v>42.606780000000001</v>
      </c>
      <c r="K68">
        <f>VLOOKUP(B68,'Program Data'!$C$2:$G$25,5,0)</f>
        <v>60</v>
      </c>
    </row>
    <row r="69" spans="1:11" x14ac:dyDescent="0.25">
      <c r="A69">
        <v>82403</v>
      </c>
      <c r="B69" t="s">
        <v>6</v>
      </c>
      <c r="C69" t="str">
        <f>VLOOKUP(B69,'Program Data'!$A$2:$B$25,2,0)</f>
        <v>A23 Kuk</v>
      </c>
      <c r="D69" s="2">
        <v>44606.638564814813</v>
      </c>
      <c r="E69" s="2">
        <v>44606.764282407406</v>
      </c>
      <c r="F69" s="7">
        <f t="shared" si="5"/>
        <v>10862.000000034459</v>
      </c>
      <c r="G69" s="9">
        <f t="shared" si="4"/>
        <v>10871.999999857508</v>
      </c>
      <c r="H69">
        <f>VLOOKUP(B69,'Program Data'!$C$2:$D$25,2,0)</f>
        <v>319.55085000000003</v>
      </c>
      <c r="I69">
        <f>VLOOKUP(B69,'Program Data'!$C$2:$E$25,3,0)</f>
        <v>390</v>
      </c>
      <c r="J69">
        <f>VLOOKUP(B69,'Program Data'!$C$2:$F$25,4,0)</f>
        <v>42.606780000000001</v>
      </c>
      <c r="K69">
        <f>VLOOKUP(B69,'Program Data'!$C$2:$G$25,5,0)</f>
        <v>60</v>
      </c>
    </row>
    <row r="70" spans="1:11" x14ac:dyDescent="0.25">
      <c r="A70">
        <v>82403</v>
      </c>
      <c r="B70" t="s">
        <v>6</v>
      </c>
      <c r="C70" t="str">
        <f>VLOOKUP(B70,'Program Data'!$A$2:$B$25,2,0)</f>
        <v>A23 Kuk</v>
      </c>
      <c r="D70" s="2">
        <v>44608.608506944445</v>
      </c>
      <c r="E70" s="2">
        <v>44608.726168981484</v>
      </c>
      <c r="F70" s="7">
        <f t="shared" si="5"/>
        <v>10166.0000001546</v>
      </c>
      <c r="G70" s="9">
        <f t="shared" si="4"/>
        <v>169507.0000003092</v>
      </c>
      <c r="H70">
        <f>VLOOKUP(B70,'Program Data'!$C$2:$D$25,2,0)</f>
        <v>319.55085000000003</v>
      </c>
      <c r="I70">
        <f>VLOOKUP(B70,'Program Data'!$C$2:$E$25,3,0)</f>
        <v>390</v>
      </c>
      <c r="J70">
        <f>VLOOKUP(B70,'Program Data'!$C$2:$F$25,4,0)</f>
        <v>42.606780000000001</v>
      </c>
      <c r="K70">
        <f>VLOOKUP(B70,'Program Data'!$C$2:$G$25,5,0)</f>
        <v>60</v>
      </c>
    </row>
    <row r="71" spans="1:11" x14ac:dyDescent="0.25">
      <c r="A71">
        <v>82403</v>
      </c>
      <c r="B71" t="s">
        <v>6</v>
      </c>
      <c r="C71" t="str">
        <f>VLOOKUP(B71,'Program Data'!$A$2:$B$25,2,0)</f>
        <v>A23 Kuk</v>
      </c>
      <c r="D71" s="2">
        <v>44608.7262962963</v>
      </c>
      <c r="E71" s="2">
        <v>44608.860347222224</v>
      </c>
      <c r="F71" s="7">
        <f t="shared" si="5"/>
        <v>11581.999999866821</v>
      </c>
      <c r="G71" s="9">
        <f t="shared" si="4"/>
        <v>11592.999999923632</v>
      </c>
      <c r="H71">
        <f>VLOOKUP(B71,'Program Data'!$C$2:$D$25,2,0)</f>
        <v>319.55085000000003</v>
      </c>
      <c r="I71">
        <f>VLOOKUP(B71,'Program Data'!$C$2:$E$25,3,0)</f>
        <v>390</v>
      </c>
      <c r="J71">
        <f>VLOOKUP(B71,'Program Data'!$C$2:$F$25,4,0)</f>
        <v>42.606780000000001</v>
      </c>
      <c r="K71">
        <f>VLOOKUP(B71,'Program Data'!$C$2:$G$25,5,0)</f>
        <v>60</v>
      </c>
    </row>
    <row r="72" spans="1:11" x14ac:dyDescent="0.25">
      <c r="A72">
        <v>82403</v>
      </c>
      <c r="B72" t="s">
        <v>6</v>
      </c>
      <c r="C72" t="str">
        <f>VLOOKUP(B72,'Program Data'!$A$2:$B$25,2,0)</f>
        <v>A23 Kuk</v>
      </c>
      <c r="D72" s="2">
        <v>44608.860520833332</v>
      </c>
      <c r="E72" s="2">
        <v>44608.964571759258</v>
      </c>
      <c r="F72" s="7">
        <f t="shared" si="5"/>
        <v>8989.9999999674037</v>
      </c>
      <c r="G72" s="9">
        <f t="shared" si="4"/>
        <v>9004.9999997019768</v>
      </c>
      <c r="H72">
        <f>VLOOKUP(B72,'Program Data'!$C$2:$D$25,2,0)</f>
        <v>319.55085000000003</v>
      </c>
      <c r="I72">
        <f>VLOOKUP(B72,'Program Data'!$C$2:$E$25,3,0)</f>
        <v>390</v>
      </c>
      <c r="J72">
        <f>VLOOKUP(B72,'Program Data'!$C$2:$F$25,4,0)</f>
        <v>42.606780000000001</v>
      </c>
      <c r="K72">
        <f>VLOOKUP(B72,'Program Data'!$C$2:$G$25,5,0)</f>
        <v>60</v>
      </c>
    </row>
    <row r="73" spans="1:11" x14ac:dyDescent="0.25">
      <c r="A73">
        <v>82403</v>
      </c>
      <c r="B73" t="s">
        <v>6</v>
      </c>
      <c r="C73" t="str">
        <f>VLOOKUP(B73,'Program Data'!$A$2:$B$25,2,0)</f>
        <v>A23 Kuk</v>
      </c>
      <c r="D73" s="2">
        <v>44608.964861111112</v>
      </c>
      <c r="E73" s="2">
        <v>44609.062719907408</v>
      </c>
      <c r="F73" s="7">
        <f t="shared" si="5"/>
        <v>8455.0000000046566</v>
      </c>
      <c r="G73" s="9">
        <f t="shared" si="4"/>
        <v>8480.0000001909211</v>
      </c>
      <c r="H73">
        <f>VLOOKUP(B73,'Program Data'!$C$2:$D$25,2,0)</f>
        <v>319.55085000000003</v>
      </c>
      <c r="I73">
        <f>VLOOKUP(B73,'Program Data'!$C$2:$E$25,3,0)</f>
        <v>390</v>
      </c>
      <c r="J73">
        <f>VLOOKUP(B73,'Program Data'!$C$2:$F$25,4,0)</f>
        <v>42.606780000000001</v>
      </c>
      <c r="K73">
        <f>VLOOKUP(B73,'Program Data'!$C$2:$G$25,5,0)</f>
        <v>60</v>
      </c>
    </row>
    <row r="74" spans="1:11" x14ac:dyDescent="0.25">
      <c r="A74">
        <v>82403</v>
      </c>
      <c r="B74" t="s">
        <v>6</v>
      </c>
      <c r="C74" t="str">
        <f>VLOOKUP(B74,'Program Data'!$A$2:$B$25,2,0)</f>
        <v>A23 Kuk</v>
      </c>
      <c r="D74" s="2">
        <v>44610.323414351849</v>
      </c>
      <c r="E74" s="2">
        <v>44610.820081018515</v>
      </c>
      <c r="F74" s="7">
        <f t="shared" si="5"/>
        <v>42911.999999941327</v>
      </c>
      <c r="G74" s="9">
        <f t="shared" si="4"/>
        <v>151835.99999968428</v>
      </c>
      <c r="H74">
        <f>VLOOKUP(B74,'Program Data'!$C$2:$D$25,2,0)</f>
        <v>319.55085000000003</v>
      </c>
      <c r="I74">
        <f>VLOOKUP(B74,'Program Data'!$C$2:$E$25,3,0)</f>
        <v>390</v>
      </c>
      <c r="J74">
        <f>VLOOKUP(B74,'Program Data'!$C$2:$F$25,4,0)</f>
        <v>42.606780000000001</v>
      </c>
      <c r="K74">
        <f>VLOOKUP(B74,'Program Data'!$C$2:$G$25,5,0)</f>
        <v>60</v>
      </c>
    </row>
    <row r="75" spans="1:11" x14ac:dyDescent="0.25">
      <c r="A75">
        <v>82403</v>
      </c>
      <c r="B75" t="s">
        <v>6</v>
      </c>
      <c r="C75" t="str">
        <f>VLOOKUP(B75,'Program Data'!$A$2:$B$25,2,0)</f>
        <v>A23 Kuk</v>
      </c>
      <c r="D75" s="2">
        <v>44610.820127314815</v>
      </c>
      <c r="E75" s="2">
        <v>44610.837002314816</v>
      </c>
      <c r="F75" s="7">
        <f t="shared" si="5"/>
        <v>1458.0000001005828</v>
      </c>
      <c r="G75" s="9">
        <f t="shared" si="4"/>
        <v>1462.000000406988</v>
      </c>
      <c r="H75">
        <f>VLOOKUP(B75,'Program Data'!$C$2:$D$25,2,0)</f>
        <v>319.55085000000003</v>
      </c>
      <c r="I75">
        <f>VLOOKUP(B75,'Program Data'!$C$2:$E$25,3,0)</f>
        <v>390</v>
      </c>
      <c r="J75">
        <f>VLOOKUP(B75,'Program Data'!$C$2:$F$25,4,0)</f>
        <v>42.606780000000001</v>
      </c>
      <c r="K75">
        <f>VLOOKUP(B75,'Program Data'!$C$2:$G$25,5,0)</f>
        <v>60</v>
      </c>
    </row>
    <row r="76" spans="1:11" x14ac:dyDescent="0.25">
      <c r="A76">
        <v>82403</v>
      </c>
      <c r="B76" t="s">
        <v>6</v>
      </c>
      <c r="C76" t="str">
        <f>VLOOKUP(B76,'Program Data'!$A$2:$B$25,2,0)</f>
        <v>A23 Kuk</v>
      </c>
      <c r="D76" s="2">
        <v>44611.255543981482</v>
      </c>
      <c r="E76" s="2">
        <v>44611.36515046296</v>
      </c>
      <c r="F76" s="7">
        <f t="shared" si="5"/>
        <v>9469.9999996460974</v>
      </c>
      <c r="G76" s="9">
        <f t="shared" si="4"/>
        <v>45631.999999587424</v>
      </c>
      <c r="H76">
        <f>VLOOKUP(B76,'Program Data'!$C$2:$D$25,2,0)</f>
        <v>319.55085000000003</v>
      </c>
      <c r="I76">
        <f>VLOOKUP(B76,'Program Data'!$C$2:$E$25,3,0)</f>
        <v>390</v>
      </c>
      <c r="J76">
        <f>VLOOKUP(B76,'Program Data'!$C$2:$F$25,4,0)</f>
        <v>42.606780000000001</v>
      </c>
      <c r="K76">
        <f>VLOOKUP(B76,'Program Data'!$C$2:$G$25,5,0)</f>
        <v>60</v>
      </c>
    </row>
    <row r="77" spans="1:11" x14ac:dyDescent="0.25">
      <c r="A77">
        <v>82403</v>
      </c>
      <c r="B77" t="s">
        <v>6</v>
      </c>
      <c r="C77" t="str">
        <f>VLOOKUP(B77,'Program Data'!$A$2:$B$25,2,0)</f>
        <v>A23 Kuk</v>
      </c>
      <c r="D77" s="2">
        <v>44611.365532407406</v>
      </c>
      <c r="E77" s="2">
        <v>44611.437523148146</v>
      </c>
      <c r="F77" s="7">
        <f t="shared" si="5"/>
        <v>6219.9999999487773</v>
      </c>
      <c r="G77" s="9">
        <f t="shared" si="4"/>
        <v>6253.0000001192093</v>
      </c>
      <c r="H77">
        <f>VLOOKUP(B77,'Program Data'!$C$2:$D$25,2,0)</f>
        <v>319.55085000000003</v>
      </c>
      <c r="I77">
        <f>VLOOKUP(B77,'Program Data'!$C$2:$E$25,3,0)</f>
        <v>390</v>
      </c>
      <c r="J77">
        <f>VLOOKUP(B77,'Program Data'!$C$2:$F$25,4,0)</f>
        <v>42.606780000000001</v>
      </c>
      <c r="K77">
        <f>VLOOKUP(B77,'Program Data'!$C$2:$G$25,5,0)</f>
        <v>60</v>
      </c>
    </row>
    <row r="78" spans="1:11" x14ac:dyDescent="0.25">
      <c r="A78">
        <v>82403</v>
      </c>
      <c r="B78" t="s">
        <v>6</v>
      </c>
      <c r="C78" t="str">
        <f>VLOOKUP(B78,'Program Data'!$A$2:$B$25,2,0)</f>
        <v>A23 Kuk</v>
      </c>
      <c r="D78" s="2">
        <v>44612.036249999997</v>
      </c>
      <c r="E78" s="2">
        <v>44612.201365740744</v>
      </c>
      <c r="F78" s="7">
        <f t="shared" si="5"/>
        <v>14266.000000527129</v>
      </c>
      <c r="G78" s="9">
        <f t="shared" si="4"/>
        <v>65996.000000461936</v>
      </c>
      <c r="H78">
        <f>VLOOKUP(B78,'Program Data'!$C$2:$D$25,2,0)</f>
        <v>319.55085000000003</v>
      </c>
      <c r="I78">
        <f>VLOOKUP(B78,'Program Data'!$C$2:$E$25,3,0)</f>
        <v>390</v>
      </c>
      <c r="J78">
        <f>VLOOKUP(B78,'Program Data'!$C$2:$F$25,4,0)</f>
        <v>42.606780000000001</v>
      </c>
      <c r="K78">
        <f>VLOOKUP(B78,'Program Data'!$C$2:$G$25,5,0)</f>
        <v>60</v>
      </c>
    </row>
    <row r="79" spans="1:11" x14ac:dyDescent="0.25">
      <c r="A79">
        <v>82403</v>
      </c>
      <c r="B79" t="s">
        <v>6</v>
      </c>
      <c r="C79" t="str">
        <f>VLOOKUP(B79,'Program Data'!$A$2:$B$25,2,0)</f>
        <v>A23 Kuk</v>
      </c>
      <c r="D79" s="2">
        <v>44612.201388888891</v>
      </c>
      <c r="E79" s="2">
        <v>44612.625428240739</v>
      </c>
      <c r="F79" s="7">
        <f t="shared" si="5"/>
        <v>36636.999999708496</v>
      </c>
      <c r="G79" s="9">
        <f t="shared" si="4"/>
        <v>36638.999999547377</v>
      </c>
      <c r="H79">
        <f>VLOOKUP(B79,'Program Data'!$C$2:$D$25,2,0)</f>
        <v>319.55085000000003</v>
      </c>
      <c r="I79">
        <f>VLOOKUP(B79,'Program Data'!$C$2:$E$25,3,0)</f>
        <v>390</v>
      </c>
      <c r="J79">
        <f>VLOOKUP(B79,'Program Data'!$C$2:$F$25,4,0)</f>
        <v>42.606780000000001</v>
      </c>
      <c r="K79">
        <f>VLOOKUP(B79,'Program Data'!$C$2:$G$25,5,0)</f>
        <v>60</v>
      </c>
    </row>
    <row r="80" spans="1:11" x14ac:dyDescent="0.25">
      <c r="A80">
        <v>82403</v>
      </c>
      <c r="B80" t="s">
        <v>6</v>
      </c>
      <c r="C80" t="str">
        <f>VLOOKUP(B80,'Program Data'!$A$2:$B$25,2,0)</f>
        <v>A23 Kuk</v>
      </c>
      <c r="D80" s="2">
        <v>44612.62568287037</v>
      </c>
      <c r="E80" s="2">
        <v>44612.666956018518</v>
      </c>
      <c r="F80" s="7">
        <f t="shared" si="5"/>
        <v>3566.0000000149012</v>
      </c>
      <c r="G80" s="9">
        <f t="shared" si="4"/>
        <v>3588.0000001285225</v>
      </c>
      <c r="H80">
        <f>VLOOKUP(B80,'Program Data'!$C$2:$D$25,2,0)</f>
        <v>319.55085000000003</v>
      </c>
      <c r="I80">
        <f>VLOOKUP(B80,'Program Data'!$C$2:$E$25,3,0)</f>
        <v>390</v>
      </c>
      <c r="J80">
        <f>VLOOKUP(B80,'Program Data'!$C$2:$F$25,4,0)</f>
        <v>42.606780000000001</v>
      </c>
      <c r="K80">
        <f>VLOOKUP(B80,'Program Data'!$C$2:$G$25,5,0)</f>
        <v>60</v>
      </c>
    </row>
    <row r="81" spans="1:11" x14ac:dyDescent="0.25">
      <c r="A81">
        <v>82403</v>
      </c>
      <c r="B81" t="s">
        <v>6</v>
      </c>
      <c r="C81" t="str">
        <f>VLOOKUP(B81,'Program Data'!$A$2:$B$25,2,0)</f>
        <v>A23 Kuk</v>
      </c>
      <c r="D81" s="2">
        <v>44612.667187500003</v>
      </c>
      <c r="E81" s="2">
        <v>44612.814733796295</v>
      </c>
      <c r="F81" s="7">
        <f t="shared" si="5"/>
        <v>12747.999999602325</v>
      </c>
      <c r="G81" s="9">
        <f t="shared" si="4"/>
        <v>12767.999999877065</v>
      </c>
      <c r="H81">
        <f>VLOOKUP(B81,'Program Data'!$C$2:$D$25,2,0)</f>
        <v>319.55085000000003</v>
      </c>
      <c r="I81">
        <f>VLOOKUP(B81,'Program Data'!$C$2:$E$25,3,0)</f>
        <v>390</v>
      </c>
      <c r="J81">
        <f>VLOOKUP(B81,'Program Data'!$C$2:$F$25,4,0)</f>
        <v>42.606780000000001</v>
      </c>
      <c r="K81">
        <f>VLOOKUP(B81,'Program Data'!$C$2:$G$25,5,0)</f>
        <v>60</v>
      </c>
    </row>
    <row r="82" spans="1:11" x14ac:dyDescent="0.25">
      <c r="A82">
        <v>82403</v>
      </c>
      <c r="B82" t="s">
        <v>6</v>
      </c>
      <c r="C82" t="str">
        <f>VLOOKUP(B82,'Program Data'!$A$2:$B$25,2,0)</f>
        <v>A23 Kuk</v>
      </c>
      <c r="D82" s="2">
        <v>44613.605208333334</v>
      </c>
      <c r="E82" s="2">
        <v>44613.755196759259</v>
      </c>
      <c r="F82" s="7">
        <f t="shared" si="5"/>
        <v>12958.999999891967</v>
      </c>
      <c r="G82" s="9">
        <f t="shared" si="4"/>
        <v>81256.000000122003</v>
      </c>
      <c r="H82">
        <f>VLOOKUP(B82,'Program Data'!$C$2:$D$25,2,0)</f>
        <v>319.55085000000003</v>
      </c>
      <c r="I82">
        <f>VLOOKUP(B82,'Program Data'!$C$2:$E$25,3,0)</f>
        <v>390</v>
      </c>
      <c r="J82">
        <f>VLOOKUP(B82,'Program Data'!$C$2:$F$25,4,0)</f>
        <v>42.606780000000001</v>
      </c>
      <c r="K82">
        <f>VLOOKUP(B82,'Program Data'!$C$2:$G$25,5,0)</f>
        <v>60</v>
      </c>
    </row>
    <row r="83" spans="1:11" x14ac:dyDescent="0.25">
      <c r="A83">
        <v>82403</v>
      </c>
      <c r="B83" t="s">
        <v>6</v>
      </c>
      <c r="C83" t="str">
        <f>VLOOKUP(B83,'Program Data'!$A$2:$B$25,2,0)</f>
        <v>A23 Kuk</v>
      </c>
      <c r="D83" s="2">
        <v>44613.757187499999</v>
      </c>
      <c r="E83" s="2">
        <v>44613.888379629629</v>
      </c>
      <c r="F83" s="7">
        <f t="shared" si="5"/>
        <v>11334.999999962747</v>
      </c>
      <c r="G83" s="9">
        <f t="shared" si="4"/>
        <v>11506.99999993667</v>
      </c>
      <c r="H83">
        <f>VLOOKUP(B83,'Program Data'!$C$2:$D$25,2,0)</f>
        <v>319.55085000000003</v>
      </c>
      <c r="I83">
        <f>VLOOKUP(B83,'Program Data'!$C$2:$E$25,3,0)</f>
        <v>390</v>
      </c>
      <c r="J83">
        <f>VLOOKUP(B83,'Program Data'!$C$2:$F$25,4,0)</f>
        <v>42.606780000000001</v>
      </c>
      <c r="K83">
        <f>VLOOKUP(B83,'Program Data'!$C$2:$G$25,5,0)</f>
        <v>60</v>
      </c>
    </row>
    <row r="84" spans="1:11" x14ac:dyDescent="0.25">
      <c r="A84">
        <v>82403</v>
      </c>
      <c r="B84" t="s">
        <v>6</v>
      </c>
      <c r="C84" t="str">
        <f>VLOOKUP(B84,'Program Data'!$A$2:$B$25,2,0)</f>
        <v>A23 Kuk</v>
      </c>
      <c r="D84" s="2">
        <v>44614.359259259261</v>
      </c>
      <c r="E84" s="2">
        <v>44614.536944444444</v>
      </c>
      <c r="F84" s="7">
        <f t="shared" si="5"/>
        <v>15351.999999792315</v>
      </c>
      <c r="G84" s="9">
        <f t="shared" si="4"/>
        <v>56036.000000056811</v>
      </c>
      <c r="H84">
        <f>VLOOKUP(B84,'Program Data'!$C$2:$D$25,2,0)</f>
        <v>319.55085000000003</v>
      </c>
      <c r="I84">
        <f>VLOOKUP(B84,'Program Data'!$C$2:$E$25,3,0)</f>
        <v>390</v>
      </c>
      <c r="J84">
        <f>VLOOKUP(B84,'Program Data'!$C$2:$F$25,4,0)</f>
        <v>42.606780000000001</v>
      </c>
      <c r="K84">
        <f>VLOOKUP(B84,'Program Data'!$C$2:$G$25,5,0)</f>
        <v>60</v>
      </c>
    </row>
    <row r="85" spans="1:11" x14ac:dyDescent="0.25">
      <c r="A85">
        <v>82403</v>
      </c>
      <c r="B85" t="s">
        <v>6</v>
      </c>
      <c r="C85" t="str">
        <f>VLOOKUP(B85,'Program Data'!$A$2:$B$25,2,0)</f>
        <v>A23 Kuk</v>
      </c>
      <c r="D85" s="2">
        <v>44614.551562499997</v>
      </c>
      <c r="E85" s="2">
        <v>44614.688125000001</v>
      </c>
      <c r="F85" s="7">
        <f t="shared" si="5"/>
        <v>11799.000000301749</v>
      </c>
      <c r="G85" s="9">
        <f t="shared" si="4"/>
        <v>13062.000000081025</v>
      </c>
      <c r="H85">
        <f>VLOOKUP(B85,'Program Data'!$C$2:$D$25,2,0)</f>
        <v>319.55085000000003</v>
      </c>
      <c r="I85">
        <f>VLOOKUP(B85,'Program Data'!$C$2:$E$25,3,0)</f>
        <v>390</v>
      </c>
      <c r="J85">
        <f>VLOOKUP(B85,'Program Data'!$C$2:$F$25,4,0)</f>
        <v>42.606780000000001</v>
      </c>
      <c r="K85">
        <f>VLOOKUP(B85,'Program Data'!$C$2:$G$25,5,0)</f>
        <v>60</v>
      </c>
    </row>
    <row r="86" spans="1:11" x14ac:dyDescent="0.25">
      <c r="A86">
        <v>82403</v>
      </c>
      <c r="B86" t="s">
        <v>6</v>
      </c>
      <c r="C86" t="str">
        <f>VLOOKUP(B86,'Program Data'!$A$2:$B$25,2,0)</f>
        <v>A23 Kuk</v>
      </c>
      <c r="D86" s="2">
        <v>44614.688680555555</v>
      </c>
      <c r="E86" s="2">
        <v>44614.798657407409</v>
      </c>
      <c r="F86" s="7">
        <f t="shared" si="5"/>
        <v>9502.0000002114102</v>
      </c>
      <c r="G86" s="9">
        <f t="shared" si="4"/>
        <v>9550.0000001164153</v>
      </c>
      <c r="H86">
        <f>VLOOKUP(B86,'Program Data'!$C$2:$D$25,2,0)</f>
        <v>319.55085000000003</v>
      </c>
      <c r="I86">
        <f>VLOOKUP(B86,'Program Data'!$C$2:$E$25,3,0)</f>
        <v>390</v>
      </c>
      <c r="J86">
        <f>VLOOKUP(B86,'Program Data'!$C$2:$F$25,4,0)</f>
        <v>42.606780000000001</v>
      </c>
      <c r="K86">
        <f>VLOOKUP(B86,'Program Data'!$C$2:$G$25,5,0)</f>
        <v>60</v>
      </c>
    </row>
    <row r="87" spans="1:11" x14ac:dyDescent="0.25">
      <c r="A87">
        <v>82403</v>
      </c>
      <c r="B87" t="s">
        <v>6</v>
      </c>
      <c r="C87" t="str">
        <f>VLOOKUP(B87,'Program Data'!$A$2:$B$25,2,0)</f>
        <v>A23 Kuk</v>
      </c>
      <c r="D87" s="2">
        <v>44614.79891203704</v>
      </c>
      <c r="E87" s="2">
        <v>44614.904861111114</v>
      </c>
      <c r="F87" s="7">
        <f t="shared" si="5"/>
        <v>9153.9999999571592</v>
      </c>
      <c r="G87" s="9">
        <f t="shared" si="4"/>
        <v>9176.0000000707805</v>
      </c>
      <c r="H87">
        <f>VLOOKUP(B87,'Program Data'!$C$2:$D$25,2,0)</f>
        <v>319.55085000000003</v>
      </c>
      <c r="I87">
        <f>VLOOKUP(B87,'Program Data'!$C$2:$E$25,3,0)</f>
        <v>390</v>
      </c>
      <c r="J87">
        <f>VLOOKUP(B87,'Program Data'!$C$2:$F$25,4,0)</f>
        <v>42.606780000000001</v>
      </c>
      <c r="K87">
        <f>VLOOKUP(B87,'Program Data'!$C$2:$G$25,5,0)</f>
        <v>60</v>
      </c>
    </row>
    <row r="88" spans="1:11" x14ac:dyDescent="0.25">
      <c r="A88">
        <v>82403</v>
      </c>
      <c r="B88" t="s">
        <v>6</v>
      </c>
      <c r="C88" t="str">
        <f>VLOOKUP(B88,'Program Data'!$A$2:$B$25,2,0)</f>
        <v>A23 Kuk</v>
      </c>
      <c r="D88" s="2">
        <v>44615.391192129631</v>
      </c>
      <c r="E88" s="2">
        <v>44615.525127314817</v>
      </c>
      <c r="F88" s="7">
        <f t="shared" si="5"/>
        <v>11572.000000043772</v>
      </c>
      <c r="G88" s="9">
        <f t="shared" si="4"/>
        <v>53590.999999945052</v>
      </c>
      <c r="H88">
        <f>VLOOKUP(B88,'Program Data'!$C$2:$D$25,2,0)</f>
        <v>319.55085000000003</v>
      </c>
      <c r="I88">
        <f>VLOOKUP(B88,'Program Data'!$C$2:$E$25,3,0)</f>
        <v>390</v>
      </c>
      <c r="J88">
        <f>VLOOKUP(B88,'Program Data'!$C$2:$F$25,4,0)</f>
        <v>42.606780000000001</v>
      </c>
      <c r="K88">
        <f>VLOOKUP(B88,'Program Data'!$C$2:$G$25,5,0)</f>
        <v>60</v>
      </c>
    </row>
    <row r="89" spans="1:11" x14ac:dyDescent="0.25">
      <c r="A89">
        <v>82403</v>
      </c>
      <c r="B89" t="s">
        <v>6</v>
      </c>
      <c r="C89" t="str">
        <f>VLOOKUP(B89,'Program Data'!$A$2:$B$25,2,0)</f>
        <v>A23 Kuk</v>
      </c>
      <c r="D89" s="2">
        <v>44615.525462962964</v>
      </c>
      <c r="E89" s="2">
        <v>44615.639745370368</v>
      </c>
      <c r="F89" s="7">
        <f t="shared" si="5"/>
        <v>9873.9999997895211</v>
      </c>
      <c r="G89" s="9">
        <f t="shared" si="4"/>
        <v>9902.999999653548</v>
      </c>
      <c r="H89">
        <f>VLOOKUP(B89,'Program Data'!$C$2:$D$25,2,0)</f>
        <v>319.55085000000003</v>
      </c>
      <c r="I89">
        <f>VLOOKUP(B89,'Program Data'!$C$2:$E$25,3,0)</f>
        <v>390</v>
      </c>
      <c r="J89">
        <f>VLOOKUP(B89,'Program Data'!$C$2:$F$25,4,0)</f>
        <v>42.606780000000001</v>
      </c>
      <c r="K89">
        <f>VLOOKUP(B89,'Program Data'!$C$2:$G$25,5,0)</f>
        <v>60</v>
      </c>
    </row>
    <row r="90" spans="1:11" x14ac:dyDescent="0.25">
      <c r="A90">
        <v>82403</v>
      </c>
      <c r="B90" t="s">
        <v>6</v>
      </c>
      <c r="C90" t="str">
        <f>VLOOKUP(B90,'Program Data'!$A$2:$B$25,2,0)</f>
        <v>A23 Kuk</v>
      </c>
      <c r="D90" s="2">
        <v>44615.648136574076</v>
      </c>
      <c r="E90" s="2">
        <v>44615.739201388889</v>
      </c>
      <c r="F90" s="7">
        <f t="shared" si="5"/>
        <v>7867.9999998304993</v>
      </c>
      <c r="G90" s="9">
        <f t="shared" si="4"/>
        <v>8593.0000002030283</v>
      </c>
      <c r="H90">
        <f>VLOOKUP(B90,'Program Data'!$C$2:$D$25,2,0)</f>
        <v>319.55085000000003</v>
      </c>
      <c r="I90">
        <f>VLOOKUP(B90,'Program Data'!$C$2:$E$25,3,0)</f>
        <v>390</v>
      </c>
      <c r="J90">
        <f>VLOOKUP(B90,'Program Data'!$C$2:$F$25,4,0)</f>
        <v>42.606780000000001</v>
      </c>
      <c r="K90">
        <f>VLOOKUP(B90,'Program Data'!$C$2:$G$25,5,0)</f>
        <v>60</v>
      </c>
    </row>
    <row r="91" spans="1:11" x14ac:dyDescent="0.25">
      <c r="A91">
        <v>82403</v>
      </c>
      <c r="B91" t="s">
        <v>6</v>
      </c>
      <c r="C91" t="str">
        <f>VLOOKUP(B91,'Program Data'!$A$2:$B$25,2,0)</f>
        <v>A23 Kuk</v>
      </c>
      <c r="D91" s="2">
        <v>44615.741608796299</v>
      </c>
      <c r="E91" s="2">
        <v>44615.861851851849</v>
      </c>
      <c r="F91" s="7">
        <f t="shared" si="5"/>
        <v>10388.999999477528</v>
      </c>
      <c r="G91" s="9">
        <f t="shared" si="4"/>
        <v>10596.999999694526</v>
      </c>
      <c r="H91">
        <f>VLOOKUP(B91,'Program Data'!$C$2:$D$25,2,0)</f>
        <v>319.55085000000003</v>
      </c>
      <c r="I91">
        <f>VLOOKUP(B91,'Program Data'!$C$2:$E$25,3,0)</f>
        <v>390</v>
      </c>
      <c r="J91">
        <f>VLOOKUP(B91,'Program Data'!$C$2:$F$25,4,0)</f>
        <v>42.606780000000001</v>
      </c>
      <c r="K91">
        <f>VLOOKUP(B91,'Program Data'!$C$2:$G$25,5,0)</f>
        <v>60</v>
      </c>
    </row>
    <row r="92" spans="1:11" x14ac:dyDescent="0.25">
      <c r="A92">
        <v>82403</v>
      </c>
      <c r="B92" t="s">
        <v>6</v>
      </c>
      <c r="C92" t="str">
        <f>VLOOKUP(B92,'Program Data'!$A$2:$B$25,2,0)</f>
        <v>A23 Kuk</v>
      </c>
      <c r="D92" s="2">
        <v>44615.878530092596</v>
      </c>
      <c r="E92" s="2">
        <v>44616.000428240739</v>
      </c>
      <c r="F92" s="7">
        <f t="shared" si="5"/>
        <v>10531.999999587424</v>
      </c>
      <c r="G92" s="9">
        <f t="shared" ref="G92:G107" si="6">CONVERT(E92-E91, "day","sec")</f>
        <v>11973.000000114553</v>
      </c>
      <c r="H92">
        <f>VLOOKUP(B92,'Program Data'!$C$2:$D$25,2,0)</f>
        <v>319.55085000000003</v>
      </c>
      <c r="I92">
        <f>VLOOKUP(B92,'Program Data'!$C$2:$E$25,3,0)</f>
        <v>390</v>
      </c>
      <c r="J92">
        <f>VLOOKUP(B92,'Program Data'!$C$2:$F$25,4,0)</f>
        <v>42.606780000000001</v>
      </c>
      <c r="K92">
        <f>VLOOKUP(B92,'Program Data'!$C$2:$G$25,5,0)</f>
        <v>60</v>
      </c>
    </row>
    <row r="93" spans="1:11" x14ac:dyDescent="0.25">
      <c r="A93">
        <v>82403</v>
      </c>
      <c r="B93" t="s">
        <v>6</v>
      </c>
      <c r="C93" t="str">
        <f>VLOOKUP(B93,'Program Data'!$A$2:$B$25,2,0)</f>
        <v>A23 Kuk</v>
      </c>
      <c r="D93" s="2">
        <v>44616.000833333332</v>
      </c>
      <c r="E93" s="2">
        <v>44616.147511574076</v>
      </c>
      <c r="F93" s="7">
        <f t="shared" si="5"/>
        <v>12673.000000300817</v>
      </c>
      <c r="G93" s="9">
        <f t="shared" si="6"/>
        <v>12708.00000031013</v>
      </c>
      <c r="H93">
        <f>VLOOKUP(B93,'Program Data'!$C$2:$D$25,2,0)</f>
        <v>319.55085000000003</v>
      </c>
      <c r="I93">
        <f>VLOOKUP(B93,'Program Data'!$C$2:$E$25,3,0)</f>
        <v>390</v>
      </c>
      <c r="J93">
        <f>VLOOKUP(B93,'Program Data'!$C$2:$F$25,4,0)</f>
        <v>42.606780000000001</v>
      </c>
      <c r="K93">
        <f>VLOOKUP(B93,'Program Data'!$C$2:$G$25,5,0)</f>
        <v>60</v>
      </c>
    </row>
    <row r="94" spans="1:11" x14ac:dyDescent="0.25">
      <c r="A94">
        <v>82403</v>
      </c>
      <c r="B94" t="s">
        <v>6</v>
      </c>
      <c r="C94" t="str">
        <f>VLOOKUP(B94,'Program Data'!$A$2:$B$25,2,0)</f>
        <v>A23 Kuk</v>
      </c>
      <c r="D94" s="2">
        <v>44616.147835648146</v>
      </c>
      <c r="E94" s="2">
        <v>44616.264108796298</v>
      </c>
      <c r="F94" s="7">
        <f t="shared" si="5"/>
        <v>10046.000000392087</v>
      </c>
      <c r="G94" s="9">
        <f t="shared" si="6"/>
        <v>10074.000000022352</v>
      </c>
      <c r="H94">
        <f>VLOOKUP(B94,'Program Data'!$C$2:$D$25,2,0)</f>
        <v>319.55085000000003</v>
      </c>
      <c r="I94">
        <f>VLOOKUP(B94,'Program Data'!$C$2:$E$25,3,0)</f>
        <v>390</v>
      </c>
      <c r="J94">
        <f>VLOOKUP(B94,'Program Data'!$C$2:$F$25,4,0)</f>
        <v>42.606780000000001</v>
      </c>
      <c r="K94">
        <f>VLOOKUP(B94,'Program Data'!$C$2:$G$25,5,0)</f>
        <v>60</v>
      </c>
    </row>
    <row r="95" spans="1:11" x14ac:dyDescent="0.25">
      <c r="A95">
        <v>82403</v>
      </c>
      <c r="B95" t="s">
        <v>6</v>
      </c>
      <c r="C95" t="str">
        <f>VLOOKUP(B95,'Program Data'!$A$2:$B$25,2,0)</f>
        <v>A23 Kuk</v>
      </c>
      <c r="D95" s="2">
        <v>44616.264270833337</v>
      </c>
      <c r="E95" s="2">
        <v>44616.368171296293</v>
      </c>
      <c r="F95" s="7">
        <f t="shared" si="5"/>
        <v>8976.9999994430691</v>
      </c>
      <c r="G95" s="9">
        <f t="shared" si="6"/>
        <v>8990.9999995725229</v>
      </c>
      <c r="H95">
        <f>VLOOKUP(B95,'Program Data'!$C$2:$D$25,2,0)</f>
        <v>319.55085000000003</v>
      </c>
      <c r="I95">
        <f>VLOOKUP(B95,'Program Data'!$C$2:$E$25,3,0)</f>
        <v>390</v>
      </c>
      <c r="J95">
        <f>VLOOKUP(B95,'Program Data'!$C$2:$F$25,4,0)</f>
        <v>42.606780000000001</v>
      </c>
      <c r="K95">
        <f>VLOOKUP(B95,'Program Data'!$C$2:$G$25,5,0)</f>
        <v>60</v>
      </c>
    </row>
    <row r="96" spans="1:11" x14ac:dyDescent="0.25">
      <c r="A96">
        <v>82403</v>
      </c>
      <c r="B96" t="s">
        <v>6</v>
      </c>
      <c r="C96" t="str">
        <f>VLOOKUP(B96,'Program Data'!$A$2:$B$25,2,0)</f>
        <v>A23 Kuk</v>
      </c>
      <c r="D96" s="2">
        <v>44617.305648148147</v>
      </c>
      <c r="E96" s="2">
        <v>44617.441701388889</v>
      </c>
      <c r="F96" s="7">
        <f t="shared" si="5"/>
        <v>11755.000000074506</v>
      </c>
      <c r="G96" s="9">
        <f t="shared" si="6"/>
        <v>92753.000000235625</v>
      </c>
      <c r="H96">
        <f>VLOOKUP(B96,'Program Data'!$C$2:$D$25,2,0)</f>
        <v>319.55085000000003</v>
      </c>
      <c r="I96">
        <f>VLOOKUP(B96,'Program Data'!$C$2:$E$25,3,0)</f>
        <v>390</v>
      </c>
      <c r="J96">
        <f>VLOOKUP(B96,'Program Data'!$C$2:$F$25,4,0)</f>
        <v>42.606780000000001</v>
      </c>
      <c r="K96">
        <f>VLOOKUP(B96,'Program Data'!$C$2:$G$25,5,0)</f>
        <v>60</v>
      </c>
    </row>
    <row r="97" spans="1:11" x14ac:dyDescent="0.25">
      <c r="A97">
        <v>82403</v>
      </c>
      <c r="B97" t="s">
        <v>6</v>
      </c>
      <c r="C97" t="str">
        <f>VLOOKUP(B97,'Program Data'!$A$2:$B$25,2,0)</f>
        <v>A23 Kuk</v>
      </c>
      <c r="D97" s="2">
        <v>44617.442013888889</v>
      </c>
      <c r="E97" s="2">
        <v>44617.562013888892</v>
      </c>
      <c r="F97" s="7">
        <f t="shared" ref="F97:F107" si="7">CONVERT(E97-D97, "day", "sec")</f>
        <v>10368.000000226311</v>
      </c>
      <c r="G97" s="9">
        <f t="shared" si="6"/>
        <v>10395.000000251457</v>
      </c>
      <c r="H97">
        <f>VLOOKUP(B97,'Program Data'!$C$2:$D$25,2,0)</f>
        <v>319.55085000000003</v>
      </c>
      <c r="I97">
        <f>VLOOKUP(B97,'Program Data'!$C$2:$E$25,3,0)</f>
        <v>390</v>
      </c>
      <c r="J97">
        <f>VLOOKUP(B97,'Program Data'!$C$2:$F$25,4,0)</f>
        <v>42.606780000000001</v>
      </c>
      <c r="K97">
        <f>VLOOKUP(B97,'Program Data'!$C$2:$G$25,5,0)</f>
        <v>60</v>
      </c>
    </row>
    <row r="98" spans="1:11" x14ac:dyDescent="0.25">
      <c r="A98">
        <v>82403</v>
      </c>
      <c r="B98" t="s">
        <v>6</v>
      </c>
      <c r="C98" t="str">
        <f>VLOOKUP(B98,'Program Data'!$A$2:$B$25,2,0)</f>
        <v>A23 Kuk</v>
      </c>
      <c r="D98" s="2">
        <v>44617.562071759261</v>
      </c>
      <c r="E98" s="2">
        <v>44617.728854166664</v>
      </c>
      <c r="F98" s="7">
        <f t="shared" si="7"/>
        <v>14409.999999613501</v>
      </c>
      <c r="G98" s="9">
        <f t="shared" si="6"/>
        <v>14414.999999525025</v>
      </c>
      <c r="H98">
        <f>VLOOKUP(B98,'Program Data'!$C$2:$D$25,2,0)</f>
        <v>319.55085000000003</v>
      </c>
      <c r="I98">
        <f>VLOOKUP(B98,'Program Data'!$C$2:$E$25,3,0)</f>
        <v>390</v>
      </c>
      <c r="J98">
        <f>VLOOKUP(B98,'Program Data'!$C$2:$F$25,4,0)</f>
        <v>42.606780000000001</v>
      </c>
      <c r="K98">
        <f>VLOOKUP(B98,'Program Data'!$C$2:$G$25,5,0)</f>
        <v>60</v>
      </c>
    </row>
    <row r="99" spans="1:11" x14ac:dyDescent="0.25">
      <c r="A99">
        <v>82403</v>
      </c>
      <c r="B99" t="s">
        <v>6</v>
      </c>
      <c r="C99" t="str">
        <f>VLOOKUP(B99,'Program Data'!$A$2:$B$25,2,0)</f>
        <v>A23 Kuk</v>
      </c>
      <c r="D99" s="2">
        <v>44617.729027777779</v>
      </c>
      <c r="E99" s="2">
        <v>44618.222384259258</v>
      </c>
      <c r="F99" s="7">
        <f t="shared" si="7"/>
        <v>42625.999999721535</v>
      </c>
      <c r="G99" s="9">
        <f t="shared" si="6"/>
        <v>42641.00000008475</v>
      </c>
      <c r="H99">
        <f>VLOOKUP(B99,'Program Data'!$C$2:$D$25,2,0)</f>
        <v>319.55085000000003</v>
      </c>
      <c r="I99">
        <f>VLOOKUP(B99,'Program Data'!$C$2:$E$25,3,0)</f>
        <v>390</v>
      </c>
      <c r="J99">
        <f>VLOOKUP(B99,'Program Data'!$C$2:$F$25,4,0)</f>
        <v>42.606780000000001</v>
      </c>
      <c r="K99">
        <f>VLOOKUP(B99,'Program Data'!$C$2:$G$25,5,0)</f>
        <v>60</v>
      </c>
    </row>
    <row r="100" spans="1:11" x14ac:dyDescent="0.25">
      <c r="A100">
        <v>82403</v>
      </c>
      <c r="B100" t="s">
        <v>6</v>
      </c>
      <c r="C100" t="str">
        <f>VLOOKUP(B100,'Program Data'!$A$2:$B$25,2,0)</f>
        <v>A23 Kuk</v>
      </c>
      <c r="D100" s="2">
        <v>44618.22246527778</v>
      </c>
      <c r="E100" s="2">
        <v>44618.223078703704</v>
      </c>
      <c r="F100" s="7">
        <f t="shared" si="7"/>
        <v>52.999999816529453</v>
      </c>
      <c r="G100" s="9">
        <f t="shared" si="6"/>
        <v>60.000000195577741</v>
      </c>
      <c r="H100">
        <f>VLOOKUP(B100,'Program Data'!$C$2:$D$25,2,0)</f>
        <v>319.55085000000003</v>
      </c>
      <c r="I100">
        <f>VLOOKUP(B100,'Program Data'!$C$2:$E$25,3,0)</f>
        <v>390</v>
      </c>
      <c r="J100">
        <f>VLOOKUP(B100,'Program Data'!$C$2:$F$25,4,0)</f>
        <v>42.606780000000001</v>
      </c>
      <c r="K100">
        <f>VLOOKUP(B100,'Program Data'!$C$2:$G$25,5,0)</f>
        <v>60</v>
      </c>
    </row>
    <row r="101" spans="1:11" x14ac:dyDescent="0.25">
      <c r="A101">
        <v>82403</v>
      </c>
      <c r="B101" t="s">
        <v>6</v>
      </c>
      <c r="C101" t="str">
        <f>VLOOKUP(B101,'Program Data'!$A$2:$B$25,2,0)</f>
        <v>A23 Kuk</v>
      </c>
      <c r="D101" s="2">
        <v>44618.237974537034</v>
      </c>
      <c r="E101" s="2">
        <v>44618.454398148147</v>
      </c>
      <c r="F101" s="7">
        <f t="shared" si="7"/>
        <v>18699.00000016205</v>
      </c>
      <c r="G101" s="9">
        <f t="shared" si="6"/>
        <v>19985.999999893829</v>
      </c>
      <c r="H101">
        <f>VLOOKUP(B101,'Program Data'!$C$2:$D$25,2,0)</f>
        <v>319.55085000000003</v>
      </c>
      <c r="I101">
        <f>VLOOKUP(B101,'Program Data'!$C$2:$E$25,3,0)</f>
        <v>390</v>
      </c>
      <c r="J101">
        <f>VLOOKUP(B101,'Program Data'!$C$2:$F$25,4,0)</f>
        <v>42.606780000000001</v>
      </c>
      <c r="K101">
        <f>VLOOKUP(B101,'Program Data'!$C$2:$G$25,5,0)</f>
        <v>60</v>
      </c>
    </row>
    <row r="102" spans="1:11" x14ac:dyDescent="0.25">
      <c r="A102">
        <v>82403</v>
      </c>
      <c r="B102" t="s">
        <v>6</v>
      </c>
      <c r="C102" t="str">
        <f>VLOOKUP(B102,'Program Data'!$A$2:$B$25,2,0)</f>
        <v>A23 Kuk</v>
      </c>
      <c r="D102" s="2">
        <v>44618.454467592594</v>
      </c>
      <c r="E102" s="2">
        <v>44618.612280092595</v>
      </c>
      <c r="F102" s="7">
        <f t="shared" si="7"/>
        <v>13635.000000125729</v>
      </c>
      <c r="G102" s="9">
        <f t="shared" si="6"/>
        <v>13641.000000271015</v>
      </c>
      <c r="H102">
        <f>VLOOKUP(B102,'Program Data'!$C$2:$D$25,2,0)</f>
        <v>319.55085000000003</v>
      </c>
      <c r="I102">
        <f>VLOOKUP(B102,'Program Data'!$C$2:$E$25,3,0)</f>
        <v>390</v>
      </c>
      <c r="J102">
        <f>VLOOKUP(B102,'Program Data'!$C$2:$F$25,4,0)</f>
        <v>42.606780000000001</v>
      </c>
      <c r="K102">
        <f>VLOOKUP(B102,'Program Data'!$C$2:$G$25,5,0)</f>
        <v>60</v>
      </c>
    </row>
    <row r="103" spans="1:11" x14ac:dyDescent="0.25">
      <c r="A103">
        <v>82403</v>
      </c>
      <c r="B103" t="s">
        <v>6</v>
      </c>
      <c r="C103" t="str">
        <f>VLOOKUP(B103,'Program Data'!$A$2:$B$25,2,0)</f>
        <v>A23 Kuk</v>
      </c>
      <c r="D103" s="2">
        <v>44618.613842592589</v>
      </c>
      <c r="E103" s="2">
        <v>44618.759976851848</v>
      </c>
      <c r="F103" s="7">
        <f t="shared" si="7"/>
        <v>12626.000000000931</v>
      </c>
      <c r="G103" s="9">
        <f t="shared" si="6"/>
        <v>12760.999999498017</v>
      </c>
      <c r="H103">
        <f>VLOOKUP(B103,'Program Data'!$C$2:$D$25,2,0)</f>
        <v>319.55085000000003</v>
      </c>
      <c r="I103">
        <f>VLOOKUP(B103,'Program Data'!$C$2:$E$25,3,0)</f>
        <v>390</v>
      </c>
      <c r="J103">
        <f>VLOOKUP(B103,'Program Data'!$C$2:$F$25,4,0)</f>
        <v>42.606780000000001</v>
      </c>
      <c r="K103">
        <f>VLOOKUP(B103,'Program Data'!$C$2:$G$25,5,0)</f>
        <v>60</v>
      </c>
    </row>
    <row r="104" spans="1:11" x14ac:dyDescent="0.25">
      <c r="A104">
        <v>82403</v>
      </c>
      <c r="B104" t="s">
        <v>6</v>
      </c>
      <c r="C104" t="str">
        <f>VLOOKUP(B104,'Program Data'!$A$2:$B$25,2,0)</f>
        <v>A23 Kuk</v>
      </c>
      <c r="D104" s="2">
        <v>44618.761111111111</v>
      </c>
      <c r="E104" s="2">
        <v>44618.838958333334</v>
      </c>
      <c r="F104" s="7">
        <f t="shared" si="7"/>
        <v>6726.0000000474975</v>
      </c>
      <c r="G104" s="9">
        <f t="shared" si="6"/>
        <v>6824.0000003250316</v>
      </c>
      <c r="H104">
        <f>VLOOKUP(B104,'Program Data'!$C$2:$D$25,2,0)</f>
        <v>319.55085000000003</v>
      </c>
      <c r="I104">
        <f>VLOOKUP(B104,'Program Data'!$C$2:$E$25,3,0)</f>
        <v>390</v>
      </c>
      <c r="J104">
        <f>VLOOKUP(B104,'Program Data'!$C$2:$F$25,4,0)</f>
        <v>42.606780000000001</v>
      </c>
      <c r="K104">
        <f>VLOOKUP(B104,'Program Data'!$C$2:$G$25,5,0)</f>
        <v>60</v>
      </c>
    </row>
    <row r="105" spans="1:11" x14ac:dyDescent="0.25">
      <c r="A105">
        <v>82403</v>
      </c>
      <c r="B105" t="s">
        <v>6</v>
      </c>
      <c r="C105" t="str">
        <f>VLOOKUP(B105,'Program Data'!$A$2:$B$25,2,0)</f>
        <v>A23 Kuk</v>
      </c>
      <c r="D105" s="2">
        <v>44620.221782407411</v>
      </c>
      <c r="E105" s="2">
        <v>44620.394131944442</v>
      </c>
      <c r="F105" s="7">
        <f t="shared" si="7"/>
        <v>14890.999999525957</v>
      </c>
      <c r="G105" s="9">
        <f t="shared" si="6"/>
        <v>134366.99999975972</v>
      </c>
      <c r="H105">
        <f>VLOOKUP(B105,'Program Data'!$C$2:$D$25,2,0)</f>
        <v>319.55085000000003</v>
      </c>
      <c r="I105">
        <f>VLOOKUP(B105,'Program Data'!$C$2:$E$25,3,0)</f>
        <v>390</v>
      </c>
      <c r="J105">
        <f>VLOOKUP(B105,'Program Data'!$C$2:$F$25,4,0)</f>
        <v>42.606780000000001</v>
      </c>
      <c r="K105">
        <f>VLOOKUP(B105,'Program Data'!$C$2:$G$25,5,0)</f>
        <v>60</v>
      </c>
    </row>
    <row r="106" spans="1:11" x14ac:dyDescent="0.25">
      <c r="A106">
        <v>82403</v>
      </c>
      <c r="B106" t="s">
        <v>6</v>
      </c>
      <c r="C106" t="str">
        <f>VLOOKUP(B106,'Program Data'!$A$2:$B$25,2,0)</f>
        <v>A23 Kuk</v>
      </c>
      <c r="D106" s="2">
        <v>44620.410474537035</v>
      </c>
      <c r="E106" s="2">
        <v>44620.585069444445</v>
      </c>
      <c r="F106" s="7">
        <f t="shared" si="7"/>
        <v>15085.000000242144</v>
      </c>
      <c r="G106" s="9">
        <f t="shared" si="6"/>
        <v>16497.000000276603</v>
      </c>
      <c r="H106">
        <f>VLOOKUP(B106,'Program Data'!$C$2:$D$25,2,0)</f>
        <v>319.55085000000003</v>
      </c>
      <c r="I106">
        <f>VLOOKUP(B106,'Program Data'!$C$2:$E$25,3,0)</f>
        <v>390</v>
      </c>
      <c r="J106">
        <f>VLOOKUP(B106,'Program Data'!$C$2:$F$25,4,0)</f>
        <v>42.606780000000001</v>
      </c>
      <c r="K106">
        <f>VLOOKUP(B106,'Program Data'!$C$2:$G$25,5,0)</f>
        <v>60</v>
      </c>
    </row>
    <row r="107" spans="1:11" x14ac:dyDescent="0.25">
      <c r="A107">
        <v>82403</v>
      </c>
      <c r="B107" t="s">
        <v>6</v>
      </c>
      <c r="C107" t="str">
        <f>VLOOKUP(B107,'Program Data'!$A$2:$B$25,2,0)</f>
        <v>A23 Kuk</v>
      </c>
      <c r="D107" s="2">
        <v>44620.617222222223</v>
      </c>
      <c r="E107" s="2">
        <v>44620.72619212963</v>
      </c>
      <c r="F107" s="7">
        <f t="shared" si="7"/>
        <v>9414.9999999906868</v>
      </c>
      <c r="G107" s="9">
        <f t="shared" si="6"/>
        <v>12192.999999993481</v>
      </c>
      <c r="H107">
        <f>VLOOKUP(B107,'Program Data'!$C$2:$D$25,2,0)</f>
        <v>319.55085000000003</v>
      </c>
      <c r="I107">
        <f>VLOOKUP(B107,'Program Data'!$C$2:$E$25,3,0)</f>
        <v>390</v>
      </c>
      <c r="J107">
        <f>VLOOKUP(B107,'Program Data'!$C$2:$F$25,4,0)</f>
        <v>42.606780000000001</v>
      </c>
      <c r="K107">
        <f>VLOOKUP(B107,'Program Data'!$C$2:$G$25,5,0)</f>
        <v>60</v>
      </c>
    </row>
  </sheetData>
  <sortState xmlns:xlrd2="http://schemas.microsoft.com/office/spreadsheetml/2017/richdata2" ref="A2:K113">
    <sortCondition ref="A1:A11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C6AB-E0A7-44CE-B9D8-1EFC71E48DFE}">
  <dimension ref="A1:A6"/>
  <sheetViews>
    <sheetView workbookViewId="0">
      <selection activeCell="E7" sqref="E7"/>
    </sheetView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cm="1">
        <f t="array" ref="A2:A6">_xlfn.UNIQUE(Combined!A2:A532)</f>
        <v>68051</v>
      </c>
    </row>
    <row r="3" spans="1:1" x14ac:dyDescent="0.25">
      <c r="A3">
        <v>82402</v>
      </c>
    </row>
    <row r="4" spans="1:1" x14ac:dyDescent="0.25">
      <c r="A4">
        <v>82403</v>
      </c>
    </row>
    <row r="5" spans="1:1" x14ac:dyDescent="0.25">
      <c r="A5">
        <v>68050</v>
      </c>
    </row>
    <row r="6" spans="1:1" x14ac:dyDescent="0.25">
      <c r="A6">
        <v>82401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CADB-C7F2-4CF1-A4C7-D76374CB3E87}">
  <dimension ref="A1:K11"/>
  <sheetViews>
    <sheetView workbookViewId="0">
      <selection activeCell="E16" sqref="E16"/>
    </sheetView>
  </sheetViews>
  <sheetFormatPr defaultRowHeight="15" x14ac:dyDescent="0.25"/>
  <cols>
    <col min="4" max="4" width="41" customWidth="1"/>
    <col min="5" max="5" width="38.7109375" customWidth="1"/>
    <col min="7" max="7" width="28" customWidth="1"/>
  </cols>
  <sheetData>
    <row r="1" spans="1:11" x14ac:dyDescent="0.25">
      <c r="A1">
        <v>68050</v>
      </c>
      <c r="B1" t="s">
        <v>6</v>
      </c>
      <c r="C1" t="str">
        <f>VLOOKUP(B1,'Program Data'!$A$2:$B$25,2,0)</f>
        <v>A23 Kuk</v>
      </c>
      <c r="D1" s="2">
        <v>44593.596030092594</v>
      </c>
      <c r="E1" s="2">
        <v>44593.993923611109</v>
      </c>
      <c r="F1" s="7">
        <f t="shared" ref="F1:F11" si="0">CONVERT(E1-D1, "day", "sec")</f>
        <v>34377.999999700114</v>
      </c>
      <c r="G1" s="9" t="e">
        <f>CONVERT(E1-#REF!, "day","sec")</f>
        <v>#REF!</v>
      </c>
      <c r="H1">
        <f>VLOOKUP(B1,'Program Data'!$C$2:$D$25,2,0)</f>
        <v>319.55085000000003</v>
      </c>
      <c r="I1">
        <f>VLOOKUP(B1,'Program Data'!$C$2:$E$25,3,0)</f>
        <v>390</v>
      </c>
      <c r="J1">
        <f>VLOOKUP(B1,'Program Data'!$C$2:$F$25,4,0)</f>
        <v>42.606780000000001</v>
      </c>
      <c r="K1">
        <f>VLOOKUP(B1,'Program Data'!$C$2:$G$25,5,0)</f>
        <v>60</v>
      </c>
    </row>
    <row r="2" spans="1:11" x14ac:dyDescent="0.25">
      <c r="A2">
        <v>68050</v>
      </c>
      <c r="B2" t="s">
        <v>6</v>
      </c>
      <c r="C2" t="str">
        <f>VLOOKUP(B2,'Program Data'!$A$2:$B$25,2,0)</f>
        <v>A23 Kuk</v>
      </c>
      <c r="D2" s="2">
        <v>44593.994039351855</v>
      </c>
      <c r="E2" s="2">
        <v>44593.994560185187</v>
      </c>
      <c r="F2" s="7">
        <f t="shared" si="0"/>
        <v>44.999999832361937</v>
      </c>
      <c r="G2" s="9">
        <f t="shared" ref="G2:G11" si="1">CONVERT(E2-E1, "day","sec")</f>
        <v>55.000000284053385</v>
      </c>
      <c r="H2">
        <f>VLOOKUP(B2,'Program Data'!$C$2:$D$25,2,0)</f>
        <v>319.55085000000003</v>
      </c>
      <c r="I2">
        <f>VLOOKUP(B2,'Program Data'!$C$2:$E$25,3,0)</f>
        <v>390</v>
      </c>
      <c r="J2">
        <f>VLOOKUP(B2,'Program Data'!$C$2:$F$25,4,0)</f>
        <v>42.606780000000001</v>
      </c>
      <c r="K2">
        <f>VLOOKUP(B2,'Program Data'!$C$2:$G$25,5,0)</f>
        <v>60</v>
      </c>
    </row>
    <row r="3" spans="1:11" x14ac:dyDescent="0.25">
      <c r="A3">
        <v>68050</v>
      </c>
      <c r="B3" t="s">
        <v>6</v>
      </c>
      <c r="C3" t="str">
        <f>VLOOKUP(B3,'Program Data'!$A$2:$B$25,2,0)</f>
        <v>A23 Kuk</v>
      </c>
      <c r="D3" s="2">
        <v>44594.287106481483</v>
      </c>
      <c r="E3" s="2">
        <v>44594.402627314812</v>
      </c>
      <c r="F3" s="7">
        <f t="shared" si="0"/>
        <v>9980.999999656342</v>
      </c>
      <c r="G3" s="9">
        <f t="shared" si="1"/>
        <v>35256.999999610707</v>
      </c>
      <c r="H3">
        <f>VLOOKUP(B3,'Program Data'!$C$2:$D$25,2,0)</f>
        <v>319.55085000000003</v>
      </c>
      <c r="I3">
        <f>VLOOKUP(B3,'Program Data'!$C$2:$E$25,3,0)</f>
        <v>390</v>
      </c>
      <c r="J3">
        <f>VLOOKUP(B3,'Program Data'!$C$2:$F$25,4,0)</f>
        <v>42.606780000000001</v>
      </c>
      <c r="K3">
        <f>VLOOKUP(B3,'Program Data'!$C$2:$G$25,5,0)</f>
        <v>60</v>
      </c>
    </row>
    <row r="4" spans="1:11" x14ac:dyDescent="0.25">
      <c r="A4">
        <v>68050</v>
      </c>
      <c r="B4" t="s">
        <v>6</v>
      </c>
      <c r="C4" t="str">
        <f>VLOOKUP(B4,'Program Data'!$A$2:$B$25,2,0)</f>
        <v>A23 Kuk</v>
      </c>
      <c r="D4" s="2">
        <v>44594.402719907404</v>
      </c>
      <c r="E4" s="2">
        <v>44594.565625000003</v>
      </c>
      <c r="F4" s="7">
        <f t="shared" si="0"/>
        <v>14075.000000512227</v>
      </c>
      <c r="G4" s="9">
        <f t="shared" si="1"/>
        <v>14083.000000496395</v>
      </c>
      <c r="H4">
        <f>VLOOKUP(B4,'Program Data'!$C$2:$D$25,2,0)</f>
        <v>319.55085000000003</v>
      </c>
      <c r="I4">
        <f>VLOOKUP(B4,'Program Data'!$C$2:$E$25,3,0)</f>
        <v>390</v>
      </c>
      <c r="J4">
        <f>VLOOKUP(B4,'Program Data'!$C$2:$F$25,4,0)</f>
        <v>42.606780000000001</v>
      </c>
      <c r="K4">
        <f>VLOOKUP(B4,'Program Data'!$C$2:$G$25,5,0)</f>
        <v>60</v>
      </c>
    </row>
    <row r="5" spans="1:11" x14ac:dyDescent="0.25">
      <c r="A5">
        <v>68050</v>
      </c>
      <c r="B5" t="s">
        <v>6</v>
      </c>
      <c r="C5" t="str">
        <f>VLOOKUP(B5,'Program Data'!$A$2:$B$25,2,0)</f>
        <v>A23 Kuk</v>
      </c>
      <c r="D5" s="2">
        <v>44594.733506944445</v>
      </c>
      <c r="E5" s="2">
        <v>44595.151631944442</v>
      </c>
      <c r="F5" s="7">
        <f t="shared" si="0"/>
        <v>36125.999999698251</v>
      </c>
      <c r="G5" s="9">
        <f t="shared" si="1"/>
        <v>50630.999999516644</v>
      </c>
      <c r="H5">
        <f>VLOOKUP(B5,'Program Data'!$C$2:$D$25,2,0)</f>
        <v>319.55085000000003</v>
      </c>
      <c r="I5">
        <f>VLOOKUP(B5,'Program Data'!$C$2:$E$25,3,0)</f>
        <v>390</v>
      </c>
      <c r="J5">
        <f>VLOOKUP(B5,'Program Data'!$C$2:$F$25,4,0)</f>
        <v>42.606780000000001</v>
      </c>
      <c r="K5">
        <f>VLOOKUP(B5,'Program Data'!$C$2:$G$25,5,0)</f>
        <v>60</v>
      </c>
    </row>
    <row r="6" spans="1:11" x14ac:dyDescent="0.25">
      <c r="A6">
        <v>68050</v>
      </c>
      <c r="B6" t="s">
        <v>6</v>
      </c>
      <c r="C6" t="str">
        <f>VLOOKUP(B6,'Program Data'!$A$2:$B$25,2,0)</f>
        <v>A23 Kuk</v>
      </c>
      <c r="D6" s="2">
        <v>44595.318460648145</v>
      </c>
      <c r="E6" s="2">
        <v>44595.4531712963</v>
      </c>
      <c r="F6" s="7">
        <f t="shared" si="0"/>
        <v>11639.000000618398</v>
      </c>
      <c r="G6" s="9">
        <f t="shared" si="1"/>
        <v>26053.000000538304</v>
      </c>
      <c r="H6">
        <f>VLOOKUP(B6,'Program Data'!$C$2:$D$25,2,0)</f>
        <v>319.55085000000003</v>
      </c>
      <c r="I6">
        <f>VLOOKUP(B6,'Program Data'!$C$2:$E$25,3,0)</f>
        <v>390</v>
      </c>
      <c r="J6">
        <f>VLOOKUP(B6,'Program Data'!$C$2:$F$25,4,0)</f>
        <v>42.606780000000001</v>
      </c>
      <c r="K6">
        <f>VLOOKUP(B6,'Program Data'!$C$2:$G$25,5,0)</f>
        <v>60</v>
      </c>
    </row>
    <row r="7" spans="1:11" x14ac:dyDescent="0.25">
      <c r="A7">
        <v>68050</v>
      </c>
      <c r="B7" t="s">
        <v>6</v>
      </c>
      <c r="C7" t="str">
        <f>VLOOKUP(B7,'Program Data'!$A$2:$B$25,2,0)</f>
        <v>A23 Kuk</v>
      </c>
      <c r="D7" s="2">
        <v>44595.453379629631</v>
      </c>
      <c r="E7" s="2">
        <v>44595.558368055557</v>
      </c>
      <c r="F7" s="7">
        <f t="shared" si="0"/>
        <v>9071.0000000428408</v>
      </c>
      <c r="G7" s="9">
        <f t="shared" si="1"/>
        <v>9088.9999998500571</v>
      </c>
      <c r="H7">
        <f>VLOOKUP(B7,'Program Data'!$C$2:$D$25,2,0)</f>
        <v>319.55085000000003</v>
      </c>
      <c r="I7">
        <f>VLOOKUP(B7,'Program Data'!$C$2:$E$25,3,0)</f>
        <v>390</v>
      </c>
      <c r="J7">
        <f>VLOOKUP(B7,'Program Data'!$C$2:$F$25,4,0)</f>
        <v>42.606780000000001</v>
      </c>
      <c r="K7">
        <f>VLOOKUP(B7,'Program Data'!$C$2:$G$25,5,0)</f>
        <v>60</v>
      </c>
    </row>
    <row r="8" spans="1:11" x14ac:dyDescent="0.25">
      <c r="A8">
        <v>68050</v>
      </c>
      <c r="B8" t="s">
        <v>6</v>
      </c>
      <c r="C8" t="str">
        <f>VLOOKUP(B8,'Program Data'!$A$2:$B$25,2,0)</f>
        <v>A23 Kuk</v>
      </c>
      <c r="D8" s="2">
        <v>44599.662662037037</v>
      </c>
      <c r="E8" s="2">
        <v>44599.8512962963</v>
      </c>
      <c r="F8" s="7">
        <f t="shared" si="0"/>
        <v>16298.000000277534</v>
      </c>
      <c r="G8" s="9">
        <f t="shared" si="1"/>
        <v>370909.0000001248</v>
      </c>
      <c r="H8">
        <f>VLOOKUP(B8,'Program Data'!$C$2:$D$25,2,0)</f>
        <v>319.55085000000003</v>
      </c>
      <c r="I8">
        <f>VLOOKUP(B8,'Program Data'!$C$2:$E$25,3,0)</f>
        <v>390</v>
      </c>
      <c r="J8">
        <f>VLOOKUP(B8,'Program Data'!$C$2:$F$25,4,0)</f>
        <v>42.606780000000001</v>
      </c>
      <c r="K8">
        <f>VLOOKUP(B8,'Program Data'!$C$2:$G$25,5,0)</f>
        <v>60</v>
      </c>
    </row>
    <row r="9" spans="1:11" x14ac:dyDescent="0.25">
      <c r="A9">
        <v>68050</v>
      </c>
      <c r="B9" t="s">
        <v>6</v>
      </c>
      <c r="C9" t="str">
        <f>VLOOKUP(B9,'Program Data'!$A$2:$B$25,2,0)</f>
        <v>A23 Kuk</v>
      </c>
      <c r="D9" s="2">
        <v>44599.851412037038</v>
      </c>
      <c r="E9" s="2">
        <v>44600.187083333331</v>
      </c>
      <c r="F9" s="7">
        <f t="shared" si="0"/>
        <v>29001.999999652617</v>
      </c>
      <c r="G9" s="9">
        <f t="shared" si="1"/>
        <v>29011.999999475665</v>
      </c>
      <c r="H9">
        <f>VLOOKUP(B9,'Program Data'!$C$2:$D$25,2,0)</f>
        <v>319.55085000000003</v>
      </c>
      <c r="I9">
        <f>VLOOKUP(B9,'Program Data'!$C$2:$E$25,3,0)</f>
        <v>390</v>
      </c>
      <c r="J9">
        <f>VLOOKUP(B9,'Program Data'!$C$2:$F$25,4,0)</f>
        <v>42.606780000000001</v>
      </c>
      <c r="K9">
        <f>VLOOKUP(B9,'Program Data'!$C$2:$G$25,5,0)</f>
        <v>60</v>
      </c>
    </row>
    <row r="10" spans="1:11" x14ac:dyDescent="0.25">
      <c r="A10">
        <v>68050</v>
      </c>
      <c r="B10" t="s">
        <v>6</v>
      </c>
      <c r="C10" t="str">
        <f>VLOOKUP(B10,'Program Data'!$A$2:$B$25,2,0)</f>
        <v>A23 Kuk</v>
      </c>
      <c r="D10" s="2">
        <v>44616.366273148145</v>
      </c>
      <c r="E10" s="2">
        <v>44616.503287037034</v>
      </c>
      <c r="F10" s="7">
        <f t="shared" si="0"/>
        <v>11837.999999988824</v>
      </c>
      <c r="G10" s="9">
        <f t="shared" si="1"/>
        <v>1409719.9999999953</v>
      </c>
      <c r="H10">
        <f>VLOOKUP(B10,'Program Data'!$C$2:$D$25,2,0)</f>
        <v>319.55085000000003</v>
      </c>
      <c r="I10">
        <f>VLOOKUP(B10,'Program Data'!$C$2:$E$25,3,0)</f>
        <v>390</v>
      </c>
      <c r="J10">
        <f>VLOOKUP(B10,'Program Data'!$C$2:$F$25,4,0)</f>
        <v>42.606780000000001</v>
      </c>
      <c r="K10">
        <f>VLOOKUP(B10,'Program Data'!$C$2:$G$25,5,0)</f>
        <v>60</v>
      </c>
    </row>
    <row r="11" spans="1:11" x14ac:dyDescent="0.25">
      <c r="A11">
        <v>68050</v>
      </c>
      <c r="B11" t="s">
        <v>6</v>
      </c>
      <c r="C11" t="str">
        <f>VLOOKUP(B11,'Program Data'!$A$2:$B$25,2,0)</f>
        <v>A23 Kuk</v>
      </c>
      <c r="D11" s="2">
        <v>44616.503391203703</v>
      </c>
      <c r="E11" s="2">
        <v>44616.737141203703</v>
      </c>
      <c r="F11" s="7">
        <f t="shared" si="0"/>
        <v>20195.999999949709</v>
      </c>
      <c r="G11" s="9">
        <f t="shared" si="1"/>
        <v>20205.000000167638</v>
      </c>
      <c r="H11">
        <f>VLOOKUP(B11,'Program Data'!$C$2:$D$25,2,0)</f>
        <v>319.55085000000003</v>
      </c>
      <c r="I11">
        <f>VLOOKUP(B11,'Program Data'!$C$2:$E$25,3,0)</f>
        <v>390</v>
      </c>
      <c r="J11">
        <f>VLOOKUP(B11,'Program Data'!$C$2:$F$25,4,0)</f>
        <v>42.606780000000001</v>
      </c>
      <c r="K11">
        <f>VLOOKUP(B11,'Program Data'!$C$2:$G$25,5,0)</f>
        <v>60</v>
      </c>
    </row>
  </sheetData>
  <sortState xmlns:xlrd2="http://schemas.microsoft.com/office/spreadsheetml/2017/richdata2" ref="A2:K11">
    <sortCondition ref="D1:D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Kuka Output 02.2022</vt:lpstr>
      <vt:lpstr>Program Data</vt:lpstr>
      <vt:lpstr>MAP</vt:lpstr>
      <vt:lpstr>Combined</vt:lpstr>
      <vt:lpstr>Sheet1</vt:lpstr>
      <vt:lpstr>Sheet5</vt:lpstr>
      <vt:lpstr>Sheet2</vt:lpstr>
    </vt:vector>
  </TitlesOfParts>
  <Manager>bavo.tielemans@atlascopco.com</Manager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Kuka Output AC Airtec</dc:title>
  <dc:subject/>
  <dc:creator>hristo.hristov@atlascopco.com</dc:creator>
  <cp:keywords/>
  <dc:description/>
  <cp:lastModifiedBy>Abhishek Ganesh</cp:lastModifiedBy>
  <cp:revision/>
  <dcterms:created xsi:type="dcterms:W3CDTF">2022-03-30T06:55:44Z</dcterms:created>
  <dcterms:modified xsi:type="dcterms:W3CDTF">2022-05-21T18:53:39Z</dcterms:modified>
  <cp:category/>
  <cp:contentStatus/>
</cp:coreProperties>
</file>