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and\OneDrive\Desktop\Data Analyst\Project_Data\"/>
    </mc:Choice>
  </mc:AlternateContent>
  <xr:revisionPtr revIDLastSave="0" documentId="8_{2A866CD8-04DB-434E-A4C3-2A42F83E220E}" xr6:coauthVersionLast="47" xr6:coauthVersionMax="47" xr10:uidLastSave="{00000000-0000-0000-0000-000000000000}"/>
  <bookViews>
    <workbookView xWindow="-110" yWindow="-110" windowWidth="19420" windowHeight="11020" firstSheet="3" activeTab="4" xr2:uid="{C3A7016F-8D3A-4A72-BCB6-B405779C500C}"/>
  </bookViews>
  <sheets>
    <sheet name="Sales data analysis" sheetId="6" r:id="rId1"/>
    <sheet name="Repeating Data Cleanup Tasks" sheetId="5" r:id="rId2"/>
    <sheet name="Project Management Dashboard" sheetId="4" r:id="rId3"/>
    <sheet name="Employee Performance Tracking" sheetId="3" r:id="rId4"/>
    <sheet name="Customer Feedback Survey Result" sheetId="2" r:id="rId5"/>
  </sheets>
  <definedNames>
    <definedName name="ExternalData_1" localSheetId="4" hidden="1">'Customer Feedback Survey Result'!$A$1:$E$21</definedName>
    <definedName name="ExternalData_2" localSheetId="3" hidden="1">'Employee Performance Tracking'!$A$1:$E$19</definedName>
    <definedName name="ExternalData_3" localSheetId="2" hidden="1">'Project Management Dashboard'!$A$1:$G$21</definedName>
    <definedName name="ExternalData_4" localSheetId="1" hidden="1">'Repeating Data Cleanup Tasks'!$A$1:$G$21</definedName>
    <definedName name="ExternalData_5" localSheetId="0" hidden="1">'Sales data analysis'!$A$1:$E$21</definedName>
  </definedNames>
  <calcPr calcId="191029"/>
  <pivotCaches>
    <pivotCache cacheId="14" r:id="rId6"/>
    <pivotCache cacheId="2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G2" i="3" s="1"/>
  <c r="F3" i="3"/>
  <c r="G3" i="3" s="1"/>
  <c r="F4" i="3"/>
  <c r="G4" i="3" s="1"/>
  <c r="F5" i="3"/>
  <c r="G5" i="3" s="1"/>
  <c r="F6" i="3"/>
  <c r="F7" i="3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14" i="3"/>
  <c r="F15" i="3"/>
  <c r="F16" i="3"/>
  <c r="G16" i="3" s="1"/>
  <c r="F17" i="3"/>
  <c r="G17" i="3" s="1"/>
  <c r="F18" i="3"/>
  <c r="G18" i="3" s="1"/>
  <c r="F19" i="3"/>
  <c r="G19" i="3" s="1"/>
  <c r="G6" i="3"/>
  <c r="G7" i="3"/>
  <c r="G14" i="3"/>
  <c r="G15" i="3"/>
  <c r="H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E5C0B-E1C2-400F-87C3-1C4080EFB096}" keepAlive="1" name="Query - Customer Feedback Survey Result" description="Connection to the 'Customer Feedback Survey Result' query in the workbook." type="5" refreshedVersion="8" background="1" saveData="1">
    <dbPr connection="Provider=Microsoft.Mashup.OleDb.1;Data Source=$Workbook$;Location=&quot;Customer Feedback Survey Result&quot;;Extended Properties=&quot;&quot;" command="SELECT * FROM [Customer Feedback Survey Result]"/>
  </connection>
  <connection id="2" xr16:uid="{501D00C1-2341-4F2D-AF00-6B49F33A16AE}" keepAlive="1" name="Query - Employee Performance Tracking" description="Connection to the 'Employee Performance Tracking' query in the workbook." type="5" refreshedVersion="8" background="1" saveData="1">
    <dbPr connection="Provider=Microsoft.Mashup.OleDb.1;Data Source=$Workbook$;Location=&quot;Employee Performance Tracking&quot;;Extended Properties=&quot;&quot;" command="SELECT * FROM [Employee Performance Tracking]"/>
  </connection>
  <connection id="3" xr16:uid="{F96DAFE7-1EFE-4A1B-A222-E7659E70BC69}" keepAlive="1" name="Query - Project Management Dashboard" description="Connection to the 'Project Management Dashboard' query in the workbook." type="5" refreshedVersion="8" background="1" saveData="1">
    <dbPr connection="Provider=Microsoft.Mashup.OleDb.1;Data Source=$Workbook$;Location=&quot;Project Management Dashboard&quot;;Extended Properties=&quot;&quot;" command="SELECT * FROM [Project Management Dashboard]"/>
  </connection>
  <connection id="4" xr16:uid="{1675ADE9-71D2-4028-B019-FFC027134173}" keepAlive="1" name="Query - Repeating Data Cleanup Tasks" description="Connection to the 'Repeating Data Cleanup Tasks' query in the workbook." type="5" refreshedVersion="8" background="1" saveData="1">
    <dbPr connection="Provider=Microsoft.Mashup.OleDb.1;Data Source=$Workbook$;Location=&quot;Repeating Data Cleanup Tasks&quot;;Extended Properties=&quot;&quot;" command="SELECT * FROM [Repeating Data Cleanup Tasks]"/>
  </connection>
  <connection id="5" xr16:uid="{C0EB5FFC-234F-4556-97A4-2DB9D5C67310}" keepAlive="1" name="Query - Sales data analysis" description="Connection to the 'Sales data analysis' query in the workbook." type="5" refreshedVersion="8" background="1" saveData="1">
    <dbPr connection="Provider=Microsoft.Mashup.OleDb.1;Data Source=$Workbook$;Location=&quot;Sales data analysis&quot;;Extended Properties=&quot;&quot;" command="SELECT * FROM [Sales data analysis]"/>
  </connection>
</connections>
</file>

<file path=xl/sharedStrings.xml><?xml version="1.0" encoding="utf-8"?>
<sst xmlns="http://schemas.openxmlformats.org/spreadsheetml/2006/main" count="381" uniqueCount="262">
  <si>
    <t>Survey ID</t>
  </si>
  <si>
    <t>Date</t>
  </si>
  <si>
    <t>Customer ID</t>
  </si>
  <si>
    <t>Service Rated</t>
  </si>
  <si>
    <t>Rating</t>
  </si>
  <si>
    <t>S1001</t>
  </si>
  <si>
    <t>C501</t>
  </si>
  <si>
    <t>Product B</t>
  </si>
  <si>
    <t>S1002</t>
  </si>
  <si>
    <t>C502</t>
  </si>
  <si>
    <t>Service A</t>
  </si>
  <si>
    <t>S1003</t>
  </si>
  <si>
    <t>C503</t>
  </si>
  <si>
    <t>S1004</t>
  </si>
  <si>
    <t>C504</t>
  </si>
  <si>
    <t>S1005</t>
  </si>
  <si>
    <t>C505</t>
  </si>
  <si>
    <t>Product A</t>
  </si>
  <si>
    <t>S1006</t>
  </si>
  <si>
    <t>C506</t>
  </si>
  <si>
    <t>S1007</t>
  </si>
  <si>
    <t>C507</t>
  </si>
  <si>
    <t>S1008</t>
  </si>
  <si>
    <t>C508</t>
  </si>
  <si>
    <t>S1009</t>
  </si>
  <si>
    <t>C509</t>
  </si>
  <si>
    <t>Service B</t>
  </si>
  <si>
    <t>S1010</t>
  </si>
  <si>
    <t>C510</t>
  </si>
  <si>
    <t>S1011</t>
  </si>
  <si>
    <t>C511</t>
  </si>
  <si>
    <t>S1012</t>
  </si>
  <si>
    <t>C512</t>
  </si>
  <si>
    <t>S1013</t>
  </si>
  <si>
    <t>C513</t>
  </si>
  <si>
    <t>S1014</t>
  </si>
  <si>
    <t>C514</t>
  </si>
  <si>
    <t>S1015</t>
  </si>
  <si>
    <t>C515</t>
  </si>
  <si>
    <t>S1016</t>
  </si>
  <si>
    <t>C516</t>
  </si>
  <si>
    <t>S1017</t>
  </si>
  <si>
    <t>C517</t>
  </si>
  <si>
    <t>S1018</t>
  </si>
  <si>
    <t>C518</t>
  </si>
  <si>
    <t>S1019</t>
  </si>
  <si>
    <t>C519</t>
  </si>
  <si>
    <t>S1020</t>
  </si>
  <si>
    <t>C520</t>
  </si>
  <si>
    <t>Employee ID</t>
  </si>
  <si>
    <t>Employee Name</t>
  </si>
  <si>
    <t>Department</t>
  </si>
  <si>
    <t>Total Sales Generated</t>
  </si>
  <si>
    <t>Last Sale Date</t>
  </si>
  <si>
    <t>E123</t>
  </si>
  <si>
    <t>John Doe</t>
  </si>
  <si>
    <t>Sales</t>
  </si>
  <si>
    <t>E223</t>
  </si>
  <si>
    <t>Ram</t>
  </si>
  <si>
    <t>E121</t>
  </si>
  <si>
    <t>Shayam</t>
  </si>
  <si>
    <t>E124</t>
  </si>
  <si>
    <t>Johnny</t>
  </si>
  <si>
    <t>E125</t>
  </si>
  <si>
    <t>Tanvi</t>
  </si>
  <si>
    <t>E126</t>
  </si>
  <si>
    <t>Rajat</t>
  </si>
  <si>
    <t>E131</t>
  </si>
  <si>
    <t>Disha</t>
  </si>
  <si>
    <t>E132</t>
  </si>
  <si>
    <t>Aman</t>
  </si>
  <si>
    <t>E133</t>
  </si>
  <si>
    <t>Reetik</t>
  </si>
  <si>
    <t>E144</t>
  </si>
  <si>
    <t>Kapil</t>
  </si>
  <si>
    <t>E145</t>
  </si>
  <si>
    <t>Tarun</t>
  </si>
  <si>
    <t>E146</t>
  </si>
  <si>
    <t>Ghanshyam</t>
  </si>
  <si>
    <t>E147</t>
  </si>
  <si>
    <t>Manish</t>
  </si>
  <si>
    <t>E148</t>
  </si>
  <si>
    <t xml:space="preserve">john </t>
  </si>
  <si>
    <t>E149</t>
  </si>
  <si>
    <t>Hari</t>
  </si>
  <si>
    <t>E150</t>
  </si>
  <si>
    <t>Hariya</t>
  </si>
  <si>
    <t>E222</t>
  </si>
  <si>
    <t>Sameer</t>
  </si>
  <si>
    <t>E122</t>
  </si>
  <si>
    <t>Abhilash</t>
  </si>
  <si>
    <t>Project ID</t>
  </si>
  <si>
    <t>Project Name</t>
  </si>
  <si>
    <t>Start Date</t>
  </si>
  <si>
    <t>End Date</t>
  </si>
  <si>
    <t>Budget</t>
  </si>
  <si>
    <t>Status</t>
  </si>
  <si>
    <t>Completion (%)</t>
  </si>
  <si>
    <t>P201</t>
  </si>
  <si>
    <t>Project 1</t>
  </si>
  <si>
    <t>In Progress</t>
  </si>
  <si>
    <t>P202</t>
  </si>
  <si>
    <t>Project 2</t>
  </si>
  <si>
    <t>Completed</t>
  </si>
  <si>
    <t>P203</t>
  </si>
  <si>
    <t>Project 3</t>
  </si>
  <si>
    <t>Planning</t>
  </si>
  <si>
    <t>P204</t>
  </si>
  <si>
    <t>Project 4</t>
  </si>
  <si>
    <t>P205</t>
  </si>
  <si>
    <t>Project 5</t>
  </si>
  <si>
    <t>P206</t>
  </si>
  <si>
    <t>Project 6</t>
  </si>
  <si>
    <t>P207</t>
  </si>
  <si>
    <t>Project 7</t>
  </si>
  <si>
    <t>On Hold</t>
  </si>
  <si>
    <t>P208</t>
  </si>
  <si>
    <t>Project 8</t>
  </si>
  <si>
    <t>P209</t>
  </si>
  <si>
    <t>Project 9</t>
  </si>
  <si>
    <t>P210</t>
  </si>
  <si>
    <t>Project 10</t>
  </si>
  <si>
    <t>P211</t>
  </si>
  <si>
    <t>Project 11</t>
  </si>
  <si>
    <t>P212</t>
  </si>
  <si>
    <t>Project 12</t>
  </si>
  <si>
    <t>P213</t>
  </si>
  <si>
    <t>Project 13</t>
  </si>
  <si>
    <t>P214</t>
  </si>
  <si>
    <t>Project 14</t>
  </si>
  <si>
    <t>P215</t>
  </si>
  <si>
    <t>Project 15</t>
  </si>
  <si>
    <t>P216</t>
  </si>
  <si>
    <t>Project 16</t>
  </si>
  <si>
    <t>P217</t>
  </si>
  <si>
    <t>Project 17</t>
  </si>
  <si>
    <t>P218</t>
  </si>
  <si>
    <t>Project 18</t>
  </si>
  <si>
    <t>P219</t>
  </si>
  <si>
    <t>Project 19</t>
  </si>
  <si>
    <t>P220</t>
  </si>
  <si>
    <t>Project 20</t>
  </si>
  <si>
    <t>Product</t>
  </si>
  <si>
    <t>Quantity Sold</t>
  </si>
  <si>
    <t>Sale Amount</t>
  </si>
  <si>
    <t>E922</t>
  </si>
  <si>
    <t>Product C</t>
  </si>
  <si>
    <t>E45</t>
  </si>
  <si>
    <t>Product G</t>
  </si>
  <si>
    <t>E198</t>
  </si>
  <si>
    <t>Product E</t>
  </si>
  <si>
    <t>E201</t>
  </si>
  <si>
    <t>Product F</t>
  </si>
  <si>
    <t>E299</t>
  </si>
  <si>
    <t>E300</t>
  </si>
  <si>
    <t>E310</t>
  </si>
  <si>
    <t>Product D</t>
  </si>
  <si>
    <t>E311</t>
  </si>
  <si>
    <t>E312</t>
  </si>
  <si>
    <t>E313</t>
  </si>
  <si>
    <t>E314</t>
  </si>
  <si>
    <t>E441</t>
  </si>
  <si>
    <t>E442</t>
  </si>
  <si>
    <t>E443</t>
  </si>
  <si>
    <t>E445</t>
  </si>
  <si>
    <t>E446</t>
  </si>
  <si>
    <t>E447</t>
  </si>
  <si>
    <t>Product L</t>
  </si>
  <si>
    <t>E448</t>
  </si>
  <si>
    <t>Task ID</t>
  </si>
  <si>
    <t>Task Name</t>
  </si>
  <si>
    <t>Description</t>
  </si>
  <si>
    <t>Frequency</t>
  </si>
  <si>
    <t>Last Performed</t>
  </si>
  <si>
    <t>Next Due</t>
  </si>
  <si>
    <t>T301</t>
  </si>
  <si>
    <t>Cleanup Task 1</t>
  </si>
  <si>
    <t>Description of task 1</t>
  </si>
  <si>
    <t>Daily</t>
  </si>
  <si>
    <t>Overdue</t>
  </si>
  <si>
    <t>T302</t>
  </si>
  <si>
    <t>Cleanup Task 2</t>
  </si>
  <si>
    <t>Description of task 2</t>
  </si>
  <si>
    <t>Pending</t>
  </si>
  <si>
    <t>T303</t>
  </si>
  <si>
    <t>Cleanup Task 3</t>
  </si>
  <si>
    <t>Description of task 3</t>
  </si>
  <si>
    <t>Quarterly</t>
  </si>
  <si>
    <t>T304</t>
  </si>
  <si>
    <t>Cleanup Task 4</t>
  </si>
  <si>
    <t>Description of task 4</t>
  </si>
  <si>
    <t>Weekly</t>
  </si>
  <si>
    <t>T305</t>
  </si>
  <si>
    <t>Cleanup Task 5</t>
  </si>
  <si>
    <t>Description of task 5</t>
  </si>
  <si>
    <t>Monthly</t>
  </si>
  <si>
    <t>T306</t>
  </si>
  <si>
    <t>Cleanup Task 6</t>
  </si>
  <si>
    <t>Description of task 6</t>
  </si>
  <si>
    <t>T307</t>
  </si>
  <si>
    <t>Cleanup Task 7</t>
  </si>
  <si>
    <t>Description of task 7</t>
  </si>
  <si>
    <t>T308</t>
  </si>
  <si>
    <t>Cleanup Task 8</t>
  </si>
  <si>
    <t>Description of task 8</t>
  </si>
  <si>
    <t>T309</t>
  </si>
  <si>
    <t>Cleanup Task 9</t>
  </si>
  <si>
    <t>Description of task 9</t>
  </si>
  <si>
    <t>T310</t>
  </si>
  <si>
    <t>Cleanup Task 10</t>
  </si>
  <si>
    <t>Description of task 10</t>
  </si>
  <si>
    <t>T311</t>
  </si>
  <si>
    <t>Cleanup Task 11</t>
  </si>
  <si>
    <t>Description of task 11</t>
  </si>
  <si>
    <t>T312</t>
  </si>
  <si>
    <t>Cleanup Task 12</t>
  </si>
  <si>
    <t>Description of task 12</t>
  </si>
  <si>
    <t>T313</t>
  </si>
  <si>
    <t>Cleanup Task 13</t>
  </si>
  <si>
    <t>Description of task 13</t>
  </si>
  <si>
    <t>T314</t>
  </si>
  <si>
    <t>Cleanup Task 14</t>
  </si>
  <si>
    <t>Description of task 14</t>
  </si>
  <si>
    <t>T315</t>
  </si>
  <si>
    <t>Cleanup Task 15</t>
  </si>
  <si>
    <t>Description of task 15</t>
  </si>
  <si>
    <t>T316</t>
  </si>
  <si>
    <t>Cleanup Task 16</t>
  </si>
  <si>
    <t>Description of task 16</t>
  </si>
  <si>
    <t>T317</t>
  </si>
  <si>
    <t>Cleanup Task 17</t>
  </si>
  <si>
    <t>Description of task 17</t>
  </si>
  <si>
    <t>T318</t>
  </si>
  <si>
    <t>Cleanup Task 18</t>
  </si>
  <si>
    <t>Description of task 18</t>
  </si>
  <si>
    <t>T319</t>
  </si>
  <si>
    <t>Cleanup Task 19</t>
  </si>
  <si>
    <t>Description of task 19</t>
  </si>
  <si>
    <t>T320</t>
  </si>
  <si>
    <t>Cleanup Task 20</t>
  </si>
  <si>
    <t>Description of task 20</t>
  </si>
  <si>
    <t>Column1</t>
  </si>
  <si>
    <t>Row Labels</t>
  </si>
  <si>
    <t>(blank)</t>
  </si>
  <si>
    <t>Grand Total</t>
  </si>
  <si>
    <t>Sum of Sale Amount</t>
  </si>
  <si>
    <t>Sum of Quantity Sold</t>
  </si>
  <si>
    <t>2023</t>
  </si>
  <si>
    <t>2022</t>
  </si>
  <si>
    <t>&lt;12/15/2022</t>
  </si>
  <si>
    <t>Qtr1</t>
  </si>
  <si>
    <t>Qtr4</t>
  </si>
  <si>
    <t>Jan</t>
  </si>
  <si>
    <t>Dec</t>
  </si>
  <si>
    <t>Employee No.</t>
  </si>
  <si>
    <t>Total Sales</t>
  </si>
  <si>
    <t>Marketing</t>
  </si>
  <si>
    <t>IT</t>
  </si>
  <si>
    <t>HR</t>
  </si>
  <si>
    <t>No of Days</t>
  </si>
  <si>
    <t>Average of Rating</t>
  </si>
  <si>
    <t>Count of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</si>
</sst>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2" borderId="0" xfId="0" applyFill="1"/>
    <xf numFmtId="166" fontId="0" fillId="0" borderId="0" xfId="0" applyNumberFormat="1"/>
  </cellXfs>
  <cellStyles count="1">
    <cellStyle name="Normal" xfId="0" builtinId="0"/>
  </cellStyles>
  <dxfs count="3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numFmt numFmtId="0" formatCode="General"/>
    </dxf>
    <dxf>
      <numFmt numFmtId="166" formatCode="yyyy\-mm\-dd;@"/>
    </dxf>
    <dxf>
      <numFmt numFmtId="166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Day 4-5.xlsx]Customer Feedback Survey Result!PivotTable5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Feedback Survey Result'!$H$3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 Feedback Survey Result'!$G$4:$G$8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Service A</c:v>
                </c:pt>
                <c:pt idx="3">
                  <c:v>Service B</c:v>
                </c:pt>
              </c:strCache>
            </c:strRef>
          </c:cat>
          <c:val>
            <c:numRef>
              <c:f>'Customer Feedback Survey Result'!$H$4:$H$8</c:f>
              <c:numCache>
                <c:formatCode>General</c:formatCode>
                <c:ptCount val="4"/>
                <c:pt idx="0">
                  <c:v>2.6</c:v>
                </c:pt>
                <c:pt idx="1">
                  <c:v>3.25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19-4EFB-A721-753CC5513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065583"/>
        <c:axId val="873069903"/>
      </c:barChart>
      <c:catAx>
        <c:axId val="87306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069903"/>
        <c:crosses val="autoZero"/>
        <c:auto val="1"/>
        <c:lblAlgn val="ctr"/>
        <c:lblOffset val="100"/>
        <c:noMultiLvlLbl val="0"/>
      </c:catAx>
      <c:valAx>
        <c:axId val="87306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06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Day 4-5.xlsx]Customer Feedback Survey Result!PivotTable6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'Customer Feedback Survey Result'!$L$3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'Customer Feedback Survey Result'!$K$4:$K$9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'Customer Feedback Survey Result'!$L$4:$L$9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1B-4307-84BB-51AF61DC2BD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6350</xdr:rowOff>
    </xdr:from>
    <xdr:to>
      <xdr:col>9</xdr:col>
      <xdr:colOff>215900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1817AC-0F7D-32C5-2257-92A83C469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800100</xdr:colOff>
      <xdr:row>9</xdr:row>
      <xdr:rowOff>158750</xdr:rowOff>
    </xdr:from>
    <xdr:to>
      <xdr:col>12</xdr:col>
      <xdr:colOff>793750</xdr:colOff>
      <xdr:row>21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6BBF84-4C7A-9181-1F4D-22250BD75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anand" refreshedDate="45565.949051157404" createdVersion="8" refreshedVersion="8" minRefreshableVersion="3" recordCount="21" xr:uid="{1A4B8618-3C00-4176-9390-AE182349E3B1}">
  <cacheSource type="worksheet">
    <worksheetSource ref="A1:E1048576" sheet="Sales data analysis"/>
  </cacheSource>
  <cacheFields count="8">
    <cacheField name="Date" numFmtId="0">
      <sharedItems containsNonDate="0" containsDate="1" containsString="0" containsBlank="1" minDate="2022-12-15T00:00:00" maxDate="2023-01-21T00:00:00" count="8">
        <d v="2023-01-05T00:00:00"/>
        <d v="2023-01-20T00:00:00"/>
        <d v="2023-01-14T00:00:00"/>
        <d v="2023-01-04T00:00:00"/>
        <d v="2023-01-06T00:00:00"/>
        <d v="2023-01-13T00:00:00"/>
        <d v="2022-12-15T00:00:00"/>
        <m/>
      </sharedItems>
      <fieldGroup par="7"/>
    </cacheField>
    <cacheField name="Product" numFmtId="0">
      <sharedItems containsBlank="1" count="9">
        <s v="Product A"/>
        <s v="Product B"/>
        <s v="Product C"/>
        <s v="Product G"/>
        <s v="Product E"/>
        <s v="Product F"/>
        <s v="Product D"/>
        <s v="Product L"/>
        <m/>
      </sharedItems>
    </cacheField>
    <cacheField name="Quantity Sold" numFmtId="0">
      <sharedItems containsString="0" containsBlank="1" containsNumber="1" containsInteger="1" minValue="10" maxValue="1066"/>
    </cacheField>
    <cacheField name="Sale Amount" numFmtId="0">
      <sharedItems containsString="0" containsBlank="1" containsNumber="1" containsInteger="1" minValue="33" maxValue="2456"/>
    </cacheField>
    <cacheField name="Employee ID" numFmtId="0">
      <sharedItems containsBlank="1"/>
    </cacheField>
    <cacheField name="Months (Date)" numFmtId="0" databaseField="0">
      <fieldGroup base="0">
        <rangePr groupBy="months" startDate="2022-12-15T00:00:00" endDate="2023-01-21T00:00:00"/>
        <groupItems count="14">
          <s v="&lt;12/15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1/2023"/>
        </groupItems>
      </fieldGroup>
    </cacheField>
    <cacheField name="Quarters (Date)" numFmtId="0" databaseField="0">
      <fieldGroup base="0">
        <rangePr groupBy="quarters" startDate="2022-12-15T00:00:00" endDate="2023-01-21T00:00:00"/>
        <groupItems count="6">
          <s v="&lt;12/15/2022"/>
          <s v="Qtr1"/>
          <s v="Qtr2"/>
          <s v="Qtr3"/>
          <s v="Qtr4"/>
          <s v="&gt;1/21/2023"/>
        </groupItems>
      </fieldGroup>
    </cacheField>
    <cacheField name="Years (Date)" numFmtId="0" databaseField="0">
      <fieldGroup base="0">
        <rangePr groupBy="years" startDate="2022-12-15T00:00:00" endDate="2023-01-21T00:00:00"/>
        <groupItems count="4">
          <s v="&lt;12/15/2022"/>
          <s v="2022"/>
          <s v="2023"/>
          <s v="&gt;1/2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anand" refreshedDate="45565.992571990741" createdVersion="8" refreshedVersion="8" minRefreshableVersion="3" recordCount="20" xr:uid="{E6BE8CA1-7486-46B1-983B-8A1A7B529324}">
  <cacheSource type="worksheet">
    <worksheetSource name="Customer_Feedback_Survey_Result"/>
  </cacheSource>
  <cacheFields count="5">
    <cacheField name="Survey ID" numFmtId="0">
      <sharedItems/>
    </cacheField>
    <cacheField name="Date" numFmtId="14">
      <sharedItems containsSemiMixedTypes="0" containsNonDate="0" containsDate="1" containsString="0" minDate="2023-01-18T00:00:00" maxDate="2023-12-13T00:00:00"/>
    </cacheField>
    <cacheField name="Customer ID" numFmtId="0">
      <sharedItems/>
    </cacheField>
    <cacheField name="Service Rated" numFmtId="0">
      <sharedItems count="4">
        <s v="Product B"/>
        <s v="Service A"/>
        <s v="Product A"/>
        <s v="Service B"/>
      </sharedItems>
    </cacheField>
    <cacheField name="Rating" numFmtId="0">
      <sharedItems containsSemiMixedTypes="0" containsString="0" containsNumber="1" containsInteger="1" minValue="1" maxValue="5" count="5">
        <n v="2"/>
        <n v="5"/>
        <n v="1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n v="10"/>
    <n v="200"/>
    <s v="E123"/>
  </r>
  <r>
    <x v="0"/>
    <x v="1"/>
    <n v="101"/>
    <n v="255"/>
    <s v="E922"/>
  </r>
  <r>
    <x v="1"/>
    <x v="2"/>
    <n v="210"/>
    <n v="306"/>
    <s v="E45"/>
  </r>
  <r>
    <x v="0"/>
    <x v="3"/>
    <n v="101"/>
    <n v="200"/>
    <s v="E198"/>
  </r>
  <r>
    <x v="2"/>
    <x v="4"/>
    <n v="106"/>
    <n v="345"/>
    <s v="E201"/>
  </r>
  <r>
    <x v="0"/>
    <x v="5"/>
    <n v="1066"/>
    <n v="987"/>
    <s v="E299"/>
  </r>
  <r>
    <x v="0"/>
    <x v="0"/>
    <n v="1044"/>
    <n v="222"/>
    <s v="E300"/>
  </r>
  <r>
    <x v="3"/>
    <x v="2"/>
    <n v="1064"/>
    <n v="343"/>
    <s v="E310"/>
  </r>
  <r>
    <x v="0"/>
    <x v="6"/>
    <n v="1044"/>
    <n v="221"/>
    <s v="E311"/>
  </r>
  <r>
    <x v="0"/>
    <x v="0"/>
    <n v="454"/>
    <n v="205"/>
    <s v="E312"/>
  </r>
  <r>
    <x v="0"/>
    <x v="0"/>
    <n v="1055"/>
    <n v="200"/>
    <s v="E313"/>
  </r>
  <r>
    <x v="1"/>
    <x v="0"/>
    <n v="210"/>
    <n v="221"/>
    <s v="E314"/>
  </r>
  <r>
    <x v="0"/>
    <x v="0"/>
    <n v="1033"/>
    <n v="405"/>
    <s v="E441"/>
  </r>
  <r>
    <x v="0"/>
    <x v="0"/>
    <n v="1032"/>
    <n v="768"/>
    <s v="E442"/>
  </r>
  <r>
    <x v="4"/>
    <x v="0"/>
    <n v="323"/>
    <n v="342"/>
    <s v="E443"/>
  </r>
  <r>
    <x v="0"/>
    <x v="1"/>
    <n v="1022"/>
    <n v="34"/>
    <s v="E444"/>
  </r>
  <r>
    <x v="0"/>
    <x v="2"/>
    <n v="1032"/>
    <n v="2456"/>
    <s v="E445"/>
  </r>
  <r>
    <x v="5"/>
    <x v="6"/>
    <n v="101"/>
    <n v="33"/>
    <s v="E446"/>
  </r>
  <r>
    <x v="6"/>
    <x v="4"/>
    <n v="109"/>
    <n v="233"/>
    <s v="E447"/>
  </r>
  <r>
    <x v="2"/>
    <x v="7"/>
    <n v="999"/>
    <n v="277"/>
    <s v="E448"/>
  </r>
  <r>
    <x v="7"/>
    <x v="8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S1001"/>
    <d v="2023-02-04T00:00:00"/>
    <s v="C501"/>
    <x v="0"/>
    <x v="0"/>
  </r>
  <r>
    <s v="S1002"/>
    <d v="2023-04-25T00:00:00"/>
    <s v="C502"/>
    <x v="1"/>
    <x v="1"/>
  </r>
  <r>
    <s v="S1003"/>
    <d v="2023-07-22T00:00:00"/>
    <s v="C503"/>
    <x v="1"/>
    <x v="1"/>
  </r>
  <r>
    <s v="S1004"/>
    <d v="2023-12-12T00:00:00"/>
    <s v="C504"/>
    <x v="1"/>
    <x v="2"/>
  </r>
  <r>
    <s v="S1005"/>
    <d v="2023-11-10T00:00:00"/>
    <s v="C505"/>
    <x v="2"/>
    <x v="0"/>
  </r>
  <r>
    <s v="S1006"/>
    <d v="2023-03-24T00:00:00"/>
    <s v="C506"/>
    <x v="1"/>
    <x v="2"/>
  </r>
  <r>
    <s v="S1007"/>
    <d v="2023-07-04T00:00:00"/>
    <s v="C507"/>
    <x v="0"/>
    <x v="3"/>
  </r>
  <r>
    <s v="S1008"/>
    <d v="2023-07-25T00:00:00"/>
    <s v="C508"/>
    <x v="1"/>
    <x v="4"/>
  </r>
  <r>
    <s v="S1009"/>
    <d v="2023-09-06T00:00:00"/>
    <s v="C509"/>
    <x v="3"/>
    <x v="0"/>
  </r>
  <r>
    <s v="S1010"/>
    <d v="2023-03-10T00:00:00"/>
    <s v="C510"/>
    <x v="0"/>
    <x v="1"/>
  </r>
  <r>
    <s v="S1011"/>
    <d v="2023-10-06T00:00:00"/>
    <s v="C511"/>
    <x v="2"/>
    <x v="3"/>
  </r>
  <r>
    <s v="S1012"/>
    <d v="2023-10-05T00:00:00"/>
    <s v="C512"/>
    <x v="2"/>
    <x v="3"/>
  </r>
  <r>
    <s v="S1013"/>
    <d v="2023-10-07T00:00:00"/>
    <s v="C513"/>
    <x v="1"/>
    <x v="1"/>
  </r>
  <r>
    <s v="S1014"/>
    <d v="2023-05-16T00:00:00"/>
    <s v="C514"/>
    <x v="1"/>
    <x v="2"/>
  </r>
  <r>
    <s v="S1015"/>
    <d v="2023-11-17T00:00:00"/>
    <s v="C515"/>
    <x v="2"/>
    <x v="3"/>
  </r>
  <r>
    <s v="S1016"/>
    <d v="2023-01-18T00:00:00"/>
    <s v="C516"/>
    <x v="2"/>
    <x v="0"/>
  </r>
  <r>
    <s v="S1017"/>
    <d v="2023-01-22T00:00:00"/>
    <s v="C517"/>
    <x v="0"/>
    <x v="3"/>
  </r>
  <r>
    <s v="S1018"/>
    <d v="2023-07-27T00:00:00"/>
    <s v="C518"/>
    <x v="1"/>
    <x v="0"/>
  </r>
  <r>
    <s v="S1019"/>
    <d v="2023-05-09T00:00:00"/>
    <s v="C519"/>
    <x v="3"/>
    <x v="1"/>
  </r>
  <r>
    <s v="S1020"/>
    <d v="2023-11-24T00:00:00"/>
    <s v="C520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D0DEE2-0778-4755-8898-E6A93B3DA7D2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5:L13" firstHeaderRow="1" firstDataRow="1" firstDataCol="1"/>
  <pivotFields count="8">
    <pivotField axis="axisRow" showAll="0">
      <items count="9">
        <item x="6"/>
        <item x="3"/>
        <item x="0"/>
        <item x="4"/>
        <item x="5"/>
        <item x="2"/>
        <item x="1"/>
        <item x="7"/>
        <item t="default"/>
      </items>
    </pivotField>
    <pivotField showAll="0"/>
    <pivotField showAll="0"/>
    <pivotField dataField="1"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x="1"/>
        <item sd="0" x="2"/>
        <item sd="0" x="3"/>
        <item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4">
    <field x="7"/>
    <field x="6"/>
    <field x="5"/>
    <field x="0"/>
  </rowFields>
  <rowItems count="8">
    <i>
      <x/>
    </i>
    <i>
      <x v="1"/>
    </i>
    <i r="1">
      <x v="4"/>
    </i>
    <i r="2">
      <x v="12"/>
    </i>
    <i>
      <x v="2"/>
    </i>
    <i r="1">
      <x v="1"/>
    </i>
    <i r="2">
      <x v="1"/>
    </i>
    <i t="grand">
      <x/>
    </i>
  </rowItems>
  <colItems count="1">
    <i/>
  </colItems>
  <dataFields count="1">
    <dataField name="Sum of Sale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58063C-C462-4EB3-A688-C9A1E7D9DDE1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5:I15" firstHeaderRow="0" firstDataRow="1" firstDataCol="1"/>
  <pivotFields count="8">
    <pivotField showAll="0">
      <items count="9">
        <item x="6"/>
        <item x="3"/>
        <item x="0"/>
        <item x="4"/>
        <item x="5"/>
        <item x="2"/>
        <item x="1"/>
        <item x="7"/>
        <item t="default"/>
      </items>
    </pivotField>
    <pivotField axis="axisRow" showAll="0">
      <items count="10">
        <item x="0"/>
        <item x="1"/>
        <item x="2"/>
        <item x="6"/>
        <item x="4"/>
        <item x="5"/>
        <item x="3"/>
        <item x="7"/>
        <item x="8"/>
        <item t="default"/>
      </items>
    </pivotField>
    <pivotField dataField="1"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 Sold" fld="2" baseField="0" baseItem="0"/>
    <dataField name="Sum of Sale Amount" fld="3" baseField="0" baseItem="0"/>
  </dataFields>
  <conditionalFormats count="1">
    <conditionalFormat priority="3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">
              <x v="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2547F2-8B6F-47AF-BBFF-AE0BF0A827E5}" name="PivotTable6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K3:L9" firstHeaderRow="1" firstDataRow="1" firstDataCol="1"/>
  <pivotFields count="5">
    <pivotField showAll="0"/>
    <pivotField numFmtId="14" showAll="0"/>
    <pivotField showAll="0"/>
    <pivotField showAll="0"/>
    <pivotField axis="axisRow" dataField="1" showAll="0">
      <items count="6">
        <item x="2"/>
        <item x="0"/>
        <item x="3"/>
        <item x="4"/>
        <item x="1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Rating" fld="4" subtotal="count" baseField="4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3A949C-AAE5-4783-BC60-0AB3EFE2B754}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G3:H8" firstHeaderRow="1" firstDataRow="1" firstDataCol="1"/>
  <pivotFields count="5">
    <pivotField showAll="0"/>
    <pivotField numFmtId="14" showAll="0"/>
    <pivotField showAll="0"/>
    <pivotField axis="axisRow" showAll="0">
      <items count="5">
        <item x="2"/>
        <item x="0"/>
        <item x="1"/>
        <item x="3"/>
        <item t="default"/>
      </items>
    </pivotField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Rating" fld="4" subtotal="average" baseField="3" baseItem="0"/>
  </dataField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4CD9896F-6094-44B1-B178-6EE4C95484DE}" autoFormatId="16" applyNumberFormats="0" applyBorderFormats="0" applyFontFormats="0" applyPatternFormats="0" applyAlignmentFormats="0" applyWidthHeightFormats="0">
  <queryTableRefresh nextId="30">
    <queryTableFields count="5">
      <queryTableField id="1" name="Date" tableColumnId="1"/>
      <queryTableField id="2" name="Product" tableColumnId="2"/>
      <queryTableField id="3" name="Quantity Sold" tableColumnId="3"/>
      <queryTableField id="4" name="Sale Amount" tableColumnId="4"/>
      <queryTableField id="5" name="Employee ID" tableColumnId="5"/>
    </queryTableFields>
    <queryTableDeletedFields count="21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483840FB-F41B-4B09-A0CE-FBD2AFD62F11}" autoFormatId="16" applyNumberFormats="0" applyBorderFormats="0" applyFontFormats="0" applyPatternFormats="0" applyAlignmentFormats="0" applyWidthHeightFormats="0">
  <queryTableRefresh nextId="27">
    <queryTableFields count="7">
      <queryTableField id="1" name="Task ID" tableColumnId="1"/>
      <queryTableField id="2" name="Task Name" tableColumnId="2"/>
      <queryTableField id="3" name="Description" tableColumnId="3"/>
      <queryTableField id="4" name="Frequency" tableColumnId="4"/>
      <queryTableField id="5" name="Last Performed" tableColumnId="5"/>
      <queryTableField id="6" name="Next Due" tableColumnId="6"/>
      <queryTableField id="7" name="Status" tableColumnId="7"/>
    </queryTableFields>
    <queryTableDeletedFields count="19"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B6F7EBF-62FB-4570-8119-9D6DB2391294}" autoFormatId="16" applyNumberFormats="0" applyBorderFormats="0" applyFontFormats="0" applyPatternFormats="0" applyAlignmentFormats="0" applyWidthHeightFormats="0">
  <queryTableRefresh nextId="27">
    <queryTableFields count="7">
      <queryTableField id="1" name="Project ID" tableColumnId="1"/>
      <queryTableField id="2" name="Project Name" tableColumnId="2"/>
      <queryTableField id="3" name="Start Date" tableColumnId="3"/>
      <queryTableField id="4" name="End Date" tableColumnId="4"/>
      <queryTableField id="5" name="Budget" tableColumnId="5"/>
      <queryTableField id="6" name="Status" tableColumnId="6"/>
      <queryTableField id="7" name="Completion (%)" tableColumnId="7"/>
    </queryTableFields>
    <queryTableDeletedFields count="19"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47AB653-EDCD-4D5A-9D67-953102B293EB}" autoFormatId="16" applyNumberFormats="0" applyBorderFormats="0" applyFontFormats="0" applyPatternFormats="0" applyAlignmentFormats="0" applyWidthHeightFormats="0">
  <queryTableRefresh nextId="31" unboundColumnsRight="2">
    <queryTableFields count="7">
      <queryTableField id="1" name="Employee ID" tableColumnId="1"/>
      <queryTableField id="2" name="Employee Name" tableColumnId="2"/>
      <queryTableField id="3" name="Department" tableColumnId="3"/>
      <queryTableField id="4" name="Total Sales Generated" tableColumnId="4"/>
      <queryTableField id="5" name="Last Sale Date" tableColumnId="5"/>
      <queryTableField id="29" dataBound="0" tableColumnId="29"/>
      <queryTableField id="30" dataBound="0" tableColumnId="30"/>
    </queryTableFields>
    <queryTableDeletedFields count="21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F52BF7-74C9-480D-A65F-AA227E6CFF31}" autoFormatId="16" applyNumberFormats="0" applyBorderFormats="0" applyFontFormats="0" applyPatternFormats="0" applyAlignmentFormats="0" applyWidthHeightFormats="0">
  <queryTableRefresh nextId="27">
    <queryTableFields count="5">
      <queryTableField id="1" name="Survey ID" tableColumnId="1"/>
      <queryTableField id="2" name="Date" tableColumnId="2"/>
      <queryTableField id="3" name="Customer ID" tableColumnId="3"/>
      <queryTableField id="4" name="Service Rated" tableColumnId="4"/>
      <queryTableField id="5" name="Rating" tableColumnId="5"/>
    </queryTableFields>
    <queryTableDeletedFields count="21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C2EB12-4CE2-46B7-BADE-ADCDEDE6D7B3}" name="Sales_data_analysis" displayName="Sales_data_analysis" ref="A1:E21" tableType="queryTable" totalsRowShown="0">
  <autoFilter ref="A1:E21" xr:uid="{65C2EB12-4CE2-46B7-BADE-ADCDEDE6D7B3}"/>
  <tableColumns count="5">
    <tableColumn id="1" xr3:uid="{CFE9F576-599E-42C7-BC32-50347CADE691}" uniqueName="1" name="Date" queryTableFieldId="1" dataDxfId="13"/>
    <tableColumn id="2" xr3:uid="{3E1EB0F9-D767-4C4B-8BAD-4AFA6228CA96}" uniqueName="2" name="Product" queryTableFieldId="2" dataDxfId="12"/>
    <tableColumn id="3" xr3:uid="{6C16DE0F-362C-4867-A7DD-BE0B3D0FAF73}" uniqueName="3" name="Quantity Sold" queryTableFieldId="3"/>
    <tableColumn id="4" xr3:uid="{A4644D3C-3E2B-4AA4-8422-F4F3E828209B}" uniqueName="4" name="Sale Amount" queryTableFieldId="4"/>
    <tableColumn id="5" xr3:uid="{2EF2A12C-0758-42E2-899E-6E7B19F4263C}" uniqueName="5" name="Employee ID" queryTableFieldId="5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7D7322-8F91-4728-B257-C75234266FBD}" name="Repeating_Data_Cleanup_Tasks" displayName="Repeating_Data_Cleanup_Tasks" ref="A1:G21" tableType="queryTable" totalsRowShown="0">
  <autoFilter ref="A1:G21" xr:uid="{E07D7322-8F91-4728-B257-C75234266FBD}"/>
  <tableColumns count="7">
    <tableColumn id="1" xr3:uid="{9DC2505F-7803-40C1-B4B1-829CE6A31F8B}" uniqueName="1" name="Task ID" queryTableFieldId="1" dataDxfId="20"/>
    <tableColumn id="2" xr3:uid="{DF02F77D-9C3F-4B4D-AC3D-C171DAE27993}" uniqueName="2" name="Task Name" queryTableFieldId="2" dataDxfId="19"/>
    <tableColumn id="3" xr3:uid="{B43D064C-42D0-4E8F-A3FC-525504FF5FB8}" uniqueName="3" name="Description" queryTableFieldId="3" dataDxfId="18"/>
    <tableColumn id="4" xr3:uid="{5475941F-E16D-468A-B0B7-22CE5A021BCD}" uniqueName="4" name="Frequency" queryTableFieldId="4" dataDxfId="17"/>
    <tableColumn id="5" xr3:uid="{F1FB6DF6-DBC5-4E54-942A-F20E694B4779}" uniqueName="5" name="Last Performed" queryTableFieldId="5" dataDxfId="16"/>
    <tableColumn id="6" xr3:uid="{BE4F2886-CA9D-45E1-82AC-1D2D01E5D5C9}" uniqueName="6" name="Next Due" queryTableFieldId="6" dataDxfId="15"/>
    <tableColumn id="7" xr3:uid="{70057276-32AB-4B56-9388-47E73FB92C53}" uniqueName="7" name="Status" queryTableFieldId="7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A47901-75D5-4097-A335-971ABA17745C}" name="Project_Management_Dashboard" displayName="Project_Management_Dashboard" ref="A1:G21" tableType="queryTable" totalsRowShown="0">
  <autoFilter ref="A1:G21" xr:uid="{B8A47901-75D5-4097-A335-971ABA17745C}"/>
  <tableColumns count="7">
    <tableColumn id="1" xr3:uid="{5F573B55-7601-43D3-B9D0-9DA73EDCFC39}" uniqueName="1" name="Project ID" queryTableFieldId="1" dataDxfId="25"/>
    <tableColumn id="2" xr3:uid="{B2448F38-7B90-483F-A8CE-7EC2B73EB0DA}" uniqueName="2" name="Project Name" queryTableFieldId="2" dataDxfId="24"/>
    <tableColumn id="3" xr3:uid="{33EF7817-4D43-4351-9250-A72BB1B6C6F9}" uniqueName="3" name="Start Date" queryTableFieldId="3" dataDxfId="23"/>
    <tableColumn id="4" xr3:uid="{C8455C83-DF03-4EA3-BAB0-7BDF9C9A4DF5}" uniqueName="4" name="End Date" queryTableFieldId="4" dataDxfId="22"/>
    <tableColumn id="5" xr3:uid="{CDE96719-A8B8-4F3F-B25E-85D54D07CE69}" uniqueName="5" name="Budget" queryTableFieldId="5"/>
    <tableColumn id="6" xr3:uid="{0AF1465D-78DF-4D62-AF66-EB1F25DF82E8}" uniqueName="6" name="Status" queryTableFieldId="6" dataDxfId="21"/>
    <tableColumn id="7" xr3:uid="{2D49799C-CCE5-4F72-B114-A75AE462BBC5}" uniqueName="7" name="Completion (%)" queryTableField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AD1264-2A72-4971-AD25-48FD8F1A44EB}" name="Employee_Performance_Tracking" displayName="Employee_Performance_Tracking" ref="A1:G19" tableType="queryTable" totalsRowShown="0">
  <autoFilter ref="A1:G19" xr:uid="{0FAD1264-2A72-4971-AD25-48FD8F1A44EB}"/>
  <tableColumns count="7">
    <tableColumn id="1" xr3:uid="{08DAA52F-344F-4E99-8704-8DE6B6F48DD2}" uniqueName="1" name="Employee ID" queryTableFieldId="1" dataDxfId="10"/>
    <tableColumn id="2" xr3:uid="{875B0250-B65A-47D1-A320-E1349A639717}" uniqueName="2" name="Employee Name" queryTableFieldId="2" dataDxfId="9"/>
    <tableColumn id="3" xr3:uid="{97F12BB2-5A5E-4C13-827E-E7C17C5F3E0C}" uniqueName="3" name="Department" queryTableFieldId="3" dataDxfId="8"/>
    <tableColumn id="4" xr3:uid="{51F67E41-3CA4-476A-9C5D-13B8D483B617}" uniqueName="4" name="Total Sales Generated" queryTableFieldId="4"/>
    <tableColumn id="5" xr3:uid="{CC74313B-A393-42A8-9AA5-C661DE2B1586}" uniqueName="5" name="Last Sale Date" queryTableFieldId="5" dataDxfId="7"/>
    <tableColumn id="29" xr3:uid="{153D753E-1A27-4A7D-8359-64E699AD771D}" uniqueName="29" name="No of Days" queryTableFieldId="29" dataDxfId="6">
      <calculatedColumnFormula>TODAY()</calculatedColumnFormula>
    </tableColumn>
    <tableColumn id="30" xr3:uid="{E6B80224-9B73-41DF-BD62-EF32F2987A42}" uniqueName="30" name="Column1" queryTableFieldId="30" dataDxfId="5">
      <calculatedColumnFormula>F2-E2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1EA6C4-4332-43F7-BFB8-61DE10BDD507}" name="Customer_Feedback_Survey_Result" displayName="Customer_Feedback_Survey_Result" ref="A1:E21" tableType="queryTable" totalsRowShown="0">
  <autoFilter ref="A1:E21" xr:uid="{0E1EA6C4-4332-43F7-BFB8-61DE10BDD507}"/>
  <tableColumns count="5">
    <tableColumn id="1" xr3:uid="{A7354C95-A4F2-4340-9B58-36E75DBB31C6}" uniqueName="1" name="Survey ID" queryTableFieldId="1" dataDxfId="29"/>
    <tableColumn id="2" xr3:uid="{74D43A2D-A89E-4AAE-A0D5-40384C3F4A2C}" uniqueName="2" name="Date" queryTableFieldId="2" dataDxfId="28"/>
    <tableColumn id="3" xr3:uid="{7E50DC0F-4E2D-47CA-8282-169B4606CCA9}" uniqueName="3" name="Customer ID" queryTableFieldId="3" dataDxfId="27"/>
    <tableColumn id="4" xr3:uid="{7860CF9F-6370-4E6A-A46B-4882AED03D9C}" uniqueName="4" name="Service Rated" queryTableFieldId="4" dataDxfId="26"/>
    <tableColumn id="5" xr3:uid="{BCE74BC1-3AAD-43F5-A52D-CE58D6C5606A}" uniqueName="5" name="Rating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1B2A-2EB2-4089-8117-3E9E930E8470}">
  <dimension ref="A1:L21"/>
  <sheetViews>
    <sheetView workbookViewId="0">
      <selection activeCell="H19" sqref="H19"/>
    </sheetView>
  </sheetViews>
  <sheetFormatPr defaultRowHeight="14.5" x14ac:dyDescent="0.35"/>
  <cols>
    <col min="1" max="1" width="10.453125" bestFit="1" customWidth="1"/>
    <col min="2" max="2" width="9.7265625" bestFit="1" customWidth="1"/>
    <col min="3" max="3" width="14.453125" bestFit="1" customWidth="1"/>
    <col min="4" max="4" width="13.7265625" bestFit="1" customWidth="1"/>
    <col min="5" max="5" width="13.54296875" bestFit="1" customWidth="1"/>
    <col min="7" max="7" width="12.36328125" bestFit="1" customWidth="1"/>
    <col min="8" max="8" width="18.6328125" bestFit="1" customWidth="1"/>
    <col min="9" max="9" width="17.90625" bestFit="1" customWidth="1"/>
    <col min="11" max="11" width="13.26953125" bestFit="1" customWidth="1"/>
    <col min="12" max="12" width="17.90625" bestFit="1" customWidth="1"/>
  </cols>
  <sheetData>
    <row r="1" spans="1:12" x14ac:dyDescent="0.35">
      <c r="A1" t="s">
        <v>1</v>
      </c>
      <c r="B1" t="s">
        <v>142</v>
      </c>
      <c r="C1" t="s">
        <v>143</v>
      </c>
      <c r="D1" t="s">
        <v>144</v>
      </c>
      <c r="E1" t="s">
        <v>49</v>
      </c>
      <c r="G1" s="7" t="s">
        <v>254</v>
      </c>
      <c r="H1" s="7" t="s">
        <v>255</v>
      </c>
    </row>
    <row r="2" spans="1:12" x14ac:dyDescent="0.35">
      <c r="A2" s="2">
        <v>44931</v>
      </c>
      <c r="B2" s="1" t="s">
        <v>17</v>
      </c>
      <c r="C2">
        <v>10</v>
      </c>
      <c r="D2">
        <v>200</v>
      </c>
      <c r="E2" s="1" t="s">
        <v>54</v>
      </c>
      <c r="G2" s="7" t="s">
        <v>164</v>
      </c>
      <c r="H2" s="7">
        <f>SUMIF(E2:E21, G2, D2:D21)</f>
        <v>2456</v>
      </c>
    </row>
    <row r="3" spans="1:12" x14ac:dyDescent="0.35">
      <c r="A3" s="2">
        <v>44931</v>
      </c>
      <c r="B3" s="1" t="s">
        <v>7</v>
      </c>
      <c r="C3">
        <v>101</v>
      </c>
      <c r="D3">
        <v>255</v>
      </c>
      <c r="E3" s="1" t="s">
        <v>145</v>
      </c>
    </row>
    <row r="4" spans="1:12" x14ac:dyDescent="0.35">
      <c r="A4" s="2">
        <v>44946</v>
      </c>
      <c r="B4" s="1" t="s">
        <v>146</v>
      </c>
      <c r="C4">
        <v>210</v>
      </c>
      <c r="D4">
        <v>306</v>
      </c>
      <c r="E4" s="1" t="s">
        <v>147</v>
      </c>
    </row>
    <row r="5" spans="1:12" x14ac:dyDescent="0.35">
      <c r="A5" s="2">
        <v>44931</v>
      </c>
      <c r="B5" s="1" t="s">
        <v>148</v>
      </c>
      <c r="C5">
        <v>101</v>
      </c>
      <c r="D5">
        <v>200</v>
      </c>
      <c r="E5" s="1" t="s">
        <v>149</v>
      </c>
      <c r="G5" s="3" t="s">
        <v>242</v>
      </c>
      <c r="H5" t="s">
        <v>246</v>
      </c>
      <c r="I5" t="s">
        <v>245</v>
      </c>
      <c r="K5" s="3" t="s">
        <v>242</v>
      </c>
      <c r="L5" t="s">
        <v>245</v>
      </c>
    </row>
    <row r="6" spans="1:12" x14ac:dyDescent="0.35">
      <c r="A6" s="2">
        <v>44940</v>
      </c>
      <c r="B6" s="1" t="s">
        <v>150</v>
      </c>
      <c r="C6">
        <v>106</v>
      </c>
      <c r="D6">
        <v>345</v>
      </c>
      <c r="E6" s="1" t="s">
        <v>151</v>
      </c>
      <c r="G6" s="4" t="s">
        <v>17</v>
      </c>
      <c r="H6" s="1">
        <v>5161</v>
      </c>
      <c r="I6" s="1">
        <v>2563</v>
      </c>
      <c r="K6" s="4" t="s">
        <v>249</v>
      </c>
      <c r="L6" s="1"/>
    </row>
    <row r="7" spans="1:12" x14ac:dyDescent="0.35">
      <c r="A7" s="2">
        <v>44931</v>
      </c>
      <c r="B7" s="1" t="s">
        <v>152</v>
      </c>
      <c r="C7">
        <v>1066</v>
      </c>
      <c r="D7">
        <v>987</v>
      </c>
      <c r="E7" s="1" t="s">
        <v>153</v>
      </c>
      <c r="G7" s="4" t="s">
        <v>7</v>
      </c>
      <c r="H7" s="1">
        <v>1123</v>
      </c>
      <c r="I7" s="1">
        <v>289</v>
      </c>
      <c r="K7" s="4" t="s">
        <v>248</v>
      </c>
      <c r="L7" s="1"/>
    </row>
    <row r="8" spans="1:12" x14ac:dyDescent="0.35">
      <c r="A8" s="2">
        <v>44931</v>
      </c>
      <c r="B8" s="1" t="s">
        <v>17</v>
      </c>
      <c r="C8">
        <v>1044</v>
      </c>
      <c r="D8">
        <v>222</v>
      </c>
      <c r="E8" s="1" t="s">
        <v>154</v>
      </c>
      <c r="G8" s="4" t="s">
        <v>146</v>
      </c>
      <c r="H8" s="1">
        <v>2306</v>
      </c>
      <c r="I8" s="1">
        <v>3105</v>
      </c>
      <c r="K8" s="5" t="s">
        <v>251</v>
      </c>
      <c r="L8" s="1"/>
    </row>
    <row r="9" spans="1:12" x14ac:dyDescent="0.35">
      <c r="A9" s="2">
        <v>44930</v>
      </c>
      <c r="B9" s="1" t="s">
        <v>146</v>
      </c>
      <c r="C9">
        <v>1064</v>
      </c>
      <c r="D9">
        <v>343</v>
      </c>
      <c r="E9" s="1" t="s">
        <v>155</v>
      </c>
      <c r="G9" s="4" t="s">
        <v>156</v>
      </c>
      <c r="H9" s="1">
        <v>1145</v>
      </c>
      <c r="I9" s="1">
        <v>254</v>
      </c>
      <c r="K9" s="6" t="s">
        <v>253</v>
      </c>
      <c r="L9" s="1">
        <v>233</v>
      </c>
    </row>
    <row r="10" spans="1:12" x14ac:dyDescent="0.35">
      <c r="A10" s="2">
        <v>44931</v>
      </c>
      <c r="B10" s="1" t="s">
        <v>156</v>
      </c>
      <c r="C10">
        <v>1044</v>
      </c>
      <c r="D10">
        <v>221</v>
      </c>
      <c r="E10" s="1" t="s">
        <v>157</v>
      </c>
      <c r="G10" s="4" t="s">
        <v>150</v>
      </c>
      <c r="H10" s="1">
        <v>215</v>
      </c>
      <c r="I10" s="1">
        <v>578</v>
      </c>
      <c r="K10" s="4" t="s">
        <v>247</v>
      </c>
      <c r="L10" s="1"/>
    </row>
    <row r="11" spans="1:12" x14ac:dyDescent="0.35">
      <c r="A11" s="2">
        <v>44931</v>
      </c>
      <c r="B11" s="1" t="s">
        <v>17</v>
      </c>
      <c r="C11">
        <v>454</v>
      </c>
      <c r="D11">
        <v>205</v>
      </c>
      <c r="E11" s="1" t="s">
        <v>158</v>
      </c>
      <c r="G11" s="4" t="s">
        <v>152</v>
      </c>
      <c r="H11" s="1">
        <v>1066</v>
      </c>
      <c r="I11" s="1">
        <v>987</v>
      </c>
      <c r="K11" s="5" t="s">
        <v>250</v>
      </c>
      <c r="L11" s="1"/>
    </row>
    <row r="12" spans="1:12" x14ac:dyDescent="0.35">
      <c r="A12" s="2">
        <v>44931</v>
      </c>
      <c r="B12" s="1" t="s">
        <v>17</v>
      </c>
      <c r="C12">
        <v>1055</v>
      </c>
      <c r="D12">
        <v>200</v>
      </c>
      <c r="E12" s="1" t="s">
        <v>159</v>
      </c>
      <c r="G12" s="4" t="s">
        <v>148</v>
      </c>
      <c r="H12" s="1">
        <v>101</v>
      </c>
      <c r="I12" s="1">
        <v>200</v>
      </c>
      <c r="K12" s="6" t="s">
        <v>252</v>
      </c>
      <c r="L12" s="1">
        <v>8020</v>
      </c>
    </row>
    <row r="13" spans="1:12" x14ac:dyDescent="0.35">
      <c r="A13" s="2">
        <v>44946</v>
      </c>
      <c r="B13" s="1" t="s">
        <v>17</v>
      </c>
      <c r="C13">
        <v>210</v>
      </c>
      <c r="D13">
        <v>221</v>
      </c>
      <c r="E13" s="1" t="s">
        <v>160</v>
      </c>
      <c r="G13" s="4" t="s">
        <v>167</v>
      </c>
      <c r="H13" s="1">
        <v>999</v>
      </c>
      <c r="I13" s="1">
        <v>277</v>
      </c>
      <c r="K13" s="4" t="s">
        <v>244</v>
      </c>
      <c r="L13" s="1">
        <v>8253</v>
      </c>
    </row>
    <row r="14" spans="1:12" x14ac:dyDescent="0.35">
      <c r="A14" s="2">
        <v>44931</v>
      </c>
      <c r="B14" s="1" t="s">
        <v>17</v>
      </c>
      <c r="C14">
        <v>1033</v>
      </c>
      <c r="D14">
        <v>405</v>
      </c>
      <c r="E14" s="1" t="s">
        <v>161</v>
      </c>
      <c r="G14" s="4" t="s">
        <v>243</v>
      </c>
      <c r="H14" s="1"/>
      <c r="I14" s="1"/>
    </row>
    <row r="15" spans="1:12" x14ac:dyDescent="0.35">
      <c r="A15" s="2">
        <v>44931</v>
      </c>
      <c r="B15" s="1" t="s">
        <v>17</v>
      </c>
      <c r="C15">
        <v>1032</v>
      </c>
      <c r="D15">
        <v>768</v>
      </c>
      <c r="E15" s="1" t="s">
        <v>162</v>
      </c>
      <c r="G15" s="4" t="s">
        <v>244</v>
      </c>
      <c r="H15" s="1">
        <v>12116</v>
      </c>
      <c r="I15" s="1">
        <v>8253</v>
      </c>
    </row>
    <row r="16" spans="1:12" x14ac:dyDescent="0.35">
      <c r="A16" s="2">
        <v>44932</v>
      </c>
      <c r="B16" s="1" t="s">
        <v>17</v>
      </c>
      <c r="C16">
        <v>323</v>
      </c>
      <c r="D16">
        <v>342</v>
      </c>
      <c r="E16" s="1" t="s">
        <v>163</v>
      </c>
    </row>
    <row r="17" spans="1:5" x14ac:dyDescent="0.35">
      <c r="A17" s="2">
        <v>44931</v>
      </c>
      <c r="B17" s="1" t="s">
        <v>7</v>
      </c>
      <c r="C17">
        <v>1022</v>
      </c>
      <c r="D17">
        <v>34</v>
      </c>
      <c r="E17" s="1" t="s">
        <v>154</v>
      </c>
    </row>
    <row r="18" spans="1:5" x14ac:dyDescent="0.35">
      <c r="A18" s="2">
        <v>44931</v>
      </c>
      <c r="B18" s="1" t="s">
        <v>146</v>
      </c>
      <c r="C18">
        <v>1032</v>
      </c>
      <c r="D18">
        <v>2456</v>
      </c>
      <c r="E18" s="1" t="s">
        <v>164</v>
      </c>
    </row>
    <row r="19" spans="1:5" x14ac:dyDescent="0.35">
      <c r="A19" s="2">
        <v>44939</v>
      </c>
      <c r="B19" s="1" t="s">
        <v>156</v>
      </c>
      <c r="C19">
        <v>101</v>
      </c>
      <c r="D19">
        <v>33</v>
      </c>
      <c r="E19" s="1" t="s">
        <v>165</v>
      </c>
    </row>
    <row r="20" spans="1:5" x14ac:dyDescent="0.35">
      <c r="A20" s="2">
        <v>44910</v>
      </c>
      <c r="B20" s="1" t="s">
        <v>150</v>
      </c>
      <c r="C20">
        <v>109</v>
      </c>
      <c r="D20">
        <v>233</v>
      </c>
      <c r="E20" s="1" t="s">
        <v>166</v>
      </c>
    </row>
    <row r="21" spans="1:5" x14ac:dyDescent="0.35">
      <c r="A21" s="2">
        <v>44940</v>
      </c>
      <c r="B21" s="1" t="s">
        <v>167</v>
      </c>
      <c r="C21">
        <v>999</v>
      </c>
      <c r="D21">
        <v>277</v>
      </c>
      <c r="E21" s="1" t="s">
        <v>168</v>
      </c>
    </row>
  </sheetData>
  <phoneticPr fontId="1" type="noConversion"/>
  <conditionalFormatting pivot="1" sqref="I1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{CF65B3CD-3A06-426D-B8BC-D3FFEF071A81}</x14:id>
        </ext>
      </extLst>
    </cfRule>
  </conditionalFormatting>
  <conditionalFormatting sqref="H5:H14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{40301AE2-6B73-4622-A356-DE86F92A0512}</x14:id>
        </ext>
      </extLst>
    </cfRule>
  </conditionalFormatting>
  <conditionalFormatting sqref="I5:I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CF65B3CD-3A06-426D-B8BC-D3FFEF071A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I14</xm:sqref>
        </x14:conditionalFormatting>
        <x14:conditionalFormatting xmlns:xm="http://schemas.microsoft.com/office/excel/2006/main">
          <x14:cfRule type="dataBar" id="{40301AE2-6B73-4622-A356-DE86F92A051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H5:H14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30CA-7649-4CC4-B76C-7708D9ACD23B}">
  <dimension ref="A1:G21"/>
  <sheetViews>
    <sheetView topLeftCell="B1" workbookViewId="0">
      <selection activeCell="I14" sqref="I14"/>
    </sheetView>
  </sheetViews>
  <sheetFormatPr defaultRowHeight="14.5" x14ac:dyDescent="0.35"/>
  <cols>
    <col min="1" max="1" width="9.1796875" bestFit="1" customWidth="1"/>
    <col min="2" max="2" width="14.36328125" bestFit="1" customWidth="1"/>
    <col min="3" max="3" width="18.90625" bestFit="1" customWidth="1"/>
    <col min="4" max="4" width="11.7265625" bestFit="1" customWidth="1"/>
    <col min="5" max="5" width="16" bestFit="1" customWidth="1"/>
    <col min="6" max="6" width="10.81640625" bestFit="1" customWidth="1"/>
    <col min="7" max="7" width="9.90625" bestFit="1" customWidth="1"/>
    <col min="8" max="9" width="10.54296875" bestFit="1" customWidth="1"/>
    <col min="10" max="26" width="11.54296875" bestFit="1" customWidth="1"/>
  </cols>
  <sheetData>
    <row r="1" spans="1:7" x14ac:dyDescent="0.3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96</v>
      </c>
    </row>
    <row r="2" spans="1:7" x14ac:dyDescent="0.35">
      <c r="A2" s="1" t="s">
        <v>175</v>
      </c>
      <c r="B2" s="1" t="s">
        <v>176</v>
      </c>
      <c r="C2" s="1" t="s">
        <v>177</v>
      </c>
      <c r="D2" s="1" t="s">
        <v>178</v>
      </c>
      <c r="E2" s="2">
        <v>45118</v>
      </c>
      <c r="F2" s="2">
        <v>45085</v>
      </c>
      <c r="G2" s="1" t="s">
        <v>179</v>
      </c>
    </row>
    <row r="3" spans="1:7" x14ac:dyDescent="0.35">
      <c r="A3" s="1" t="s">
        <v>180</v>
      </c>
      <c r="B3" s="1" t="s">
        <v>181</v>
      </c>
      <c r="C3" s="1" t="s">
        <v>182</v>
      </c>
      <c r="D3" s="1" t="s">
        <v>178</v>
      </c>
      <c r="E3" s="2">
        <v>45112</v>
      </c>
      <c r="F3" s="2">
        <v>45005</v>
      </c>
      <c r="G3" s="1" t="s">
        <v>183</v>
      </c>
    </row>
    <row r="4" spans="1:7" x14ac:dyDescent="0.35">
      <c r="A4" s="1" t="s">
        <v>184</v>
      </c>
      <c r="B4" s="1" t="s">
        <v>185</v>
      </c>
      <c r="C4" s="1" t="s">
        <v>186</v>
      </c>
      <c r="D4" s="1" t="s">
        <v>187</v>
      </c>
      <c r="E4" s="2">
        <v>45114</v>
      </c>
      <c r="F4" s="2">
        <v>44940</v>
      </c>
      <c r="G4" s="1" t="s">
        <v>183</v>
      </c>
    </row>
    <row r="5" spans="1:7" x14ac:dyDescent="0.35">
      <c r="A5" s="1" t="s">
        <v>188</v>
      </c>
      <c r="B5" s="1" t="s">
        <v>189</v>
      </c>
      <c r="C5" s="1" t="s">
        <v>190</v>
      </c>
      <c r="D5" s="1" t="s">
        <v>191</v>
      </c>
      <c r="E5" s="2">
        <v>44995</v>
      </c>
      <c r="F5" s="2">
        <v>44942</v>
      </c>
      <c r="G5" s="1" t="s">
        <v>183</v>
      </c>
    </row>
    <row r="6" spans="1:7" x14ac:dyDescent="0.35">
      <c r="A6" s="1" t="s">
        <v>192</v>
      </c>
      <c r="B6" s="1" t="s">
        <v>193</v>
      </c>
      <c r="C6" s="1" t="s">
        <v>194</v>
      </c>
      <c r="D6" s="1" t="s">
        <v>195</v>
      </c>
      <c r="E6" s="2">
        <v>44961</v>
      </c>
      <c r="F6" s="2">
        <v>44989</v>
      </c>
      <c r="G6" s="1" t="s">
        <v>183</v>
      </c>
    </row>
    <row r="7" spans="1:7" x14ac:dyDescent="0.35">
      <c r="A7" s="1" t="s">
        <v>196</v>
      </c>
      <c r="B7" s="1" t="s">
        <v>197</v>
      </c>
      <c r="C7" s="1" t="s">
        <v>198</v>
      </c>
      <c r="D7" s="1" t="s">
        <v>178</v>
      </c>
      <c r="E7" s="2">
        <v>44966</v>
      </c>
      <c r="F7" s="2">
        <v>44942</v>
      </c>
      <c r="G7" s="1" t="s">
        <v>103</v>
      </c>
    </row>
    <row r="8" spans="1:7" x14ac:dyDescent="0.35">
      <c r="A8" s="1" t="s">
        <v>199</v>
      </c>
      <c r="B8" s="1" t="s">
        <v>200</v>
      </c>
      <c r="C8" s="1" t="s">
        <v>201</v>
      </c>
      <c r="D8" s="1" t="s">
        <v>195</v>
      </c>
      <c r="E8" s="2">
        <v>45195</v>
      </c>
      <c r="F8" s="2">
        <v>45007</v>
      </c>
      <c r="G8" s="1" t="s">
        <v>103</v>
      </c>
    </row>
    <row r="9" spans="1:7" x14ac:dyDescent="0.35">
      <c r="A9" s="1" t="s">
        <v>202</v>
      </c>
      <c r="B9" s="1" t="s">
        <v>203</v>
      </c>
      <c r="C9" s="1" t="s">
        <v>204</v>
      </c>
      <c r="D9" s="1" t="s">
        <v>178</v>
      </c>
      <c r="E9" s="2">
        <v>45034</v>
      </c>
      <c r="F9" s="2">
        <v>44964</v>
      </c>
      <c r="G9" s="1" t="s">
        <v>183</v>
      </c>
    </row>
    <row r="10" spans="1:7" x14ac:dyDescent="0.35">
      <c r="A10" s="1" t="s">
        <v>205</v>
      </c>
      <c r="B10" s="1" t="s">
        <v>206</v>
      </c>
      <c r="C10" s="1" t="s">
        <v>207</v>
      </c>
      <c r="D10" s="1" t="s">
        <v>191</v>
      </c>
      <c r="E10" s="2">
        <v>45051</v>
      </c>
      <c r="F10" s="2">
        <v>45254</v>
      </c>
      <c r="G10" s="1" t="s">
        <v>103</v>
      </c>
    </row>
    <row r="11" spans="1:7" x14ac:dyDescent="0.35">
      <c r="A11" s="1" t="s">
        <v>208</v>
      </c>
      <c r="B11" s="1" t="s">
        <v>209</v>
      </c>
      <c r="C11" s="1" t="s">
        <v>210</v>
      </c>
      <c r="D11" s="1" t="s">
        <v>187</v>
      </c>
      <c r="E11" s="2">
        <v>45282</v>
      </c>
      <c r="F11" s="2">
        <v>45081</v>
      </c>
      <c r="G11" s="1" t="s">
        <v>179</v>
      </c>
    </row>
    <row r="12" spans="1:7" x14ac:dyDescent="0.35">
      <c r="A12" s="1" t="s">
        <v>211</v>
      </c>
      <c r="B12" s="1" t="s">
        <v>212</v>
      </c>
      <c r="C12" s="1" t="s">
        <v>213</v>
      </c>
      <c r="D12" s="1" t="s">
        <v>178</v>
      </c>
      <c r="E12" s="2">
        <v>45058</v>
      </c>
      <c r="F12" s="2">
        <v>45221</v>
      </c>
      <c r="G12" s="1" t="s">
        <v>179</v>
      </c>
    </row>
    <row r="13" spans="1:7" x14ac:dyDescent="0.35">
      <c r="A13" s="1" t="s">
        <v>214</v>
      </c>
      <c r="B13" s="1" t="s">
        <v>215</v>
      </c>
      <c r="C13" s="1" t="s">
        <v>216</v>
      </c>
      <c r="D13" s="1" t="s">
        <v>195</v>
      </c>
      <c r="E13" s="2">
        <v>45055</v>
      </c>
      <c r="F13" s="2">
        <v>45158</v>
      </c>
      <c r="G13" s="1" t="s">
        <v>103</v>
      </c>
    </row>
    <row r="14" spans="1:7" x14ac:dyDescent="0.35">
      <c r="A14" s="1" t="s">
        <v>217</v>
      </c>
      <c r="B14" s="1" t="s">
        <v>218</v>
      </c>
      <c r="C14" s="1" t="s">
        <v>219</v>
      </c>
      <c r="D14" s="1" t="s">
        <v>191</v>
      </c>
      <c r="E14" s="2">
        <v>45158</v>
      </c>
      <c r="F14" s="2">
        <v>45159</v>
      </c>
      <c r="G14" s="1" t="s">
        <v>179</v>
      </c>
    </row>
    <row r="15" spans="1:7" x14ac:dyDescent="0.35">
      <c r="A15" s="1" t="s">
        <v>220</v>
      </c>
      <c r="B15" s="1" t="s">
        <v>221</v>
      </c>
      <c r="C15" s="1" t="s">
        <v>222</v>
      </c>
      <c r="D15" s="1" t="s">
        <v>195</v>
      </c>
      <c r="E15" s="2">
        <v>45100</v>
      </c>
      <c r="F15" s="2">
        <v>44984</v>
      </c>
      <c r="G15" s="1" t="s">
        <v>103</v>
      </c>
    </row>
    <row r="16" spans="1:7" x14ac:dyDescent="0.35">
      <c r="A16" s="1" t="s">
        <v>223</v>
      </c>
      <c r="B16" s="1" t="s">
        <v>224</v>
      </c>
      <c r="C16" s="1" t="s">
        <v>225</v>
      </c>
      <c r="D16" s="1" t="s">
        <v>195</v>
      </c>
      <c r="E16" s="2">
        <v>45128</v>
      </c>
      <c r="F16" s="2">
        <v>45286</v>
      </c>
      <c r="G16" s="1" t="s">
        <v>183</v>
      </c>
    </row>
    <row r="17" spans="1:7" x14ac:dyDescent="0.35">
      <c r="A17" s="1" t="s">
        <v>226</v>
      </c>
      <c r="B17" s="1" t="s">
        <v>227</v>
      </c>
      <c r="C17" s="1" t="s">
        <v>228</v>
      </c>
      <c r="D17" s="1" t="s">
        <v>178</v>
      </c>
      <c r="E17" s="2">
        <v>45263</v>
      </c>
      <c r="F17" s="2">
        <v>44973</v>
      </c>
      <c r="G17" s="1" t="s">
        <v>183</v>
      </c>
    </row>
    <row r="18" spans="1:7" x14ac:dyDescent="0.35">
      <c r="A18" s="1" t="s">
        <v>229</v>
      </c>
      <c r="B18" s="1" t="s">
        <v>230</v>
      </c>
      <c r="C18" s="1" t="s">
        <v>231</v>
      </c>
      <c r="D18" s="1" t="s">
        <v>191</v>
      </c>
      <c r="E18" s="2">
        <v>45239</v>
      </c>
      <c r="F18" s="2">
        <v>45063</v>
      </c>
      <c r="G18" s="1" t="s">
        <v>103</v>
      </c>
    </row>
    <row r="19" spans="1:7" x14ac:dyDescent="0.35">
      <c r="A19" s="1" t="s">
        <v>232</v>
      </c>
      <c r="B19" s="1" t="s">
        <v>233</v>
      </c>
      <c r="C19" s="1" t="s">
        <v>234</v>
      </c>
      <c r="D19" s="1" t="s">
        <v>195</v>
      </c>
      <c r="E19" s="2">
        <v>44985</v>
      </c>
      <c r="F19" s="2">
        <v>45091</v>
      </c>
      <c r="G19" s="1" t="s">
        <v>179</v>
      </c>
    </row>
    <row r="20" spans="1:7" x14ac:dyDescent="0.35">
      <c r="A20" s="1" t="s">
        <v>235</v>
      </c>
      <c r="B20" s="1" t="s">
        <v>236</v>
      </c>
      <c r="C20" s="1" t="s">
        <v>237</v>
      </c>
      <c r="D20" s="1" t="s">
        <v>191</v>
      </c>
      <c r="E20" s="2">
        <v>45049</v>
      </c>
      <c r="F20" s="2">
        <v>44948</v>
      </c>
      <c r="G20" s="1" t="s">
        <v>179</v>
      </c>
    </row>
    <row r="21" spans="1:7" x14ac:dyDescent="0.35">
      <c r="A21" s="1" t="s">
        <v>238</v>
      </c>
      <c r="B21" s="1" t="s">
        <v>239</v>
      </c>
      <c r="C21" s="1" t="s">
        <v>240</v>
      </c>
      <c r="D21" s="1" t="s">
        <v>178</v>
      </c>
      <c r="E21" s="2">
        <v>45178</v>
      </c>
      <c r="F21" s="2">
        <v>44958</v>
      </c>
      <c r="G21" s="1" t="s">
        <v>179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CF12-1336-4CA2-9D39-71CC5270131D}">
  <dimension ref="A1:G21"/>
  <sheetViews>
    <sheetView workbookViewId="0">
      <selection activeCell="L14" sqref="L14"/>
    </sheetView>
  </sheetViews>
  <sheetFormatPr defaultRowHeight="14.5" x14ac:dyDescent="0.35"/>
  <cols>
    <col min="1" max="1" width="11.36328125" bestFit="1" customWidth="1"/>
    <col min="2" max="2" width="14.453125" bestFit="1" customWidth="1"/>
    <col min="3" max="3" width="11.6328125" bestFit="1" customWidth="1"/>
    <col min="4" max="4" width="10.7265625" bestFit="1" customWidth="1"/>
    <col min="5" max="5" width="9" bestFit="1" customWidth="1"/>
    <col min="6" max="6" width="10" bestFit="1" customWidth="1"/>
    <col min="7" max="7" width="16.08984375" bestFit="1" customWidth="1"/>
    <col min="8" max="9" width="10.54296875" bestFit="1" customWidth="1"/>
    <col min="10" max="26" width="11.54296875" bestFit="1" customWidth="1"/>
  </cols>
  <sheetData>
    <row r="1" spans="1:7" x14ac:dyDescent="0.3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35">
      <c r="A2" s="1" t="s">
        <v>98</v>
      </c>
      <c r="B2" s="1" t="s">
        <v>99</v>
      </c>
      <c r="C2" s="2">
        <v>45100</v>
      </c>
      <c r="D2" s="2">
        <v>45186</v>
      </c>
      <c r="E2">
        <v>16449</v>
      </c>
      <c r="F2" s="1" t="s">
        <v>100</v>
      </c>
      <c r="G2">
        <v>41</v>
      </c>
    </row>
    <row r="3" spans="1:7" x14ac:dyDescent="0.35">
      <c r="A3" s="1" t="s">
        <v>101</v>
      </c>
      <c r="B3" s="1" t="s">
        <v>102</v>
      </c>
      <c r="C3" s="2">
        <v>44947</v>
      </c>
      <c r="D3" s="2">
        <v>45181</v>
      </c>
      <c r="E3">
        <v>16235</v>
      </c>
      <c r="F3" s="1" t="s">
        <v>103</v>
      </c>
      <c r="G3">
        <v>100</v>
      </c>
    </row>
    <row r="4" spans="1:7" x14ac:dyDescent="0.35">
      <c r="A4" s="1" t="s">
        <v>104</v>
      </c>
      <c r="B4" s="1" t="s">
        <v>105</v>
      </c>
      <c r="C4" s="2">
        <v>45047</v>
      </c>
      <c r="D4" s="2">
        <v>45112</v>
      </c>
      <c r="E4">
        <v>14105</v>
      </c>
      <c r="F4" s="1" t="s">
        <v>106</v>
      </c>
      <c r="G4">
        <v>78</v>
      </c>
    </row>
    <row r="5" spans="1:7" x14ac:dyDescent="0.35">
      <c r="A5" s="1" t="s">
        <v>107</v>
      </c>
      <c r="B5" s="1" t="s">
        <v>108</v>
      </c>
      <c r="C5" s="2">
        <v>44980</v>
      </c>
      <c r="D5" s="2">
        <v>45264</v>
      </c>
      <c r="E5">
        <v>14501</v>
      </c>
      <c r="F5" s="1" t="s">
        <v>106</v>
      </c>
      <c r="G5">
        <v>88</v>
      </c>
    </row>
    <row r="6" spans="1:7" x14ac:dyDescent="0.35">
      <c r="A6" s="1" t="s">
        <v>109</v>
      </c>
      <c r="B6" s="1" t="s">
        <v>110</v>
      </c>
      <c r="C6" s="2">
        <v>45100</v>
      </c>
      <c r="D6" s="2">
        <v>45143</v>
      </c>
      <c r="E6">
        <v>5876</v>
      </c>
      <c r="F6" s="1" t="s">
        <v>106</v>
      </c>
      <c r="G6">
        <v>83</v>
      </c>
    </row>
    <row r="7" spans="1:7" x14ac:dyDescent="0.35">
      <c r="A7" s="1" t="s">
        <v>111</v>
      </c>
      <c r="B7" s="1" t="s">
        <v>112</v>
      </c>
      <c r="C7" s="2">
        <v>44994</v>
      </c>
      <c r="D7" s="2">
        <v>45267</v>
      </c>
      <c r="E7">
        <v>13085</v>
      </c>
      <c r="F7" s="1" t="s">
        <v>106</v>
      </c>
      <c r="G7">
        <v>13</v>
      </c>
    </row>
    <row r="8" spans="1:7" x14ac:dyDescent="0.35">
      <c r="A8" s="1" t="s">
        <v>113</v>
      </c>
      <c r="B8" s="1" t="s">
        <v>114</v>
      </c>
      <c r="C8" s="2">
        <v>44978</v>
      </c>
      <c r="D8" s="2">
        <v>45241</v>
      </c>
      <c r="E8">
        <v>14460</v>
      </c>
      <c r="F8" s="1" t="s">
        <v>115</v>
      </c>
      <c r="G8">
        <v>12</v>
      </c>
    </row>
    <row r="9" spans="1:7" x14ac:dyDescent="0.35">
      <c r="A9" s="1" t="s">
        <v>116</v>
      </c>
      <c r="B9" s="1" t="s">
        <v>117</v>
      </c>
      <c r="C9" s="2">
        <v>45012</v>
      </c>
      <c r="D9" s="2">
        <v>45148</v>
      </c>
      <c r="E9">
        <v>10432</v>
      </c>
      <c r="F9" s="1" t="s">
        <v>100</v>
      </c>
      <c r="G9">
        <v>12</v>
      </c>
    </row>
    <row r="10" spans="1:7" x14ac:dyDescent="0.35">
      <c r="A10" s="1" t="s">
        <v>118</v>
      </c>
      <c r="B10" s="1" t="s">
        <v>119</v>
      </c>
      <c r="C10" s="2">
        <v>45059</v>
      </c>
      <c r="D10" s="2">
        <v>45127</v>
      </c>
      <c r="E10">
        <v>5554</v>
      </c>
      <c r="F10" s="1" t="s">
        <v>103</v>
      </c>
      <c r="G10">
        <v>100</v>
      </c>
    </row>
    <row r="11" spans="1:7" x14ac:dyDescent="0.35">
      <c r="A11" s="1" t="s">
        <v>120</v>
      </c>
      <c r="B11" s="1" t="s">
        <v>121</v>
      </c>
      <c r="C11" s="2">
        <v>45001</v>
      </c>
      <c r="D11" s="2">
        <v>45114</v>
      </c>
      <c r="E11">
        <v>10382</v>
      </c>
      <c r="F11" s="1" t="s">
        <v>106</v>
      </c>
      <c r="G11">
        <v>15</v>
      </c>
    </row>
    <row r="12" spans="1:7" x14ac:dyDescent="0.35">
      <c r="A12" s="1" t="s">
        <v>122</v>
      </c>
      <c r="B12" s="1" t="s">
        <v>123</v>
      </c>
      <c r="C12" s="2">
        <v>44984</v>
      </c>
      <c r="D12" s="2">
        <v>45133</v>
      </c>
      <c r="E12">
        <v>10576</v>
      </c>
      <c r="F12" s="1" t="s">
        <v>103</v>
      </c>
      <c r="G12">
        <v>100</v>
      </c>
    </row>
    <row r="13" spans="1:7" x14ac:dyDescent="0.35">
      <c r="A13" s="1" t="s">
        <v>124</v>
      </c>
      <c r="B13" s="1" t="s">
        <v>125</v>
      </c>
      <c r="C13" s="2">
        <v>45017</v>
      </c>
      <c r="D13" s="2">
        <v>45177</v>
      </c>
      <c r="E13">
        <v>8199</v>
      </c>
      <c r="F13" s="1" t="s">
        <v>115</v>
      </c>
      <c r="G13">
        <v>64</v>
      </c>
    </row>
    <row r="14" spans="1:7" x14ac:dyDescent="0.35">
      <c r="A14" s="1" t="s">
        <v>126</v>
      </c>
      <c r="B14" s="1" t="s">
        <v>127</v>
      </c>
      <c r="C14" s="2">
        <v>44960</v>
      </c>
      <c r="D14" s="2">
        <v>45237</v>
      </c>
      <c r="E14">
        <v>12288</v>
      </c>
      <c r="F14" s="1" t="s">
        <v>100</v>
      </c>
      <c r="G14">
        <v>1</v>
      </c>
    </row>
    <row r="15" spans="1:7" x14ac:dyDescent="0.35">
      <c r="A15" s="1" t="s">
        <v>128</v>
      </c>
      <c r="B15" s="1" t="s">
        <v>129</v>
      </c>
      <c r="C15" s="2">
        <v>45012</v>
      </c>
      <c r="D15" s="2">
        <v>45125</v>
      </c>
      <c r="E15">
        <v>8416</v>
      </c>
      <c r="F15" s="1" t="s">
        <v>103</v>
      </c>
      <c r="G15">
        <v>100</v>
      </c>
    </row>
    <row r="16" spans="1:7" x14ac:dyDescent="0.35">
      <c r="A16" s="1" t="s">
        <v>130</v>
      </c>
      <c r="B16" s="1" t="s">
        <v>131</v>
      </c>
      <c r="C16" s="2">
        <v>45080</v>
      </c>
      <c r="D16" s="2">
        <v>45204</v>
      </c>
      <c r="E16">
        <v>14782</v>
      </c>
      <c r="F16" s="1" t="s">
        <v>115</v>
      </c>
      <c r="G16">
        <v>24</v>
      </c>
    </row>
    <row r="17" spans="1:7" x14ac:dyDescent="0.35">
      <c r="A17" s="1" t="s">
        <v>132</v>
      </c>
      <c r="B17" s="1" t="s">
        <v>133</v>
      </c>
      <c r="C17" s="2">
        <v>45088</v>
      </c>
      <c r="D17" s="2">
        <v>45272</v>
      </c>
      <c r="E17">
        <v>12837</v>
      </c>
      <c r="F17" s="1" t="s">
        <v>100</v>
      </c>
      <c r="G17">
        <v>65</v>
      </c>
    </row>
    <row r="18" spans="1:7" x14ac:dyDescent="0.35">
      <c r="A18" s="1" t="s">
        <v>134</v>
      </c>
      <c r="B18" s="1" t="s">
        <v>135</v>
      </c>
      <c r="C18" s="2">
        <v>45034</v>
      </c>
      <c r="D18" s="2">
        <v>45135</v>
      </c>
      <c r="E18">
        <v>8278</v>
      </c>
      <c r="F18" s="1" t="s">
        <v>103</v>
      </c>
      <c r="G18">
        <v>100</v>
      </c>
    </row>
    <row r="19" spans="1:7" x14ac:dyDescent="0.35">
      <c r="A19" s="1" t="s">
        <v>136</v>
      </c>
      <c r="B19" s="1" t="s">
        <v>137</v>
      </c>
      <c r="C19" s="2">
        <v>45079</v>
      </c>
      <c r="D19" s="2">
        <v>45162</v>
      </c>
      <c r="E19">
        <v>11173</v>
      </c>
      <c r="F19" s="1" t="s">
        <v>103</v>
      </c>
      <c r="G19">
        <v>100</v>
      </c>
    </row>
    <row r="20" spans="1:7" x14ac:dyDescent="0.35">
      <c r="A20" s="1" t="s">
        <v>138</v>
      </c>
      <c r="B20" s="1" t="s">
        <v>139</v>
      </c>
      <c r="C20" s="2">
        <v>45003</v>
      </c>
      <c r="D20" s="2">
        <v>45181</v>
      </c>
      <c r="E20">
        <v>5518</v>
      </c>
      <c r="F20" s="1" t="s">
        <v>115</v>
      </c>
      <c r="G20">
        <v>57</v>
      </c>
    </row>
    <row r="21" spans="1:7" x14ac:dyDescent="0.35">
      <c r="A21" s="1" t="s">
        <v>140</v>
      </c>
      <c r="B21" s="1" t="s">
        <v>141</v>
      </c>
      <c r="C21" s="2">
        <v>44977</v>
      </c>
      <c r="D21" s="2">
        <v>45147</v>
      </c>
      <c r="E21">
        <v>6843</v>
      </c>
      <c r="F21" s="1" t="s">
        <v>115</v>
      </c>
      <c r="G21">
        <v>45</v>
      </c>
    </row>
  </sheetData>
  <conditionalFormatting sqref="F1:F21">
    <cfRule type="containsText" dxfId="4" priority="3" operator="containsText" text="Completed">
      <formula>NOT(ISERROR(SEARCH("Completed",F1)))</formula>
    </cfRule>
    <cfRule type="containsText" dxfId="3" priority="4" operator="containsText" text="In Progress">
      <formula>NOT(ISERROR(SEARCH("In Progress",F1)))</formula>
    </cfRule>
    <cfRule type="containsText" dxfId="2" priority="6" operator="containsText" text="Status">
      <formula>NOT(ISERROR(SEARCH("Status",F1)))</formula>
    </cfRule>
  </conditionalFormatting>
  <conditionalFormatting sqref="F2:F21">
    <cfRule type="containsText" dxfId="1" priority="1" operator="containsText" text="Planning">
      <formula>NOT(ISERROR(SEARCH("Planning",F2)))</formula>
    </cfRule>
    <cfRule type="containsText" dxfId="0" priority="2" operator="containsText" text="On Hold">
      <formula>NOT(ISERROR(SEARCH("On Hold",F2)))</formula>
    </cfRule>
    <cfRule type="colorScale" priority="5">
      <colorScale>
        <cfvo type="formula" val="$F$2"/>
        <cfvo type="max"/>
        <color theme="9" tint="0.39997558519241921"/>
        <color rgb="FFFFEF9C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A547-E472-4701-81F3-92DA2E4B9B2D}">
  <dimension ref="A1:G19"/>
  <sheetViews>
    <sheetView workbookViewId="0">
      <selection activeCell="H18" sqref="H18"/>
    </sheetView>
  </sheetViews>
  <sheetFormatPr defaultRowHeight="14.5" x14ac:dyDescent="0.35"/>
  <cols>
    <col min="1" max="1" width="13.54296875" bestFit="1" customWidth="1"/>
    <col min="2" max="2" width="16.7265625" bestFit="1" customWidth="1"/>
    <col min="3" max="3" width="13.36328125" bestFit="1" customWidth="1"/>
    <col min="4" max="4" width="21.54296875" bestFit="1" customWidth="1"/>
    <col min="5" max="5" width="14.7265625" style="2" bestFit="1" customWidth="1"/>
    <col min="6" max="6" width="12.08984375" bestFit="1" customWidth="1"/>
  </cols>
  <sheetData>
    <row r="1" spans="1:7" x14ac:dyDescent="0.35">
      <c r="A1" t="s">
        <v>49</v>
      </c>
      <c r="B1" t="s">
        <v>50</v>
      </c>
      <c r="C1" t="s">
        <v>51</v>
      </c>
      <c r="D1" t="s">
        <v>52</v>
      </c>
      <c r="E1" s="8" t="s">
        <v>53</v>
      </c>
      <c r="F1" s="8" t="s">
        <v>259</v>
      </c>
      <c r="G1" t="s">
        <v>241</v>
      </c>
    </row>
    <row r="2" spans="1:7" x14ac:dyDescent="0.35">
      <c r="A2" s="1" t="s">
        <v>54</v>
      </c>
      <c r="B2" s="1" t="s">
        <v>55</v>
      </c>
      <c r="C2" s="1" t="s">
        <v>56</v>
      </c>
      <c r="D2">
        <v>5000</v>
      </c>
      <c r="E2" s="8">
        <v>44941</v>
      </c>
      <c r="F2" s="8">
        <f t="shared" ref="F2:F19" ca="1" si="0">TODAY()</f>
        <v>45566</v>
      </c>
      <c r="G2">
        <f t="shared" ref="G2:G19" ca="1" si="1">F2-E2</f>
        <v>625</v>
      </c>
    </row>
    <row r="3" spans="1:7" x14ac:dyDescent="0.35">
      <c r="A3" s="1" t="s">
        <v>57</v>
      </c>
      <c r="B3" s="1" t="s">
        <v>58</v>
      </c>
      <c r="C3" s="1" t="s">
        <v>56</v>
      </c>
      <c r="D3">
        <v>6000</v>
      </c>
      <c r="E3" s="8">
        <v>44940</v>
      </c>
      <c r="F3" s="8">
        <f t="shared" ca="1" si="0"/>
        <v>45566</v>
      </c>
      <c r="G3">
        <f t="shared" ca="1" si="1"/>
        <v>626</v>
      </c>
    </row>
    <row r="4" spans="1:7" x14ac:dyDescent="0.35">
      <c r="A4" s="1" t="s">
        <v>59</v>
      </c>
      <c r="B4" s="1" t="s">
        <v>60</v>
      </c>
      <c r="C4" s="1" t="s">
        <v>256</v>
      </c>
      <c r="D4">
        <v>7000</v>
      </c>
      <c r="E4" s="8">
        <v>44942</v>
      </c>
      <c r="F4" s="8">
        <f t="shared" ca="1" si="0"/>
        <v>45566</v>
      </c>
      <c r="G4">
        <f t="shared" ca="1" si="1"/>
        <v>624</v>
      </c>
    </row>
    <row r="5" spans="1:7" x14ac:dyDescent="0.35">
      <c r="A5" s="1" t="s">
        <v>61</v>
      </c>
      <c r="B5" s="1" t="s">
        <v>62</v>
      </c>
      <c r="C5" s="1" t="s">
        <v>256</v>
      </c>
      <c r="D5">
        <v>5000</v>
      </c>
      <c r="E5" s="8">
        <v>44939</v>
      </c>
      <c r="F5" s="8">
        <f t="shared" ca="1" si="0"/>
        <v>45566</v>
      </c>
      <c r="G5">
        <f t="shared" ca="1" si="1"/>
        <v>627</v>
      </c>
    </row>
    <row r="6" spans="1:7" x14ac:dyDescent="0.35">
      <c r="A6" s="1" t="s">
        <v>63</v>
      </c>
      <c r="B6" s="1" t="s">
        <v>64</v>
      </c>
      <c r="C6" s="1" t="s">
        <v>256</v>
      </c>
      <c r="D6">
        <v>4500</v>
      </c>
      <c r="E6" s="8">
        <v>44953</v>
      </c>
      <c r="F6" s="8">
        <f t="shared" ca="1" si="0"/>
        <v>45566</v>
      </c>
      <c r="G6">
        <f t="shared" ca="1" si="1"/>
        <v>613</v>
      </c>
    </row>
    <row r="7" spans="1:7" x14ac:dyDescent="0.35">
      <c r="A7" s="1" t="s">
        <v>65</v>
      </c>
      <c r="B7" s="1" t="s">
        <v>66</v>
      </c>
      <c r="C7" s="1" t="s">
        <v>256</v>
      </c>
      <c r="D7">
        <v>3300</v>
      </c>
      <c r="E7" s="8">
        <v>44948</v>
      </c>
      <c r="F7" s="8">
        <f t="shared" ca="1" si="0"/>
        <v>45566</v>
      </c>
      <c r="G7">
        <f t="shared" ca="1" si="1"/>
        <v>618</v>
      </c>
    </row>
    <row r="8" spans="1:7" x14ac:dyDescent="0.35">
      <c r="A8" s="1" t="s">
        <v>67</v>
      </c>
      <c r="B8" s="1" t="s">
        <v>68</v>
      </c>
      <c r="C8" s="1" t="s">
        <v>256</v>
      </c>
      <c r="D8">
        <v>7000</v>
      </c>
      <c r="E8" s="8">
        <v>44948</v>
      </c>
      <c r="F8" s="8">
        <f t="shared" ca="1" si="0"/>
        <v>45566</v>
      </c>
      <c r="G8">
        <f t="shared" ca="1" si="1"/>
        <v>618</v>
      </c>
    </row>
    <row r="9" spans="1:7" x14ac:dyDescent="0.35">
      <c r="A9" s="1" t="s">
        <v>69</v>
      </c>
      <c r="B9" s="1" t="s">
        <v>70</v>
      </c>
      <c r="C9" s="1" t="s">
        <v>257</v>
      </c>
      <c r="D9">
        <v>2000</v>
      </c>
      <c r="E9" s="8">
        <v>44947</v>
      </c>
      <c r="F9" s="8">
        <f t="shared" ca="1" si="0"/>
        <v>45566</v>
      </c>
      <c r="G9">
        <f t="shared" ca="1" si="1"/>
        <v>619</v>
      </c>
    </row>
    <row r="10" spans="1:7" x14ac:dyDescent="0.35">
      <c r="A10" s="1" t="s">
        <v>71</v>
      </c>
      <c r="B10" s="1" t="s">
        <v>72</v>
      </c>
      <c r="C10" s="1" t="s">
        <v>257</v>
      </c>
      <c r="D10">
        <v>2345</v>
      </c>
      <c r="E10" s="8">
        <v>44938</v>
      </c>
      <c r="F10" s="8">
        <f t="shared" ca="1" si="0"/>
        <v>45566</v>
      </c>
      <c r="G10">
        <f t="shared" ca="1" si="1"/>
        <v>628</v>
      </c>
    </row>
    <row r="11" spans="1:7" x14ac:dyDescent="0.35">
      <c r="A11" s="1" t="s">
        <v>73</v>
      </c>
      <c r="B11" s="1" t="s">
        <v>74</v>
      </c>
      <c r="C11" s="1" t="s">
        <v>257</v>
      </c>
      <c r="D11">
        <v>9000</v>
      </c>
      <c r="E11" s="8">
        <v>44953</v>
      </c>
      <c r="F11" s="8">
        <f t="shared" ca="1" si="0"/>
        <v>45566</v>
      </c>
      <c r="G11">
        <f t="shared" ca="1" si="1"/>
        <v>613</v>
      </c>
    </row>
    <row r="12" spans="1:7" x14ac:dyDescent="0.35">
      <c r="A12" s="1" t="s">
        <v>75</v>
      </c>
      <c r="B12" s="1" t="s">
        <v>76</v>
      </c>
      <c r="C12" s="1" t="s">
        <v>257</v>
      </c>
      <c r="D12">
        <v>8900</v>
      </c>
      <c r="E12" s="8">
        <v>44941</v>
      </c>
      <c r="F12" s="8">
        <f t="shared" ca="1" si="0"/>
        <v>45566</v>
      </c>
      <c r="G12">
        <f t="shared" ca="1" si="1"/>
        <v>625</v>
      </c>
    </row>
    <row r="13" spans="1:7" x14ac:dyDescent="0.35">
      <c r="A13" s="1" t="s">
        <v>77</v>
      </c>
      <c r="B13" s="1" t="s">
        <v>78</v>
      </c>
      <c r="C13" s="1" t="s">
        <v>56</v>
      </c>
      <c r="D13">
        <v>7878</v>
      </c>
      <c r="E13" s="8">
        <v>44946</v>
      </c>
      <c r="F13" s="8">
        <f t="shared" ca="1" si="0"/>
        <v>45566</v>
      </c>
      <c r="G13">
        <f t="shared" ca="1" si="1"/>
        <v>620</v>
      </c>
    </row>
    <row r="14" spans="1:7" x14ac:dyDescent="0.35">
      <c r="A14" s="1" t="s">
        <v>79</v>
      </c>
      <c r="B14" s="1" t="s">
        <v>80</v>
      </c>
      <c r="C14" s="1" t="s">
        <v>56</v>
      </c>
      <c r="D14">
        <v>8984</v>
      </c>
      <c r="E14" s="8">
        <v>44941</v>
      </c>
      <c r="F14" s="8">
        <f t="shared" ca="1" si="0"/>
        <v>45566</v>
      </c>
      <c r="G14">
        <f t="shared" ca="1" si="1"/>
        <v>625</v>
      </c>
    </row>
    <row r="15" spans="1:7" x14ac:dyDescent="0.35">
      <c r="A15" s="1" t="s">
        <v>81</v>
      </c>
      <c r="B15" s="1" t="s">
        <v>82</v>
      </c>
      <c r="C15" s="1" t="s">
        <v>258</v>
      </c>
      <c r="D15">
        <v>3456</v>
      </c>
      <c r="E15" s="8">
        <v>44923</v>
      </c>
      <c r="F15" s="8">
        <f t="shared" ca="1" si="0"/>
        <v>45566</v>
      </c>
      <c r="G15">
        <f t="shared" ca="1" si="1"/>
        <v>643</v>
      </c>
    </row>
    <row r="16" spans="1:7" x14ac:dyDescent="0.35">
      <c r="A16" s="1" t="s">
        <v>83</v>
      </c>
      <c r="B16" s="1" t="s">
        <v>84</v>
      </c>
      <c r="C16" s="1" t="s">
        <v>258</v>
      </c>
      <c r="D16">
        <v>2342</v>
      </c>
      <c r="E16" s="8">
        <v>44953</v>
      </c>
      <c r="F16" s="8">
        <f t="shared" ca="1" si="0"/>
        <v>45566</v>
      </c>
      <c r="G16">
        <f t="shared" ca="1" si="1"/>
        <v>613</v>
      </c>
    </row>
    <row r="17" spans="1:7" x14ac:dyDescent="0.35">
      <c r="A17" s="1" t="s">
        <v>85</v>
      </c>
      <c r="B17" s="1" t="s">
        <v>86</v>
      </c>
      <c r="C17" s="1" t="s">
        <v>258</v>
      </c>
      <c r="D17">
        <v>1234</v>
      </c>
      <c r="E17" s="8">
        <v>44955</v>
      </c>
      <c r="F17" s="8">
        <f t="shared" ca="1" si="0"/>
        <v>45566</v>
      </c>
      <c r="G17">
        <f t="shared" ca="1" si="1"/>
        <v>611</v>
      </c>
    </row>
    <row r="18" spans="1:7" x14ac:dyDescent="0.35">
      <c r="A18" s="1" t="s">
        <v>87</v>
      </c>
      <c r="B18" s="1" t="s">
        <v>88</v>
      </c>
      <c r="C18" s="1" t="s">
        <v>56</v>
      </c>
      <c r="D18">
        <v>2345</v>
      </c>
      <c r="E18" s="8">
        <v>44946</v>
      </c>
      <c r="F18" s="8">
        <f t="shared" ca="1" si="0"/>
        <v>45566</v>
      </c>
      <c r="G18">
        <f t="shared" ca="1" si="1"/>
        <v>620</v>
      </c>
    </row>
    <row r="19" spans="1:7" x14ac:dyDescent="0.35">
      <c r="A19" s="1" t="s">
        <v>89</v>
      </c>
      <c r="B19" s="1" t="s">
        <v>90</v>
      </c>
      <c r="C19" s="1" t="s">
        <v>56</v>
      </c>
      <c r="D19">
        <v>4444</v>
      </c>
      <c r="E19" s="8">
        <v>44953</v>
      </c>
      <c r="F19" s="8">
        <f t="shared" ca="1" si="0"/>
        <v>45566</v>
      </c>
      <c r="G19">
        <f t="shared" ca="1" si="1"/>
        <v>613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279A-701F-4500-8D3D-E90284CC3DEE}">
  <dimension ref="A1:L21"/>
  <sheetViews>
    <sheetView tabSelected="1" workbookViewId="0">
      <selection activeCell="O19" sqref="O19"/>
    </sheetView>
  </sheetViews>
  <sheetFormatPr defaultRowHeight="14.5" x14ac:dyDescent="0.35"/>
  <cols>
    <col min="1" max="1" width="10.90625" bestFit="1" customWidth="1"/>
    <col min="2" max="2" width="10.453125" bestFit="1" customWidth="1"/>
    <col min="3" max="3" width="13.54296875" bestFit="1" customWidth="1"/>
    <col min="4" max="4" width="14.26953125" bestFit="1" customWidth="1"/>
    <col min="5" max="5" width="8.36328125" bestFit="1" customWidth="1"/>
    <col min="6" max="6" width="10.54296875" bestFit="1" customWidth="1"/>
    <col min="7" max="7" width="12.36328125" bestFit="1" customWidth="1"/>
    <col min="8" max="8" width="15.54296875" bestFit="1" customWidth="1"/>
    <col min="9" max="9" width="10.54296875" bestFit="1" customWidth="1"/>
    <col min="10" max="10" width="11.54296875" bestFit="1" customWidth="1"/>
    <col min="11" max="11" width="12.36328125" bestFit="1" customWidth="1"/>
    <col min="12" max="12" width="13.90625" bestFit="1" customWidth="1"/>
    <col min="13" max="26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35">
      <c r="A2" s="1" t="s">
        <v>5</v>
      </c>
      <c r="B2" s="2">
        <v>44961</v>
      </c>
      <c r="C2" s="1" t="s">
        <v>6</v>
      </c>
      <c r="D2" s="1" t="s">
        <v>7</v>
      </c>
      <c r="E2">
        <v>2</v>
      </c>
    </row>
    <row r="3" spans="1:12" x14ac:dyDescent="0.35">
      <c r="A3" s="1" t="s">
        <v>8</v>
      </c>
      <c r="B3" s="2">
        <v>45041</v>
      </c>
      <c r="C3" s="1" t="s">
        <v>9</v>
      </c>
      <c r="D3" s="1" t="s">
        <v>10</v>
      </c>
      <c r="E3">
        <v>5</v>
      </c>
      <c r="G3" s="3" t="s">
        <v>242</v>
      </c>
      <c r="H3" t="s">
        <v>260</v>
      </c>
      <c r="K3" s="3" t="s">
        <v>242</v>
      </c>
      <c r="L3" t="s">
        <v>261</v>
      </c>
    </row>
    <row r="4" spans="1:12" x14ac:dyDescent="0.35">
      <c r="A4" s="1" t="s">
        <v>11</v>
      </c>
      <c r="B4" s="2">
        <v>45129</v>
      </c>
      <c r="C4" s="1" t="s">
        <v>12</v>
      </c>
      <c r="D4" s="1" t="s">
        <v>10</v>
      </c>
      <c r="E4">
        <v>5</v>
      </c>
      <c r="G4" s="4" t="s">
        <v>17</v>
      </c>
      <c r="H4" s="1">
        <v>2.6</v>
      </c>
      <c r="K4" s="4">
        <v>1</v>
      </c>
      <c r="L4" s="1">
        <v>3</v>
      </c>
    </row>
    <row r="5" spans="1:12" x14ac:dyDescent="0.35">
      <c r="A5" s="1" t="s">
        <v>13</v>
      </c>
      <c r="B5" s="2">
        <v>45272</v>
      </c>
      <c r="C5" s="1" t="s">
        <v>14</v>
      </c>
      <c r="D5" s="1" t="s">
        <v>10</v>
      </c>
      <c r="E5">
        <v>1</v>
      </c>
      <c r="G5" s="4" t="s">
        <v>7</v>
      </c>
      <c r="H5" s="1">
        <v>3.25</v>
      </c>
      <c r="K5" s="4">
        <v>2</v>
      </c>
      <c r="L5" s="1">
        <v>5</v>
      </c>
    </row>
    <row r="6" spans="1:12" x14ac:dyDescent="0.35">
      <c r="A6" s="1" t="s">
        <v>15</v>
      </c>
      <c r="B6" s="2">
        <v>45240</v>
      </c>
      <c r="C6" s="1" t="s">
        <v>16</v>
      </c>
      <c r="D6" s="1" t="s">
        <v>17</v>
      </c>
      <c r="E6">
        <v>2</v>
      </c>
      <c r="G6" s="4" t="s">
        <v>10</v>
      </c>
      <c r="H6" s="1">
        <v>3</v>
      </c>
      <c r="K6" s="4">
        <v>3</v>
      </c>
      <c r="L6" s="1">
        <v>6</v>
      </c>
    </row>
    <row r="7" spans="1:12" x14ac:dyDescent="0.35">
      <c r="A7" s="1" t="s">
        <v>18</v>
      </c>
      <c r="B7" s="2">
        <v>45009</v>
      </c>
      <c r="C7" s="1" t="s">
        <v>19</v>
      </c>
      <c r="D7" s="1" t="s">
        <v>10</v>
      </c>
      <c r="E7">
        <v>1</v>
      </c>
      <c r="G7" s="4" t="s">
        <v>26</v>
      </c>
      <c r="H7" s="1">
        <v>3.5</v>
      </c>
      <c r="K7" s="4">
        <v>4</v>
      </c>
      <c r="L7" s="1">
        <v>1</v>
      </c>
    </row>
    <row r="8" spans="1:12" x14ac:dyDescent="0.35">
      <c r="A8" s="1" t="s">
        <v>20</v>
      </c>
      <c r="B8" s="2">
        <v>45111</v>
      </c>
      <c r="C8" s="1" t="s">
        <v>21</v>
      </c>
      <c r="D8" s="1" t="s">
        <v>7</v>
      </c>
      <c r="E8">
        <v>3</v>
      </c>
      <c r="G8" s="4" t="s">
        <v>244</v>
      </c>
      <c r="H8" s="1">
        <v>3</v>
      </c>
      <c r="K8" s="4">
        <v>5</v>
      </c>
      <c r="L8" s="1">
        <v>5</v>
      </c>
    </row>
    <row r="9" spans="1:12" x14ac:dyDescent="0.35">
      <c r="A9" s="1" t="s">
        <v>22</v>
      </c>
      <c r="B9" s="2">
        <v>45132</v>
      </c>
      <c r="C9" s="1" t="s">
        <v>23</v>
      </c>
      <c r="D9" s="1" t="s">
        <v>10</v>
      </c>
      <c r="E9">
        <v>4</v>
      </c>
      <c r="K9" s="4" t="s">
        <v>244</v>
      </c>
      <c r="L9" s="1">
        <v>20</v>
      </c>
    </row>
    <row r="10" spans="1:12" x14ac:dyDescent="0.35">
      <c r="A10" s="1" t="s">
        <v>24</v>
      </c>
      <c r="B10" s="2">
        <v>45175</v>
      </c>
      <c r="C10" s="1" t="s">
        <v>25</v>
      </c>
      <c r="D10" s="1" t="s">
        <v>26</v>
      </c>
      <c r="E10">
        <v>2</v>
      </c>
    </row>
    <row r="11" spans="1:12" x14ac:dyDescent="0.35">
      <c r="A11" s="1" t="s">
        <v>27</v>
      </c>
      <c r="B11" s="2">
        <v>44995</v>
      </c>
      <c r="C11" s="1" t="s">
        <v>28</v>
      </c>
      <c r="D11" s="1" t="s">
        <v>7</v>
      </c>
      <c r="E11">
        <v>5</v>
      </c>
    </row>
    <row r="12" spans="1:12" x14ac:dyDescent="0.35">
      <c r="A12" s="1" t="s">
        <v>29</v>
      </c>
      <c r="B12" s="2">
        <v>45205</v>
      </c>
      <c r="C12" s="1" t="s">
        <v>30</v>
      </c>
      <c r="D12" s="1" t="s">
        <v>17</v>
      </c>
      <c r="E12">
        <v>3</v>
      </c>
    </row>
    <row r="13" spans="1:12" x14ac:dyDescent="0.35">
      <c r="A13" s="1" t="s">
        <v>31</v>
      </c>
      <c r="B13" s="2">
        <v>45204</v>
      </c>
      <c r="C13" s="1" t="s">
        <v>32</v>
      </c>
      <c r="D13" s="1" t="s">
        <v>17</v>
      </c>
      <c r="E13">
        <v>3</v>
      </c>
    </row>
    <row r="14" spans="1:12" x14ac:dyDescent="0.35">
      <c r="A14" s="1" t="s">
        <v>33</v>
      </c>
      <c r="B14" s="2">
        <v>45206</v>
      </c>
      <c r="C14" s="1" t="s">
        <v>34</v>
      </c>
      <c r="D14" s="1" t="s">
        <v>10</v>
      </c>
      <c r="E14">
        <v>5</v>
      </c>
    </row>
    <row r="15" spans="1:12" x14ac:dyDescent="0.35">
      <c r="A15" s="1" t="s">
        <v>35</v>
      </c>
      <c r="B15" s="2">
        <v>45062</v>
      </c>
      <c r="C15" s="1" t="s">
        <v>36</v>
      </c>
      <c r="D15" s="1" t="s">
        <v>10</v>
      </c>
      <c r="E15">
        <v>1</v>
      </c>
    </row>
    <row r="16" spans="1:12" x14ac:dyDescent="0.35">
      <c r="A16" s="1" t="s">
        <v>37</v>
      </c>
      <c r="B16" s="2">
        <v>45247</v>
      </c>
      <c r="C16" s="1" t="s">
        <v>38</v>
      </c>
      <c r="D16" s="1" t="s">
        <v>17</v>
      </c>
      <c r="E16">
        <v>3</v>
      </c>
    </row>
    <row r="17" spans="1:5" x14ac:dyDescent="0.35">
      <c r="A17" s="1" t="s">
        <v>39</v>
      </c>
      <c r="B17" s="2">
        <v>44944</v>
      </c>
      <c r="C17" s="1" t="s">
        <v>40</v>
      </c>
      <c r="D17" s="1" t="s">
        <v>17</v>
      </c>
      <c r="E17">
        <v>2</v>
      </c>
    </row>
    <row r="18" spans="1:5" x14ac:dyDescent="0.35">
      <c r="A18" s="1" t="s">
        <v>41</v>
      </c>
      <c r="B18" s="2">
        <v>44948</v>
      </c>
      <c r="C18" s="1" t="s">
        <v>42</v>
      </c>
      <c r="D18" s="1" t="s">
        <v>7</v>
      </c>
      <c r="E18">
        <v>3</v>
      </c>
    </row>
    <row r="19" spans="1:5" x14ac:dyDescent="0.35">
      <c r="A19" s="1" t="s">
        <v>43</v>
      </c>
      <c r="B19" s="2">
        <v>45134</v>
      </c>
      <c r="C19" s="1" t="s">
        <v>44</v>
      </c>
      <c r="D19" s="1" t="s">
        <v>10</v>
      </c>
      <c r="E19">
        <v>2</v>
      </c>
    </row>
    <row r="20" spans="1:5" x14ac:dyDescent="0.35">
      <c r="A20" s="1" t="s">
        <v>45</v>
      </c>
      <c r="B20" s="2">
        <v>45055</v>
      </c>
      <c r="C20" s="1" t="s">
        <v>46</v>
      </c>
      <c r="D20" s="1" t="s">
        <v>26</v>
      </c>
      <c r="E20">
        <v>5</v>
      </c>
    </row>
    <row r="21" spans="1:5" x14ac:dyDescent="0.35">
      <c r="A21" s="1" t="s">
        <v>47</v>
      </c>
      <c r="B21" s="2">
        <v>45254</v>
      </c>
      <c r="C21" s="1" t="s">
        <v>48</v>
      </c>
      <c r="D21" s="1" t="s">
        <v>10</v>
      </c>
      <c r="E21">
        <v>3</v>
      </c>
    </row>
  </sheetData>
  <pageMargins left="0.7" right="0.7" top="0.75" bottom="0.75" header="0.3" footer="0.3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ADBA42-7E25-4F37-B3BF-31E2064912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 analysis</vt:lpstr>
      <vt:lpstr>Repeating Data Cleanup Tasks</vt:lpstr>
      <vt:lpstr>Project Management Dashboard</vt:lpstr>
      <vt:lpstr>Employee Performance Tracking</vt:lpstr>
      <vt:lpstr>Customer Feedback Survey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anand</dc:creator>
  <cp:lastModifiedBy>Abhishek anand</cp:lastModifiedBy>
  <dcterms:created xsi:type="dcterms:W3CDTF">2024-09-30T17:12:53Z</dcterms:created>
  <dcterms:modified xsi:type="dcterms:W3CDTF">2024-09-30T18:35:11Z</dcterms:modified>
</cp:coreProperties>
</file>