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csciitd-my.sharepoint.com/personal/ce1200211_iitd_ac_in/Documents/Downloads/Web_Dev/Project/"/>
    </mc:Choice>
  </mc:AlternateContent>
  <xr:revisionPtr revIDLastSave="0" documentId="14_{8A0A0B35-7A6D-490B-A136-AC0EA41409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Creep.calc">Sheet1!$A$1:$U$13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1" l="1"/>
  <c r="P5" i="1"/>
  <c r="C12" i="1"/>
  <c r="D12" i="1"/>
  <c r="E12" i="1"/>
  <c r="K7" i="1" l="1"/>
  <c r="J7" i="1"/>
  <c r="K9" i="1"/>
  <c r="J8" i="1"/>
  <c r="J5" i="1"/>
  <c r="J9" i="1"/>
  <c r="K5" i="1"/>
  <c r="K6" i="1"/>
  <c r="K10" i="1"/>
  <c r="K8" i="1"/>
  <c r="J6" i="1"/>
  <c r="J10" i="1"/>
  <c r="R5" i="1"/>
  <c r="U5" i="1" s="1"/>
  <c r="T5" i="1" l="1"/>
</calcChain>
</file>

<file path=xl/sharedStrings.xml><?xml version="1.0" encoding="utf-8"?>
<sst xmlns="http://schemas.openxmlformats.org/spreadsheetml/2006/main" count="34" uniqueCount="27">
  <si>
    <t>Sample</t>
  </si>
  <si>
    <t>Diamter</t>
  </si>
  <si>
    <t>Thickness</t>
  </si>
  <si>
    <t>Creep Load</t>
  </si>
  <si>
    <t>D1</t>
  </si>
  <si>
    <t>D2</t>
  </si>
  <si>
    <t>D3</t>
  </si>
  <si>
    <t>b1</t>
  </si>
  <si>
    <t>b2</t>
  </si>
  <si>
    <t>b3</t>
  </si>
  <si>
    <t>P1</t>
  </si>
  <si>
    <t>P2</t>
  </si>
  <si>
    <t>P3</t>
  </si>
  <si>
    <t>Average</t>
  </si>
  <si>
    <t>(mm)</t>
  </si>
  <si>
    <t>(kN)</t>
  </si>
  <si>
    <t>Face</t>
  </si>
  <si>
    <t>Vertical</t>
  </si>
  <si>
    <t>Horizontal</t>
  </si>
  <si>
    <t>Measure Deformation</t>
  </si>
  <si>
    <t>Normalized Deformation Arrays</t>
  </si>
  <si>
    <t>Average Deformation for half of total creep test time</t>
  </si>
  <si>
    <t>Trimmed Mean deflection</t>
  </si>
  <si>
    <t>Ratio</t>
  </si>
  <si>
    <t>Creep Compliance</t>
  </si>
  <si>
    <t>Gage Length</t>
  </si>
  <si>
    <t>Poisson's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</si>
</sst>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12"/>
  <sheetViews>
    <sheetView tabSelected="1" workbookViewId="0">
      <selection sqref="A1:U13"/>
    </sheetView>
  </sheetViews>
  <sheetFormatPr defaultColWidth="8.90625" defaultRowHeight="15" x14ac:dyDescent="0.3"/>
  <cols>
    <col min="1" max="1" width="0.54296875" style="1" customWidth="1"/>
    <col min="2" max="2" width="8.7265625" style="1" bestFit="1" customWidth="1"/>
    <col min="3" max="3" width="8.90625" style="1"/>
    <col min="4" max="4" width="10.26953125" style="1" customWidth="1"/>
    <col min="5" max="5" width="10.08984375" style="1" customWidth="1"/>
    <col min="6" max="6" width="0.6328125" style="1" customWidth="1"/>
    <col min="7" max="7" width="5.90625" style="16" customWidth="1"/>
    <col min="8" max="8" width="9.26953125" style="1" customWidth="1"/>
    <col min="9" max="9" width="8.54296875" style="1" customWidth="1"/>
    <col min="10" max="10" width="11.1796875" style="1" bestFit="1" customWidth="1"/>
    <col min="11" max="11" width="9.6328125" style="1" bestFit="1" customWidth="1"/>
    <col min="12" max="12" width="0.6328125" style="1" customWidth="1"/>
    <col min="13" max="13" width="8.90625" style="1"/>
    <col min="14" max="14" width="10.6328125" style="1" customWidth="1"/>
    <col min="15" max="15" width="0.54296875" style="1" customWidth="1"/>
    <col min="16" max="16" width="11.1796875" style="1" bestFit="1" customWidth="1"/>
    <col min="17" max="17" width="8.90625" style="1"/>
    <col min="18" max="18" width="8.81640625" style="1" bestFit="1" customWidth="1"/>
    <col min="19" max="19" width="10" style="1" customWidth="1"/>
    <col min="20" max="20" width="12.453125" style="1" customWidth="1"/>
    <col min="21" max="21" width="11.1796875" style="1" customWidth="1"/>
    <col min="22" max="16384" width="8.90625" style="1"/>
  </cols>
  <sheetData>
    <row r="3" spans="2:21" s="2" customFormat="1" ht="69" customHeight="1" x14ac:dyDescent="0.35">
      <c r="B3" s="5" t="s">
        <v>0</v>
      </c>
      <c r="C3" s="5" t="s">
        <v>1</v>
      </c>
      <c r="D3" s="5" t="s">
        <v>2</v>
      </c>
      <c r="E3" s="5" t="s">
        <v>3</v>
      </c>
      <c r="G3" s="6" t="s">
        <v>16</v>
      </c>
      <c r="H3" s="10" t="s">
        <v>19</v>
      </c>
      <c r="I3" s="10"/>
      <c r="J3" s="10" t="s">
        <v>20</v>
      </c>
      <c r="K3" s="10"/>
      <c r="M3" s="10" t="s">
        <v>21</v>
      </c>
      <c r="N3" s="10"/>
      <c r="P3" s="11" t="s">
        <v>22</v>
      </c>
      <c r="Q3" s="12"/>
      <c r="R3" s="13"/>
      <c r="S3" s="10" t="s">
        <v>25</v>
      </c>
      <c r="T3" s="10" t="s">
        <v>24</v>
      </c>
      <c r="U3" s="10" t="s">
        <v>26</v>
      </c>
    </row>
    <row r="4" spans="2:21" x14ac:dyDescent="0.3">
      <c r="B4" s="3"/>
      <c r="C4" s="3" t="s">
        <v>14</v>
      </c>
      <c r="D4" s="3" t="s">
        <v>14</v>
      </c>
      <c r="E4" s="3" t="s">
        <v>15</v>
      </c>
      <c r="G4" s="4"/>
      <c r="H4" s="3" t="s">
        <v>18</v>
      </c>
      <c r="I4" s="3" t="s">
        <v>17</v>
      </c>
      <c r="J4" s="3" t="s">
        <v>18</v>
      </c>
      <c r="K4" s="3" t="s">
        <v>17</v>
      </c>
      <c r="M4" s="3" t="s">
        <v>18</v>
      </c>
      <c r="N4" s="3" t="s">
        <v>17</v>
      </c>
      <c r="P4" s="7" t="s">
        <v>18</v>
      </c>
      <c r="Q4" s="7" t="s">
        <v>17</v>
      </c>
      <c r="R4" s="7" t="s">
        <v>23</v>
      </c>
      <c r="S4" s="10"/>
      <c r="T4" s="10"/>
      <c r="U4" s="10"/>
    </row>
    <row r="5" spans="2:21" x14ac:dyDescent="0.3">
      <c r="B5" s="15">
        <v>1</v>
      </c>
      <c r="C5" s="15" t="s">
        <v>4</v>
      </c>
      <c r="D5" s="15" t="s">
        <v>7</v>
      </c>
      <c r="E5" s="15" t="s">
        <v>10</v>
      </c>
      <c r="G5" s="4">
        <v>1</v>
      </c>
      <c r="H5" s="3"/>
      <c r="I5" s="3"/>
      <c r="J5" s="8" t="e">
        <f>H5*($D$5/$D$12)*($C$5/$C$12)*($E$12/$E$5)</f>
        <v>#VALUE!</v>
      </c>
      <c r="K5" s="8" t="e">
        <f>I5*($D$5/$D$12)*($C$5/$C$12)*($E$12/$E$5)</f>
        <v>#VALUE!</v>
      </c>
      <c r="M5" s="3"/>
      <c r="N5" s="3"/>
      <c r="P5" s="9">
        <f>(SUM(M5:M10)-MAX(M5:M10)-MIN(M5:M10))/4</f>
        <v>0</v>
      </c>
      <c r="Q5" s="9">
        <f>(SUM(N5:N10)-MAX(N5:N10)-MIN(N5:N10))/4</f>
        <v>0</v>
      </c>
      <c r="R5" s="9" t="e">
        <f>P5/Q5</f>
        <v>#DIV/0!</v>
      </c>
      <c r="S5" s="14"/>
      <c r="T5" s="9" t="e">
        <f>((P5*C12*D12)/(E12*S5))*(0.6354*(R5)^-1-0.332)</f>
        <v>#DIV/0!</v>
      </c>
      <c r="U5" s="9" t="e">
        <f>-0.1+1.48*((R5)^2)-0.778*((D12/C12)^2)*((R5)^2)</f>
        <v>#DIV/0!</v>
      </c>
    </row>
    <row r="6" spans="2:21" x14ac:dyDescent="0.3">
      <c r="B6" s="15"/>
      <c r="C6" s="15"/>
      <c r="D6" s="15"/>
      <c r="E6" s="15"/>
      <c r="G6" s="4">
        <v>2</v>
      </c>
      <c r="H6" s="3"/>
      <c r="I6" s="3"/>
      <c r="J6" s="8" t="e">
        <f>H6*($D$5/$D$12)*($C$5/$C$12)*($E$12/$E$5)</f>
        <v>#VALUE!</v>
      </c>
      <c r="K6" s="8" t="e">
        <f>I6*($D$5/$D$12)*($C$5/$C$12)*($E$12/$E$5)</f>
        <v>#VALUE!</v>
      </c>
      <c r="M6" s="3"/>
      <c r="N6" s="3"/>
      <c r="P6" s="9"/>
      <c r="Q6" s="9"/>
      <c r="R6" s="9"/>
      <c r="S6" s="14"/>
      <c r="T6" s="9"/>
      <c r="U6" s="9"/>
    </row>
    <row r="7" spans="2:21" x14ac:dyDescent="0.3">
      <c r="B7" s="15">
        <v>2</v>
      </c>
      <c r="C7" s="15" t="s">
        <v>5</v>
      </c>
      <c r="D7" s="15" t="s">
        <v>8</v>
      </c>
      <c r="E7" s="15" t="s">
        <v>11</v>
      </c>
      <c r="G7" s="4">
        <v>1</v>
      </c>
      <c r="H7" s="3"/>
      <c r="I7" s="3"/>
      <c r="J7" s="8" t="e">
        <f>H7*($D$7/$D$12)*($C$7/$C$12)*($E$12/$E$7)</f>
        <v>#VALUE!</v>
      </c>
      <c r="K7" s="8" t="e">
        <f>I7*($D$7/$D$12)*($C$7/$C$12)*($E$12/$E$7)</f>
        <v>#VALUE!</v>
      </c>
      <c r="M7" s="3"/>
      <c r="N7" s="3"/>
      <c r="P7" s="9"/>
      <c r="Q7" s="9"/>
      <c r="R7" s="9"/>
      <c r="S7" s="14"/>
      <c r="T7" s="9"/>
      <c r="U7" s="9"/>
    </row>
    <row r="8" spans="2:21" x14ac:dyDescent="0.3">
      <c r="B8" s="15"/>
      <c r="C8" s="15"/>
      <c r="D8" s="15"/>
      <c r="E8" s="15"/>
      <c r="G8" s="4">
        <v>2</v>
      </c>
      <c r="H8" s="3"/>
      <c r="I8" s="3"/>
      <c r="J8" s="8" t="e">
        <f>H8*($D$7/$D$12)*($C$7/$C$12)*($E$12/$E$7)</f>
        <v>#VALUE!</v>
      </c>
      <c r="K8" s="8" t="e">
        <f>I8*($D$7/$D$12)*($C$7/$C$12)*($E$12/$E$7)</f>
        <v>#VALUE!</v>
      </c>
      <c r="M8" s="3"/>
      <c r="N8" s="3"/>
      <c r="P8" s="9"/>
      <c r="Q8" s="9"/>
      <c r="R8" s="9"/>
      <c r="S8" s="14"/>
      <c r="T8" s="9"/>
      <c r="U8" s="9"/>
    </row>
    <row r="9" spans="2:21" x14ac:dyDescent="0.3">
      <c r="B9" s="15">
        <v>3</v>
      </c>
      <c r="C9" s="15" t="s">
        <v>6</v>
      </c>
      <c r="D9" s="15" t="s">
        <v>9</v>
      </c>
      <c r="E9" s="15" t="s">
        <v>12</v>
      </c>
      <c r="G9" s="4">
        <v>1</v>
      </c>
      <c r="H9" s="3"/>
      <c r="I9" s="3"/>
      <c r="J9" s="8" t="e">
        <f>H9*($D$9/$D$12)*($C$9/$C$12)*($E$12/$E$9)</f>
        <v>#VALUE!</v>
      </c>
      <c r="K9" s="8" t="e">
        <f>I9*($D$9/$D$12)*($C$9/$C$12)*($E$12/$E$9)</f>
        <v>#VALUE!</v>
      </c>
      <c r="M9" s="3"/>
      <c r="N9" s="3"/>
      <c r="P9" s="9"/>
      <c r="Q9" s="9"/>
      <c r="R9" s="9"/>
      <c r="S9" s="14"/>
      <c r="T9" s="9"/>
      <c r="U9" s="9"/>
    </row>
    <row r="10" spans="2:21" x14ac:dyDescent="0.3">
      <c r="B10" s="15"/>
      <c r="C10" s="15"/>
      <c r="D10" s="15"/>
      <c r="E10" s="15"/>
      <c r="G10" s="4">
        <v>2</v>
      </c>
      <c r="H10" s="3"/>
      <c r="I10" s="3"/>
      <c r="J10" s="8" t="e">
        <f>H10*($D$9/$D$12)*($C$9/$C$12)*($E$12/$E$9)</f>
        <v>#VALUE!</v>
      </c>
      <c r="K10" s="8" t="e">
        <f>I10*($D$9/$D$12)*($C$9/$C$12)*($E$12/$E$9)</f>
        <v>#VALUE!</v>
      </c>
      <c r="M10" s="3"/>
      <c r="N10" s="3"/>
      <c r="P10" s="9"/>
      <c r="Q10" s="9"/>
      <c r="R10" s="9"/>
      <c r="S10" s="14"/>
      <c r="T10" s="9"/>
      <c r="U10" s="9"/>
    </row>
    <row r="12" spans="2:21" x14ac:dyDescent="0.3">
      <c r="B12" s="7" t="s">
        <v>13</v>
      </c>
      <c r="C12" s="8" t="e">
        <f>AVERAGE(C5:C10)</f>
        <v>#DIV/0!</v>
      </c>
      <c r="D12" s="8" t="e">
        <f>AVERAGE(D5:D10)</f>
        <v>#DIV/0!</v>
      </c>
      <c r="E12" s="8" t="e">
        <f>AVERAGE(E5:E10)</f>
        <v>#DIV/0!</v>
      </c>
    </row>
  </sheetData>
  <mergeCells count="25">
    <mergeCell ref="M3:N3"/>
    <mergeCell ref="H3:I3"/>
    <mergeCell ref="B5:B6"/>
    <mergeCell ref="C5:C6"/>
    <mergeCell ref="D5:D6"/>
    <mergeCell ref="E5:E6"/>
    <mergeCell ref="B9:B10"/>
    <mergeCell ref="C9:C10"/>
    <mergeCell ref="D9:D10"/>
    <mergeCell ref="E9:E10"/>
    <mergeCell ref="J3:K3"/>
    <mergeCell ref="B7:B8"/>
    <mergeCell ref="C7:C8"/>
    <mergeCell ref="D7:D8"/>
    <mergeCell ref="E7:E8"/>
    <mergeCell ref="U5:U10"/>
    <mergeCell ref="T3:T4"/>
    <mergeCell ref="U3:U4"/>
    <mergeCell ref="S3:S4"/>
    <mergeCell ref="P3:R3"/>
    <mergeCell ref="P5:P10"/>
    <mergeCell ref="Q5:Q10"/>
    <mergeCell ref="R5:R10"/>
    <mergeCell ref="S5:S10"/>
    <mergeCell ref="T5:T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Creep.calc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Najib Karimi</dc:creator>
  <cp:lastModifiedBy>abhishek kumar</cp:lastModifiedBy>
  <dcterms:created xsi:type="dcterms:W3CDTF">2022-03-09T06:21:17Z</dcterms:created>
  <dcterms:modified xsi:type="dcterms:W3CDTF">2022-07-05T12:15:23Z</dcterms:modified>
</cp:coreProperties>
</file>