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C903DB08-34F0-44F5-BFB7-DFD3184A5DB6}" xr6:coauthVersionLast="47" xr6:coauthVersionMax="47" xr10:uidLastSave="{00000000-0000-0000-0000-000000000000}"/>
  <bookViews>
    <workbookView xWindow="-120" yWindow="-120" windowWidth="29040" windowHeight="15720" xr2:uid="{BBF114B6-5189-45A1-ADD1-7685ECFD1661}"/>
  </bookViews>
  <sheets>
    <sheet name="Table1" sheetId="2" r:id="rId1"/>
    <sheet name="penguins" sheetId="1" r:id="rId2"/>
  </sheets>
  <definedNames>
    <definedName name="_xlchart.v1.0" hidden="1">Table1!$L$32:$L$42</definedName>
    <definedName name="_xlchart.v1.1" hidden="1">Table1!$M$32:$M$42</definedName>
    <definedName name="_xlchart.v1.2" hidden="1">Table1!$L$32:$L$42</definedName>
    <definedName name="_xlchart.v1.3" hidden="1">Table1!$M$32:$M$42</definedName>
    <definedName name="_xlchart.v1.4" hidden="1">Table1!$L$32:$L$42</definedName>
    <definedName name="_xlchart.v1.5" hidden="1">Table1!$M$32:$M$42</definedName>
    <definedName name="_xlchart.v1.6" hidden="1">Table1!$L$32:$L$42</definedName>
    <definedName name="_xlchart.v1.7" hidden="1">Table1!$M$32:$M$42</definedName>
    <definedName name="_xlchart.v1.8" hidden="1">Table1!$E$2:$E$101</definedName>
    <definedName name="_xlchart.v1.9" hidden="1">Table1!$E$2:$E$101</definedName>
    <definedName name="ExternalData_1" localSheetId="0" hidden="1">Table1!$A$1:$G$101</definedName>
  </definedNames>
  <calcPr calcId="0"/>
</workbook>
</file>

<file path=xl/calcChain.xml><?xml version="1.0" encoding="utf-8"?>
<calcChain xmlns="http://schemas.openxmlformats.org/spreadsheetml/2006/main">
  <c r="J28" i="2" l="1"/>
  <c r="J27" i="2"/>
  <c r="J26" i="2"/>
  <c r="J25" i="2"/>
  <c r="K15" i="2"/>
  <c r="K14" i="2"/>
  <c r="K13" i="2"/>
  <c r="K12" i="2"/>
  <c r="K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F2156-645F-4F47-A3FA-B37DA679F40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<sst xmlns="http://schemas.openxmlformats.org/spreadsheetml/2006/main" count="1354" uniqueCount="32">
  <si>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</si>
  <si>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</si>
  <si>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</si>
  <si>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</si>
  <si>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</si>
  <si>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</si>
  <si>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</si>
  <si>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</si>
  <si>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</si>
  <si>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</si>
  <si>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</si>
  <si>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</si>
  <si>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</si>
  <si>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</si>
  <si>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</si>
  <si>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 xml:space="preserve">MEAN = </t>
  </si>
  <si>
    <t xml:space="preserve">MEDIAN = </t>
  </si>
  <si>
    <t>VARIANCE =</t>
  </si>
  <si>
    <t>STANDARD DEVIATION =</t>
  </si>
  <si>
    <t>STANDARD ERROR =</t>
  </si>
  <si>
    <r>
      <rPr>
        <sz val="14"/>
        <color rgb="FFFF0000"/>
        <rFont val="Calibri"/>
        <family val="2"/>
        <scheme val="minor"/>
      </rPr>
      <t xml:space="preserve">1.) </t>
    </r>
    <r>
      <rPr>
        <b/>
        <sz val="14"/>
        <color rgb="FFFF0000"/>
        <rFont val="Calibri"/>
        <family val="2"/>
        <scheme val="minor"/>
      </rPr>
      <t>We are taking flipper_length_mm for the statistical operations:</t>
    </r>
  </si>
  <si>
    <t xml:space="preserve"> Shape of distribution will be Left-Skewed (Negatively Skewed) distribution.</t>
  </si>
  <si>
    <t>1st quartile :</t>
  </si>
  <si>
    <t xml:space="preserve">2nd quartile : </t>
  </si>
  <si>
    <t>3rd quartile :</t>
  </si>
  <si>
    <t>4th quartile :</t>
  </si>
  <si>
    <t>.</t>
  </si>
  <si>
    <t>Bin</t>
  </si>
  <si>
    <t>More</t>
  </si>
  <si>
    <t>Frequency</t>
  </si>
  <si>
    <t>BOXPLOT:</t>
  </si>
  <si>
    <t xml:space="preserve">"BY WATCHING THE HISTOGRAM CHART, WE GET TO KNOW THE HIGHEST PENGUIN FLIPPER_LENGTH_MM - BIN RATE IS 190, WHICH CONTAINS TOTAL 26 FREQUENCY IN IT."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</si>
</sst>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/>
    <xf numFmtId="0" fontId="23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24" fillId="0" borderId="11" xfId="0" applyFont="1" applyFill="1" applyBorder="1" applyAlignment="1">
      <alignment horizontal="center"/>
    </xf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180856299212596"/>
          <c:y val="0.2738503937007874"/>
          <c:w val="0.57064003718285217"/>
          <c:h val="0.34043832020997378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Table1!$L$32:$L$42</c:f>
              <c:strCache>
                <c:ptCount val="11"/>
                <c:pt idx="0">
                  <c:v>172</c:v>
                </c:pt>
                <c:pt idx="1">
                  <c:v>175.6</c:v>
                </c:pt>
                <c:pt idx="2">
                  <c:v>179.2</c:v>
                </c:pt>
                <c:pt idx="3">
                  <c:v>182.8</c:v>
                </c:pt>
                <c:pt idx="4">
                  <c:v>186.4</c:v>
                </c:pt>
                <c:pt idx="5">
                  <c:v>190</c:v>
                </c:pt>
                <c:pt idx="6">
                  <c:v>193.6</c:v>
                </c:pt>
                <c:pt idx="7">
                  <c:v>197.2</c:v>
                </c:pt>
                <c:pt idx="8">
                  <c:v>200.8</c:v>
                </c:pt>
                <c:pt idx="9">
                  <c:v>204.4</c:v>
                </c:pt>
                <c:pt idx="10">
                  <c:v>More</c:v>
                </c:pt>
              </c:strCache>
            </c:strRef>
          </c:cat>
          <c:val>
            <c:numRef>
              <c:f>Table1!$M$32:$M$42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11</c:v>
                </c:pt>
                <c:pt idx="4">
                  <c:v>18</c:v>
                </c:pt>
                <c:pt idx="5">
                  <c:v>26</c:v>
                </c:pt>
                <c:pt idx="6">
                  <c:v>13</c:v>
                </c:pt>
                <c:pt idx="7">
                  <c:v>20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B-4106-BEE5-5E214FCB6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3393632"/>
        <c:axId val="1893395552"/>
      </c:barChart>
      <c:catAx>
        <c:axId val="189339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3395552"/>
        <c:crosses val="autoZero"/>
        <c:auto val="1"/>
        <c:lblAlgn val="ctr"/>
        <c:lblOffset val="100"/>
        <c:noMultiLvlLbl val="0"/>
      </c:catAx>
      <c:valAx>
        <c:axId val="189339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3393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</a:t>
          </a:r>
        </a:p>
      </cx:txPr>
    </cx:title>
    <cx:plotArea>
      <cx:plotAreaRegion>
        <cx:series layoutId="boxWhisker" uniqueId="{97F1960C-B213-4DB6-B563-81291D0E63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180975</xdr:rowOff>
    </xdr:from>
    <xdr:to>
      <xdr:col>10</xdr:col>
      <xdr:colOff>838200</xdr:colOff>
      <xdr:row>42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47778-A45B-1576-7146-A3CB92E9A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50</xdr:row>
      <xdr:rowOff>14287</xdr:rowOff>
    </xdr:from>
    <xdr:to>
      <xdr:col>12</xdr:col>
      <xdr:colOff>0</xdr:colOff>
      <xdr:row>63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D59C293-702D-5C75-89CE-B38EDFB5CC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5375" y="9844087"/>
              <a:ext cx="4191000" cy="2624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3B968E-539C-4765-A4C7-C3B15B04DF81}" autoFormatId="16" applyNumberFormats="0" applyBorderFormats="0" applyFontFormats="0" applyPatternFormats="0" applyAlignmentFormats="0" applyWidthHeightFormats="0">
  <queryTableRefresh nextId="8">
    <queryTableFields count="7">
      <queryTableField id="1" name="species" tableColumnId="1"/>
      <queryTableField id="2" name="island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B5C9D-1DDF-4EBB-A5EA-FBE1D2F6CEE8}" name="Table1_1" displayName="Table1_1" ref="A1:G101" tableType="queryTable" totalsRowShown="0">
  <autoFilter ref="A1:G101" xr:uid="{B61B5C9D-1DDF-4EBB-A5EA-FBE1D2F6CEE8}"/>
  <tableColumns count="7">
    <tableColumn id="1" xr3:uid="{591ADE15-105D-4F0A-9890-1A23A33C915F}" uniqueName="1" name="species" queryTableFieldId="1" dataDxfId="2"/>
    <tableColumn id="2" xr3:uid="{060C4D48-CD3D-4698-B22E-CC993623D52A}" uniqueName="2" name="island" queryTableFieldId="2" dataDxfId="1"/>
    <tableColumn id="3" xr3:uid="{6D52ED2A-72B7-41CF-A089-191F81A4AEAF}" uniqueName="3" name="bill_length_mm" queryTableFieldId="3"/>
    <tableColumn id="4" xr3:uid="{EA7DDF7C-5FD4-496C-B5E1-C6D415678621}" uniqueName="4" name="bill_depth_mm" queryTableFieldId="4"/>
    <tableColumn id="5" xr3:uid="{0C390422-C79E-4134-9F68-764EDCD2EFB1}" uniqueName="5" name="flipper_length_mm" queryTableFieldId="5"/>
    <tableColumn id="6" xr3:uid="{F33B8230-9664-43C2-8B37-519E73685E11}" uniqueName="6" name="body_mass_g" queryTableFieldId="6"/>
    <tableColumn id="7" xr3:uid="{612C2027-8752-431A-A57A-5BFEA2FF632D}" uniqueName="7" name="sex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EDFAC-97F5-4574-8785-AF854974DAB4}" name="Table1" displayName="Table1" ref="A1:G345" totalsRowShown="0" headerRowDxfId="3">
  <autoFilter ref="A1:G345" xr:uid="{3C7EDFAC-97F5-4574-8785-AF854974DAB4}"/>
  <tableColumns count="7">
    <tableColumn id="1" xr3:uid="{0BFB9284-C7BA-4FD9-89C6-68BD8CFE2EF0}" name="species"/>
    <tableColumn id="2" xr3:uid="{9B1C7AD3-B52D-4936-A95D-3C80E2F03570}" name="island"/>
    <tableColumn id="3" xr3:uid="{7EE51EC5-EC06-4B4B-A891-51C1358E4E55}" name="bill_length_mm"/>
    <tableColumn id="4" xr3:uid="{BB652C89-F13C-4937-9E9B-A58146A32C6C}" name="bill_depth_mm"/>
    <tableColumn id="5" xr3:uid="{682878EC-78B4-458F-A021-E5A8EEB0E542}" name="flipper_length_mm"/>
    <tableColumn id="6" xr3:uid="{9923DB96-62A8-4684-9A8A-DC7B6F1EB98F}" name="body_mass_g"/>
    <tableColumn id="7" xr3:uid="{E77DF002-05EE-4FFF-A2DF-7B790DF5E959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9BE-EEC5-476E-87EA-A190DCB0714E}">
  <dimension ref="A1:M335"/>
  <sheetViews>
    <sheetView tabSelected="1" zoomScaleNormal="100" workbookViewId="0">
      <selection activeCell="S36" sqref="S36"/>
    </sheetView>
  </sheetViews>
  <sheetFormatPr defaultRowHeight="15" x14ac:dyDescent="0.25"/>
  <cols>
    <col min="1" max="1" width="24.85546875" customWidth="1"/>
    <col min="2" max="2" width="19.42578125" customWidth="1"/>
    <col min="3" max="3" width="31.140625" customWidth="1"/>
    <col min="4" max="4" width="21.7109375" customWidth="1"/>
    <col min="5" max="5" width="30.28515625" customWidth="1"/>
    <col min="6" max="6" width="23" customWidth="1"/>
    <col min="7" max="7" width="15.7109375" customWidth="1"/>
    <col min="9" max="9" width="12.5703125" customWidth="1"/>
    <col min="10" max="10" width="37" customWidth="1"/>
    <col min="11" max="11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2" t="s">
        <v>7</v>
      </c>
      <c r="B2" s="2" t="s">
        <v>8</v>
      </c>
      <c r="C2">
        <v>39.1</v>
      </c>
      <c r="D2">
        <v>18.7</v>
      </c>
      <c r="E2">
        <v>181</v>
      </c>
      <c r="F2">
        <v>3750</v>
      </c>
      <c r="G2" s="2" t="s">
        <v>9</v>
      </c>
    </row>
    <row r="3" spans="1:11" x14ac:dyDescent="0.25">
      <c r="A3" s="2" t="s">
        <v>7</v>
      </c>
      <c r="B3" s="2" t="s">
        <v>8</v>
      </c>
      <c r="C3">
        <v>39.5</v>
      </c>
      <c r="D3">
        <v>17.399999999999999</v>
      </c>
      <c r="E3">
        <v>186</v>
      </c>
      <c r="F3">
        <v>3800</v>
      </c>
      <c r="G3" s="2" t="s">
        <v>10</v>
      </c>
    </row>
    <row r="4" spans="1:11" x14ac:dyDescent="0.25">
      <c r="A4" s="2" t="s">
        <v>7</v>
      </c>
      <c r="B4" s="2" t="s">
        <v>8</v>
      </c>
      <c r="C4">
        <v>40.299999999999997</v>
      </c>
      <c r="D4">
        <v>18</v>
      </c>
      <c r="E4">
        <v>195</v>
      </c>
      <c r="F4">
        <v>3250</v>
      </c>
      <c r="G4" s="2" t="s">
        <v>10</v>
      </c>
    </row>
    <row r="5" spans="1:11" x14ac:dyDescent="0.25">
      <c r="A5" s="2" t="s">
        <v>7</v>
      </c>
      <c r="B5" s="2" t="s">
        <v>8</v>
      </c>
      <c r="C5">
        <v>40.299999999999997</v>
      </c>
      <c r="D5">
        <v>18</v>
      </c>
      <c r="E5">
        <v>195</v>
      </c>
      <c r="F5">
        <v>3250</v>
      </c>
      <c r="G5" s="2" t="s">
        <v>10</v>
      </c>
    </row>
    <row r="6" spans="1:11" x14ac:dyDescent="0.25">
      <c r="A6" s="2" t="s">
        <v>7</v>
      </c>
      <c r="B6" s="2" t="s">
        <v>8</v>
      </c>
      <c r="C6">
        <v>36.700000000000003</v>
      </c>
      <c r="D6">
        <v>19.3</v>
      </c>
      <c r="E6">
        <v>193</v>
      </c>
      <c r="F6">
        <v>3450</v>
      </c>
      <c r="G6" s="2" t="s">
        <v>10</v>
      </c>
    </row>
    <row r="7" spans="1:11" x14ac:dyDescent="0.25">
      <c r="A7" s="2" t="s">
        <v>7</v>
      </c>
      <c r="B7" s="2" t="s">
        <v>8</v>
      </c>
      <c r="C7">
        <v>39.299999999999997</v>
      </c>
      <c r="D7">
        <v>20.6</v>
      </c>
      <c r="E7">
        <v>190</v>
      </c>
      <c r="F7">
        <v>3650</v>
      </c>
      <c r="G7" s="2" t="s">
        <v>9</v>
      </c>
    </row>
    <row r="8" spans="1:11" x14ac:dyDescent="0.25">
      <c r="A8" s="2" t="s">
        <v>7</v>
      </c>
      <c r="B8" s="2" t="s">
        <v>8</v>
      </c>
      <c r="C8">
        <v>38.9</v>
      </c>
      <c r="D8">
        <v>17.8</v>
      </c>
      <c r="E8">
        <v>181</v>
      </c>
      <c r="F8">
        <v>3625</v>
      </c>
      <c r="G8" s="2" t="s">
        <v>10</v>
      </c>
    </row>
    <row r="9" spans="1:11" ht="18.75" x14ac:dyDescent="0.3">
      <c r="A9" s="2" t="s">
        <v>7</v>
      </c>
      <c r="B9" s="2" t="s">
        <v>8</v>
      </c>
      <c r="C9">
        <v>39.200000000000003</v>
      </c>
      <c r="D9">
        <v>19.600000000000001</v>
      </c>
      <c r="E9">
        <v>195</v>
      </c>
      <c r="F9">
        <v>4675</v>
      </c>
      <c r="G9" s="2" t="s">
        <v>9</v>
      </c>
      <c r="I9" s="6" t="s">
        <v>20</v>
      </c>
    </row>
    <row r="10" spans="1:11" x14ac:dyDescent="0.25">
      <c r="A10" s="2" t="s">
        <v>7</v>
      </c>
      <c r="B10" s="2" t="s">
        <v>8</v>
      </c>
      <c r="C10">
        <v>41.1</v>
      </c>
      <c r="D10">
        <v>17.600000000000001</v>
      </c>
      <c r="E10">
        <v>182</v>
      </c>
      <c r="F10">
        <v>3200</v>
      </c>
      <c r="G10" s="2" t="s">
        <v>10</v>
      </c>
    </row>
    <row r="11" spans="1:11" ht="18.75" x14ac:dyDescent="0.3">
      <c r="A11" s="2" t="s">
        <v>7</v>
      </c>
      <c r="B11" s="2" t="s">
        <v>8</v>
      </c>
      <c r="C11">
        <v>38.6</v>
      </c>
      <c r="D11">
        <v>21.2</v>
      </c>
      <c r="E11">
        <v>191</v>
      </c>
      <c r="F11">
        <v>3800</v>
      </c>
      <c r="G11" s="2" t="s">
        <v>9</v>
      </c>
      <c r="J11" s="4" t="s">
        <v>15</v>
      </c>
      <c r="K11" s="5">
        <f>AVERAGE(Table1_1[flipper_length_mm],Table1_1[flipper_length_mm])</f>
        <v>189.23</v>
      </c>
    </row>
    <row r="12" spans="1:11" ht="18.75" x14ac:dyDescent="0.3">
      <c r="A12" s="2" t="s">
        <v>7</v>
      </c>
      <c r="B12" s="2" t="s">
        <v>8</v>
      </c>
      <c r="C12">
        <v>34.6</v>
      </c>
      <c r="D12">
        <v>21.1</v>
      </c>
      <c r="E12">
        <v>198</v>
      </c>
      <c r="F12">
        <v>4400</v>
      </c>
      <c r="G12" s="2" t="s">
        <v>9</v>
      </c>
      <c r="J12" s="4" t="s">
        <v>16</v>
      </c>
      <c r="K12" s="5">
        <f>MEDIAN(Table1_1[flipper_length_mm],Table1_1[flipper_length_mm])</f>
        <v>190</v>
      </c>
    </row>
    <row r="13" spans="1:11" ht="18.75" x14ac:dyDescent="0.3">
      <c r="A13" s="2" t="s">
        <v>7</v>
      </c>
      <c r="B13" s="2" t="s">
        <v>8</v>
      </c>
      <c r="C13">
        <v>36.6</v>
      </c>
      <c r="D13">
        <v>17.8</v>
      </c>
      <c r="E13">
        <v>185</v>
      </c>
      <c r="F13">
        <v>3700</v>
      </c>
      <c r="G13" s="2" t="s">
        <v>10</v>
      </c>
      <c r="J13" s="4" t="s">
        <v>17</v>
      </c>
      <c r="K13" s="5">
        <f>_xlfn.VAR.S(Table1_1[flipper_length_mm],Table1_1[flipper_length_mm])</f>
        <v>41.906633165829135</v>
      </c>
    </row>
    <row r="14" spans="1:11" ht="18.75" x14ac:dyDescent="0.3">
      <c r="A14" s="2" t="s">
        <v>7</v>
      </c>
      <c r="B14" s="2" t="s">
        <v>8</v>
      </c>
      <c r="C14">
        <v>38.700000000000003</v>
      </c>
      <c r="D14">
        <v>19</v>
      </c>
      <c r="E14">
        <v>195</v>
      </c>
      <c r="F14">
        <v>3450</v>
      </c>
      <c r="G14" s="2" t="s">
        <v>10</v>
      </c>
      <c r="J14" s="4" t="s">
        <v>18</v>
      </c>
      <c r="K14" s="5">
        <f>K13*K13</f>
        <v>1756.1659032953703</v>
      </c>
    </row>
    <row r="15" spans="1:11" ht="18.75" x14ac:dyDescent="0.3">
      <c r="A15" s="2" t="s">
        <v>7</v>
      </c>
      <c r="B15" s="2" t="s">
        <v>8</v>
      </c>
      <c r="C15">
        <v>42.5</v>
      </c>
      <c r="D15">
        <v>20.7</v>
      </c>
      <c r="E15">
        <v>197</v>
      </c>
      <c r="F15">
        <v>4500</v>
      </c>
      <c r="G15" s="2" t="s">
        <v>9</v>
      </c>
      <c r="J15" s="4" t="s">
        <v>19</v>
      </c>
      <c r="K15" s="5">
        <f>K14/SQRT(COUNT(Table1_1[flipper_length_mm]))</f>
        <v>175.61659032953702</v>
      </c>
    </row>
    <row r="16" spans="1:11" x14ac:dyDescent="0.25">
      <c r="A16" s="2" t="s">
        <v>7</v>
      </c>
      <c r="B16" s="2" t="s">
        <v>8</v>
      </c>
      <c r="C16">
        <v>34.4</v>
      </c>
      <c r="D16">
        <v>18.399999999999999</v>
      </c>
      <c r="E16">
        <v>184</v>
      </c>
      <c r="F16">
        <v>3325</v>
      </c>
      <c r="G16" s="2" t="s">
        <v>10</v>
      </c>
    </row>
    <row r="17" spans="1:13" x14ac:dyDescent="0.25">
      <c r="A17" s="2" t="s">
        <v>7</v>
      </c>
      <c r="B17" s="2" t="s">
        <v>8</v>
      </c>
      <c r="C17">
        <v>46</v>
      </c>
      <c r="D17">
        <v>21.5</v>
      </c>
      <c r="E17">
        <v>194</v>
      </c>
      <c r="F17">
        <v>4200</v>
      </c>
      <c r="G17" s="2" t="s">
        <v>9</v>
      </c>
    </row>
    <row r="18" spans="1:13" x14ac:dyDescent="0.25">
      <c r="A18" s="2" t="s">
        <v>7</v>
      </c>
      <c r="B18" s="2" t="s">
        <v>11</v>
      </c>
      <c r="C18">
        <v>37.799999999999997</v>
      </c>
      <c r="D18">
        <v>18.3</v>
      </c>
      <c r="E18">
        <v>174</v>
      </c>
      <c r="F18">
        <v>3400</v>
      </c>
      <c r="G18" s="2" t="s">
        <v>10</v>
      </c>
    </row>
    <row r="19" spans="1:13" x14ac:dyDescent="0.25">
      <c r="A19" s="2" t="s">
        <v>7</v>
      </c>
      <c r="B19" s="2" t="s">
        <v>11</v>
      </c>
      <c r="C19">
        <v>37.700000000000003</v>
      </c>
      <c r="D19">
        <v>18.7</v>
      </c>
      <c r="E19">
        <v>180</v>
      </c>
      <c r="F19">
        <v>3600</v>
      </c>
      <c r="G19" s="2" t="s">
        <v>9</v>
      </c>
    </row>
    <row r="20" spans="1:13" x14ac:dyDescent="0.25">
      <c r="A20" s="2" t="s">
        <v>7</v>
      </c>
      <c r="B20" s="2" t="s">
        <v>11</v>
      </c>
      <c r="C20">
        <v>35.9</v>
      </c>
      <c r="D20">
        <v>19.2</v>
      </c>
      <c r="E20">
        <v>189</v>
      </c>
      <c r="F20">
        <v>3800</v>
      </c>
      <c r="G20" s="2" t="s">
        <v>10</v>
      </c>
    </row>
    <row r="21" spans="1:13" x14ac:dyDescent="0.25">
      <c r="A21" s="2" t="s">
        <v>7</v>
      </c>
      <c r="B21" s="2" t="s">
        <v>11</v>
      </c>
      <c r="C21">
        <v>38.200000000000003</v>
      </c>
      <c r="D21">
        <v>18.100000000000001</v>
      </c>
      <c r="E21">
        <v>185</v>
      </c>
      <c r="F21">
        <v>3950</v>
      </c>
      <c r="G21" s="2" t="s">
        <v>9</v>
      </c>
    </row>
    <row r="22" spans="1:13" x14ac:dyDescent="0.25">
      <c r="A22" s="2" t="s">
        <v>7</v>
      </c>
      <c r="B22" s="2" t="s">
        <v>11</v>
      </c>
      <c r="C22">
        <v>38.799999999999997</v>
      </c>
      <c r="D22">
        <v>17.2</v>
      </c>
      <c r="E22">
        <v>180</v>
      </c>
      <c r="F22">
        <v>3800</v>
      </c>
      <c r="G22" s="2" t="s">
        <v>9</v>
      </c>
    </row>
    <row r="23" spans="1:13" x14ac:dyDescent="0.25">
      <c r="A23" s="2" t="s">
        <v>7</v>
      </c>
      <c r="B23" s="2" t="s">
        <v>11</v>
      </c>
      <c r="C23">
        <v>35.299999999999997</v>
      </c>
      <c r="D23">
        <v>18.899999999999999</v>
      </c>
      <c r="E23">
        <v>187</v>
      </c>
      <c r="F23">
        <v>3800</v>
      </c>
      <c r="G23" s="2" t="s">
        <v>10</v>
      </c>
      <c r="I23" s="7" t="s">
        <v>21</v>
      </c>
    </row>
    <row r="24" spans="1:13" x14ac:dyDescent="0.25">
      <c r="A24" s="2" t="s">
        <v>7</v>
      </c>
      <c r="B24" s="2" t="s">
        <v>11</v>
      </c>
      <c r="C24">
        <v>40.6</v>
      </c>
      <c r="D24">
        <v>18.600000000000001</v>
      </c>
      <c r="E24">
        <v>183</v>
      </c>
      <c r="F24">
        <v>3550</v>
      </c>
      <c r="G24" s="2" t="s">
        <v>9</v>
      </c>
    </row>
    <row r="25" spans="1:13" x14ac:dyDescent="0.25">
      <c r="A25" s="2" t="s">
        <v>7</v>
      </c>
      <c r="B25" s="2" t="s">
        <v>11</v>
      </c>
      <c r="C25">
        <v>40.5</v>
      </c>
      <c r="D25">
        <v>17.899999999999999</v>
      </c>
      <c r="E25">
        <v>187</v>
      </c>
      <c r="F25">
        <v>3200</v>
      </c>
      <c r="G25" s="2" t="s">
        <v>10</v>
      </c>
      <c r="I25" s="3" t="s">
        <v>22</v>
      </c>
      <c r="J25" s="1">
        <f>_xlfn.QUARTILE.INC(Table1_1[flipper_length_mm],1)</f>
        <v>185</v>
      </c>
    </row>
    <row r="26" spans="1:13" x14ac:dyDescent="0.25">
      <c r="A26" s="2" t="s">
        <v>7</v>
      </c>
      <c r="B26" s="2" t="s">
        <v>11</v>
      </c>
      <c r="C26">
        <v>37.9</v>
      </c>
      <c r="D26">
        <v>18.600000000000001</v>
      </c>
      <c r="E26">
        <v>172</v>
      </c>
      <c r="F26">
        <v>3150</v>
      </c>
      <c r="G26" s="2" t="s">
        <v>10</v>
      </c>
      <c r="I26" s="3" t="s">
        <v>23</v>
      </c>
      <c r="J26" s="1">
        <f>_xlfn.QUARTILE.INC(Table1_1[flipper_length_mm],2)</f>
        <v>190</v>
      </c>
    </row>
    <row r="27" spans="1:13" x14ac:dyDescent="0.25">
      <c r="A27" s="2" t="s">
        <v>7</v>
      </c>
      <c r="B27" s="2" t="s">
        <v>11</v>
      </c>
      <c r="C27">
        <v>40.5</v>
      </c>
      <c r="D27">
        <v>18.899999999999999</v>
      </c>
      <c r="E27">
        <v>180</v>
      </c>
      <c r="F27">
        <v>3950</v>
      </c>
      <c r="G27" s="2" t="s">
        <v>9</v>
      </c>
      <c r="I27" s="3" t="s">
        <v>24</v>
      </c>
      <c r="J27" s="1">
        <f>_xlfn.QUARTILE.INC(Table1_1[flipper_length_mm],3)</f>
        <v>194</v>
      </c>
    </row>
    <row r="28" spans="1:13" x14ac:dyDescent="0.25">
      <c r="A28" s="2" t="s">
        <v>7</v>
      </c>
      <c r="B28" s="2" t="s">
        <v>12</v>
      </c>
      <c r="C28">
        <v>39.5</v>
      </c>
      <c r="D28">
        <v>16.7</v>
      </c>
      <c r="E28">
        <v>178</v>
      </c>
      <c r="F28">
        <v>3250</v>
      </c>
      <c r="G28" s="2" t="s">
        <v>10</v>
      </c>
      <c r="I28" s="3" t="s">
        <v>25</v>
      </c>
      <c r="J28" s="1">
        <f>_xlfn.QUARTILE.INC(Table1_1[flipper_length_mm],4)</f>
        <v>208</v>
      </c>
    </row>
    <row r="29" spans="1:13" x14ac:dyDescent="0.25">
      <c r="A29" s="2" t="s">
        <v>7</v>
      </c>
      <c r="B29" s="2" t="s">
        <v>12</v>
      </c>
      <c r="C29">
        <v>37.200000000000003</v>
      </c>
      <c r="D29">
        <v>18.100000000000001</v>
      </c>
      <c r="E29">
        <v>178</v>
      </c>
      <c r="F29">
        <v>3900</v>
      </c>
      <c r="G29" s="2" t="s">
        <v>9</v>
      </c>
    </row>
    <row r="30" spans="1:13" ht="15.75" thickBot="1" x14ac:dyDescent="0.3">
      <c r="A30" s="2" t="s">
        <v>7</v>
      </c>
      <c r="B30" s="2" t="s">
        <v>12</v>
      </c>
      <c r="C30">
        <v>39.5</v>
      </c>
      <c r="D30">
        <v>17.8</v>
      </c>
      <c r="E30">
        <v>188</v>
      </c>
      <c r="F30">
        <v>3300</v>
      </c>
      <c r="G30" s="2" t="s">
        <v>10</v>
      </c>
    </row>
    <row r="31" spans="1:13" x14ac:dyDescent="0.25">
      <c r="A31" s="2" t="s">
        <v>7</v>
      </c>
      <c r="B31" s="2" t="s">
        <v>12</v>
      </c>
      <c r="C31">
        <v>40.9</v>
      </c>
      <c r="D31">
        <v>18.899999999999999</v>
      </c>
      <c r="E31">
        <v>184</v>
      </c>
      <c r="F31">
        <v>3900</v>
      </c>
      <c r="G31" s="2" t="s">
        <v>9</v>
      </c>
      <c r="L31" s="10" t="s">
        <v>27</v>
      </c>
      <c r="M31" s="10" t="s">
        <v>29</v>
      </c>
    </row>
    <row r="32" spans="1:13" x14ac:dyDescent="0.25">
      <c r="A32" s="2" t="s">
        <v>7</v>
      </c>
      <c r="B32" s="2" t="s">
        <v>12</v>
      </c>
      <c r="C32">
        <v>36.4</v>
      </c>
      <c r="D32">
        <v>17</v>
      </c>
      <c r="E32">
        <v>195</v>
      </c>
      <c r="F32">
        <v>3325</v>
      </c>
      <c r="G32" s="2" t="s">
        <v>10</v>
      </c>
      <c r="L32" s="8">
        <v>172</v>
      </c>
      <c r="M32" s="8">
        <v>1</v>
      </c>
    </row>
    <row r="33" spans="1:13" x14ac:dyDescent="0.25">
      <c r="A33" s="2" t="s">
        <v>7</v>
      </c>
      <c r="B33" s="2" t="s">
        <v>12</v>
      </c>
      <c r="C33">
        <v>39.200000000000003</v>
      </c>
      <c r="D33">
        <v>21.1</v>
      </c>
      <c r="E33">
        <v>196</v>
      </c>
      <c r="F33">
        <v>4150</v>
      </c>
      <c r="G33" s="2" t="s">
        <v>9</v>
      </c>
      <c r="L33" s="8">
        <v>175.6</v>
      </c>
      <c r="M33" s="8">
        <v>1</v>
      </c>
    </row>
    <row r="34" spans="1:13" x14ac:dyDescent="0.25">
      <c r="A34" s="2" t="s">
        <v>7</v>
      </c>
      <c r="B34" s="2" t="s">
        <v>12</v>
      </c>
      <c r="C34">
        <v>38.799999999999997</v>
      </c>
      <c r="D34">
        <v>20</v>
      </c>
      <c r="E34">
        <v>190</v>
      </c>
      <c r="F34">
        <v>3950</v>
      </c>
      <c r="G34" s="2" t="s">
        <v>9</v>
      </c>
      <c r="L34" s="8">
        <v>179.2</v>
      </c>
      <c r="M34" s="8">
        <v>3</v>
      </c>
    </row>
    <row r="35" spans="1:13" x14ac:dyDescent="0.25">
      <c r="A35" s="2" t="s">
        <v>7</v>
      </c>
      <c r="B35" s="2" t="s">
        <v>12</v>
      </c>
      <c r="C35">
        <v>42.2</v>
      </c>
      <c r="D35">
        <v>18.5</v>
      </c>
      <c r="E35">
        <v>180</v>
      </c>
      <c r="F35">
        <v>3550</v>
      </c>
      <c r="G35" s="2" t="s">
        <v>10</v>
      </c>
      <c r="J35" t="s">
        <v>26</v>
      </c>
      <c r="L35" s="8">
        <v>182.8</v>
      </c>
      <c r="M35" s="8">
        <v>11</v>
      </c>
    </row>
    <row r="36" spans="1:13" x14ac:dyDescent="0.25">
      <c r="A36" s="2" t="s">
        <v>7</v>
      </c>
      <c r="B36" s="2" t="s">
        <v>12</v>
      </c>
      <c r="C36">
        <v>37.6</v>
      </c>
      <c r="D36">
        <v>19.3</v>
      </c>
      <c r="E36">
        <v>181</v>
      </c>
      <c r="F36">
        <v>3300</v>
      </c>
      <c r="G36" s="2" t="s">
        <v>10</v>
      </c>
      <c r="L36" s="8">
        <v>186.4</v>
      </c>
      <c r="M36" s="8">
        <v>18</v>
      </c>
    </row>
    <row r="37" spans="1:13" x14ac:dyDescent="0.25">
      <c r="A37" s="2" t="s">
        <v>7</v>
      </c>
      <c r="B37" s="2" t="s">
        <v>12</v>
      </c>
      <c r="C37">
        <v>39.799999999999997</v>
      </c>
      <c r="D37">
        <v>19.100000000000001</v>
      </c>
      <c r="E37">
        <v>184</v>
      </c>
      <c r="F37">
        <v>4650</v>
      </c>
      <c r="G37" s="2" t="s">
        <v>9</v>
      </c>
      <c r="L37" s="8">
        <v>190</v>
      </c>
      <c r="M37" s="8">
        <v>26</v>
      </c>
    </row>
    <row r="38" spans="1:13" x14ac:dyDescent="0.25">
      <c r="A38" s="2" t="s">
        <v>7</v>
      </c>
      <c r="B38" s="2" t="s">
        <v>12</v>
      </c>
      <c r="C38">
        <v>36.5</v>
      </c>
      <c r="D38">
        <v>18</v>
      </c>
      <c r="E38">
        <v>182</v>
      </c>
      <c r="F38">
        <v>3150</v>
      </c>
      <c r="G38" s="2" t="s">
        <v>10</v>
      </c>
      <c r="L38" s="8">
        <v>193.6</v>
      </c>
      <c r="M38" s="8">
        <v>13</v>
      </c>
    </row>
    <row r="39" spans="1:13" x14ac:dyDescent="0.25">
      <c r="A39" s="2" t="s">
        <v>7</v>
      </c>
      <c r="B39" s="2" t="s">
        <v>12</v>
      </c>
      <c r="C39">
        <v>40.799999999999997</v>
      </c>
      <c r="D39">
        <v>18.399999999999999</v>
      </c>
      <c r="E39">
        <v>195</v>
      </c>
      <c r="F39">
        <v>3900</v>
      </c>
      <c r="G39" s="2" t="s">
        <v>9</v>
      </c>
      <c r="L39" s="8">
        <v>197.2</v>
      </c>
      <c r="M39" s="8">
        <v>20</v>
      </c>
    </row>
    <row r="40" spans="1:13" x14ac:dyDescent="0.25">
      <c r="A40" s="2" t="s">
        <v>7</v>
      </c>
      <c r="B40" s="2" t="s">
        <v>12</v>
      </c>
      <c r="C40">
        <v>36</v>
      </c>
      <c r="D40">
        <v>18.5</v>
      </c>
      <c r="E40">
        <v>186</v>
      </c>
      <c r="F40">
        <v>3100</v>
      </c>
      <c r="G40" s="2" t="s">
        <v>10</v>
      </c>
      <c r="L40" s="8">
        <v>200.8</v>
      </c>
      <c r="M40" s="8">
        <v>3</v>
      </c>
    </row>
    <row r="41" spans="1:13" x14ac:dyDescent="0.25">
      <c r="A41" s="2" t="s">
        <v>7</v>
      </c>
      <c r="B41" s="2" t="s">
        <v>12</v>
      </c>
      <c r="C41">
        <v>44.1</v>
      </c>
      <c r="D41">
        <v>19.7</v>
      </c>
      <c r="E41">
        <v>196</v>
      </c>
      <c r="F41">
        <v>4400</v>
      </c>
      <c r="G41" s="2" t="s">
        <v>9</v>
      </c>
      <c r="L41" s="8">
        <v>204.4</v>
      </c>
      <c r="M41" s="8">
        <v>2</v>
      </c>
    </row>
    <row r="42" spans="1:13" ht="15.75" thickBot="1" x14ac:dyDescent="0.3">
      <c r="A42" s="2" t="s">
        <v>7</v>
      </c>
      <c r="B42" s="2" t="s">
        <v>12</v>
      </c>
      <c r="C42">
        <v>37</v>
      </c>
      <c r="D42">
        <v>16.899999999999999</v>
      </c>
      <c r="E42">
        <v>185</v>
      </c>
      <c r="F42">
        <v>3000</v>
      </c>
      <c r="G42" s="2" t="s">
        <v>10</v>
      </c>
      <c r="L42" s="9" t="s">
        <v>28</v>
      </c>
      <c r="M42" s="9">
        <v>2</v>
      </c>
    </row>
    <row r="43" spans="1:13" x14ac:dyDescent="0.25">
      <c r="A43" s="2" t="s">
        <v>7</v>
      </c>
      <c r="B43" s="2" t="s">
        <v>12</v>
      </c>
      <c r="C43">
        <v>39.6</v>
      </c>
      <c r="D43">
        <v>18.8</v>
      </c>
      <c r="E43">
        <v>190</v>
      </c>
      <c r="F43">
        <v>4600</v>
      </c>
      <c r="G43" s="2" t="s">
        <v>9</v>
      </c>
    </row>
    <row r="44" spans="1:13" x14ac:dyDescent="0.25">
      <c r="A44" s="2" t="s">
        <v>7</v>
      </c>
      <c r="B44" s="2" t="s">
        <v>12</v>
      </c>
      <c r="C44">
        <v>41.1</v>
      </c>
      <c r="D44">
        <v>19</v>
      </c>
      <c r="E44">
        <v>182</v>
      </c>
      <c r="F44">
        <v>3425</v>
      </c>
      <c r="G44" s="2" t="s">
        <v>9</v>
      </c>
    </row>
    <row r="45" spans="1:13" x14ac:dyDescent="0.25">
      <c r="A45" s="2" t="s">
        <v>7</v>
      </c>
      <c r="B45" s="2" t="s">
        <v>12</v>
      </c>
      <c r="C45">
        <v>36</v>
      </c>
      <c r="D45">
        <v>17.899999999999999</v>
      </c>
      <c r="E45">
        <v>190</v>
      </c>
      <c r="F45">
        <v>3450</v>
      </c>
      <c r="G45" s="2" t="s">
        <v>10</v>
      </c>
    </row>
    <row r="46" spans="1:13" x14ac:dyDescent="0.25">
      <c r="A46" s="2" t="s">
        <v>7</v>
      </c>
      <c r="B46" s="2" t="s">
        <v>12</v>
      </c>
      <c r="C46">
        <v>42.3</v>
      </c>
      <c r="D46">
        <v>21.2</v>
      </c>
      <c r="E46">
        <v>191</v>
      </c>
      <c r="F46">
        <v>4150</v>
      </c>
      <c r="G46" s="2" t="s">
        <v>9</v>
      </c>
    </row>
    <row r="47" spans="1:13" x14ac:dyDescent="0.25">
      <c r="A47" s="2" t="s">
        <v>7</v>
      </c>
      <c r="B47" s="2" t="s">
        <v>11</v>
      </c>
      <c r="C47">
        <v>39.6</v>
      </c>
      <c r="D47">
        <v>17.7</v>
      </c>
      <c r="E47">
        <v>186</v>
      </c>
      <c r="F47">
        <v>3500</v>
      </c>
      <c r="G47" s="2" t="s">
        <v>10</v>
      </c>
      <c r="I47" s="11" t="s">
        <v>31</v>
      </c>
    </row>
    <row r="48" spans="1:13" x14ac:dyDescent="0.25">
      <c r="A48" s="2" t="s">
        <v>7</v>
      </c>
      <c r="B48" s="2" t="s">
        <v>11</v>
      </c>
      <c r="C48">
        <v>40.1</v>
      </c>
      <c r="D48">
        <v>18.899999999999999</v>
      </c>
      <c r="E48">
        <v>188</v>
      </c>
      <c r="F48">
        <v>4300</v>
      </c>
      <c r="G48" s="2" t="s">
        <v>9</v>
      </c>
    </row>
    <row r="49" spans="1:9" x14ac:dyDescent="0.25">
      <c r="A49" s="2" t="s">
        <v>7</v>
      </c>
      <c r="B49" s="2" t="s">
        <v>11</v>
      </c>
      <c r="C49">
        <v>35</v>
      </c>
      <c r="D49">
        <v>17.899999999999999</v>
      </c>
      <c r="E49">
        <v>190</v>
      </c>
      <c r="F49">
        <v>3450</v>
      </c>
      <c r="G49" s="2" t="s">
        <v>10</v>
      </c>
    </row>
    <row r="50" spans="1:9" x14ac:dyDescent="0.25">
      <c r="A50" s="2" t="s">
        <v>7</v>
      </c>
      <c r="B50" s="2" t="s">
        <v>11</v>
      </c>
      <c r="C50">
        <v>42</v>
      </c>
      <c r="D50">
        <v>19.5</v>
      </c>
      <c r="E50">
        <v>200</v>
      </c>
      <c r="F50">
        <v>4050</v>
      </c>
      <c r="G50" s="2" t="s">
        <v>9</v>
      </c>
    </row>
    <row r="51" spans="1:9" x14ac:dyDescent="0.25">
      <c r="A51" s="2" t="s">
        <v>7</v>
      </c>
      <c r="B51" s="2" t="s">
        <v>11</v>
      </c>
      <c r="C51">
        <v>34.5</v>
      </c>
      <c r="D51">
        <v>18.100000000000001</v>
      </c>
      <c r="E51">
        <v>187</v>
      </c>
      <c r="F51">
        <v>2900</v>
      </c>
      <c r="G51" s="2" t="s">
        <v>10</v>
      </c>
    </row>
    <row r="52" spans="1:9" x14ac:dyDescent="0.25">
      <c r="A52" s="2" t="s">
        <v>7</v>
      </c>
      <c r="B52" s="2" t="s">
        <v>11</v>
      </c>
      <c r="C52">
        <v>41.4</v>
      </c>
      <c r="D52">
        <v>18.600000000000001</v>
      </c>
      <c r="E52">
        <v>191</v>
      </c>
      <c r="F52">
        <v>3700</v>
      </c>
      <c r="G52" s="2" t="s">
        <v>9</v>
      </c>
      <c r="I52" s="3" t="s">
        <v>30</v>
      </c>
    </row>
    <row r="53" spans="1:9" x14ac:dyDescent="0.25">
      <c r="A53" s="2" t="s">
        <v>7</v>
      </c>
      <c r="B53" s="2" t="s">
        <v>11</v>
      </c>
      <c r="C53">
        <v>39</v>
      </c>
      <c r="D53">
        <v>17.5</v>
      </c>
      <c r="E53">
        <v>186</v>
      </c>
      <c r="F53">
        <v>3550</v>
      </c>
      <c r="G53" s="2" t="s">
        <v>10</v>
      </c>
    </row>
    <row r="54" spans="1:9" x14ac:dyDescent="0.25">
      <c r="A54" s="2" t="s">
        <v>7</v>
      </c>
      <c r="B54" s="2" t="s">
        <v>11</v>
      </c>
      <c r="C54">
        <v>40.6</v>
      </c>
      <c r="D54">
        <v>18.8</v>
      </c>
      <c r="E54">
        <v>193</v>
      </c>
      <c r="F54">
        <v>3800</v>
      </c>
      <c r="G54" s="2" t="s">
        <v>9</v>
      </c>
    </row>
    <row r="55" spans="1:9" x14ac:dyDescent="0.25">
      <c r="A55" s="2" t="s">
        <v>7</v>
      </c>
      <c r="B55" s="2" t="s">
        <v>11</v>
      </c>
      <c r="C55">
        <v>36.5</v>
      </c>
      <c r="D55">
        <v>16.600000000000001</v>
      </c>
      <c r="E55">
        <v>181</v>
      </c>
      <c r="F55">
        <v>2850</v>
      </c>
      <c r="G55" s="2" t="s">
        <v>10</v>
      </c>
    </row>
    <row r="56" spans="1:9" x14ac:dyDescent="0.25">
      <c r="A56" s="2" t="s">
        <v>7</v>
      </c>
      <c r="B56" s="2" t="s">
        <v>11</v>
      </c>
      <c r="C56">
        <v>37.6</v>
      </c>
      <c r="D56">
        <v>19.100000000000001</v>
      </c>
      <c r="E56">
        <v>194</v>
      </c>
      <c r="F56">
        <v>3750</v>
      </c>
      <c r="G56" s="2" t="s">
        <v>9</v>
      </c>
    </row>
    <row r="57" spans="1:9" x14ac:dyDescent="0.25">
      <c r="A57" s="2" t="s">
        <v>7</v>
      </c>
      <c r="B57" s="2" t="s">
        <v>11</v>
      </c>
      <c r="C57">
        <v>35.700000000000003</v>
      </c>
      <c r="D57">
        <v>16.899999999999999</v>
      </c>
      <c r="E57">
        <v>185</v>
      </c>
      <c r="F57">
        <v>3150</v>
      </c>
      <c r="G57" s="2" t="s">
        <v>10</v>
      </c>
    </row>
    <row r="58" spans="1:9" x14ac:dyDescent="0.25">
      <c r="A58" s="2" t="s">
        <v>7</v>
      </c>
      <c r="B58" s="2" t="s">
        <v>11</v>
      </c>
      <c r="C58">
        <v>41.3</v>
      </c>
      <c r="D58">
        <v>21.1</v>
      </c>
      <c r="E58">
        <v>195</v>
      </c>
      <c r="F58">
        <v>4400</v>
      </c>
      <c r="G58" s="2" t="s">
        <v>9</v>
      </c>
    </row>
    <row r="59" spans="1:9" x14ac:dyDescent="0.25">
      <c r="A59" s="2" t="s">
        <v>7</v>
      </c>
      <c r="B59" s="2" t="s">
        <v>11</v>
      </c>
      <c r="C59">
        <v>37.6</v>
      </c>
      <c r="D59">
        <v>17</v>
      </c>
      <c r="E59">
        <v>185</v>
      </c>
      <c r="F59">
        <v>3600</v>
      </c>
      <c r="G59" s="2" t="s">
        <v>10</v>
      </c>
    </row>
    <row r="60" spans="1:9" x14ac:dyDescent="0.25">
      <c r="A60" s="2" t="s">
        <v>7</v>
      </c>
      <c r="B60" s="2" t="s">
        <v>11</v>
      </c>
      <c r="C60">
        <v>41.1</v>
      </c>
      <c r="D60">
        <v>18.2</v>
      </c>
      <c r="E60">
        <v>192</v>
      </c>
      <c r="F60">
        <v>4050</v>
      </c>
      <c r="G60" s="2" t="s">
        <v>9</v>
      </c>
    </row>
    <row r="61" spans="1:9" x14ac:dyDescent="0.25">
      <c r="A61" s="2" t="s">
        <v>7</v>
      </c>
      <c r="B61" s="2" t="s">
        <v>11</v>
      </c>
      <c r="C61">
        <v>36.4</v>
      </c>
      <c r="D61">
        <v>17.100000000000001</v>
      </c>
      <c r="E61">
        <v>184</v>
      </c>
      <c r="F61">
        <v>2850</v>
      </c>
      <c r="G61" s="2" t="s">
        <v>10</v>
      </c>
    </row>
    <row r="62" spans="1:9" x14ac:dyDescent="0.25">
      <c r="A62" s="2" t="s">
        <v>7</v>
      </c>
      <c r="B62" s="2" t="s">
        <v>11</v>
      </c>
      <c r="C62">
        <v>41.6</v>
      </c>
      <c r="D62">
        <v>18</v>
      </c>
      <c r="E62">
        <v>192</v>
      </c>
      <c r="F62">
        <v>3950</v>
      </c>
      <c r="G62" s="2" t="s">
        <v>9</v>
      </c>
    </row>
    <row r="63" spans="1:9" x14ac:dyDescent="0.25">
      <c r="A63" s="2" t="s">
        <v>7</v>
      </c>
      <c r="B63" s="2" t="s">
        <v>11</v>
      </c>
      <c r="C63">
        <v>35.5</v>
      </c>
      <c r="D63">
        <v>16.2</v>
      </c>
      <c r="E63">
        <v>195</v>
      </c>
      <c r="F63">
        <v>3350</v>
      </c>
      <c r="G63" s="2" t="s">
        <v>10</v>
      </c>
    </row>
    <row r="64" spans="1:9" x14ac:dyDescent="0.25">
      <c r="A64" s="2" t="s">
        <v>7</v>
      </c>
      <c r="B64" s="2" t="s">
        <v>11</v>
      </c>
      <c r="C64">
        <v>41.1</v>
      </c>
      <c r="D64">
        <v>19.100000000000001</v>
      </c>
      <c r="E64">
        <v>188</v>
      </c>
      <c r="F64">
        <v>4100</v>
      </c>
      <c r="G64" s="2" t="s">
        <v>9</v>
      </c>
    </row>
    <row r="65" spans="1:7" x14ac:dyDescent="0.25">
      <c r="A65" s="2" t="s">
        <v>7</v>
      </c>
      <c r="B65" s="2" t="s">
        <v>8</v>
      </c>
      <c r="C65">
        <v>35.9</v>
      </c>
      <c r="D65">
        <v>16.600000000000001</v>
      </c>
      <c r="E65">
        <v>190</v>
      </c>
      <c r="F65">
        <v>3050</v>
      </c>
      <c r="G65" s="2" t="s">
        <v>10</v>
      </c>
    </row>
    <row r="66" spans="1:7" x14ac:dyDescent="0.25">
      <c r="A66" s="2" t="s">
        <v>7</v>
      </c>
      <c r="B66" s="2" t="s">
        <v>8</v>
      </c>
      <c r="C66">
        <v>41.8</v>
      </c>
      <c r="D66">
        <v>19.399999999999999</v>
      </c>
      <c r="E66">
        <v>198</v>
      </c>
      <c r="F66">
        <v>4450</v>
      </c>
      <c r="G66" s="2" t="s">
        <v>9</v>
      </c>
    </row>
    <row r="67" spans="1:7" x14ac:dyDescent="0.25">
      <c r="A67" s="2" t="s">
        <v>7</v>
      </c>
      <c r="B67" s="2" t="s">
        <v>8</v>
      </c>
      <c r="C67">
        <v>33.5</v>
      </c>
      <c r="D67">
        <v>19</v>
      </c>
      <c r="E67">
        <v>190</v>
      </c>
      <c r="F67">
        <v>3600</v>
      </c>
      <c r="G67" s="2" t="s">
        <v>10</v>
      </c>
    </row>
    <row r="68" spans="1:7" x14ac:dyDescent="0.25">
      <c r="A68" s="2" t="s">
        <v>7</v>
      </c>
      <c r="B68" s="2" t="s">
        <v>8</v>
      </c>
      <c r="C68">
        <v>39.700000000000003</v>
      </c>
      <c r="D68">
        <v>18.399999999999999</v>
      </c>
      <c r="E68">
        <v>190</v>
      </c>
      <c r="F68">
        <v>3900</v>
      </c>
      <c r="G68" s="2" t="s">
        <v>9</v>
      </c>
    </row>
    <row r="69" spans="1:7" x14ac:dyDescent="0.25">
      <c r="A69" s="2" t="s">
        <v>7</v>
      </c>
      <c r="B69" s="2" t="s">
        <v>8</v>
      </c>
      <c r="C69">
        <v>39.6</v>
      </c>
      <c r="D69">
        <v>17.2</v>
      </c>
      <c r="E69">
        <v>196</v>
      </c>
      <c r="F69">
        <v>3550</v>
      </c>
      <c r="G69" s="2" t="s">
        <v>10</v>
      </c>
    </row>
    <row r="70" spans="1:7" x14ac:dyDescent="0.25">
      <c r="A70" s="2" t="s">
        <v>7</v>
      </c>
      <c r="B70" s="2" t="s">
        <v>8</v>
      </c>
      <c r="C70">
        <v>45.8</v>
      </c>
      <c r="D70">
        <v>18.899999999999999</v>
      </c>
      <c r="E70">
        <v>197</v>
      </c>
      <c r="F70">
        <v>4150</v>
      </c>
      <c r="G70" s="2" t="s">
        <v>9</v>
      </c>
    </row>
    <row r="71" spans="1:7" x14ac:dyDescent="0.25">
      <c r="A71" s="2" t="s">
        <v>7</v>
      </c>
      <c r="B71" s="2" t="s">
        <v>8</v>
      </c>
      <c r="C71">
        <v>35.5</v>
      </c>
      <c r="D71">
        <v>17.5</v>
      </c>
      <c r="E71">
        <v>190</v>
      </c>
      <c r="F71">
        <v>3700</v>
      </c>
      <c r="G71" s="2" t="s">
        <v>10</v>
      </c>
    </row>
    <row r="72" spans="1:7" x14ac:dyDescent="0.25">
      <c r="A72" s="2" t="s">
        <v>7</v>
      </c>
      <c r="B72" s="2" t="s">
        <v>8</v>
      </c>
      <c r="C72">
        <v>42.8</v>
      </c>
      <c r="D72">
        <v>18.5</v>
      </c>
      <c r="E72">
        <v>195</v>
      </c>
      <c r="F72">
        <v>4250</v>
      </c>
      <c r="G72" s="2" t="s">
        <v>9</v>
      </c>
    </row>
    <row r="73" spans="1:7" x14ac:dyDescent="0.25">
      <c r="A73" s="2" t="s">
        <v>7</v>
      </c>
      <c r="B73" s="2" t="s">
        <v>8</v>
      </c>
      <c r="C73">
        <v>40.9</v>
      </c>
      <c r="D73">
        <v>16.8</v>
      </c>
      <c r="E73">
        <v>191</v>
      </c>
      <c r="F73">
        <v>3700</v>
      </c>
      <c r="G73" s="2" t="s">
        <v>10</v>
      </c>
    </row>
    <row r="74" spans="1:7" x14ac:dyDescent="0.25">
      <c r="A74" s="2" t="s">
        <v>7</v>
      </c>
      <c r="B74" s="2" t="s">
        <v>8</v>
      </c>
      <c r="C74">
        <v>37.200000000000003</v>
      </c>
      <c r="D74">
        <v>19.399999999999999</v>
      </c>
      <c r="E74">
        <v>184</v>
      </c>
      <c r="F74">
        <v>3900</v>
      </c>
      <c r="G74" s="2" t="s">
        <v>9</v>
      </c>
    </row>
    <row r="75" spans="1:7" x14ac:dyDescent="0.25">
      <c r="A75" s="2" t="s">
        <v>7</v>
      </c>
      <c r="B75" s="2" t="s">
        <v>8</v>
      </c>
      <c r="C75">
        <v>36.200000000000003</v>
      </c>
      <c r="D75">
        <v>16.100000000000001</v>
      </c>
      <c r="E75">
        <v>187</v>
      </c>
      <c r="F75">
        <v>3550</v>
      </c>
      <c r="G75" s="2" t="s">
        <v>10</v>
      </c>
    </row>
    <row r="76" spans="1:7" x14ac:dyDescent="0.25">
      <c r="A76" s="2" t="s">
        <v>7</v>
      </c>
      <c r="B76" s="2" t="s">
        <v>8</v>
      </c>
      <c r="C76">
        <v>42.1</v>
      </c>
      <c r="D76">
        <v>19.100000000000001</v>
      </c>
      <c r="E76">
        <v>195</v>
      </c>
      <c r="F76">
        <v>4000</v>
      </c>
      <c r="G76" s="2" t="s">
        <v>9</v>
      </c>
    </row>
    <row r="77" spans="1:7" x14ac:dyDescent="0.25">
      <c r="A77" s="2" t="s">
        <v>7</v>
      </c>
      <c r="B77" s="2" t="s">
        <v>8</v>
      </c>
      <c r="C77">
        <v>34.6</v>
      </c>
      <c r="D77">
        <v>17.2</v>
      </c>
      <c r="E77">
        <v>189</v>
      </c>
      <c r="F77">
        <v>3200</v>
      </c>
      <c r="G77" s="2" t="s">
        <v>10</v>
      </c>
    </row>
    <row r="78" spans="1:7" x14ac:dyDescent="0.25">
      <c r="A78" s="2" t="s">
        <v>7</v>
      </c>
      <c r="B78" s="2" t="s">
        <v>8</v>
      </c>
      <c r="C78">
        <v>42.9</v>
      </c>
      <c r="D78">
        <v>17.600000000000001</v>
      </c>
      <c r="E78">
        <v>196</v>
      </c>
      <c r="F78">
        <v>4700</v>
      </c>
      <c r="G78" s="2" t="s">
        <v>9</v>
      </c>
    </row>
    <row r="79" spans="1:7" x14ac:dyDescent="0.25">
      <c r="A79" s="2" t="s">
        <v>7</v>
      </c>
      <c r="B79" s="2" t="s">
        <v>8</v>
      </c>
      <c r="C79">
        <v>36.700000000000003</v>
      </c>
      <c r="D79">
        <v>18.8</v>
      </c>
      <c r="E79">
        <v>187</v>
      </c>
      <c r="F79">
        <v>3800</v>
      </c>
      <c r="G79" s="2" t="s">
        <v>10</v>
      </c>
    </row>
    <row r="80" spans="1:7" x14ac:dyDescent="0.25">
      <c r="A80" s="2" t="s">
        <v>7</v>
      </c>
      <c r="B80" s="2" t="s">
        <v>8</v>
      </c>
      <c r="C80">
        <v>35.1</v>
      </c>
      <c r="D80">
        <v>19.399999999999999</v>
      </c>
      <c r="E80">
        <v>193</v>
      </c>
      <c r="F80">
        <v>4200</v>
      </c>
      <c r="G80" s="2" t="s">
        <v>9</v>
      </c>
    </row>
    <row r="81" spans="1:7" x14ac:dyDescent="0.25">
      <c r="A81" s="2" t="s">
        <v>7</v>
      </c>
      <c r="B81" s="2" t="s">
        <v>12</v>
      </c>
      <c r="C81">
        <v>37.299999999999997</v>
      </c>
      <c r="D81">
        <v>17.8</v>
      </c>
      <c r="E81">
        <v>191</v>
      </c>
      <c r="F81">
        <v>3350</v>
      </c>
      <c r="G81" s="2" t="s">
        <v>10</v>
      </c>
    </row>
    <row r="82" spans="1:7" x14ac:dyDescent="0.25">
      <c r="A82" s="2" t="s">
        <v>7</v>
      </c>
      <c r="B82" s="2" t="s">
        <v>12</v>
      </c>
      <c r="C82">
        <v>41.3</v>
      </c>
      <c r="D82">
        <v>20.3</v>
      </c>
      <c r="E82">
        <v>194</v>
      </c>
      <c r="F82">
        <v>3550</v>
      </c>
      <c r="G82" s="2" t="s">
        <v>9</v>
      </c>
    </row>
    <row r="83" spans="1:7" x14ac:dyDescent="0.25">
      <c r="A83" s="2" t="s">
        <v>7</v>
      </c>
      <c r="B83" s="2" t="s">
        <v>12</v>
      </c>
      <c r="C83">
        <v>36.299999999999997</v>
      </c>
      <c r="D83">
        <v>19.5</v>
      </c>
      <c r="E83">
        <v>190</v>
      </c>
      <c r="F83">
        <v>3800</v>
      </c>
      <c r="G83" s="2" t="s">
        <v>9</v>
      </c>
    </row>
    <row r="84" spans="1:7" x14ac:dyDescent="0.25">
      <c r="A84" s="2" t="s">
        <v>7</v>
      </c>
      <c r="B84" s="2" t="s">
        <v>12</v>
      </c>
      <c r="C84">
        <v>36.9</v>
      </c>
      <c r="D84">
        <v>18.600000000000001</v>
      </c>
      <c r="E84">
        <v>189</v>
      </c>
      <c r="F84">
        <v>3500</v>
      </c>
      <c r="G84" s="2" t="s">
        <v>10</v>
      </c>
    </row>
    <row r="85" spans="1:7" x14ac:dyDescent="0.25">
      <c r="A85" s="2" t="s">
        <v>7</v>
      </c>
      <c r="B85" s="2" t="s">
        <v>12</v>
      </c>
      <c r="C85">
        <v>38.299999999999997</v>
      </c>
      <c r="D85">
        <v>19.2</v>
      </c>
      <c r="E85">
        <v>189</v>
      </c>
      <c r="F85">
        <v>3950</v>
      </c>
      <c r="G85" s="2" t="s">
        <v>9</v>
      </c>
    </row>
    <row r="86" spans="1:7" x14ac:dyDescent="0.25">
      <c r="A86" s="2" t="s">
        <v>7</v>
      </c>
      <c r="B86" s="2" t="s">
        <v>12</v>
      </c>
      <c r="C86">
        <v>38.9</v>
      </c>
      <c r="D86">
        <v>18.8</v>
      </c>
      <c r="E86">
        <v>190</v>
      </c>
      <c r="F86">
        <v>3600</v>
      </c>
      <c r="G86" s="2" t="s">
        <v>10</v>
      </c>
    </row>
    <row r="87" spans="1:7" x14ac:dyDescent="0.25">
      <c r="A87" s="2" t="s">
        <v>7</v>
      </c>
      <c r="B87" s="2" t="s">
        <v>12</v>
      </c>
      <c r="C87">
        <v>35.700000000000003</v>
      </c>
      <c r="D87">
        <v>18</v>
      </c>
      <c r="E87">
        <v>202</v>
      </c>
      <c r="F87">
        <v>3550</v>
      </c>
      <c r="G87" s="2" t="s">
        <v>10</v>
      </c>
    </row>
    <row r="88" spans="1:7" x14ac:dyDescent="0.25">
      <c r="A88" s="2" t="s">
        <v>7</v>
      </c>
      <c r="B88" s="2" t="s">
        <v>12</v>
      </c>
      <c r="C88">
        <v>41.1</v>
      </c>
      <c r="D88">
        <v>18.100000000000001</v>
      </c>
      <c r="E88">
        <v>205</v>
      </c>
      <c r="F88">
        <v>4300</v>
      </c>
      <c r="G88" s="2" t="s">
        <v>9</v>
      </c>
    </row>
    <row r="89" spans="1:7" x14ac:dyDescent="0.25">
      <c r="A89" s="2" t="s">
        <v>7</v>
      </c>
      <c r="B89" s="2" t="s">
        <v>12</v>
      </c>
      <c r="C89">
        <v>34</v>
      </c>
      <c r="D89">
        <v>17.100000000000001</v>
      </c>
      <c r="E89">
        <v>185</v>
      </c>
      <c r="F89">
        <v>3400</v>
      </c>
      <c r="G89" s="2" t="s">
        <v>10</v>
      </c>
    </row>
    <row r="90" spans="1:7" x14ac:dyDescent="0.25">
      <c r="A90" s="2" t="s">
        <v>7</v>
      </c>
      <c r="B90" s="2" t="s">
        <v>12</v>
      </c>
      <c r="C90">
        <v>39.6</v>
      </c>
      <c r="D90">
        <v>18.100000000000001</v>
      </c>
      <c r="E90">
        <v>186</v>
      </c>
      <c r="F90">
        <v>4450</v>
      </c>
      <c r="G90" s="2" t="s">
        <v>9</v>
      </c>
    </row>
    <row r="91" spans="1:7" x14ac:dyDescent="0.25">
      <c r="A91" s="2" t="s">
        <v>7</v>
      </c>
      <c r="B91" s="2" t="s">
        <v>12</v>
      </c>
      <c r="C91">
        <v>36.200000000000003</v>
      </c>
      <c r="D91">
        <v>17.3</v>
      </c>
      <c r="E91">
        <v>187</v>
      </c>
      <c r="F91">
        <v>3300</v>
      </c>
      <c r="G91" s="2" t="s">
        <v>10</v>
      </c>
    </row>
    <row r="92" spans="1:7" x14ac:dyDescent="0.25">
      <c r="A92" s="2" t="s">
        <v>7</v>
      </c>
      <c r="B92" s="2" t="s">
        <v>12</v>
      </c>
      <c r="C92">
        <v>40.799999999999997</v>
      </c>
      <c r="D92">
        <v>18.899999999999999</v>
      </c>
      <c r="E92">
        <v>208</v>
      </c>
      <c r="F92">
        <v>4300</v>
      </c>
      <c r="G92" s="2" t="s">
        <v>9</v>
      </c>
    </row>
    <row r="93" spans="1:7" x14ac:dyDescent="0.25">
      <c r="A93" s="2" t="s">
        <v>7</v>
      </c>
      <c r="B93" s="2" t="s">
        <v>12</v>
      </c>
      <c r="C93">
        <v>38.1</v>
      </c>
      <c r="D93">
        <v>18.600000000000001</v>
      </c>
      <c r="E93">
        <v>190</v>
      </c>
      <c r="F93">
        <v>3700</v>
      </c>
      <c r="G93" s="2" t="s">
        <v>10</v>
      </c>
    </row>
    <row r="94" spans="1:7" x14ac:dyDescent="0.25">
      <c r="A94" s="2" t="s">
        <v>7</v>
      </c>
      <c r="B94" s="2" t="s">
        <v>12</v>
      </c>
      <c r="C94">
        <v>40.299999999999997</v>
      </c>
      <c r="D94">
        <v>18.5</v>
      </c>
      <c r="E94">
        <v>196</v>
      </c>
      <c r="F94">
        <v>4350</v>
      </c>
      <c r="G94" s="2" t="s">
        <v>9</v>
      </c>
    </row>
    <row r="95" spans="1:7" x14ac:dyDescent="0.25">
      <c r="A95" s="2" t="s">
        <v>7</v>
      </c>
      <c r="B95" s="2" t="s">
        <v>12</v>
      </c>
      <c r="C95">
        <v>33.1</v>
      </c>
      <c r="D95">
        <v>16.100000000000001</v>
      </c>
      <c r="E95">
        <v>178</v>
      </c>
      <c r="F95">
        <v>2900</v>
      </c>
      <c r="G95" s="2" t="s">
        <v>10</v>
      </c>
    </row>
    <row r="96" spans="1:7" x14ac:dyDescent="0.25">
      <c r="A96" s="2" t="s">
        <v>7</v>
      </c>
      <c r="B96" s="2" t="s">
        <v>12</v>
      </c>
      <c r="C96">
        <v>43.2</v>
      </c>
      <c r="D96">
        <v>18.5</v>
      </c>
      <c r="E96">
        <v>192</v>
      </c>
      <c r="F96">
        <v>4100</v>
      </c>
      <c r="G96" s="2" t="s">
        <v>9</v>
      </c>
    </row>
    <row r="97" spans="1:7" x14ac:dyDescent="0.25">
      <c r="A97" s="2" t="s">
        <v>7</v>
      </c>
      <c r="B97" s="2" t="s">
        <v>11</v>
      </c>
      <c r="C97">
        <v>35</v>
      </c>
      <c r="D97">
        <v>17.899999999999999</v>
      </c>
      <c r="E97">
        <v>192</v>
      </c>
      <c r="F97">
        <v>3725</v>
      </c>
      <c r="G97" s="2" t="s">
        <v>10</v>
      </c>
    </row>
    <row r="98" spans="1:7" x14ac:dyDescent="0.25">
      <c r="A98" s="2" t="s">
        <v>7</v>
      </c>
      <c r="B98" s="2" t="s">
        <v>11</v>
      </c>
      <c r="C98">
        <v>41</v>
      </c>
      <c r="D98">
        <v>20</v>
      </c>
      <c r="E98">
        <v>203</v>
      </c>
      <c r="F98">
        <v>4725</v>
      </c>
      <c r="G98" s="2" t="s">
        <v>9</v>
      </c>
    </row>
    <row r="99" spans="1:7" x14ac:dyDescent="0.25">
      <c r="A99" s="2" t="s">
        <v>7</v>
      </c>
      <c r="B99" s="2" t="s">
        <v>11</v>
      </c>
      <c r="C99">
        <v>37.700000000000003</v>
      </c>
      <c r="D99">
        <v>16</v>
      </c>
      <c r="E99">
        <v>183</v>
      </c>
      <c r="F99">
        <v>3075</v>
      </c>
      <c r="G99" s="2" t="s">
        <v>10</v>
      </c>
    </row>
    <row r="100" spans="1:7" x14ac:dyDescent="0.25">
      <c r="A100" s="2" t="s">
        <v>7</v>
      </c>
      <c r="B100" s="2" t="s">
        <v>11</v>
      </c>
      <c r="C100">
        <v>37.799999999999997</v>
      </c>
      <c r="D100">
        <v>20</v>
      </c>
      <c r="E100">
        <v>190</v>
      </c>
      <c r="F100">
        <v>4250</v>
      </c>
      <c r="G100" s="2" t="s">
        <v>9</v>
      </c>
    </row>
    <row r="101" spans="1:7" x14ac:dyDescent="0.25">
      <c r="A101" s="2" t="s">
        <v>7</v>
      </c>
      <c r="B101" s="2" t="s">
        <v>11</v>
      </c>
      <c r="C101">
        <v>37.9</v>
      </c>
      <c r="D101">
        <v>18.600000000000001</v>
      </c>
      <c r="E101">
        <v>193</v>
      </c>
      <c r="F101">
        <v>2925</v>
      </c>
      <c r="G101" s="2" t="s">
        <v>10</v>
      </c>
    </row>
    <row r="102" spans="1:7" x14ac:dyDescent="0.25">
      <c r="A102" s="2"/>
      <c r="B102" s="2"/>
      <c r="G102" s="2"/>
    </row>
    <row r="103" spans="1:7" x14ac:dyDescent="0.25">
      <c r="A103" s="2"/>
      <c r="B103" s="2"/>
      <c r="G103" s="2"/>
    </row>
    <row r="104" spans="1:7" x14ac:dyDescent="0.25">
      <c r="A104" s="2"/>
      <c r="B104" s="2"/>
      <c r="G104" s="2"/>
    </row>
    <row r="105" spans="1:7" x14ac:dyDescent="0.25">
      <c r="A105" s="2"/>
      <c r="B105" s="2"/>
      <c r="G105" s="2"/>
    </row>
    <row r="106" spans="1:7" x14ac:dyDescent="0.25">
      <c r="A106" s="2"/>
      <c r="B106" s="2"/>
      <c r="G106" s="2"/>
    </row>
    <row r="107" spans="1:7" x14ac:dyDescent="0.25">
      <c r="A107" s="2"/>
      <c r="B107" s="2"/>
      <c r="G107" s="2"/>
    </row>
    <row r="108" spans="1:7" x14ac:dyDescent="0.25">
      <c r="A108" s="2"/>
      <c r="B108" s="2"/>
      <c r="G108" s="2"/>
    </row>
    <row r="109" spans="1:7" x14ac:dyDescent="0.25">
      <c r="A109" s="2"/>
      <c r="B109" s="2"/>
      <c r="G109" s="2"/>
    </row>
    <row r="110" spans="1:7" x14ac:dyDescent="0.25">
      <c r="A110" s="2"/>
      <c r="B110" s="2"/>
      <c r="G110" s="2"/>
    </row>
    <row r="111" spans="1:7" x14ac:dyDescent="0.25">
      <c r="A111" s="2"/>
      <c r="B111" s="2"/>
      <c r="G111" s="2"/>
    </row>
    <row r="112" spans="1:7" x14ac:dyDescent="0.25">
      <c r="A112" s="2"/>
      <c r="B112" s="2"/>
      <c r="G112" s="2"/>
    </row>
    <row r="113" spans="1:7" x14ac:dyDescent="0.25">
      <c r="A113" s="2"/>
      <c r="B113" s="2"/>
      <c r="G113" s="2"/>
    </row>
    <row r="114" spans="1:7" x14ac:dyDescent="0.25">
      <c r="A114" s="2"/>
      <c r="B114" s="2"/>
      <c r="G114" s="2"/>
    </row>
    <row r="115" spans="1:7" x14ac:dyDescent="0.25">
      <c r="A115" s="2"/>
      <c r="B115" s="2"/>
      <c r="G115" s="2"/>
    </row>
    <row r="116" spans="1:7" x14ac:dyDescent="0.25">
      <c r="A116" s="2"/>
      <c r="B116" s="2"/>
      <c r="G116" s="2"/>
    </row>
    <row r="117" spans="1:7" x14ac:dyDescent="0.25">
      <c r="A117" s="2"/>
      <c r="B117" s="2"/>
      <c r="G117" s="2"/>
    </row>
    <row r="118" spans="1:7" x14ac:dyDescent="0.25">
      <c r="A118" s="2"/>
      <c r="B118" s="2"/>
      <c r="G118" s="2"/>
    </row>
    <row r="119" spans="1:7" x14ac:dyDescent="0.25">
      <c r="A119" s="2"/>
      <c r="B119" s="2"/>
      <c r="G119" s="2"/>
    </row>
    <row r="120" spans="1:7" x14ac:dyDescent="0.25">
      <c r="A120" s="2"/>
      <c r="B120" s="2"/>
      <c r="G120" s="2"/>
    </row>
    <row r="121" spans="1:7" x14ac:dyDescent="0.25">
      <c r="A121" s="2"/>
      <c r="B121" s="2"/>
      <c r="G121" s="2"/>
    </row>
    <row r="122" spans="1:7" x14ac:dyDescent="0.25">
      <c r="A122" s="2"/>
      <c r="B122" s="2"/>
      <c r="G122" s="2"/>
    </row>
    <row r="123" spans="1:7" x14ac:dyDescent="0.25">
      <c r="A123" s="2"/>
      <c r="B123" s="2"/>
      <c r="G123" s="2"/>
    </row>
    <row r="124" spans="1:7" x14ac:dyDescent="0.25">
      <c r="A124" s="2"/>
      <c r="B124" s="2"/>
      <c r="G124" s="2"/>
    </row>
    <row r="125" spans="1:7" x14ac:dyDescent="0.25">
      <c r="A125" s="2"/>
      <c r="B125" s="2"/>
      <c r="G125" s="2"/>
    </row>
    <row r="126" spans="1:7" x14ac:dyDescent="0.25">
      <c r="A126" s="2"/>
      <c r="B126" s="2"/>
      <c r="G126" s="2"/>
    </row>
    <row r="127" spans="1:7" x14ac:dyDescent="0.25">
      <c r="A127" s="2"/>
      <c r="B127" s="2"/>
      <c r="G127" s="2"/>
    </row>
    <row r="128" spans="1:7" x14ac:dyDescent="0.25">
      <c r="A128" s="2"/>
      <c r="B128" s="2"/>
      <c r="G128" s="2"/>
    </row>
    <row r="129" spans="1:7" x14ac:dyDescent="0.25">
      <c r="A129" s="2"/>
      <c r="B129" s="2"/>
      <c r="G129" s="2"/>
    </row>
    <row r="130" spans="1:7" x14ac:dyDescent="0.25">
      <c r="A130" s="2"/>
      <c r="B130" s="2"/>
      <c r="G130" s="2"/>
    </row>
    <row r="131" spans="1:7" x14ac:dyDescent="0.25">
      <c r="A131" s="2"/>
      <c r="B131" s="2"/>
      <c r="G131" s="2"/>
    </row>
    <row r="132" spans="1:7" x14ac:dyDescent="0.25">
      <c r="A132" s="2"/>
      <c r="B132" s="2"/>
      <c r="G132" s="2"/>
    </row>
    <row r="133" spans="1:7" x14ac:dyDescent="0.25">
      <c r="A133" s="2"/>
      <c r="B133" s="2"/>
      <c r="G133" s="2"/>
    </row>
    <row r="134" spans="1:7" x14ac:dyDescent="0.25">
      <c r="A134" s="2"/>
      <c r="B134" s="2"/>
      <c r="G134" s="2"/>
    </row>
    <row r="135" spans="1:7" x14ac:dyDescent="0.25">
      <c r="A135" s="2"/>
      <c r="B135" s="2"/>
      <c r="G135" s="2"/>
    </row>
    <row r="136" spans="1:7" x14ac:dyDescent="0.25">
      <c r="A136" s="2"/>
      <c r="B136" s="2"/>
      <c r="G136" s="2"/>
    </row>
    <row r="137" spans="1:7" x14ac:dyDescent="0.25">
      <c r="A137" s="2"/>
      <c r="B137" s="2"/>
      <c r="G137" s="2"/>
    </row>
    <row r="138" spans="1:7" x14ac:dyDescent="0.25">
      <c r="A138" s="2"/>
      <c r="B138" s="2"/>
      <c r="G138" s="2"/>
    </row>
    <row r="139" spans="1:7" x14ac:dyDescent="0.25">
      <c r="A139" s="2"/>
      <c r="B139" s="2"/>
      <c r="G139" s="2"/>
    </row>
    <row r="140" spans="1:7" x14ac:dyDescent="0.25">
      <c r="A140" s="2"/>
      <c r="B140" s="2"/>
      <c r="G140" s="2"/>
    </row>
    <row r="141" spans="1:7" x14ac:dyDescent="0.25">
      <c r="A141" s="2"/>
      <c r="B141" s="2"/>
      <c r="G141" s="2"/>
    </row>
    <row r="142" spans="1:7" x14ac:dyDescent="0.25">
      <c r="A142" s="2"/>
      <c r="B142" s="2"/>
      <c r="G142" s="2"/>
    </row>
    <row r="143" spans="1:7" x14ac:dyDescent="0.25">
      <c r="A143" s="2"/>
      <c r="B143" s="2"/>
      <c r="G143" s="2"/>
    </row>
    <row r="144" spans="1:7" x14ac:dyDescent="0.25">
      <c r="A144" s="2"/>
      <c r="B144" s="2"/>
      <c r="G144" s="2"/>
    </row>
    <row r="145" spans="1:7" x14ac:dyDescent="0.25">
      <c r="A145" s="2"/>
      <c r="B145" s="2"/>
      <c r="G145" s="2"/>
    </row>
    <row r="146" spans="1:7" x14ac:dyDescent="0.25">
      <c r="A146" s="2"/>
      <c r="B146" s="2"/>
      <c r="G146" s="2"/>
    </row>
    <row r="147" spans="1:7" x14ac:dyDescent="0.25">
      <c r="A147" s="2"/>
      <c r="B147" s="2"/>
      <c r="G147" s="2"/>
    </row>
    <row r="148" spans="1:7" x14ac:dyDescent="0.25">
      <c r="A148" s="2"/>
      <c r="B148" s="2"/>
      <c r="G148" s="2"/>
    </row>
    <row r="149" spans="1:7" x14ac:dyDescent="0.25">
      <c r="A149" s="2"/>
      <c r="B149" s="2"/>
      <c r="G149" s="2"/>
    </row>
    <row r="150" spans="1:7" x14ac:dyDescent="0.25">
      <c r="A150" s="2"/>
      <c r="B150" s="2"/>
      <c r="G150" s="2"/>
    </row>
    <row r="151" spans="1:7" x14ac:dyDescent="0.25">
      <c r="A151" s="2"/>
      <c r="B151" s="2"/>
      <c r="G151" s="2"/>
    </row>
    <row r="152" spans="1:7" x14ac:dyDescent="0.25">
      <c r="A152" s="2"/>
      <c r="B152" s="2"/>
      <c r="G152" s="2"/>
    </row>
    <row r="153" spans="1:7" x14ac:dyDescent="0.25">
      <c r="A153" s="2"/>
      <c r="B153" s="2"/>
      <c r="G153" s="2"/>
    </row>
    <row r="154" spans="1:7" x14ac:dyDescent="0.25">
      <c r="A154" s="2"/>
      <c r="B154" s="2"/>
      <c r="G154" s="2"/>
    </row>
    <row r="155" spans="1:7" x14ac:dyDescent="0.25">
      <c r="A155" s="2"/>
      <c r="B155" s="2"/>
      <c r="G155" s="2"/>
    </row>
    <row r="156" spans="1:7" x14ac:dyDescent="0.25">
      <c r="A156" s="2"/>
      <c r="B156" s="2"/>
      <c r="G156" s="2"/>
    </row>
    <row r="157" spans="1:7" x14ac:dyDescent="0.25">
      <c r="A157" s="2"/>
      <c r="B157" s="2"/>
      <c r="G157" s="2"/>
    </row>
    <row r="158" spans="1:7" x14ac:dyDescent="0.25">
      <c r="A158" s="2"/>
      <c r="B158" s="2"/>
      <c r="G158" s="2"/>
    </row>
    <row r="159" spans="1:7" x14ac:dyDescent="0.25">
      <c r="A159" s="2"/>
      <c r="B159" s="2"/>
      <c r="G159" s="2"/>
    </row>
    <row r="160" spans="1:7" x14ac:dyDescent="0.25">
      <c r="A160" s="2"/>
      <c r="B160" s="2"/>
      <c r="G160" s="2"/>
    </row>
    <row r="161" spans="1:7" x14ac:dyDescent="0.25">
      <c r="A161" s="2"/>
      <c r="B161" s="2"/>
      <c r="G161" s="2"/>
    </row>
    <row r="162" spans="1:7" x14ac:dyDescent="0.25">
      <c r="A162" s="2"/>
      <c r="B162" s="2"/>
      <c r="G162" s="2"/>
    </row>
    <row r="163" spans="1:7" x14ac:dyDescent="0.25">
      <c r="A163" s="2"/>
      <c r="B163" s="2"/>
      <c r="G163" s="2"/>
    </row>
    <row r="164" spans="1:7" x14ac:dyDescent="0.25">
      <c r="A164" s="2"/>
      <c r="B164" s="2"/>
      <c r="G164" s="2"/>
    </row>
    <row r="165" spans="1:7" x14ac:dyDescent="0.25">
      <c r="A165" s="2"/>
      <c r="B165" s="2"/>
      <c r="G165" s="2"/>
    </row>
    <row r="166" spans="1:7" x14ac:dyDescent="0.25">
      <c r="A166" s="2"/>
      <c r="B166" s="2"/>
      <c r="G166" s="2"/>
    </row>
    <row r="167" spans="1:7" x14ac:dyDescent="0.25">
      <c r="A167" s="2"/>
      <c r="B167" s="2"/>
      <c r="G167" s="2"/>
    </row>
    <row r="168" spans="1:7" x14ac:dyDescent="0.25">
      <c r="A168" s="2"/>
      <c r="B168" s="2"/>
      <c r="G168" s="2"/>
    </row>
    <row r="169" spans="1:7" x14ac:dyDescent="0.25">
      <c r="A169" s="2"/>
      <c r="B169" s="2"/>
      <c r="G169" s="2"/>
    </row>
    <row r="170" spans="1:7" x14ac:dyDescent="0.25">
      <c r="A170" s="2"/>
      <c r="B170" s="2"/>
      <c r="G170" s="2"/>
    </row>
    <row r="171" spans="1:7" x14ac:dyDescent="0.25">
      <c r="A171" s="2"/>
      <c r="B171" s="2"/>
      <c r="G171" s="2"/>
    </row>
    <row r="172" spans="1:7" x14ac:dyDescent="0.25">
      <c r="A172" s="2"/>
      <c r="B172" s="2"/>
      <c r="G172" s="2"/>
    </row>
    <row r="173" spans="1:7" x14ac:dyDescent="0.25">
      <c r="A173" s="2"/>
      <c r="B173" s="2"/>
      <c r="G173" s="2"/>
    </row>
    <row r="174" spans="1:7" x14ac:dyDescent="0.25">
      <c r="A174" s="2"/>
      <c r="B174" s="2"/>
      <c r="G174" s="2"/>
    </row>
    <row r="175" spans="1:7" x14ac:dyDescent="0.25">
      <c r="A175" s="2"/>
      <c r="B175" s="2"/>
      <c r="G175" s="2"/>
    </row>
    <row r="176" spans="1:7" x14ac:dyDescent="0.25">
      <c r="A176" s="2"/>
      <c r="B176" s="2"/>
      <c r="G176" s="2"/>
    </row>
    <row r="177" spans="1:7" x14ac:dyDescent="0.25">
      <c r="A177" s="2"/>
      <c r="B177" s="2"/>
      <c r="G177" s="2"/>
    </row>
    <row r="178" spans="1:7" x14ac:dyDescent="0.25">
      <c r="A178" s="2"/>
      <c r="B178" s="2"/>
      <c r="G178" s="2"/>
    </row>
    <row r="179" spans="1:7" x14ac:dyDescent="0.25">
      <c r="A179" s="2"/>
      <c r="B179" s="2"/>
      <c r="G179" s="2"/>
    </row>
    <row r="180" spans="1:7" x14ac:dyDescent="0.25">
      <c r="A180" s="2"/>
      <c r="B180" s="2"/>
      <c r="G180" s="2"/>
    </row>
    <row r="181" spans="1:7" x14ac:dyDescent="0.25">
      <c r="A181" s="2"/>
      <c r="B181" s="2"/>
      <c r="G181" s="2"/>
    </row>
    <row r="182" spans="1:7" x14ac:dyDescent="0.25">
      <c r="A182" s="2"/>
      <c r="B182" s="2"/>
      <c r="G182" s="2"/>
    </row>
    <row r="183" spans="1:7" x14ac:dyDescent="0.25">
      <c r="A183" s="2"/>
      <c r="B183" s="2"/>
      <c r="G183" s="2"/>
    </row>
    <row r="184" spans="1:7" x14ac:dyDescent="0.25">
      <c r="A184" s="2"/>
      <c r="B184" s="2"/>
      <c r="G184" s="2"/>
    </row>
    <row r="185" spans="1:7" x14ac:dyDescent="0.25">
      <c r="A185" s="2"/>
      <c r="B185" s="2"/>
      <c r="G185" s="2"/>
    </row>
    <row r="186" spans="1:7" x14ac:dyDescent="0.25">
      <c r="A186" s="2"/>
      <c r="B186" s="2"/>
      <c r="G186" s="2"/>
    </row>
    <row r="187" spans="1:7" x14ac:dyDescent="0.25">
      <c r="A187" s="2"/>
      <c r="B187" s="2"/>
      <c r="G187" s="2"/>
    </row>
    <row r="188" spans="1:7" x14ac:dyDescent="0.25">
      <c r="A188" s="2"/>
      <c r="B188" s="2"/>
      <c r="G188" s="2"/>
    </row>
    <row r="189" spans="1:7" x14ac:dyDescent="0.25">
      <c r="A189" s="2"/>
      <c r="B189" s="2"/>
      <c r="G189" s="2"/>
    </row>
    <row r="190" spans="1:7" x14ac:dyDescent="0.25">
      <c r="A190" s="2"/>
      <c r="B190" s="2"/>
      <c r="G190" s="2"/>
    </row>
    <row r="191" spans="1:7" x14ac:dyDescent="0.25">
      <c r="A191" s="2"/>
      <c r="B191" s="2"/>
      <c r="G191" s="2"/>
    </row>
    <row r="192" spans="1:7" x14ac:dyDescent="0.25">
      <c r="A192" s="2"/>
      <c r="B192" s="2"/>
      <c r="G192" s="2"/>
    </row>
    <row r="193" spans="1:7" x14ac:dyDescent="0.25">
      <c r="A193" s="2"/>
      <c r="B193" s="2"/>
      <c r="G193" s="2"/>
    </row>
    <row r="194" spans="1:7" x14ac:dyDescent="0.25">
      <c r="A194" s="2"/>
      <c r="B194" s="2"/>
      <c r="G194" s="2"/>
    </row>
    <row r="195" spans="1:7" x14ac:dyDescent="0.25">
      <c r="A195" s="2"/>
      <c r="B195" s="2"/>
      <c r="G195" s="2"/>
    </row>
    <row r="196" spans="1:7" x14ac:dyDescent="0.25">
      <c r="A196" s="2"/>
      <c r="B196" s="2"/>
      <c r="G196" s="2"/>
    </row>
    <row r="197" spans="1:7" x14ac:dyDescent="0.25">
      <c r="A197" s="2"/>
      <c r="B197" s="2"/>
      <c r="G197" s="2"/>
    </row>
    <row r="198" spans="1:7" x14ac:dyDescent="0.25">
      <c r="A198" s="2"/>
      <c r="B198" s="2"/>
      <c r="G198" s="2"/>
    </row>
    <row r="199" spans="1:7" x14ac:dyDescent="0.25">
      <c r="A199" s="2"/>
      <c r="B199" s="2"/>
      <c r="G199" s="2"/>
    </row>
    <row r="200" spans="1:7" x14ac:dyDescent="0.25">
      <c r="A200" s="2"/>
      <c r="B200" s="2"/>
      <c r="G200" s="2"/>
    </row>
    <row r="201" spans="1:7" x14ac:dyDescent="0.25">
      <c r="A201" s="2"/>
      <c r="B201" s="2"/>
      <c r="G201" s="2"/>
    </row>
    <row r="202" spans="1:7" x14ac:dyDescent="0.25">
      <c r="A202" s="2"/>
      <c r="B202" s="2"/>
      <c r="G202" s="2"/>
    </row>
    <row r="203" spans="1:7" x14ac:dyDescent="0.25">
      <c r="A203" s="2"/>
      <c r="B203" s="2"/>
      <c r="G203" s="2"/>
    </row>
    <row r="204" spans="1:7" x14ac:dyDescent="0.25">
      <c r="A204" s="2"/>
      <c r="B204" s="2"/>
      <c r="G204" s="2"/>
    </row>
    <row r="205" spans="1:7" x14ac:dyDescent="0.25">
      <c r="A205" s="2"/>
      <c r="B205" s="2"/>
      <c r="G205" s="2"/>
    </row>
    <row r="206" spans="1:7" x14ac:dyDescent="0.25">
      <c r="A206" s="2"/>
      <c r="B206" s="2"/>
      <c r="G206" s="2"/>
    </row>
    <row r="207" spans="1:7" x14ac:dyDescent="0.25">
      <c r="A207" s="2"/>
      <c r="B207" s="2"/>
      <c r="G207" s="2"/>
    </row>
    <row r="208" spans="1:7" x14ac:dyDescent="0.25">
      <c r="A208" s="2"/>
      <c r="B208" s="2"/>
      <c r="G208" s="2"/>
    </row>
    <row r="209" spans="1:7" x14ac:dyDescent="0.25">
      <c r="A209" s="2"/>
      <c r="B209" s="2"/>
      <c r="G209" s="2"/>
    </row>
    <row r="210" spans="1:7" x14ac:dyDescent="0.25">
      <c r="A210" s="2"/>
      <c r="B210" s="2"/>
      <c r="G210" s="2"/>
    </row>
    <row r="211" spans="1:7" x14ac:dyDescent="0.25">
      <c r="A211" s="2"/>
      <c r="B211" s="2"/>
      <c r="G211" s="2"/>
    </row>
    <row r="212" spans="1:7" x14ac:dyDescent="0.25">
      <c r="A212" s="2"/>
      <c r="B212" s="2"/>
      <c r="G212" s="2"/>
    </row>
    <row r="213" spans="1:7" x14ac:dyDescent="0.25">
      <c r="A213" s="2"/>
      <c r="B213" s="2"/>
      <c r="G213" s="2"/>
    </row>
    <row r="214" spans="1:7" x14ac:dyDescent="0.25">
      <c r="A214" s="2"/>
      <c r="B214" s="2"/>
      <c r="G214" s="2"/>
    </row>
    <row r="215" spans="1:7" x14ac:dyDescent="0.25">
      <c r="A215" s="2"/>
      <c r="B215" s="2"/>
      <c r="G215" s="2"/>
    </row>
    <row r="216" spans="1:7" x14ac:dyDescent="0.25">
      <c r="A216" s="2"/>
      <c r="B216" s="2"/>
      <c r="G216" s="2"/>
    </row>
    <row r="217" spans="1:7" x14ac:dyDescent="0.25">
      <c r="A217" s="2"/>
      <c r="B217" s="2"/>
      <c r="G217" s="2"/>
    </row>
    <row r="218" spans="1:7" x14ac:dyDescent="0.25">
      <c r="A218" s="2"/>
      <c r="B218" s="2"/>
      <c r="G218" s="2"/>
    </row>
    <row r="219" spans="1:7" x14ac:dyDescent="0.25">
      <c r="A219" s="2"/>
      <c r="B219" s="2"/>
      <c r="G219" s="2"/>
    </row>
    <row r="220" spans="1:7" x14ac:dyDescent="0.25">
      <c r="A220" s="2"/>
      <c r="B220" s="2"/>
      <c r="G220" s="2"/>
    </row>
    <row r="221" spans="1:7" x14ac:dyDescent="0.25">
      <c r="A221" s="2"/>
      <c r="B221" s="2"/>
      <c r="G221" s="2"/>
    </row>
    <row r="222" spans="1:7" x14ac:dyDescent="0.25">
      <c r="A222" s="2"/>
      <c r="B222" s="2"/>
      <c r="G222" s="2"/>
    </row>
    <row r="223" spans="1:7" x14ac:dyDescent="0.25">
      <c r="A223" s="2"/>
      <c r="B223" s="2"/>
      <c r="G223" s="2"/>
    </row>
    <row r="224" spans="1:7" x14ac:dyDescent="0.25">
      <c r="A224" s="2"/>
      <c r="B224" s="2"/>
      <c r="G224" s="2"/>
    </row>
    <row r="225" spans="1:7" x14ac:dyDescent="0.25">
      <c r="A225" s="2"/>
      <c r="B225" s="2"/>
      <c r="G225" s="2"/>
    </row>
    <row r="226" spans="1:7" x14ac:dyDescent="0.25">
      <c r="A226" s="2"/>
      <c r="B226" s="2"/>
      <c r="G226" s="2"/>
    </row>
    <row r="227" spans="1:7" x14ac:dyDescent="0.25">
      <c r="A227" s="2"/>
      <c r="B227" s="2"/>
      <c r="G227" s="2"/>
    </row>
    <row r="228" spans="1:7" x14ac:dyDescent="0.25">
      <c r="A228" s="2"/>
      <c r="B228" s="2"/>
      <c r="G228" s="2"/>
    </row>
    <row r="229" spans="1:7" x14ac:dyDescent="0.25">
      <c r="A229" s="2"/>
      <c r="B229" s="2"/>
      <c r="G229" s="2"/>
    </row>
    <row r="230" spans="1:7" x14ac:dyDescent="0.25">
      <c r="A230" s="2"/>
      <c r="B230" s="2"/>
      <c r="G230" s="2"/>
    </row>
    <row r="231" spans="1:7" x14ac:dyDescent="0.25">
      <c r="A231" s="2"/>
      <c r="B231" s="2"/>
      <c r="G231" s="2"/>
    </row>
    <row r="232" spans="1:7" x14ac:dyDescent="0.25">
      <c r="A232" s="2"/>
      <c r="B232" s="2"/>
      <c r="G232" s="2"/>
    </row>
    <row r="233" spans="1:7" x14ac:dyDescent="0.25">
      <c r="A233" s="2"/>
      <c r="B233" s="2"/>
      <c r="G233" s="2"/>
    </row>
    <row r="234" spans="1:7" x14ac:dyDescent="0.25">
      <c r="A234" s="2"/>
      <c r="B234" s="2"/>
      <c r="G234" s="2"/>
    </row>
    <row r="235" spans="1:7" x14ac:dyDescent="0.25">
      <c r="A235" s="2"/>
      <c r="B235" s="2"/>
      <c r="G235" s="2"/>
    </row>
    <row r="236" spans="1:7" x14ac:dyDescent="0.25">
      <c r="A236" s="2"/>
      <c r="B236" s="2"/>
      <c r="G236" s="2"/>
    </row>
    <row r="237" spans="1:7" x14ac:dyDescent="0.25">
      <c r="A237" s="2"/>
      <c r="B237" s="2"/>
      <c r="G237" s="2"/>
    </row>
    <row r="238" spans="1:7" x14ac:dyDescent="0.25">
      <c r="A238" s="2"/>
      <c r="B238" s="2"/>
      <c r="G238" s="2"/>
    </row>
    <row r="239" spans="1:7" x14ac:dyDescent="0.25">
      <c r="A239" s="2"/>
      <c r="B239" s="2"/>
      <c r="G239" s="2"/>
    </row>
    <row r="240" spans="1:7" x14ac:dyDescent="0.25">
      <c r="A240" s="2"/>
      <c r="B240" s="2"/>
      <c r="G240" s="2"/>
    </row>
    <row r="241" spans="1:7" x14ac:dyDescent="0.25">
      <c r="A241" s="2"/>
      <c r="B241" s="2"/>
      <c r="G241" s="2"/>
    </row>
    <row r="242" spans="1:7" x14ac:dyDescent="0.25">
      <c r="A242" s="2"/>
      <c r="B242" s="2"/>
      <c r="G242" s="2"/>
    </row>
    <row r="243" spans="1:7" x14ac:dyDescent="0.25">
      <c r="A243" s="2"/>
      <c r="B243" s="2"/>
      <c r="G243" s="2"/>
    </row>
    <row r="244" spans="1:7" x14ac:dyDescent="0.25">
      <c r="A244" s="2"/>
      <c r="B244" s="2"/>
      <c r="G244" s="2"/>
    </row>
    <row r="245" spans="1:7" x14ac:dyDescent="0.25">
      <c r="A245" s="2"/>
      <c r="B245" s="2"/>
      <c r="G245" s="2"/>
    </row>
    <row r="246" spans="1:7" x14ac:dyDescent="0.25">
      <c r="A246" s="2"/>
      <c r="B246" s="2"/>
      <c r="G246" s="2"/>
    </row>
    <row r="247" spans="1:7" x14ac:dyDescent="0.25">
      <c r="A247" s="2"/>
      <c r="B247" s="2"/>
      <c r="G247" s="2"/>
    </row>
    <row r="248" spans="1:7" x14ac:dyDescent="0.25">
      <c r="A248" s="2"/>
      <c r="B248" s="2"/>
      <c r="G248" s="2"/>
    </row>
    <row r="249" spans="1:7" x14ac:dyDescent="0.25">
      <c r="A249" s="2"/>
      <c r="B249" s="2"/>
      <c r="G249" s="2"/>
    </row>
    <row r="250" spans="1:7" x14ac:dyDescent="0.25">
      <c r="A250" s="2"/>
      <c r="B250" s="2"/>
      <c r="G250" s="2"/>
    </row>
    <row r="251" spans="1:7" x14ac:dyDescent="0.25">
      <c r="A251" s="2"/>
      <c r="B251" s="2"/>
      <c r="G251" s="2"/>
    </row>
    <row r="252" spans="1:7" x14ac:dyDescent="0.25">
      <c r="A252" s="2"/>
      <c r="B252" s="2"/>
      <c r="G252" s="2"/>
    </row>
    <row r="253" spans="1:7" x14ac:dyDescent="0.25">
      <c r="A253" s="2"/>
      <c r="B253" s="2"/>
      <c r="G253" s="2"/>
    </row>
    <row r="254" spans="1:7" x14ac:dyDescent="0.25">
      <c r="A254" s="2"/>
      <c r="B254" s="2"/>
      <c r="G254" s="2"/>
    </row>
    <row r="255" spans="1:7" x14ac:dyDescent="0.25">
      <c r="A255" s="2"/>
      <c r="B255" s="2"/>
      <c r="G255" s="2"/>
    </row>
    <row r="256" spans="1:7" x14ac:dyDescent="0.25">
      <c r="A256" s="2"/>
      <c r="B256" s="2"/>
      <c r="G256" s="2"/>
    </row>
    <row r="257" spans="1:7" x14ac:dyDescent="0.25">
      <c r="A257" s="2"/>
      <c r="B257" s="2"/>
      <c r="G257" s="2"/>
    </row>
    <row r="258" spans="1:7" x14ac:dyDescent="0.25">
      <c r="A258" s="2"/>
      <c r="B258" s="2"/>
      <c r="G258" s="2"/>
    </row>
    <row r="259" spans="1:7" x14ac:dyDescent="0.25">
      <c r="A259" s="2"/>
      <c r="B259" s="2"/>
      <c r="G259" s="2"/>
    </row>
    <row r="260" spans="1:7" x14ac:dyDescent="0.25">
      <c r="A260" s="2"/>
      <c r="B260" s="2"/>
      <c r="G260" s="2"/>
    </row>
    <row r="261" spans="1:7" x14ac:dyDescent="0.25">
      <c r="A261" s="2"/>
      <c r="B261" s="2"/>
      <c r="G261" s="2"/>
    </row>
    <row r="262" spans="1:7" x14ac:dyDescent="0.25">
      <c r="A262" s="2"/>
      <c r="B262" s="2"/>
      <c r="G262" s="2"/>
    </row>
    <row r="263" spans="1:7" x14ac:dyDescent="0.25">
      <c r="A263" s="2"/>
      <c r="B263" s="2"/>
      <c r="G263" s="2"/>
    </row>
    <row r="264" spans="1:7" x14ac:dyDescent="0.25">
      <c r="A264" s="2"/>
      <c r="B264" s="2"/>
      <c r="G264" s="2"/>
    </row>
    <row r="265" spans="1:7" x14ac:dyDescent="0.25">
      <c r="A265" s="2"/>
      <c r="B265" s="2"/>
      <c r="G265" s="2"/>
    </row>
    <row r="266" spans="1:7" x14ac:dyDescent="0.25">
      <c r="A266" s="2"/>
      <c r="B266" s="2"/>
      <c r="G266" s="2"/>
    </row>
    <row r="267" spans="1:7" x14ac:dyDescent="0.25">
      <c r="A267" s="2"/>
      <c r="B267" s="2"/>
      <c r="G267" s="2"/>
    </row>
    <row r="268" spans="1:7" x14ac:dyDescent="0.25">
      <c r="A268" s="2"/>
      <c r="B268" s="2"/>
      <c r="G268" s="2"/>
    </row>
    <row r="269" spans="1:7" x14ac:dyDescent="0.25">
      <c r="A269" s="2"/>
      <c r="B269" s="2"/>
      <c r="G269" s="2"/>
    </row>
    <row r="270" spans="1:7" x14ac:dyDescent="0.25">
      <c r="A270" s="2"/>
      <c r="B270" s="2"/>
      <c r="G270" s="2"/>
    </row>
    <row r="271" spans="1:7" x14ac:dyDescent="0.25">
      <c r="A271" s="2"/>
      <c r="B271" s="2"/>
      <c r="G271" s="2"/>
    </row>
    <row r="272" spans="1:7" x14ac:dyDescent="0.25">
      <c r="A272" s="2"/>
      <c r="B272" s="2"/>
      <c r="G272" s="2"/>
    </row>
    <row r="273" spans="1:7" x14ac:dyDescent="0.25">
      <c r="A273" s="2"/>
      <c r="B273" s="2"/>
      <c r="G273" s="2"/>
    </row>
    <row r="274" spans="1:7" x14ac:dyDescent="0.25">
      <c r="A274" s="2"/>
      <c r="B274" s="2"/>
      <c r="G274" s="2"/>
    </row>
    <row r="275" spans="1:7" x14ac:dyDescent="0.25">
      <c r="A275" s="2"/>
      <c r="B275" s="2"/>
      <c r="G275" s="2"/>
    </row>
    <row r="276" spans="1:7" x14ac:dyDescent="0.25">
      <c r="A276" s="2"/>
      <c r="B276" s="2"/>
      <c r="G276" s="2"/>
    </row>
    <row r="277" spans="1:7" x14ac:dyDescent="0.25">
      <c r="A277" s="2"/>
      <c r="B277" s="2"/>
      <c r="G277" s="2"/>
    </row>
    <row r="278" spans="1:7" x14ac:dyDescent="0.25">
      <c r="A278" s="2"/>
      <c r="B278" s="2"/>
      <c r="G278" s="2"/>
    </row>
    <row r="279" spans="1:7" x14ac:dyDescent="0.25">
      <c r="A279" s="2"/>
      <c r="B279" s="2"/>
      <c r="G279" s="2"/>
    </row>
    <row r="280" spans="1:7" x14ac:dyDescent="0.25">
      <c r="A280" s="2"/>
      <c r="B280" s="2"/>
      <c r="G280" s="2"/>
    </row>
    <row r="281" spans="1:7" x14ac:dyDescent="0.25">
      <c r="A281" s="2"/>
      <c r="B281" s="2"/>
      <c r="G281" s="2"/>
    </row>
    <row r="282" spans="1:7" x14ac:dyDescent="0.25">
      <c r="A282" s="2"/>
      <c r="B282" s="2"/>
      <c r="G282" s="2"/>
    </row>
    <row r="283" spans="1:7" x14ac:dyDescent="0.25">
      <c r="A283" s="2"/>
      <c r="B283" s="2"/>
      <c r="G283" s="2"/>
    </row>
    <row r="284" spans="1:7" x14ac:dyDescent="0.25">
      <c r="A284" s="2"/>
      <c r="B284" s="2"/>
      <c r="G284" s="2"/>
    </row>
    <row r="285" spans="1:7" x14ac:dyDescent="0.25">
      <c r="A285" s="2"/>
      <c r="B285" s="2"/>
      <c r="G285" s="2"/>
    </row>
    <row r="286" spans="1:7" x14ac:dyDescent="0.25">
      <c r="A286" s="2"/>
      <c r="B286" s="2"/>
      <c r="G286" s="2"/>
    </row>
    <row r="287" spans="1:7" x14ac:dyDescent="0.25">
      <c r="A287" s="2"/>
      <c r="B287" s="2"/>
      <c r="G287" s="2"/>
    </row>
    <row r="288" spans="1:7" x14ac:dyDescent="0.25">
      <c r="A288" s="2"/>
      <c r="B288" s="2"/>
      <c r="G288" s="2"/>
    </row>
    <row r="289" spans="1:7" x14ac:dyDescent="0.25">
      <c r="A289" s="2"/>
      <c r="B289" s="2"/>
      <c r="G289" s="2"/>
    </row>
    <row r="290" spans="1:7" x14ac:dyDescent="0.25">
      <c r="A290" s="2"/>
      <c r="B290" s="2"/>
      <c r="G290" s="2"/>
    </row>
    <row r="291" spans="1:7" x14ac:dyDescent="0.25">
      <c r="A291" s="2"/>
      <c r="B291" s="2"/>
      <c r="G291" s="2"/>
    </row>
    <row r="292" spans="1:7" x14ac:dyDescent="0.25">
      <c r="A292" s="2"/>
      <c r="B292" s="2"/>
      <c r="G292" s="2"/>
    </row>
    <row r="293" spans="1:7" x14ac:dyDescent="0.25">
      <c r="A293" s="2"/>
      <c r="B293" s="2"/>
      <c r="G293" s="2"/>
    </row>
    <row r="294" spans="1:7" x14ac:dyDescent="0.25">
      <c r="A294" s="2"/>
      <c r="B294" s="2"/>
      <c r="G294" s="2"/>
    </row>
    <row r="295" spans="1:7" x14ac:dyDescent="0.25">
      <c r="A295" s="2"/>
      <c r="B295" s="2"/>
      <c r="G295" s="2"/>
    </row>
    <row r="296" spans="1:7" x14ac:dyDescent="0.25">
      <c r="A296" s="2"/>
      <c r="B296" s="2"/>
      <c r="G296" s="2"/>
    </row>
    <row r="297" spans="1:7" x14ac:dyDescent="0.25">
      <c r="A297" s="2"/>
      <c r="B297" s="2"/>
      <c r="G297" s="2"/>
    </row>
    <row r="298" spans="1:7" x14ac:dyDescent="0.25">
      <c r="A298" s="2"/>
      <c r="B298" s="2"/>
      <c r="G298" s="2"/>
    </row>
    <row r="299" spans="1:7" x14ac:dyDescent="0.25">
      <c r="A299" s="2"/>
      <c r="B299" s="2"/>
      <c r="G299" s="2"/>
    </row>
    <row r="300" spans="1:7" x14ac:dyDescent="0.25">
      <c r="A300" s="2"/>
      <c r="B300" s="2"/>
      <c r="G300" s="2"/>
    </row>
    <row r="301" spans="1:7" x14ac:dyDescent="0.25">
      <c r="A301" s="2"/>
      <c r="B301" s="2"/>
      <c r="G301" s="2"/>
    </row>
    <row r="302" spans="1:7" x14ac:dyDescent="0.25">
      <c r="A302" s="2"/>
      <c r="B302" s="2"/>
      <c r="G302" s="2"/>
    </row>
    <row r="303" spans="1:7" x14ac:dyDescent="0.25">
      <c r="A303" s="2"/>
      <c r="B303" s="2"/>
      <c r="G303" s="2"/>
    </row>
    <row r="304" spans="1:7" x14ac:dyDescent="0.25">
      <c r="A304" s="2"/>
      <c r="B304" s="2"/>
      <c r="G304" s="2"/>
    </row>
    <row r="305" spans="1:7" x14ac:dyDescent="0.25">
      <c r="A305" s="2"/>
      <c r="B305" s="2"/>
      <c r="G305" s="2"/>
    </row>
    <row r="306" spans="1:7" x14ac:dyDescent="0.25">
      <c r="A306" s="2"/>
      <c r="B306" s="2"/>
      <c r="G306" s="2"/>
    </row>
    <row r="307" spans="1:7" x14ac:dyDescent="0.25">
      <c r="A307" s="2"/>
      <c r="B307" s="2"/>
      <c r="G307" s="2"/>
    </row>
    <row r="308" spans="1:7" x14ac:dyDescent="0.25">
      <c r="A308" s="2"/>
      <c r="B308" s="2"/>
      <c r="G308" s="2"/>
    </row>
    <row r="309" spans="1:7" x14ac:dyDescent="0.25">
      <c r="A309" s="2"/>
      <c r="B309" s="2"/>
      <c r="G309" s="2"/>
    </row>
    <row r="310" spans="1:7" x14ac:dyDescent="0.25">
      <c r="A310" s="2"/>
      <c r="B310" s="2"/>
      <c r="G310" s="2"/>
    </row>
    <row r="311" spans="1:7" x14ac:dyDescent="0.25">
      <c r="A311" s="2"/>
      <c r="B311" s="2"/>
      <c r="G311" s="2"/>
    </row>
    <row r="312" spans="1:7" x14ac:dyDescent="0.25">
      <c r="A312" s="2"/>
      <c r="B312" s="2"/>
      <c r="G312" s="2"/>
    </row>
    <row r="313" spans="1:7" x14ac:dyDescent="0.25">
      <c r="A313" s="2"/>
      <c r="B313" s="2"/>
      <c r="G313" s="2"/>
    </row>
    <row r="314" spans="1:7" x14ac:dyDescent="0.25">
      <c r="A314" s="2"/>
      <c r="B314" s="2"/>
      <c r="G314" s="2"/>
    </row>
    <row r="315" spans="1:7" x14ac:dyDescent="0.25">
      <c r="A315" s="2"/>
      <c r="B315" s="2"/>
      <c r="G315" s="2"/>
    </row>
    <row r="316" spans="1:7" x14ac:dyDescent="0.25">
      <c r="A316" s="2"/>
      <c r="B316" s="2"/>
      <c r="G316" s="2"/>
    </row>
    <row r="317" spans="1:7" x14ac:dyDescent="0.25">
      <c r="A317" s="2"/>
      <c r="B317" s="2"/>
      <c r="G317" s="2"/>
    </row>
    <row r="318" spans="1:7" x14ac:dyDescent="0.25">
      <c r="A318" s="2"/>
      <c r="B318" s="2"/>
      <c r="G318" s="2"/>
    </row>
    <row r="319" spans="1:7" x14ac:dyDescent="0.25">
      <c r="A319" s="2"/>
      <c r="B319" s="2"/>
      <c r="G319" s="2"/>
    </row>
    <row r="320" spans="1:7" x14ac:dyDescent="0.25">
      <c r="A320" s="2"/>
      <c r="B320" s="2"/>
      <c r="G320" s="2"/>
    </row>
    <row r="321" spans="1:7" x14ac:dyDescent="0.25">
      <c r="A321" s="2"/>
      <c r="B321" s="2"/>
      <c r="G321" s="2"/>
    </row>
    <row r="322" spans="1:7" x14ac:dyDescent="0.25">
      <c r="A322" s="2"/>
      <c r="B322" s="2"/>
      <c r="G322" s="2"/>
    </row>
    <row r="323" spans="1:7" x14ac:dyDescent="0.25">
      <c r="A323" s="2"/>
      <c r="B323" s="2"/>
      <c r="G323" s="2"/>
    </row>
    <row r="324" spans="1:7" x14ac:dyDescent="0.25">
      <c r="A324" s="2"/>
      <c r="B324" s="2"/>
      <c r="G324" s="2"/>
    </row>
    <row r="325" spans="1:7" x14ac:dyDescent="0.25">
      <c r="A325" s="2"/>
      <c r="B325" s="2"/>
      <c r="G325" s="2"/>
    </row>
    <row r="326" spans="1:7" x14ac:dyDescent="0.25">
      <c r="A326" s="2"/>
      <c r="B326" s="2"/>
      <c r="G326" s="2"/>
    </row>
    <row r="327" spans="1:7" x14ac:dyDescent="0.25">
      <c r="A327" s="2"/>
      <c r="B327" s="2"/>
      <c r="G327" s="2"/>
    </row>
    <row r="328" spans="1:7" x14ac:dyDescent="0.25">
      <c r="A328" s="2"/>
      <c r="B328" s="2"/>
      <c r="G328" s="2"/>
    </row>
    <row r="329" spans="1:7" x14ac:dyDescent="0.25">
      <c r="A329" s="2"/>
      <c r="B329" s="2"/>
      <c r="G329" s="2"/>
    </row>
    <row r="330" spans="1:7" x14ac:dyDescent="0.25">
      <c r="A330" s="2"/>
      <c r="B330" s="2"/>
      <c r="G330" s="2"/>
    </row>
    <row r="331" spans="1:7" x14ac:dyDescent="0.25">
      <c r="A331" s="2"/>
      <c r="B331" s="2"/>
      <c r="G331" s="2"/>
    </row>
    <row r="332" spans="1:7" x14ac:dyDescent="0.25">
      <c r="A332" s="2"/>
      <c r="B332" s="2"/>
      <c r="G332" s="2"/>
    </row>
    <row r="333" spans="1:7" x14ac:dyDescent="0.25">
      <c r="A333" s="2"/>
      <c r="B333" s="2"/>
      <c r="G333" s="2"/>
    </row>
    <row r="334" spans="1:7" x14ac:dyDescent="0.25">
      <c r="A334" s="2"/>
      <c r="B334" s="2"/>
      <c r="G334" s="2"/>
    </row>
    <row r="335" spans="1:7" x14ac:dyDescent="0.25">
      <c r="A335" s="2"/>
      <c r="B335" s="2"/>
      <c r="G335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0306-B839-4430-BEB3-7B4B345F057B}">
  <dimension ref="A1:G345"/>
  <sheetViews>
    <sheetView workbookViewId="0">
      <selection sqref="A1:G345"/>
    </sheetView>
  </sheetViews>
  <sheetFormatPr defaultRowHeight="15" x14ac:dyDescent="0.25"/>
  <cols>
    <col min="1" max="1" width="15.42578125" customWidth="1"/>
    <col min="2" max="2" width="14.140625" customWidth="1"/>
    <col min="3" max="3" width="17.140625" customWidth="1"/>
    <col min="4" max="4" width="20.140625" customWidth="1"/>
    <col min="5" max="5" width="25.5703125" customWidth="1"/>
    <col min="6" max="6" width="21.1406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2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2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25">
      <c r="A5" t="s">
        <v>7</v>
      </c>
      <c r="B5" t="s">
        <v>8</v>
      </c>
      <c r="C5">
        <v>40.299999999999997</v>
      </c>
      <c r="D5">
        <v>18</v>
      </c>
      <c r="E5">
        <v>195</v>
      </c>
      <c r="F5">
        <v>3250</v>
      </c>
      <c r="G5" t="s">
        <v>10</v>
      </c>
    </row>
    <row r="6" spans="1:7" x14ac:dyDescent="0.2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2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2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2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2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2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2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2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2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2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2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2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2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2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2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2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2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2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2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2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2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2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2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2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2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2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2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2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2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2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2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2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2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2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2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2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2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2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2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2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2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2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2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2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2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2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2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2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2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2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2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2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2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2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2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2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2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2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2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2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2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2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2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2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2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2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2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2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2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2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2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2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2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2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2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2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2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2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2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2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2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2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2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2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2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2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2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2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2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2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2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2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2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2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2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2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2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2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2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2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2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2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2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2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2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2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2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2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2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2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2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2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2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2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2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2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2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2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2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2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2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2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2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2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2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2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2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2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2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2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2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2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2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2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2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2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2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2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2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2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2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2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2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2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2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2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2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2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2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2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2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2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2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2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2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2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2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2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2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2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2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2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2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2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2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2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2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2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2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2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2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2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2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2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2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2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2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2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2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2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2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2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2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2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2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2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2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2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2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2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2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2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2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2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2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2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2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2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2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2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2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2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2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2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2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2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2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2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2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2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2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2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2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2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2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2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2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2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2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2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2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2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2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2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2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2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2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2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2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2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2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2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2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2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2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2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2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2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2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2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2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2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2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 x14ac:dyDescent="0.2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2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2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2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2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2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2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2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2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2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2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2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2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2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2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2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2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2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2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2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2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2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2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2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2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2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2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2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2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2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2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2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2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2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2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2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2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2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2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2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 x14ac:dyDescent="0.2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2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2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2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2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2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2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2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2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2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2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2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2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2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2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2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2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2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2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2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2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2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2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2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2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2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2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2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2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2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2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2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2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2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2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2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2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2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 x14ac:dyDescent="0.2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2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2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2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2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2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2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2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2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2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2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2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 x14ac:dyDescent="0.2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2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25">
      <c r="A341" t="s">
        <v>14</v>
      </c>
      <c r="B341" t="s">
        <v>11</v>
      </c>
    </row>
    <row r="342" spans="1:7" x14ac:dyDescent="0.2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2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2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2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3190B-F1CC-4730-AB7B-5AC26BB86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Akash Shukla</cp:lastModifiedBy>
  <dcterms:created xsi:type="dcterms:W3CDTF">2024-10-24T10:23:13Z</dcterms:created>
  <dcterms:modified xsi:type="dcterms:W3CDTF">2024-10-24T10:23:13Z</dcterms:modified>
</cp:coreProperties>
</file>