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bhishek\Desktop\"/>
    </mc:Choice>
  </mc:AlternateContent>
  <xr:revisionPtr revIDLastSave="0" documentId="13_ncr:1_{F74BA694-4B1C-468C-B667-634BBDC763B6}" xr6:coauthVersionLast="47" xr6:coauthVersionMax="47" xr10:uidLastSave="{00000000-0000-0000-0000-000000000000}"/>
  <bookViews>
    <workbookView xWindow="-120" yWindow="-120" windowWidth="29040" windowHeight="15720" xr2:uid="{673DCD24-41CC-4930-AF6A-41611B94ABF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1" l="1"/>
  <c r="B33" i="1"/>
  <c r="D30" i="1"/>
  <c r="C30" i="1"/>
  <c r="D29" i="1"/>
  <c r="C29" i="1"/>
  <c r="B26" i="1"/>
  <c r="D23" i="1"/>
  <c r="C23" i="1"/>
  <c r="D22" i="1"/>
  <c r="C22" i="1"/>
  <c r="B11" i="1"/>
  <c r="B10" i="1"/>
</calcChain>
</file>

<file path=xl/sharedStrings.xml><?xml version="1.0" encoding="utf-8"?>
<sst xmlns="http://schemas.openxmlformats.org/spreadsheetml/2006/main" count="39" uniqueCount="34">
  <si>
    <t>Validate the claim with 5% LoS (Level of Significance).</t>
  </si>
  <si>
    <t>Mean</t>
  </si>
  <si>
    <t>Size</t>
  </si>
  <si>
    <t>Standard Deviation</t>
  </si>
  <si>
    <t>Girls</t>
  </si>
  <si>
    <t>Boys</t>
  </si>
  <si>
    <t>Gender</t>
  </si>
  <si>
    <t>Category</t>
  </si>
  <si>
    <t>Diagnosed as Cancer</t>
  </si>
  <si>
    <t>Without Cancer</t>
  </si>
  <si>
    <t>Total</t>
  </si>
  <si>
    <t>Smokers</t>
  </si>
  <si>
    <t>Non-Smokers</t>
  </si>
  <si>
    <t>For girls</t>
  </si>
  <si>
    <t>For Boys</t>
  </si>
  <si>
    <t>Ans:</t>
  </si>
  <si>
    <t>smoker</t>
  </si>
  <si>
    <t>non smoker</t>
  </si>
  <si>
    <t xml:space="preserve">cancer </t>
  </si>
  <si>
    <t>no cancer</t>
  </si>
  <si>
    <t>Degree of Freedom=</t>
  </si>
  <si>
    <t>CHI^2 Distribution=</t>
  </si>
  <si>
    <t>non cancer</t>
  </si>
  <si>
    <t>Excepted value =</t>
  </si>
  <si>
    <t>CHI^2 Distribution right tale:</t>
  </si>
  <si>
    <t>ANSWER:</t>
  </si>
  <si>
    <t>CHI^2:</t>
  </si>
  <si>
    <t>Question 1) There is an assumption that there is no significant difference between boys and girls with respect to intelligence. Tests are conducted on two groups and the following are the observations.</t>
  </si>
  <si>
    <t>Question 2. Analyze the below data and tell whether you can conclude that smoking causes cancer or not?</t>
  </si>
  <si>
    <t>Calculated value (b33) is &lt; [Greater than] CHI^2 Dstribution right tale (e33) then, we can say that null hypothesis is rejected and accept alternate hypothesis.</t>
  </si>
  <si>
    <t>CONCLUSION:</t>
  </si>
  <si>
    <t>Therefore the conclusion we get that smoking has a significant relation with Cancer.</t>
  </si>
  <si>
    <t>OBSERVATION:</t>
  </si>
  <si>
    <t>:- We can see the difference in the value of Mean and Confidence Interval between two groups which states that there is a significant difference between girls and boys.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</si>
</sst>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b/>
      <u/>
      <sz val="11"/>
      <color theme="2" tint="-0.89999084444715716"/>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2" borderId="0" xfId="0" applyFont="1" applyFill="1"/>
    <xf numFmtId="0" fontId="2" fillId="2" borderId="0" xfId="0" applyFont="1" applyFill="1" applyAlignment="1">
      <alignment vertical="center"/>
    </xf>
    <xf numFmtId="0" fontId="2" fillId="2" borderId="0" xfId="0" applyFont="1" applyFill="1" applyAlignment="1">
      <alignment vertical="center" wrapText="1"/>
    </xf>
    <xf numFmtId="0" fontId="2" fillId="2" borderId="0" xfId="0" applyFont="1" applyFill="1" applyAlignment="1">
      <alignment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xf>
    <xf numFmtId="0" fontId="1" fillId="3" borderId="0" xfId="0" applyFont="1" applyFill="1" applyAlignment="1">
      <alignment horizontal="right"/>
    </xf>
    <xf numFmtId="0" fontId="1" fillId="3" borderId="0" xfId="0" applyFont="1" applyFill="1" applyAlignment="1">
      <alignment horizontal="left" vertical="center"/>
    </xf>
    <xf numFmtId="0" fontId="2" fillId="0" borderId="0" xfId="0" applyFont="1" applyFill="1" applyAlignment="1">
      <alignment horizontal="left" wrapText="1"/>
    </xf>
    <xf numFmtId="0" fontId="2" fillId="0" borderId="0" xfId="0" applyFont="1" applyFill="1" applyAlignment="1">
      <alignment wrapText="1"/>
    </xf>
    <xf numFmtId="0" fontId="3" fillId="4" borderId="0" xfId="0" applyFont="1" applyFill="1" applyAlignment="1"/>
    <xf numFmtId="0" fontId="1" fillId="4" borderId="0" xfId="0" applyFont="1" applyFill="1"/>
  </cellXfs>
  <cellStyles count="1">
    <cellStyle name="Normal" xfId="0" builtinId="0"/>
  </cellStyles>
  <dxfs count="12">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2" defaultPivotStyle="PivotStyleLight16"/>
  <colors>
    <mruColors>
      <color rgb="FFE73F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66AD25-B378-4494-802C-A80595AE145A}" name="Table3" displayName="Table3" ref="A4:D6" totalsRowShown="0" headerRowDxfId="7" dataDxfId="6">
  <autoFilter ref="A4:D6" xr:uid="{7066AD25-B378-4494-802C-A80595AE145A}"/>
  <tableColumns count="4">
    <tableColumn id="1" xr3:uid="{EFE0544E-C936-4A9C-83E0-CBBD1AAE2849}" name="Gender" dataDxfId="11"/>
    <tableColumn id="2" xr3:uid="{8FE57B7C-D759-4F51-A5C7-5A718F7FB9E7}" name="Mean" dataDxfId="10"/>
    <tableColumn id="3" xr3:uid="{D08B2559-9051-434B-AC92-8A726252E037}" name="Standard Deviation" dataDxfId="9"/>
    <tableColumn id="4" xr3:uid="{3C2266B8-471D-42E7-9BAA-80EC6FEDDAD0}" name="Size"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94F8C5-2740-4BAA-BFE7-B5463E621544}" name="Table4" displayName="Table4" ref="A16:D19" totalsRowShown="0" headerRowDxfId="1" dataDxfId="0">
  <autoFilter ref="A16:D19" xr:uid="{8B94F8C5-2740-4BAA-BFE7-B5463E621544}"/>
  <tableColumns count="4">
    <tableColumn id="1" xr3:uid="{754E518A-8151-425C-B59A-DCDC361573A0}" name="Category" dataDxfId="5"/>
    <tableColumn id="2" xr3:uid="{1EE66BD9-160F-4B99-9620-190BC765AB89}" name="Diagnosed as Cancer" dataDxfId="4"/>
    <tableColumn id="3" xr3:uid="{DD162B73-789F-4622-8C07-A188CD72E883}" name="Without Cancer" dataDxfId="3"/>
    <tableColumn id="4" xr3:uid="{3E8873CA-A18C-4315-AF34-A40826B2A3B5}" name="Total"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EA0E2-B73A-4EFE-8160-61B0007FD39C}">
  <dimension ref="A1:E39"/>
  <sheetViews>
    <sheetView tabSelected="1" topLeftCell="A13" workbookViewId="0">
      <selection activeCell="A44" sqref="A44"/>
    </sheetView>
  </sheetViews>
  <sheetFormatPr defaultRowHeight="15" x14ac:dyDescent="0.25"/>
  <cols>
    <col min="1" max="1" width="32.5703125" style="1" customWidth="1"/>
    <col min="2" max="2" width="40.85546875" style="1" customWidth="1"/>
    <col min="3" max="3" width="38.7109375" style="1" customWidth="1"/>
    <col min="4" max="4" width="37.7109375" style="1" customWidth="1"/>
    <col min="5" max="5" width="38.5703125" style="1" customWidth="1"/>
    <col min="6" max="16384" width="9.140625" style="1"/>
  </cols>
  <sheetData>
    <row r="1" spans="1:5" x14ac:dyDescent="0.25">
      <c r="A1" s="1" t="s">
        <v>27</v>
      </c>
    </row>
    <row r="2" spans="1:5" x14ac:dyDescent="0.25">
      <c r="A2" s="1" t="s">
        <v>25</v>
      </c>
    </row>
    <row r="4" spans="1:5" x14ac:dyDescent="0.25">
      <c r="A4" s="1" t="s">
        <v>6</v>
      </c>
      <c r="B4" s="1" t="s">
        <v>1</v>
      </c>
      <c r="C4" s="1" t="s">
        <v>3</v>
      </c>
      <c r="D4" s="1" t="s">
        <v>2</v>
      </c>
    </row>
    <row r="5" spans="1:5" x14ac:dyDescent="0.25">
      <c r="A5" s="1" t="s">
        <v>4</v>
      </c>
      <c r="B5" s="1">
        <v>89</v>
      </c>
      <c r="C5" s="1">
        <v>4</v>
      </c>
      <c r="D5" s="1">
        <v>50</v>
      </c>
    </row>
    <row r="6" spans="1:5" x14ac:dyDescent="0.25">
      <c r="A6" s="1" t="s">
        <v>5</v>
      </c>
      <c r="B6" s="1">
        <v>82</v>
      </c>
      <c r="C6" s="1">
        <v>9</v>
      </c>
      <c r="D6" s="1">
        <v>120</v>
      </c>
    </row>
    <row r="8" spans="1:5" x14ac:dyDescent="0.25">
      <c r="A8" s="1" t="s">
        <v>0</v>
      </c>
    </row>
    <row r="10" spans="1:5" x14ac:dyDescent="0.25">
      <c r="A10" s="6" t="s">
        <v>15</v>
      </c>
      <c r="B10" s="6">
        <f>_xlfn.CONFIDENCE.T(0.05,C5,D5)</f>
        <v>1.1367874219829193</v>
      </c>
      <c r="C10" s="7" t="s">
        <v>13</v>
      </c>
      <c r="E10" s="12"/>
    </row>
    <row r="11" spans="1:5" x14ac:dyDescent="0.25">
      <c r="B11" s="1">
        <f>_xlfn.CONFIDENCE.T(0.05,C6,D6)</f>
        <v>1.6268180526729901</v>
      </c>
      <c r="C11" s="8" t="s">
        <v>14</v>
      </c>
    </row>
    <row r="12" spans="1:5" x14ac:dyDescent="0.25">
      <c r="A12" s="13" t="s">
        <v>33</v>
      </c>
      <c r="B12" s="14"/>
      <c r="C12" s="14"/>
      <c r="D12" s="14"/>
    </row>
    <row r="14" spans="1:5" x14ac:dyDescent="0.25">
      <c r="A14" s="1" t="s">
        <v>28</v>
      </c>
    </row>
    <row r="15" spans="1:5" x14ac:dyDescent="0.25">
      <c r="A15" s="1" t="s">
        <v>25</v>
      </c>
    </row>
    <row r="16" spans="1:5" x14ac:dyDescent="0.25">
      <c r="A16" s="1" t="s">
        <v>7</v>
      </c>
      <c r="B16" s="1" t="s">
        <v>8</v>
      </c>
      <c r="C16" s="1" t="s">
        <v>9</v>
      </c>
      <c r="D16" s="1" t="s">
        <v>10</v>
      </c>
    </row>
    <row r="17" spans="1:4" x14ac:dyDescent="0.25">
      <c r="A17" s="1" t="s">
        <v>11</v>
      </c>
      <c r="B17" s="1">
        <v>220</v>
      </c>
      <c r="C17" s="1">
        <v>230</v>
      </c>
      <c r="D17" s="1">
        <v>550</v>
      </c>
    </row>
    <row r="18" spans="1:4" x14ac:dyDescent="0.25">
      <c r="A18" s="1" t="s">
        <v>12</v>
      </c>
      <c r="B18" s="1">
        <v>350</v>
      </c>
      <c r="C18" s="1">
        <v>640</v>
      </c>
      <c r="D18" s="1">
        <v>990</v>
      </c>
    </row>
    <row r="19" spans="1:4" x14ac:dyDescent="0.25">
      <c r="A19" s="1" t="s">
        <v>10</v>
      </c>
      <c r="B19" s="1">
        <v>380</v>
      </c>
      <c r="C19" s="1">
        <v>910</v>
      </c>
      <c r="D19" s="1">
        <v>1590</v>
      </c>
    </row>
    <row r="21" spans="1:4" x14ac:dyDescent="0.25">
      <c r="A21" s="2" t="s">
        <v>23</v>
      </c>
      <c r="C21" s="1" t="s">
        <v>18</v>
      </c>
      <c r="D21" s="1" t="s">
        <v>19</v>
      </c>
    </row>
    <row r="22" spans="1:4" x14ac:dyDescent="0.25">
      <c r="B22" s="1" t="s">
        <v>16</v>
      </c>
      <c r="C22" s="1">
        <f>(D17*B19)/D19</f>
        <v>131.44654088050314</v>
      </c>
      <c r="D22" s="1">
        <f>(D17*C19)/D19</f>
        <v>314.77987421383648</v>
      </c>
    </row>
    <row r="23" spans="1:4" x14ac:dyDescent="0.25">
      <c r="B23" s="1" t="s">
        <v>17</v>
      </c>
      <c r="C23" s="1">
        <f>(D18*B19)/D19</f>
        <v>236.60377358490567</v>
      </c>
      <c r="D23" s="1">
        <f>(D18*C19)/D19</f>
        <v>566.60377358490564</v>
      </c>
    </row>
    <row r="26" spans="1:4" x14ac:dyDescent="0.25">
      <c r="A26" s="2" t="s">
        <v>20</v>
      </c>
      <c r="B26" s="9">
        <f>(2-1)*(2-1)</f>
        <v>1</v>
      </c>
    </row>
    <row r="28" spans="1:4" x14ac:dyDescent="0.25">
      <c r="A28" s="2" t="s">
        <v>21</v>
      </c>
      <c r="C28" s="1" t="s">
        <v>18</v>
      </c>
      <c r="D28" s="1" t="s">
        <v>22</v>
      </c>
    </row>
    <row r="29" spans="1:4" x14ac:dyDescent="0.25">
      <c r="B29" s="1" t="s">
        <v>16</v>
      </c>
      <c r="C29" s="1">
        <f>(220-C22)^2/C22</f>
        <v>59.65706719629263</v>
      </c>
      <c r="D29" s="1">
        <f>(230-D22)^2/D22</f>
        <v>22.833820267782531</v>
      </c>
    </row>
    <row r="30" spans="1:4" x14ac:dyDescent="0.25">
      <c r="B30" s="1" t="s">
        <v>17</v>
      </c>
      <c r="C30" s="1">
        <f>(B18-C23)^2/C23</f>
        <v>54.346995275495757</v>
      </c>
      <c r="D30" s="1">
        <f>(C18-D23)^2/D23</f>
        <v>9.5075364886685705</v>
      </c>
    </row>
    <row r="33" spans="1:5" x14ac:dyDescent="0.25">
      <c r="A33" s="3" t="s">
        <v>26</v>
      </c>
      <c r="B33" s="10">
        <f>SUM(C29:D30)</f>
        <v>146.34541922823948</v>
      </c>
      <c r="D33" s="4" t="s">
        <v>24</v>
      </c>
      <c r="E33" s="10">
        <f>_xlfn.CHISQ.DIST.RT(B33,B26)</f>
        <v>1.0910080365651777E-33</v>
      </c>
    </row>
    <row r="36" spans="1:5" ht="60" x14ac:dyDescent="0.25">
      <c r="A36" s="2" t="s">
        <v>32</v>
      </c>
      <c r="B36" s="5" t="s">
        <v>29</v>
      </c>
      <c r="C36" s="11"/>
    </row>
    <row r="39" spans="1:5" ht="45" x14ac:dyDescent="0.25">
      <c r="A39" s="2" t="s">
        <v>30</v>
      </c>
      <c r="B39" s="5" t="s">
        <v>31</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MadhuSudan parmar</dc:creator>
  <cp:lastModifiedBy>Akash Shukla</cp:lastModifiedBy>
  <dcterms:created xsi:type="dcterms:W3CDTF">2024-10-21T08:14:04Z</dcterms:created>
  <dcterms:modified xsi:type="dcterms:W3CDTF">2024-10-22T09:30:42Z</dcterms:modified>
</cp:coreProperties>
</file>