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705" yWindow="300" windowWidth="19485" windowHeight="11760" tabRatio="500"/>
  </bookViews>
  <sheets>
    <sheet name="Sheet1" sheetId="1" r:id="rId1"/>
  </sheets>
  <definedNames>
    <definedName name="solver_adj" localSheetId="0" hidden="1">Sheet1!$C$41:$C$56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Sheet1!$C$41:$C$56</definedName>
    <definedName name="solver_lhs2" localSheetId="0" hidden="1">Sheet1!$B$63</definedName>
    <definedName name="solver_lhs3" localSheetId="0" hidden="1">Sheet1!$B$64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Sheet1!$B$58</definedName>
    <definedName name="solver_pre" localSheetId="0" hidden="1">0.000001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binary</definedName>
    <definedName name="solver_rhs2" localSheetId="0" hidden="1">Sheet1!$D$63</definedName>
    <definedName name="solver_rhs3" localSheetId="0" hidden="1">Sheet1!$D$64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1"/>
  <c r="D27"/>
  <c r="B58"/>
  <c r="C57"/>
  <c r="D58"/>
  <c r="E41"/>
  <c r="D25"/>
  <c r="B63"/>
  <c r="B62"/>
  <c r="E62"/>
</calcChain>
</file>

<file path=xl/sharedStrings.xml><?xml version="1.0" encoding="utf-8"?>
<sst xmlns="http://schemas.openxmlformats.org/spreadsheetml/2006/main" count="64" uniqueCount="51">
  <si>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</si>
  <si>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</si>
  <si>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</si>
  <si>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</si>
  <si>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</si>
  <si>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</si>
  <si>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</si>
  <si>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</si>
  <si>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</si>
  <si>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</si>
  <si>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</si>
  <si>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</si>
  <si>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</si>
  <si>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Predicted Profitability - Hotel 1</t>
  </si>
  <si>
    <t>Predicted Profitability - Hotel 2</t>
  </si>
  <si>
    <t>Predicted Profitability - Hotel 3</t>
  </si>
  <si>
    <t>Predicted Profitability - Hotel 4</t>
  </si>
  <si>
    <t>Predicted Profitability - Hotel 5</t>
  </si>
  <si>
    <t>Predicted Profitability - Hotel 6</t>
  </si>
  <si>
    <t>Predicted Profitability - Hotel 7</t>
  </si>
  <si>
    <t>Predicted Profitability - Hotel 8</t>
  </si>
  <si>
    <t>Predicted Profitability - Hotel 9</t>
  </si>
  <si>
    <t>Predicted Profitability - Hotel 10</t>
  </si>
  <si>
    <t>Predicted Profitability - Hotel 11</t>
  </si>
  <si>
    <t>Predicted Profitability - Hotel 12</t>
  </si>
  <si>
    <t>Predicted Profitability - Hotel 13</t>
  </si>
  <si>
    <t>Predicted Profitability - Hotel 14</t>
  </si>
  <si>
    <t>Predicted Profitability - Hotel 15</t>
  </si>
  <si>
    <t>Predicted Profitability - Hotel 16</t>
  </si>
  <si>
    <t>Hotel - 1</t>
  </si>
  <si>
    <t>Hotel - 2</t>
  </si>
  <si>
    <t>Hotel - 3</t>
  </si>
  <si>
    <t>Hotel - 4</t>
  </si>
  <si>
    <t>Hotel - 5</t>
  </si>
  <si>
    <t>Hotel - 6</t>
  </si>
  <si>
    <t>Hotel - 7</t>
  </si>
  <si>
    <t>Hotel - 8</t>
  </si>
  <si>
    <t>Hotel - 9</t>
  </si>
  <si>
    <t>Hotel - 10</t>
  </si>
  <si>
    <t>Hotel - 11</t>
  </si>
  <si>
    <t>Hotel - 12</t>
  </si>
  <si>
    <t>Hotel - 13</t>
  </si>
  <si>
    <t>Hotel - 14</t>
  </si>
  <si>
    <t>Hotel - 15</t>
  </si>
  <si>
    <t>Hotel - 16</t>
  </si>
  <si>
    <t>Purchase decision</t>
  </si>
  <si>
    <t>Decision variable</t>
  </si>
  <si>
    <t>Objective</t>
  </si>
  <si>
    <t>Constraints</t>
  </si>
  <si>
    <t>Budget constraint</t>
  </si>
  <si>
    <t>&lt;=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</si>
</sst>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0" xfId="0" applyFont="1"/>
    <xf numFmtId="0" fontId="0" fillId="2" borderId="9" xfId="0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A23" workbookViewId="0">
      <selection activeCell="D36" sqref="D36"/>
    </sheetView>
  </sheetViews>
  <sheetFormatPr defaultColWidth="11" defaultRowHeight="15.7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7">
      <c r="A1" s="2" t="s">
        <v>0</v>
      </c>
      <c r="B1" s="1"/>
      <c r="C1" s="1"/>
      <c r="D1" s="1"/>
      <c r="E1" s="1"/>
      <c r="F1" s="1"/>
      <c r="G1" s="1"/>
    </row>
    <row r="2" spans="1:7" ht="16.5" thickBot="1">
      <c r="A2" s="1"/>
      <c r="B2" s="1"/>
      <c r="C2" s="1"/>
      <c r="D2" s="1"/>
      <c r="E2" s="1"/>
      <c r="F2" s="1"/>
      <c r="G2" s="1"/>
    </row>
    <row r="3" spans="1:7" ht="32.25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7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</row>
    <row r="5" spans="1:7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</row>
    <row r="6" spans="1:7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</row>
    <row r="7" spans="1:7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</row>
    <row r="8" spans="1:7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</row>
    <row r="9" spans="1:7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</row>
    <row r="10" spans="1:7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</row>
    <row r="11" spans="1:7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</row>
    <row r="12" spans="1:7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</row>
    <row r="13" spans="1:7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</row>
    <row r="14" spans="1:7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</row>
    <row r="15" spans="1:7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</row>
    <row r="16" spans="1:7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</row>
    <row r="17" spans="1:7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</row>
    <row r="18" spans="1:7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</row>
    <row r="19" spans="1:7" ht="16.5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</row>
    <row r="22" spans="1:7">
      <c r="A22" s="16">
        <v>1</v>
      </c>
      <c r="B22" s="17" t="s">
        <v>13</v>
      </c>
      <c r="C22" s="18">
        <f>39.05 - 5.41*G4 + 5.86*D4 -3.09*E4 +1.75*F4</f>
        <v>44.242368789693991</v>
      </c>
      <c r="D22">
        <f>MAX(C22:C37)</f>
        <v>53.379192308345999</v>
      </c>
    </row>
    <row r="23" spans="1:7">
      <c r="A23" s="16">
        <v>2</v>
      </c>
      <c r="B23" s="17" t="s">
        <v>14</v>
      </c>
      <c r="C23" s="18">
        <f t="shared" ref="C23:C37" si="0">39.05 - 5.41*G5 + 5.86*D5 -3.09*E5 +1.75*F5</f>
        <v>53.379192308345999</v>
      </c>
      <c r="D23">
        <f>MIN(C22:C37)</f>
        <v>23.445409236965993</v>
      </c>
    </row>
    <row r="24" spans="1:7">
      <c r="A24" s="16">
        <v>3</v>
      </c>
      <c r="B24" s="17" t="s">
        <v>15</v>
      </c>
      <c r="C24" s="18">
        <f t="shared" si="0"/>
        <v>43.021178937635995</v>
      </c>
      <c r="D24">
        <f>SUM(C22:C37)</f>
        <v>620.51843776494184</v>
      </c>
    </row>
    <row r="25" spans="1:7">
      <c r="A25" s="16">
        <v>4</v>
      </c>
      <c r="B25" s="17" t="s">
        <v>16</v>
      </c>
      <c r="C25" s="18">
        <f t="shared" si="0"/>
        <v>42.606858402455998</v>
      </c>
      <c r="D25">
        <f>AVERAGE(C22:C37)</f>
        <v>38.782402360308865</v>
      </c>
    </row>
    <row r="26" spans="1:7">
      <c r="A26" s="16">
        <v>5</v>
      </c>
      <c r="B26" s="17" t="s">
        <v>17</v>
      </c>
      <c r="C26" s="18">
        <f t="shared" si="0"/>
        <v>37.344987610357997</v>
      </c>
    </row>
    <row r="27" spans="1:7">
      <c r="A27" s="16">
        <v>6</v>
      </c>
      <c r="B27" s="17" t="s">
        <v>18</v>
      </c>
      <c r="C27" s="18">
        <f t="shared" si="0"/>
        <v>49.095069467229003</v>
      </c>
      <c r="D27">
        <f>C23+C27</f>
        <v>102.474261775575</v>
      </c>
    </row>
    <row r="28" spans="1:7">
      <c r="A28" s="16">
        <v>7</v>
      </c>
      <c r="B28" s="17" t="s">
        <v>19</v>
      </c>
      <c r="C28" s="18">
        <f t="shared" si="0"/>
        <v>23.776865664523996</v>
      </c>
    </row>
    <row r="29" spans="1:7">
      <c r="A29" s="16">
        <v>8</v>
      </c>
      <c r="B29" s="17" t="s">
        <v>20</v>
      </c>
      <c r="C29" s="18">
        <f t="shared" si="0"/>
        <v>23.445409236965993</v>
      </c>
    </row>
    <row r="30" spans="1:7">
      <c r="A30" s="16">
        <v>9</v>
      </c>
      <c r="B30" s="17" t="s">
        <v>21</v>
      </c>
      <c r="C30" s="18">
        <f t="shared" si="0"/>
        <v>28.665847975545994</v>
      </c>
    </row>
    <row r="31" spans="1:7">
      <c r="A31" s="16">
        <v>10</v>
      </c>
      <c r="B31" s="17" t="s">
        <v>22</v>
      </c>
      <c r="C31" s="18">
        <f t="shared" si="0"/>
        <v>38.880673112772996</v>
      </c>
    </row>
    <row r="32" spans="1:7">
      <c r="A32" s="16">
        <v>11</v>
      </c>
      <c r="B32" s="17" t="s">
        <v>23</v>
      </c>
      <c r="C32" s="18">
        <f t="shared" si="0"/>
        <v>38.010599989480994</v>
      </c>
    </row>
    <row r="33" spans="1:5">
      <c r="A33" s="16">
        <v>12</v>
      </c>
      <c r="B33" s="17" t="s">
        <v>24</v>
      </c>
      <c r="C33" s="18">
        <f t="shared" si="0"/>
        <v>40.289362931212992</v>
      </c>
    </row>
    <row r="34" spans="1:5">
      <c r="A34" s="16">
        <v>13</v>
      </c>
      <c r="B34" s="17" t="s">
        <v>25</v>
      </c>
      <c r="C34" s="18">
        <f t="shared" si="0"/>
        <v>39.419289807920997</v>
      </c>
    </row>
    <row r="35" spans="1:5">
      <c r="A35" s="16">
        <v>14</v>
      </c>
      <c r="B35" s="17" t="s">
        <v>26</v>
      </c>
      <c r="C35" s="18">
        <f t="shared" si="0"/>
        <v>42.360965605354991</v>
      </c>
    </row>
    <row r="36" spans="1:5">
      <c r="A36" s="16">
        <v>15</v>
      </c>
      <c r="B36" s="17" t="s">
        <v>27</v>
      </c>
      <c r="C36" s="18">
        <f t="shared" si="0"/>
        <v>38.590648738146996</v>
      </c>
    </row>
    <row r="37" spans="1:5">
      <c r="A37" s="16">
        <v>16</v>
      </c>
      <c r="B37" s="17" t="s">
        <v>28</v>
      </c>
      <c r="C37" s="18">
        <f t="shared" si="0"/>
        <v>37.389119187296991</v>
      </c>
    </row>
    <row r="40" spans="1:5">
      <c r="A40" t="s">
        <v>46</v>
      </c>
      <c r="C40" s="20" t="s">
        <v>45</v>
      </c>
    </row>
    <row r="41" spans="1:5">
      <c r="A41" s="16">
        <v>1</v>
      </c>
      <c r="B41" s="19" t="s">
        <v>29</v>
      </c>
      <c r="C41" s="21">
        <v>6.1732063905139967E-11</v>
      </c>
      <c r="E41">
        <f>AVERAGE(SUMPRODUCT(C41:C56,C22:C37))</f>
        <v>102.47426177830617</v>
      </c>
    </row>
    <row r="42" spans="1:5">
      <c r="A42" s="16">
        <v>2</v>
      </c>
      <c r="B42" s="19" t="s">
        <v>30</v>
      </c>
      <c r="C42" s="21">
        <v>1</v>
      </c>
    </row>
    <row r="43" spans="1:5">
      <c r="A43" s="16">
        <v>3</v>
      </c>
      <c r="B43" s="19" t="s">
        <v>31</v>
      </c>
      <c r="C43" s="21">
        <v>0</v>
      </c>
    </row>
    <row r="44" spans="1:5">
      <c r="A44" s="16">
        <v>4</v>
      </c>
      <c r="B44" s="19" t="s">
        <v>32</v>
      </c>
      <c r="C44" s="21">
        <v>0</v>
      </c>
    </row>
    <row r="45" spans="1:5">
      <c r="A45" s="16">
        <v>5</v>
      </c>
      <c r="B45" s="19" t="s">
        <v>33</v>
      </c>
      <c r="C45" s="21">
        <v>0</v>
      </c>
    </row>
    <row r="46" spans="1:5">
      <c r="A46" s="16">
        <v>6</v>
      </c>
      <c r="B46" s="19" t="s">
        <v>34</v>
      </c>
      <c r="C46" s="21">
        <v>1</v>
      </c>
    </row>
    <row r="47" spans="1:5">
      <c r="A47" s="16">
        <v>7</v>
      </c>
      <c r="B47" s="19" t="s">
        <v>35</v>
      </c>
      <c r="C47" s="21">
        <v>0</v>
      </c>
    </row>
    <row r="48" spans="1:5">
      <c r="A48" s="16">
        <v>8</v>
      </c>
      <c r="B48" s="19" t="s">
        <v>36</v>
      </c>
      <c r="C48" s="21">
        <v>0</v>
      </c>
    </row>
    <row r="49" spans="1:5">
      <c r="A49" s="16">
        <v>9</v>
      </c>
      <c r="B49" s="19" t="s">
        <v>37</v>
      </c>
      <c r="C49" s="21">
        <v>0</v>
      </c>
    </row>
    <row r="50" spans="1:5">
      <c r="A50" s="16">
        <v>10</v>
      </c>
      <c r="B50" s="19" t="s">
        <v>38</v>
      </c>
      <c r="C50" s="21">
        <v>0</v>
      </c>
    </row>
    <row r="51" spans="1:5">
      <c r="A51" s="16">
        <v>11</v>
      </c>
      <c r="B51" s="19" t="s">
        <v>39</v>
      </c>
      <c r="C51" s="21">
        <v>0</v>
      </c>
    </row>
    <row r="52" spans="1:5">
      <c r="A52" s="16">
        <v>12</v>
      </c>
      <c r="B52" s="19" t="s">
        <v>40</v>
      </c>
      <c r="C52" s="21">
        <v>0</v>
      </c>
    </row>
    <row r="53" spans="1:5">
      <c r="A53" s="16">
        <v>13</v>
      </c>
      <c r="B53" s="19" t="s">
        <v>41</v>
      </c>
      <c r="C53" s="21">
        <v>0</v>
      </c>
    </row>
    <row r="54" spans="1:5">
      <c r="A54" s="16">
        <v>14</v>
      </c>
      <c r="B54" s="19" t="s">
        <v>42</v>
      </c>
      <c r="C54" s="21">
        <v>0</v>
      </c>
    </row>
    <row r="55" spans="1:5">
      <c r="A55" s="16">
        <v>15</v>
      </c>
      <c r="B55" s="19" t="s">
        <v>43</v>
      </c>
      <c r="C55" s="21">
        <v>0</v>
      </c>
    </row>
    <row r="56" spans="1:5">
      <c r="A56" s="16">
        <v>16</v>
      </c>
      <c r="B56" s="19" t="s">
        <v>44</v>
      </c>
      <c r="C56" s="21">
        <v>0</v>
      </c>
    </row>
    <row r="57" spans="1:5">
      <c r="C57">
        <f>SUM(C41:C56)</f>
        <v>2.000000000061732</v>
      </c>
    </row>
    <row r="58" spans="1:5">
      <c r="A58" t="s">
        <v>47</v>
      </c>
      <c r="B58" s="22">
        <f>SUMPRODUCT(C41:C56,C22:C37)</f>
        <v>102.47426177830617</v>
      </c>
      <c r="D58">
        <f>B58/C57</f>
        <v>51.237130887571602</v>
      </c>
    </row>
    <row r="60" spans="1:5">
      <c r="A60" t="s">
        <v>48</v>
      </c>
    </row>
    <row r="62" spans="1:5">
      <c r="A62" t="s">
        <v>49</v>
      </c>
      <c r="B62">
        <f>SUMPRODUCT(C41:C56,C4:C19)</f>
        <v>18950000.000180565</v>
      </c>
      <c r="C62" t="s">
        <v>50</v>
      </c>
      <c r="D62">
        <v>10000000</v>
      </c>
      <c r="E62">
        <f>D62-B62</f>
        <v>-8950000.0001805648</v>
      </c>
    </row>
    <row r="63" spans="1:5">
      <c r="B63">
        <f>SUM(C50:C56)</f>
        <v>0</v>
      </c>
      <c r="C63" t="s">
        <v>50</v>
      </c>
      <c r="D63">
        <v>2</v>
      </c>
    </row>
    <row r="64" spans="1:5">
      <c r="B64">
        <f>SUM(C41:C56)</f>
        <v>2.000000000061732</v>
      </c>
      <c r="C64" t="s">
        <v>50</v>
      </c>
      <c r="D6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2014-01-19T14:37:26Z</dcterms:created>
  <dcterms:modified xsi:type="dcterms:W3CDTF">2017-05-13T18:35:49Z</dcterms:modified>
</cp:coreProperties>
</file>