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19620" windowHeight="11760" tabRatio="500"/>
  </bookViews>
  <sheets>
    <sheet name="Sheet1" sheetId="1" r:id="rId1"/>
  </sheets>
  <definedNames>
    <definedName name="solver_adj" localSheetId="0" hidden="1">Sheet1!$C$20:$C$27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Sheet1!$B$36:$B$43</definedName>
    <definedName name="solver_lhs2" localSheetId="0" hidden="1">Sheet1!$B$44</definedName>
    <definedName name="solver_lhs3" localSheetId="0" hidden="1">Sheet1!$B$37:$B$43</definedName>
    <definedName name="solver_lhs4" localSheetId="0" hidden="1">Sheet1!$B$36</definedName>
    <definedName name="solver_lin" localSheetId="0" hidden="1">2</definedName>
    <definedName name="solver_neg" localSheetId="0" hidden="1">1</definedName>
    <definedName name="solver_num" localSheetId="0" hidden="1">4</definedName>
    <definedName name="solver_nwt" localSheetId="0" hidden="1">1</definedName>
    <definedName name="solver_opt" localSheetId="0" hidden="1">Sheet1!$B$31</definedName>
    <definedName name="solver_pre" localSheetId="0" hidden="1">0.000001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hs1" localSheetId="0" hidden="1">0</definedName>
    <definedName name="solver_rhs2" localSheetId="0" hidden="1">Sheet1!$D$44</definedName>
    <definedName name="solver_rhs3" localSheetId="0" hidden="1">Sheet1!$D$37:$D$43</definedName>
    <definedName name="solver_rhs4" localSheetId="0" hidden="1">Sheet1!$D$36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1"/>
  <c r="B44"/>
  <c r="B37"/>
  <c r="B38"/>
  <c r="B39"/>
  <c r="B40"/>
  <c r="B41"/>
  <c r="B42"/>
  <c r="B43"/>
  <c r="B36"/>
  <c r="F20"/>
  <c r="F19"/>
  <c r="F18"/>
  <c r="E18"/>
  <c r="G17"/>
  <c r="F17"/>
</calcChain>
</file>

<file path=xl/sharedStrings.xml><?xml version="1.0" encoding="utf-8"?>
<sst xmlns="http://schemas.openxmlformats.org/spreadsheetml/2006/main" count="53" uniqueCount="28">
  <si>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</si>
  <si>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</si>
  <si>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</si>
  <si>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</si>
  <si>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</si>
  <si>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</si>
  <si>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</si>
  <si>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</si>
  <si>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</si>
  <si>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</si>
  <si>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</si>
  <si>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</si>
  <si>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</si>
  <si>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</si>
  <si>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</si>
  <si>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</si>
  <si>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depend Variables</t>
  </si>
  <si>
    <t>Constraint</t>
  </si>
  <si>
    <t>LHS</t>
  </si>
  <si>
    <t>Decision</t>
  </si>
  <si>
    <t>RHS</t>
  </si>
  <si>
    <t>&lt;=</t>
  </si>
  <si>
    <t>Objective</t>
  </si>
  <si>
    <t>No. of shares to shares to sell</t>
  </si>
  <si>
    <t>Cash constraint</t>
  </si>
  <si>
    <t>&gt;=</t>
  </si>
  <si>
    <t>Maximize nxt year share amount</t>
  </si>
  <si>
    <t>=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</si>
</sst>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3" borderId="9" xfId="0" applyFont="1" applyFill="1" applyBorder="1" applyAlignment="1"/>
    <xf numFmtId="0" fontId="2" fillId="4" borderId="16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topLeftCell="A19" workbookViewId="0">
      <selection activeCell="D26" sqref="D26"/>
    </sheetView>
  </sheetViews>
  <sheetFormatPr defaultColWidth="26.375" defaultRowHeight="15.75"/>
  <cols>
    <col min="1" max="1" width="28.375" style="3" customWidth="1"/>
    <col min="2" max="2" width="17" style="3" customWidth="1"/>
    <col min="3" max="3" width="26.125" style="3" customWidth="1"/>
    <col min="4" max="4" width="23.875" style="3" customWidth="1"/>
    <col min="5" max="5" width="13.125" style="3" customWidth="1"/>
    <col min="6" max="6" width="21.875" style="3" customWidth="1"/>
    <col min="7" max="16384" width="26.375" style="3"/>
  </cols>
  <sheetData>
    <row r="1" spans="1:6">
      <c r="A1" s="1" t="s">
        <v>0</v>
      </c>
      <c r="B1" s="2"/>
      <c r="C1" s="2"/>
      <c r="D1" s="2"/>
      <c r="E1" s="2"/>
      <c r="F1" s="2"/>
    </row>
    <row r="2" spans="1:6">
      <c r="A2" s="2"/>
      <c r="B2" s="2"/>
      <c r="C2" s="2"/>
      <c r="D2" s="2"/>
      <c r="E2" s="2"/>
      <c r="F2" s="2"/>
    </row>
    <row r="3" spans="1:6">
      <c r="A3" s="1" t="s">
        <v>1</v>
      </c>
      <c r="B3" s="2"/>
      <c r="C3" s="2"/>
      <c r="D3" s="2"/>
      <c r="E3" s="2"/>
      <c r="F3" s="2"/>
    </row>
    <row r="4" spans="1:6" ht="16.5" thickBot="1">
      <c r="A4" s="2"/>
      <c r="B4" s="2"/>
      <c r="C4" s="2"/>
      <c r="D4" s="2"/>
      <c r="E4" s="2"/>
      <c r="F4" s="2"/>
    </row>
    <row r="5" spans="1:6" ht="16.5" thickBot="1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</row>
    <row r="6" spans="1:6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</row>
    <row r="7" spans="1:6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</row>
    <row r="8" spans="1:6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</row>
    <row r="9" spans="1:6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</row>
    <row r="10" spans="1:6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</row>
    <row r="11" spans="1:6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</row>
    <row r="12" spans="1:6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</row>
    <row r="13" spans="1:6" ht="16.5" thickBot="1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</row>
    <row r="17" spans="1:7">
      <c r="E17" s="3">
        <v>23.67</v>
      </c>
      <c r="F17" s="3">
        <f>E17*50</f>
        <v>1183.5</v>
      </c>
      <c r="G17" s="3">
        <f>F17*0.01</f>
        <v>11.835000000000001</v>
      </c>
    </row>
    <row r="18" spans="1:7" ht="19.5" thickBot="1">
      <c r="A18" s="28" t="s">
        <v>16</v>
      </c>
      <c r="E18" s="3">
        <f>E12-D12</f>
        <v>1.1300000000000026</v>
      </c>
      <c r="F18" s="3">
        <f>E18*50*0.3</f>
        <v>16.950000000000038</v>
      </c>
    </row>
    <row r="19" spans="1:7">
      <c r="A19" s="29" t="s">
        <v>2</v>
      </c>
      <c r="B19" s="30" t="s">
        <v>3</v>
      </c>
      <c r="C19" s="30" t="s">
        <v>23</v>
      </c>
      <c r="F19" s="3">
        <f>F18+G17</f>
        <v>28.785000000000039</v>
      </c>
    </row>
    <row r="20" spans="1:7">
      <c r="A20" s="23">
        <v>1</v>
      </c>
      <c r="B20" s="22" t="s">
        <v>8</v>
      </c>
      <c r="C20" s="26">
        <v>100</v>
      </c>
      <c r="F20" s="3">
        <f>F17-F19</f>
        <v>1154.7149999999999</v>
      </c>
    </row>
    <row r="21" spans="1:7">
      <c r="A21" s="23">
        <v>2</v>
      </c>
      <c r="B21" s="22" t="s">
        <v>9</v>
      </c>
      <c r="C21" s="26">
        <v>75</v>
      </c>
    </row>
    <row r="22" spans="1:7">
      <c r="A22" s="23">
        <v>3</v>
      </c>
      <c r="B22" s="22" t="s">
        <v>10</v>
      </c>
      <c r="C22" s="26">
        <v>75</v>
      </c>
    </row>
    <row r="23" spans="1:7">
      <c r="A23" s="23">
        <v>4</v>
      </c>
      <c r="B23" s="22" t="s">
        <v>11</v>
      </c>
      <c r="C23" s="26">
        <v>0</v>
      </c>
    </row>
    <row r="24" spans="1:7">
      <c r="A24" s="23">
        <v>5</v>
      </c>
      <c r="B24" s="22" t="s">
        <v>12</v>
      </c>
      <c r="C24" s="26">
        <v>0</v>
      </c>
    </row>
    <row r="25" spans="1:7">
      <c r="A25" s="23">
        <v>6</v>
      </c>
      <c r="B25" s="22" t="s">
        <v>13</v>
      </c>
      <c r="C25" s="26">
        <v>0</v>
      </c>
    </row>
    <row r="26" spans="1:7">
      <c r="A26" s="23">
        <v>7</v>
      </c>
      <c r="B26" s="22" t="s">
        <v>14</v>
      </c>
      <c r="C26" s="26">
        <v>75</v>
      </c>
    </row>
    <row r="27" spans="1:7" ht="16.5" thickBot="1">
      <c r="A27" s="24">
        <v>8</v>
      </c>
      <c r="B27" s="25" t="s">
        <v>15</v>
      </c>
      <c r="C27" s="27">
        <v>54.350115187541483</v>
      </c>
      <c r="G27" s="37"/>
    </row>
    <row r="28" spans="1:7">
      <c r="A28" s="17"/>
      <c r="B28" s="18"/>
      <c r="G28" s="37"/>
    </row>
    <row r="29" spans="1:7">
      <c r="A29" s="17"/>
      <c r="B29" s="18"/>
      <c r="G29" s="37"/>
    </row>
    <row r="30" spans="1:7">
      <c r="A30" s="17" t="s">
        <v>26</v>
      </c>
      <c r="B30" s="18"/>
      <c r="G30" s="38"/>
    </row>
    <row r="31" spans="1:7">
      <c r="A31" s="19" t="s">
        <v>22</v>
      </c>
      <c r="B31" s="20">
        <f>SUMPRODUCT(F6:F13,(C6:C13-C20:C27))</f>
        <v>26507.525353162437</v>
      </c>
      <c r="G31" s="39"/>
    </row>
    <row r="32" spans="1:7">
      <c r="A32" s="17"/>
      <c r="B32" s="18"/>
      <c r="G32" s="37"/>
    </row>
    <row r="33" spans="1:7">
      <c r="G33" s="38"/>
    </row>
    <row r="34" spans="1:7" ht="19.5" thickBot="1">
      <c r="A34" s="28" t="s">
        <v>17</v>
      </c>
      <c r="G34" s="39"/>
    </row>
    <row r="35" spans="1:7">
      <c r="A35" s="32" t="s">
        <v>3</v>
      </c>
      <c r="B35" s="33" t="s">
        <v>18</v>
      </c>
      <c r="C35" s="34" t="s">
        <v>19</v>
      </c>
      <c r="D35" s="34" t="s">
        <v>20</v>
      </c>
      <c r="G35" s="37"/>
    </row>
    <row r="36" spans="1:7">
      <c r="A36" s="21" t="s">
        <v>8</v>
      </c>
      <c r="B36" s="31">
        <f>C20</f>
        <v>100</v>
      </c>
      <c r="C36" s="31" t="s">
        <v>27</v>
      </c>
      <c r="D36" s="31">
        <v>100</v>
      </c>
    </row>
    <row r="37" spans="1:7">
      <c r="A37" s="21" t="s">
        <v>9</v>
      </c>
      <c r="B37" s="31">
        <f t="shared" ref="B37:B43" si="0">C21</f>
        <v>75</v>
      </c>
      <c r="C37" s="31" t="s">
        <v>21</v>
      </c>
      <c r="D37" s="31">
        <v>75</v>
      </c>
    </row>
    <row r="38" spans="1:7">
      <c r="A38" s="21" t="s">
        <v>10</v>
      </c>
      <c r="B38" s="31">
        <f t="shared" si="0"/>
        <v>75</v>
      </c>
      <c r="C38" s="31" t="s">
        <v>21</v>
      </c>
      <c r="D38" s="31">
        <v>75</v>
      </c>
    </row>
    <row r="39" spans="1:7">
      <c r="A39" s="21" t="s">
        <v>11</v>
      </c>
      <c r="B39" s="31">
        <f t="shared" si="0"/>
        <v>0</v>
      </c>
      <c r="C39" s="31" t="s">
        <v>21</v>
      </c>
      <c r="D39" s="31">
        <v>75</v>
      </c>
    </row>
    <row r="40" spans="1:7">
      <c r="A40" s="21" t="s">
        <v>12</v>
      </c>
      <c r="B40" s="31">
        <f t="shared" si="0"/>
        <v>0</v>
      </c>
      <c r="C40" s="31" t="s">
        <v>21</v>
      </c>
      <c r="D40" s="31">
        <v>75</v>
      </c>
    </row>
    <row r="41" spans="1:7">
      <c r="A41" s="21" t="s">
        <v>13</v>
      </c>
      <c r="B41" s="31">
        <f t="shared" si="0"/>
        <v>0</v>
      </c>
      <c r="C41" s="31" t="s">
        <v>21</v>
      </c>
      <c r="D41" s="31">
        <v>75</v>
      </c>
    </row>
    <row r="42" spans="1:7">
      <c r="A42" s="21" t="s">
        <v>14</v>
      </c>
      <c r="B42" s="31">
        <f t="shared" si="0"/>
        <v>75</v>
      </c>
      <c r="C42" s="31" t="s">
        <v>21</v>
      </c>
      <c r="D42" s="31">
        <v>75</v>
      </c>
    </row>
    <row r="43" spans="1:7">
      <c r="A43" s="21" t="s">
        <v>15</v>
      </c>
      <c r="B43" s="31">
        <f t="shared" si="0"/>
        <v>54.350115187541483</v>
      </c>
      <c r="C43" s="31" t="s">
        <v>21</v>
      </c>
      <c r="D43" s="31">
        <v>75</v>
      </c>
    </row>
    <row r="44" spans="1:7">
      <c r="A44" s="35" t="s">
        <v>24</v>
      </c>
      <c r="B44" s="36">
        <f>SUMPRODUCT(C20:C27,E6:E13) - 0.3*(SUMPRODUCT(C20:C27,E6:E13) - SUMPRODUCT(C20:C27,D6:D13)) - 0.01*(SUMPRODUCT(C20:C27,E6:E13))</f>
        <v>10000</v>
      </c>
      <c r="C44" s="36" t="s">
        <v>25</v>
      </c>
      <c r="D44" s="36">
        <v>10000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dell</cp:lastModifiedBy>
  <dcterms:created xsi:type="dcterms:W3CDTF">2014-01-19T04:00:32Z</dcterms:created>
  <dcterms:modified xsi:type="dcterms:W3CDTF">2017-05-06T19:25:05Z</dcterms:modified>
</cp:coreProperties>
</file>