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ROJECTS\Excel\"/>
    </mc:Choice>
  </mc:AlternateContent>
  <xr:revisionPtr revIDLastSave="0" documentId="13_ncr:1_{7677EF27-7C9C-4310-A708-E4400614737E}" xr6:coauthVersionLast="47" xr6:coauthVersionMax="47" xr10:uidLastSave="{00000000-0000-0000-0000-000000000000}"/>
  <bookViews>
    <workbookView xWindow="-108" yWindow="-108" windowWidth="23256" windowHeight="12456" tabRatio="741" activeTab="5" xr2:uid="{00000000-000D-0000-FFFF-FFFF00000000}"/>
  </bookViews>
  <sheets>
    <sheet name="Single Share DataSet" sheetId="1" r:id="rId1"/>
    <sheet name="Single Share Analysis" sheetId="6" r:id="rId2"/>
    <sheet name="Multi Share DataSet" sheetId="2" r:id="rId3"/>
    <sheet name="Multi Share Anslysis" sheetId="7" r:id="rId4"/>
    <sheet name="Share Compare DataSet" sheetId="5" r:id="rId5"/>
    <sheet name="Share Compare Analysis" sheetId="8" r:id="rId6"/>
  </sheets>
  <calcPr calcId="191029" refMode="R1C1"/>
</workbook>
</file>

<file path=xl/calcChain.xml><?xml version="1.0" encoding="utf-8"?>
<calcChain xmlns="http://schemas.openxmlformats.org/spreadsheetml/2006/main">
  <c r="J33" i="8" l="1"/>
  <c r="J32" i="8"/>
  <c r="I33" i="8"/>
  <c r="I32" i="8"/>
  <c r="J29" i="8"/>
  <c r="J30" i="8"/>
  <c r="J31" i="8"/>
  <c r="I29" i="8"/>
  <c r="I30" i="8"/>
  <c r="I31" i="8"/>
  <c r="J28" i="8"/>
  <c r="I28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" i="8"/>
  <c r="B2" i="7"/>
  <c r="G29" i="7"/>
  <c r="G28" i="7"/>
  <c r="G25" i="7"/>
  <c r="G26" i="7"/>
  <c r="G27" i="7"/>
  <c r="G24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D31" i="6"/>
  <c r="D30" i="6"/>
  <c r="D29" i="6"/>
  <c r="D28" i="6"/>
  <c r="D27" i="6"/>
  <c r="D26" i="6"/>
</calcChain>
</file>

<file path=xl/sharedStrings.xml><?xml version="1.0" encoding="utf-8"?>
<sst xmlns="http://schemas.openxmlformats.org/spreadsheetml/2006/main" count="67" uniqueCount="32">
  <si>
    <t>Date</t>
  </si>
  <si>
    <t>Open</t>
  </si>
  <si>
    <t>High</t>
  </si>
  <si>
    <t>Low</t>
  </si>
  <si>
    <t>Close</t>
  </si>
  <si>
    <t>Adj Close</t>
  </si>
  <si>
    <t>Volume</t>
  </si>
  <si>
    <t>52 Week High</t>
  </si>
  <si>
    <t>52 Week Low</t>
  </si>
  <si>
    <t>DMART Open</t>
  </si>
  <si>
    <t>DMART High</t>
  </si>
  <si>
    <t>DMART Low</t>
  </si>
  <si>
    <t>DMART Close</t>
  </si>
  <si>
    <t>DMART Adj Close</t>
  </si>
  <si>
    <t>DMART Volume</t>
  </si>
  <si>
    <t>ASIANPAINT Open</t>
  </si>
  <si>
    <t>ASIANPAINT Low</t>
  </si>
  <si>
    <t>ASIANPAINT Close</t>
  </si>
  <si>
    <t>ASIANPAINT Adj Close</t>
  </si>
  <si>
    <t>ASIANPAINT Volume</t>
  </si>
  <si>
    <t>ASIANPAINT High</t>
  </si>
  <si>
    <t>OPEN</t>
  </si>
  <si>
    <t>DMART</t>
  </si>
  <si>
    <t>Date:</t>
  </si>
  <si>
    <t>CLOSE</t>
  </si>
  <si>
    <t>HIGH</t>
  </si>
  <si>
    <t>LOW</t>
  </si>
  <si>
    <t>STOCK</t>
  </si>
  <si>
    <t>ASIAN PAINT</t>
  </si>
  <si>
    <t>Market Overview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</si>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</sst>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11" xfId="0" applyNumberFormat="1" applyBorder="1"/>
    <xf numFmtId="2" fontId="0" fillId="0" borderId="12" xfId="0" applyNumberFormat="1" applyBorder="1"/>
    <xf numFmtId="0" fontId="16" fillId="0" borderId="0" xfId="0" applyFont="1"/>
    <xf numFmtId="14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2" fontId="0" fillId="0" borderId="14" xfId="0" applyNumberFormat="1" applyBorder="1" applyAlignment="1">
      <alignment wrapText="1"/>
    </xf>
    <xf numFmtId="2" fontId="16" fillId="0" borderId="17" xfId="0" applyNumberFormat="1" applyFont="1" applyBorder="1"/>
    <xf numFmtId="2" fontId="0" fillId="0" borderId="20" xfId="0" applyNumberFormat="1" applyBorder="1"/>
    <xf numFmtId="2" fontId="0" fillId="0" borderId="21" xfId="0" applyNumberFormat="1" applyBorder="1"/>
    <xf numFmtId="2" fontId="16" fillId="0" borderId="20" xfId="0" applyNumberFormat="1" applyFont="1" applyBorder="1"/>
    <xf numFmtId="0" fontId="16" fillId="0" borderId="11" xfId="0" applyFont="1" applyBorder="1"/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6" fillId="0" borderId="25" xfId="0" applyFont="1" applyBorder="1" applyAlignment="1">
      <alignment horizontal="center"/>
    </xf>
    <xf numFmtId="2" fontId="0" fillId="0" borderId="26" xfId="0" applyNumberFormat="1" applyBorder="1"/>
    <xf numFmtId="0" fontId="16" fillId="0" borderId="27" xfId="0" applyFont="1" applyBorder="1"/>
    <xf numFmtId="2" fontId="16" fillId="0" borderId="28" xfId="0" applyNumberFormat="1" applyFont="1" applyBorder="1"/>
    <xf numFmtId="2" fontId="16" fillId="0" borderId="10" xfId="0" applyNumberFormat="1" applyFont="1" applyBorder="1"/>
    <xf numFmtId="14" fontId="0" fillId="0" borderId="29" xfId="0" applyNumberFormat="1" applyBorder="1"/>
    <xf numFmtId="14" fontId="0" fillId="0" borderId="30" xfId="0" applyNumberFormat="1" applyBorder="1"/>
    <xf numFmtId="2" fontId="0" fillId="0" borderId="31" xfId="0" applyNumberFormat="1" applyBorder="1"/>
    <xf numFmtId="14" fontId="16" fillId="0" borderId="27" xfId="0" applyNumberFormat="1" applyFont="1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DMART SHARE ANALYSIS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Share DataSet'!$E$1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'Single Share DataSet'!$A$2:$A$251</c:f>
              <c:numCache>
                <c:formatCode>m/d/yyyy</c:formatCode>
                <c:ptCount val="250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44718</c:v>
                </c:pt>
                <c:pt idx="4">
                  <c:v>44719</c:v>
                </c:pt>
                <c:pt idx="5">
                  <c:v>44720</c:v>
                </c:pt>
                <c:pt idx="6">
                  <c:v>44721</c:v>
                </c:pt>
                <c:pt idx="7">
                  <c:v>44722</c:v>
                </c:pt>
                <c:pt idx="8">
                  <c:v>44725</c:v>
                </c:pt>
                <c:pt idx="9">
                  <c:v>44726</c:v>
                </c:pt>
                <c:pt idx="10">
                  <c:v>44727</c:v>
                </c:pt>
                <c:pt idx="11">
                  <c:v>44728</c:v>
                </c:pt>
                <c:pt idx="12">
                  <c:v>44729</c:v>
                </c:pt>
                <c:pt idx="13">
                  <c:v>44732</c:v>
                </c:pt>
                <c:pt idx="14">
                  <c:v>44733</c:v>
                </c:pt>
                <c:pt idx="15">
                  <c:v>44734</c:v>
                </c:pt>
                <c:pt idx="16">
                  <c:v>44735</c:v>
                </c:pt>
                <c:pt idx="17">
                  <c:v>44736</c:v>
                </c:pt>
                <c:pt idx="18">
                  <c:v>44739</c:v>
                </c:pt>
                <c:pt idx="19">
                  <c:v>44740</c:v>
                </c:pt>
                <c:pt idx="20">
                  <c:v>44741</c:v>
                </c:pt>
                <c:pt idx="21">
                  <c:v>44742</c:v>
                </c:pt>
                <c:pt idx="22">
                  <c:v>44743</c:v>
                </c:pt>
                <c:pt idx="23">
                  <c:v>44746</c:v>
                </c:pt>
                <c:pt idx="24">
                  <c:v>44747</c:v>
                </c:pt>
                <c:pt idx="25">
                  <c:v>44748</c:v>
                </c:pt>
                <c:pt idx="26">
                  <c:v>44749</c:v>
                </c:pt>
                <c:pt idx="27">
                  <c:v>44750</c:v>
                </c:pt>
                <c:pt idx="28">
                  <c:v>44753</c:v>
                </c:pt>
                <c:pt idx="29">
                  <c:v>44754</c:v>
                </c:pt>
                <c:pt idx="30">
                  <c:v>44755</c:v>
                </c:pt>
                <c:pt idx="31">
                  <c:v>44756</c:v>
                </c:pt>
                <c:pt idx="32">
                  <c:v>44757</c:v>
                </c:pt>
                <c:pt idx="33">
                  <c:v>44760</c:v>
                </c:pt>
                <c:pt idx="34">
                  <c:v>44761</c:v>
                </c:pt>
                <c:pt idx="35">
                  <c:v>44762</c:v>
                </c:pt>
                <c:pt idx="36">
                  <c:v>44763</c:v>
                </c:pt>
                <c:pt idx="37">
                  <c:v>44764</c:v>
                </c:pt>
                <c:pt idx="38">
                  <c:v>44767</c:v>
                </c:pt>
                <c:pt idx="39">
                  <c:v>44768</c:v>
                </c:pt>
                <c:pt idx="40">
                  <c:v>44769</c:v>
                </c:pt>
                <c:pt idx="41">
                  <c:v>44770</c:v>
                </c:pt>
                <c:pt idx="42">
                  <c:v>44771</c:v>
                </c:pt>
                <c:pt idx="43">
                  <c:v>44774</c:v>
                </c:pt>
                <c:pt idx="44">
                  <c:v>44775</c:v>
                </c:pt>
                <c:pt idx="45">
                  <c:v>44776</c:v>
                </c:pt>
                <c:pt idx="46">
                  <c:v>44777</c:v>
                </c:pt>
                <c:pt idx="47">
                  <c:v>44778</c:v>
                </c:pt>
                <c:pt idx="48">
                  <c:v>44781</c:v>
                </c:pt>
                <c:pt idx="49">
                  <c:v>44783</c:v>
                </c:pt>
                <c:pt idx="50">
                  <c:v>44784</c:v>
                </c:pt>
                <c:pt idx="51">
                  <c:v>44785</c:v>
                </c:pt>
                <c:pt idx="52">
                  <c:v>44789</c:v>
                </c:pt>
                <c:pt idx="53">
                  <c:v>44790</c:v>
                </c:pt>
                <c:pt idx="54">
                  <c:v>44791</c:v>
                </c:pt>
                <c:pt idx="55">
                  <c:v>44792</c:v>
                </c:pt>
                <c:pt idx="56">
                  <c:v>44795</c:v>
                </c:pt>
                <c:pt idx="57">
                  <c:v>44796</c:v>
                </c:pt>
                <c:pt idx="58">
                  <c:v>44797</c:v>
                </c:pt>
                <c:pt idx="59">
                  <c:v>44798</c:v>
                </c:pt>
                <c:pt idx="60">
                  <c:v>44799</c:v>
                </c:pt>
                <c:pt idx="61">
                  <c:v>44802</c:v>
                </c:pt>
                <c:pt idx="62">
                  <c:v>44803</c:v>
                </c:pt>
                <c:pt idx="63">
                  <c:v>44805</c:v>
                </c:pt>
                <c:pt idx="64">
                  <c:v>44806</c:v>
                </c:pt>
                <c:pt idx="65">
                  <c:v>44809</c:v>
                </c:pt>
                <c:pt idx="66">
                  <c:v>44810</c:v>
                </c:pt>
                <c:pt idx="67">
                  <c:v>44811</c:v>
                </c:pt>
                <c:pt idx="68">
                  <c:v>44812</c:v>
                </c:pt>
                <c:pt idx="69">
                  <c:v>44813</c:v>
                </c:pt>
                <c:pt idx="70">
                  <c:v>44816</c:v>
                </c:pt>
                <c:pt idx="71">
                  <c:v>44817</c:v>
                </c:pt>
                <c:pt idx="72">
                  <c:v>44818</c:v>
                </c:pt>
                <c:pt idx="73">
                  <c:v>44819</c:v>
                </c:pt>
                <c:pt idx="74">
                  <c:v>44820</c:v>
                </c:pt>
                <c:pt idx="75">
                  <c:v>44823</c:v>
                </c:pt>
                <c:pt idx="76">
                  <c:v>44824</c:v>
                </c:pt>
                <c:pt idx="77">
                  <c:v>44825</c:v>
                </c:pt>
                <c:pt idx="78">
                  <c:v>44826</c:v>
                </c:pt>
                <c:pt idx="79">
                  <c:v>44827</c:v>
                </c:pt>
                <c:pt idx="80">
                  <c:v>44830</c:v>
                </c:pt>
                <c:pt idx="81">
                  <c:v>44831</c:v>
                </c:pt>
                <c:pt idx="82">
                  <c:v>44832</c:v>
                </c:pt>
                <c:pt idx="83">
                  <c:v>44833</c:v>
                </c:pt>
                <c:pt idx="84">
                  <c:v>44834</c:v>
                </c:pt>
                <c:pt idx="85">
                  <c:v>44837</c:v>
                </c:pt>
                <c:pt idx="86">
                  <c:v>44838</c:v>
                </c:pt>
                <c:pt idx="87">
                  <c:v>44840</c:v>
                </c:pt>
                <c:pt idx="88">
                  <c:v>44841</c:v>
                </c:pt>
                <c:pt idx="89">
                  <c:v>44844</c:v>
                </c:pt>
                <c:pt idx="90">
                  <c:v>44845</c:v>
                </c:pt>
                <c:pt idx="91">
                  <c:v>44846</c:v>
                </c:pt>
                <c:pt idx="92">
                  <c:v>44847</c:v>
                </c:pt>
                <c:pt idx="93">
                  <c:v>44848</c:v>
                </c:pt>
                <c:pt idx="94">
                  <c:v>44851</c:v>
                </c:pt>
                <c:pt idx="95">
                  <c:v>44852</c:v>
                </c:pt>
                <c:pt idx="96">
                  <c:v>44853</c:v>
                </c:pt>
                <c:pt idx="97">
                  <c:v>44854</c:v>
                </c:pt>
                <c:pt idx="98">
                  <c:v>44855</c:v>
                </c:pt>
                <c:pt idx="99">
                  <c:v>44858</c:v>
                </c:pt>
                <c:pt idx="100">
                  <c:v>44859</c:v>
                </c:pt>
                <c:pt idx="101">
                  <c:v>44861</c:v>
                </c:pt>
                <c:pt idx="102">
                  <c:v>44862</c:v>
                </c:pt>
                <c:pt idx="103">
                  <c:v>44865</c:v>
                </c:pt>
                <c:pt idx="104">
                  <c:v>44866</c:v>
                </c:pt>
                <c:pt idx="105">
                  <c:v>44867</c:v>
                </c:pt>
                <c:pt idx="106">
                  <c:v>44868</c:v>
                </c:pt>
                <c:pt idx="107">
                  <c:v>44869</c:v>
                </c:pt>
                <c:pt idx="108">
                  <c:v>44872</c:v>
                </c:pt>
                <c:pt idx="109">
                  <c:v>44874</c:v>
                </c:pt>
                <c:pt idx="110">
                  <c:v>44875</c:v>
                </c:pt>
                <c:pt idx="111">
                  <c:v>44876</c:v>
                </c:pt>
                <c:pt idx="112">
                  <c:v>44879</c:v>
                </c:pt>
                <c:pt idx="113">
                  <c:v>44880</c:v>
                </c:pt>
                <c:pt idx="114">
                  <c:v>44881</c:v>
                </c:pt>
                <c:pt idx="115">
                  <c:v>44882</c:v>
                </c:pt>
                <c:pt idx="116">
                  <c:v>44883</c:v>
                </c:pt>
                <c:pt idx="117">
                  <c:v>44886</c:v>
                </c:pt>
                <c:pt idx="118">
                  <c:v>44887</c:v>
                </c:pt>
                <c:pt idx="119">
                  <c:v>44888</c:v>
                </c:pt>
                <c:pt idx="120">
                  <c:v>44889</c:v>
                </c:pt>
                <c:pt idx="121">
                  <c:v>44890</c:v>
                </c:pt>
                <c:pt idx="122">
                  <c:v>44893</c:v>
                </c:pt>
                <c:pt idx="123">
                  <c:v>44894</c:v>
                </c:pt>
                <c:pt idx="124">
                  <c:v>44895</c:v>
                </c:pt>
                <c:pt idx="125">
                  <c:v>44896</c:v>
                </c:pt>
                <c:pt idx="126">
                  <c:v>44897</c:v>
                </c:pt>
                <c:pt idx="127">
                  <c:v>44900</c:v>
                </c:pt>
                <c:pt idx="128">
                  <c:v>44901</c:v>
                </c:pt>
                <c:pt idx="129">
                  <c:v>44902</c:v>
                </c:pt>
                <c:pt idx="130">
                  <c:v>44903</c:v>
                </c:pt>
                <c:pt idx="131">
                  <c:v>44904</c:v>
                </c:pt>
                <c:pt idx="132">
                  <c:v>44907</c:v>
                </c:pt>
                <c:pt idx="133">
                  <c:v>44908</c:v>
                </c:pt>
                <c:pt idx="134">
                  <c:v>44909</c:v>
                </c:pt>
                <c:pt idx="135">
                  <c:v>44910</c:v>
                </c:pt>
                <c:pt idx="136">
                  <c:v>44911</c:v>
                </c:pt>
                <c:pt idx="137">
                  <c:v>44914</c:v>
                </c:pt>
                <c:pt idx="138">
                  <c:v>44915</c:v>
                </c:pt>
                <c:pt idx="139">
                  <c:v>44916</c:v>
                </c:pt>
                <c:pt idx="140">
                  <c:v>44917</c:v>
                </c:pt>
                <c:pt idx="141">
                  <c:v>44918</c:v>
                </c:pt>
                <c:pt idx="142">
                  <c:v>44921</c:v>
                </c:pt>
                <c:pt idx="143">
                  <c:v>44922</c:v>
                </c:pt>
                <c:pt idx="144">
                  <c:v>44923</c:v>
                </c:pt>
                <c:pt idx="145">
                  <c:v>44924</c:v>
                </c:pt>
                <c:pt idx="146">
                  <c:v>44925</c:v>
                </c:pt>
                <c:pt idx="147">
                  <c:v>44928</c:v>
                </c:pt>
                <c:pt idx="148">
                  <c:v>44929</c:v>
                </c:pt>
                <c:pt idx="149">
                  <c:v>44930</c:v>
                </c:pt>
                <c:pt idx="150">
                  <c:v>44931</c:v>
                </c:pt>
                <c:pt idx="151">
                  <c:v>44932</c:v>
                </c:pt>
                <c:pt idx="152">
                  <c:v>44935</c:v>
                </c:pt>
                <c:pt idx="153">
                  <c:v>44936</c:v>
                </c:pt>
                <c:pt idx="154">
                  <c:v>44937</c:v>
                </c:pt>
                <c:pt idx="155">
                  <c:v>44938</c:v>
                </c:pt>
                <c:pt idx="156">
                  <c:v>44939</c:v>
                </c:pt>
                <c:pt idx="157">
                  <c:v>44942</c:v>
                </c:pt>
                <c:pt idx="158">
                  <c:v>44943</c:v>
                </c:pt>
                <c:pt idx="159">
                  <c:v>44944</c:v>
                </c:pt>
                <c:pt idx="160">
                  <c:v>44945</c:v>
                </c:pt>
                <c:pt idx="161">
                  <c:v>44946</c:v>
                </c:pt>
                <c:pt idx="162">
                  <c:v>44949</c:v>
                </c:pt>
                <c:pt idx="163">
                  <c:v>44950</c:v>
                </c:pt>
                <c:pt idx="164">
                  <c:v>44951</c:v>
                </c:pt>
                <c:pt idx="165">
                  <c:v>44953</c:v>
                </c:pt>
                <c:pt idx="166">
                  <c:v>44956</c:v>
                </c:pt>
                <c:pt idx="167">
                  <c:v>44957</c:v>
                </c:pt>
                <c:pt idx="168">
                  <c:v>44958</c:v>
                </c:pt>
                <c:pt idx="169">
                  <c:v>44959</c:v>
                </c:pt>
                <c:pt idx="170">
                  <c:v>44960</c:v>
                </c:pt>
                <c:pt idx="171">
                  <c:v>44963</c:v>
                </c:pt>
                <c:pt idx="172">
                  <c:v>44964</c:v>
                </c:pt>
                <c:pt idx="173">
                  <c:v>44965</c:v>
                </c:pt>
                <c:pt idx="174">
                  <c:v>44966</c:v>
                </c:pt>
                <c:pt idx="175">
                  <c:v>44967</c:v>
                </c:pt>
                <c:pt idx="176">
                  <c:v>44970</c:v>
                </c:pt>
                <c:pt idx="177">
                  <c:v>44971</c:v>
                </c:pt>
                <c:pt idx="178">
                  <c:v>44972</c:v>
                </c:pt>
                <c:pt idx="179">
                  <c:v>44973</c:v>
                </c:pt>
                <c:pt idx="180">
                  <c:v>44974</c:v>
                </c:pt>
                <c:pt idx="181">
                  <c:v>44977</c:v>
                </c:pt>
                <c:pt idx="182">
                  <c:v>44978</c:v>
                </c:pt>
                <c:pt idx="183">
                  <c:v>44979</c:v>
                </c:pt>
                <c:pt idx="184">
                  <c:v>44980</c:v>
                </c:pt>
                <c:pt idx="185">
                  <c:v>44981</c:v>
                </c:pt>
                <c:pt idx="186">
                  <c:v>44984</c:v>
                </c:pt>
                <c:pt idx="187">
                  <c:v>44985</c:v>
                </c:pt>
                <c:pt idx="188">
                  <c:v>44986</c:v>
                </c:pt>
                <c:pt idx="189">
                  <c:v>44987</c:v>
                </c:pt>
                <c:pt idx="190">
                  <c:v>44988</c:v>
                </c:pt>
                <c:pt idx="191">
                  <c:v>44991</c:v>
                </c:pt>
                <c:pt idx="192">
                  <c:v>44993</c:v>
                </c:pt>
                <c:pt idx="193">
                  <c:v>44994</c:v>
                </c:pt>
                <c:pt idx="194">
                  <c:v>44995</c:v>
                </c:pt>
                <c:pt idx="195">
                  <c:v>44998</c:v>
                </c:pt>
                <c:pt idx="196">
                  <c:v>44999</c:v>
                </c:pt>
                <c:pt idx="197">
                  <c:v>45000</c:v>
                </c:pt>
                <c:pt idx="198">
                  <c:v>45001</c:v>
                </c:pt>
                <c:pt idx="199">
                  <c:v>45002</c:v>
                </c:pt>
                <c:pt idx="200">
                  <c:v>45005</c:v>
                </c:pt>
                <c:pt idx="201">
                  <c:v>45006</c:v>
                </c:pt>
                <c:pt idx="202">
                  <c:v>45007</c:v>
                </c:pt>
                <c:pt idx="203">
                  <c:v>45008</c:v>
                </c:pt>
                <c:pt idx="204">
                  <c:v>45009</c:v>
                </c:pt>
                <c:pt idx="205">
                  <c:v>45012</c:v>
                </c:pt>
                <c:pt idx="206">
                  <c:v>45013</c:v>
                </c:pt>
                <c:pt idx="207">
                  <c:v>45014</c:v>
                </c:pt>
                <c:pt idx="208">
                  <c:v>45016</c:v>
                </c:pt>
                <c:pt idx="209">
                  <c:v>45019</c:v>
                </c:pt>
                <c:pt idx="210">
                  <c:v>45021</c:v>
                </c:pt>
                <c:pt idx="211">
                  <c:v>45022</c:v>
                </c:pt>
                <c:pt idx="212">
                  <c:v>45026</c:v>
                </c:pt>
                <c:pt idx="213">
                  <c:v>45027</c:v>
                </c:pt>
                <c:pt idx="214">
                  <c:v>45028</c:v>
                </c:pt>
                <c:pt idx="215">
                  <c:v>45029</c:v>
                </c:pt>
                <c:pt idx="216">
                  <c:v>45033</c:v>
                </c:pt>
                <c:pt idx="217">
                  <c:v>45034</c:v>
                </c:pt>
                <c:pt idx="218">
                  <c:v>45035</c:v>
                </c:pt>
                <c:pt idx="219">
                  <c:v>45036</c:v>
                </c:pt>
                <c:pt idx="220">
                  <c:v>45037</c:v>
                </c:pt>
                <c:pt idx="221">
                  <c:v>45040</c:v>
                </c:pt>
                <c:pt idx="222">
                  <c:v>45041</c:v>
                </c:pt>
                <c:pt idx="223">
                  <c:v>45042</c:v>
                </c:pt>
                <c:pt idx="224">
                  <c:v>45043</c:v>
                </c:pt>
                <c:pt idx="225">
                  <c:v>45044</c:v>
                </c:pt>
                <c:pt idx="226">
                  <c:v>45048</c:v>
                </c:pt>
                <c:pt idx="227">
                  <c:v>45049</c:v>
                </c:pt>
                <c:pt idx="228">
                  <c:v>45050</c:v>
                </c:pt>
                <c:pt idx="229">
                  <c:v>45051</c:v>
                </c:pt>
                <c:pt idx="230">
                  <c:v>45054</c:v>
                </c:pt>
                <c:pt idx="231">
                  <c:v>45055</c:v>
                </c:pt>
                <c:pt idx="232">
                  <c:v>45056</c:v>
                </c:pt>
                <c:pt idx="233">
                  <c:v>45057</c:v>
                </c:pt>
                <c:pt idx="234">
                  <c:v>45058</c:v>
                </c:pt>
                <c:pt idx="235">
                  <c:v>45061</c:v>
                </c:pt>
                <c:pt idx="236">
                  <c:v>45062</c:v>
                </c:pt>
                <c:pt idx="237">
                  <c:v>45063</c:v>
                </c:pt>
                <c:pt idx="238">
                  <c:v>45064</c:v>
                </c:pt>
                <c:pt idx="239">
                  <c:v>45065</c:v>
                </c:pt>
                <c:pt idx="240">
                  <c:v>45068</c:v>
                </c:pt>
                <c:pt idx="241">
                  <c:v>45069</c:v>
                </c:pt>
                <c:pt idx="242">
                  <c:v>45070</c:v>
                </c:pt>
                <c:pt idx="243">
                  <c:v>45071</c:v>
                </c:pt>
                <c:pt idx="244">
                  <c:v>45072</c:v>
                </c:pt>
                <c:pt idx="245">
                  <c:v>45075</c:v>
                </c:pt>
                <c:pt idx="246">
                  <c:v>45076</c:v>
                </c:pt>
                <c:pt idx="247">
                  <c:v>45077</c:v>
                </c:pt>
              </c:numCache>
            </c:numRef>
          </c:cat>
          <c:val>
            <c:numRef>
              <c:f>'Single Share DataSet'!$E$2:$E$251</c:f>
              <c:numCache>
                <c:formatCode>0.00</c:formatCode>
                <c:ptCount val="250"/>
                <c:pt idx="0">
                  <c:v>3874.0500489999999</c:v>
                </c:pt>
                <c:pt idx="1">
                  <c:v>3856.8999020000001</c:v>
                </c:pt>
                <c:pt idx="2">
                  <c:v>3820.1000979999999</c:v>
                </c:pt>
                <c:pt idx="3">
                  <c:v>3734.75</c:v>
                </c:pt>
                <c:pt idx="4">
                  <c:v>3726.6999510000001</c:v>
                </c:pt>
                <c:pt idx="5">
                  <c:v>3739.3999020000001</c:v>
                </c:pt>
                <c:pt idx="6">
                  <c:v>3830.3500979999999</c:v>
                </c:pt>
                <c:pt idx="7">
                  <c:v>3755.6499020000001</c:v>
                </c:pt>
                <c:pt idx="8">
                  <c:v>3661.6000979999999</c:v>
                </c:pt>
                <c:pt idx="9">
                  <c:v>3648.3000489999999</c:v>
                </c:pt>
                <c:pt idx="10">
                  <c:v>3662.8999020000001</c:v>
                </c:pt>
                <c:pt idx="11">
                  <c:v>3682.6000979999999</c:v>
                </c:pt>
                <c:pt idx="12">
                  <c:v>3460.5500489999999</c:v>
                </c:pt>
                <c:pt idx="13">
                  <c:v>3479.1000979999999</c:v>
                </c:pt>
                <c:pt idx="14">
                  <c:v>3519.5500489999999</c:v>
                </c:pt>
                <c:pt idx="15">
                  <c:v>3486.3500979999999</c:v>
                </c:pt>
                <c:pt idx="16">
                  <c:v>3440.4499510000001</c:v>
                </c:pt>
                <c:pt idx="17">
                  <c:v>3412</c:v>
                </c:pt>
                <c:pt idx="18">
                  <c:v>3408.6000979999999</c:v>
                </c:pt>
                <c:pt idx="19">
                  <c:v>3479.9499510000001</c:v>
                </c:pt>
                <c:pt idx="20">
                  <c:v>3445.25</c:v>
                </c:pt>
                <c:pt idx="21">
                  <c:v>3406.1000979999999</c:v>
                </c:pt>
                <c:pt idx="22">
                  <c:v>3388.75</c:v>
                </c:pt>
                <c:pt idx="23">
                  <c:v>3495.5</c:v>
                </c:pt>
                <c:pt idx="24">
                  <c:v>3639.0500489999999</c:v>
                </c:pt>
                <c:pt idx="25">
                  <c:v>3792</c:v>
                </c:pt>
                <c:pt idx="26">
                  <c:v>3850.9499510000001</c:v>
                </c:pt>
                <c:pt idx="27">
                  <c:v>3941.6999510000001</c:v>
                </c:pt>
                <c:pt idx="28">
                  <c:v>3986.8500979999999</c:v>
                </c:pt>
                <c:pt idx="29">
                  <c:v>3878.3999020000001</c:v>
                </c:pt>
                <c:pt idx="30">
                  <c:v>3883.3500979999999</c:v>
                </c:pt>
                <c:pt idx="31">
                  <c:v>3924.8500979999999</c:v>
                </c:pt>
                <c:pt idx="32">
                  <c:v>3926.8000489999999</c:v>
                </c:pt>
                <c:pt idx="33">
                  <c:v>3945.75</c:v>
                </c:pt>
                <c:pt idx="34">
                  <c:v>3931.3000489999999</c:v>
                </c:pt>
                <c:pt idx="35">
                  <c:v>3915.4499510000001</c:v>
                </c:pt>
                <c:pt idx="36">
                  <c:v>4035.3500979999999</c:v>
                </c:pt>
                <c:pt idx="37">
                  <c:v>3963.3999020000001</c:v>
                </c:pt>
                <c:pt idx="38">
                  <c:v>4040.0500489999999</c:v>
                </c:pt>
                <c:pt idx="39">
                  <c:v>3932.3999020000001</c:v>
                </c:pt>
                <c:pt idx="40">
                  <c:v>4000.9499510000001</c:v>
                </c:pt>
                <c:pt idx="41">
                  <c:v>4147.7998049999997</c:v>
                </c:pt>
                <c:pt idx="42">
                  <c:v>4243.8500979999999</c:v>
                </c:pt>
                <c:pt idx="43">
                  <c:v>4307.6499020000001</c:v>
                </c:pt>
                <c:pt idx="44">
                  <c:v>4259.1000979999999</c:v>
                </c:pt>
                <c:pt idx="45">
                  <c:v>4253.1499020000001</c:v>
                </c:pt>
                <c:pt idx="46">
                  <c:v>4239.1000979999999</c:v>
                </c:pt>
                <c:pt idx="47">
                  <c:v>4232.25</c:v>
                </c:pt>
                <c:pt idx="48">
                  <c:v>4250.0498049999997</c:v>
                </c:pt>
                <c:pt idx="49">
                  <c:v>4250.7001950000003</c:v>
                </c:pt>
                <c:pt idx="50">
                  <c:v>4274.8500979999999</c:v>
                </c:pt>
                <c:pt idx="51">
                  <c:v>4336.7001950000003</c:v>
                </c:pt>
                <c:pt idx="52">
                  <c:v>4402.1000979999999</c:v>
                </c:pt>
                <c:pt idx="53">
                  <c:v>4398.6499020000001</c:v>
                </c:pt>
                <c:pt idx="54">
                  <c:v>4460.9501950000003</c:v>
                </c:pt>
                <c:pt idx="55">
                  <c:v>4382</c:v>
                </c:pt>
                <c:pt idx="56">
                  <c:v>4250.75</c:v>
                </c:pt>
                <c:pt idx="57">
                  <c:v>4256.9501950000003</c:v>
                </c:pt>
                <c:pt idx="58">
                  <c:v>4304.25</c:v>
                </c:pt>
                <c:pt idx="59">
                  <c:v>4341.25</c:v>
                </c:pt>
                <c:pt idx="60">
                  <c:v>4409.6499020000001</c:v>
                </c:pt>
                <c:pt idx="61">
                  <c:v>4431.5498049999997</c:v>
                </c:pt>
                <c:pt idx="62">
                  <c:v>4531.3500979999999</c:v>
                </c:pt>
                <c:pt idx="63">
                  <c:v>4565.8500979999999</c:v>
                </c:pt>
                <c:pt idx="64">
                  <c:v>4576.7998049999997</c:v>
                </c:pt>
                <c:pt idx="65">
                  <c:v>4577.4501950000003</c:v>
                </c:pt>
                <c:pt idx="66">
                  <c:v>4557.1000979999999</c:v>
                </c:pt>
                <c:pt idx="67">
                  <c:v>4426.2998049999997</c:v>
                </c:pt>
                <c:pt idx="68">
                  <c:v>4406.0498049999997</c:v>
                </c:pt>
                <c:pt idx="69">
                  <c:v>4386.1000979999999</c:v>
                </c:pt>
                <c:pt idx="70">
                  <c:v>4443.9501950000003</c:v>
                </c:pt>
                <c:pt idx="71">
                  <c:v>4493.25</c:v>
                </c:pt>
                <c:pt idx="72">
                  <c:v>4478.25</c:v>
                </c:pt>
                <c:pt idx="73">
                  <c:v>4525.8500979999999</c:v>
                </c:pt>
                <c:pt idx="74">
                  <c:v>4327.5498049999997</c:v>
                </c:pt>
                <c:pt idx="75">
                  <c:v>4348</c:v>
                </c:pt>
                <c:pt idx="76">
                  <c:v>4349.2998049999997</c:v>
                </c:pt>
                <c:pt idx="77">
                  <c:v>4308.7001950000003</c:v>
                </c:pt>
                <c:pt idx="78">
                  <c:v>4431.7001950000003</c:v>
                </c:pt>
                <c:pt idx="79">
                  <c:v>4367</c:v>
                </c:pt>
                <c:pt idx="80">
                  <c:v>4375.2998049999997</c:v>
                </c:pt>
                <c:pt idx="81">
                  <c:v>4283.2001950000003</c:v>
                </c:pt>
                <c:pt idx="82">
                  <c:v>4318.1499020000001</c:v>
                </c:pt>
                <c:pt idx="83">
                  <c:v>4240.5498049999997</c:v>
                </c:pt>
                <c:pt idx="84">
                  <c:v>4386.5498049999997</c:v>
                </c:pt>
                <c:pt idx="85">
                  <c:v>4443.75</c:v>
                </c:pt>
                <c:pt idx="86">
                  <c:v>4479.5498049999997</c:v>
                </c:pt>
                <c:pt idx="87">
                  <c:v>4413.8500979999999</c:v>
                </c:pt>
                <c:pt idx="88">
                  <c:v>4471.4501950000003</c:v>
                </c:pt>
                <c:pt idx="89">
                  <c:v>4471.75</c:v>
                </c:pt>
                <c:pt idx="90">
                  <c:v>4381.1000979999999</c:v>
                </c:pt>
                <c:pt idx="91">
                  <c:v>4352.8999020000001</c:v>
                </c:pt>
                <c:pt idx="92">
                  <c:v>4309.9501950000003</c:v>
                </c:pt>
                <c:pt idx="93">
                  <c:v>4306.1499020000001</c:v>
                </c:pt>
                <c:pt idx="94">
                  <c:v>4153.4501950000003</c:v>
                </c:pt>
                <c:pt idx="95">
                  <c:v>4139.3500979999999</c:v>
                </c:pt>
                <c:pt idx="96">
                  <c:v>4167.8500979999999</c:v>
                </c:pt>
                <c:pt idx="97">
                  <c:v>4226.25</c:v>
                </c:pt>
                <c:pt idx="98">
                  <c:v>4215.5498049999997</c:v>
                </c:pt>
                <c:pt idx="99">
                  <c:v>4229.9501950000003</c:v>
                </c:pt>
                <c:pt idx="100">
                  <c:v>4235.6000979999999</c:v>
                </c:pt>
                <c:pt idx="101">
                  <c:v>4271.3999020000001</c:v>
                </c:pt>
                <c:pt idx="102">
                  <c:v>4307.3500979999999</c:v>
                </c:pt>
                <c:pt idx="103">
                  <c:v>4320.8999020000001</c:v>
                </c:pt>
                <c:pt idx="104">
                  <c:v>4247.5</c:v>
                </c:pt>
                <c:pt idx="105">
                  <c:v>4193.6499020000001</c:v>
                </c:pt>
                <c:pt idx="106">
                  <c:v>4194.2001950000003</c:v>
                </c:pt>
                <c:pt idx="107">
                  <c:v>4167.3500979999999</c:v>
                </c:pt>
                <c:pt idx="108">
                  <c:v>4173.5</c:v>
                </c:pt>
                <c:pt idx="109">
                  <c:v>4158.7001950000003</c:v>
                </c:pt>
                <c:pt idx="110">
                  <c:v>4138.8500979999999</c:v>
                </c:pt>
                <c:pt idx="111">
                  <c:v>4128.3500979999999</c:v>
                </c:pt>
                <c:pt idx="112">
                  <c:v>4098.3500979999999</c:v>
                </c:pt>
                <c:pt idx="113">
                  <c:v>4053.8000489999999</c:v>
                </c:pt>
                <c:pt idx="114">
                  <c:v>4011.6999510000001</c:v>
                </c:pt>
                <c:pt idx="115">
                  <c:v>3949.1999510000001</c:v>
                </c:pt>
                <c:pt idx="116">
                  <c:v>3910.6000979999999</c:v>
                </c:pt>
                <c:pt idx="117">
                  <c:v>3882.3000489999999</c:v>
                </c:pt>
                <c:pt idx="118">
                  <c:v>3955.1999510000001</c:v>
                </c:pt>
                <c:pt idx="119">
                  <c:v>3954.75</c:v>
                </c:pt>
                <c:pt idx="120">
                  <c:v>3968.0500489999999</c:v>
                </c:pt>
                <c:pt idx="121">
                  <c:v>3904.4499510000001</c:v>
                </c:pt>
                <c:pt idx="122">
                  <c:v>3907.6999510000001</c:v>
                </c:pt>
                <c:pt idx="123">
                  <c:v>3965.1000979999999</c:v>
                </c:pt>
                <c:pt idx="124">
                  <c:v>4025.5</c:v>
                </c:pt>
                <c:pt idx="125">
                  <c:v>4044.1499020000001</c:v>
                </c:pt>
                <c:pt idx="126">
                  <c:v>4005.75</c:v>
                </c:pt>
                <c:pt idx="127">
                  <c:v>4028.1499020000001</c:v>
                </c:pt>
                <c:pt idx="128">
                  <c:v>4063.3999020000001</c:v>
                </c:pt>
                <c:pt idx="129">
                  <c:v>4083.1499020000001</c:v>
                </c:pt>
                <c:pt idx="130">
                  <c:v>4037.1999510000001</c:v>
                </c:pt>
                <c:pt idx="131">
                  <c:v>4002.3999020000001</c:v>
                </c:pt>
                <c:pt idx="132">
                  <c:v>4057.3500979999999</c:v>
                </c:pt>
                <c:pt idx="133">
                  <c:v>4108.9501950000003</c:v>
                </c:pt>
                <c:pt idx="134">
                  <c:v>4201.1000979999999</c:v>
                </c:pt>
                <c:pt idx="135">
                  <c:v>4182</c:v>
                </c:pt>
                <c:pt idx="136">
                  <c:v>3990</c:v>
                </c:pt>
                <c:pt idx="137">
                  <c:v>4090.1999510000001</c:v>
                </c:pt>
                <c:pt idx="138">
                  <c:v>4089.5500489999999</c:v>
                </c:pt>
                <c:pt idx="139">
                  <c:v>3993.1999510000001</c:v>
                </c:pt>
                <c:pt idx="140">
                  <c:v>3921.5500489999999</c:v>
                </c:pt>
                <c:pt idx="141">
                  <c:v>3875.6000979999999</c:v>
                </c:pt>
                <c:pt idx="142">
                  <c:v>4036.6000979999999</c:v>
                </c:pt>
                <c:pt idx="143">
                  <c:v>4074.6000979999999</c:v>
                </c:pt>
                <c:pt idx="144">
                  <c:v>4017.75</c:v>
                </c:pt>
                <c:pt idx="145">
                  <c:v>4178.2998049999997</c:v>
                </c:pt>
                <c:pt idx="146">
                  <c:v>4068.75</c:v>
                </c:pt>
                <c:pt idx="147">
                  <c:v>4072.75</c:v>
                </c:pt>
                <c:pt idx="148">
                  <c:v>4060.8999020000001</c:v>
                </c:pt>
                <c:pt idx="149">
                  <c:v>3924.1999510000001</c:v>
                </c:pt>
                <c:pt idx="150">
                  <c:v>3857.8000489999999</c:v>
                </c:pt>
                <c:pt idx="151">
                  <c:v>3842.5</c:v>
                </c:pt>
                <c:pt idx="152">
                  <c:v>3879.5500489999999</c:v>
                </c:pt>
                <c:pt idx="153">
                  <c:v>3877.3999020000001</c:v>
                </c:pt>
                <c:pt idx="154">
                  <c:v>3872.8999020000001</c:v>
                </c:pt>
                <c:pt idx="155">
                  <c:v>3911.8000489999999</c:v>
                </c:pt>
                <c:pt idx="156">
                  <c:v>3863.6999510000001</c:v>
                </c:pt>
                <c:pt idx="157">
                  <c:v>3678.3500979999999</c:v>
                </c:pt>
                <c:pt idx="158">
                  <c:v>3689.8000489999999</c:v>
                </c:pt>
                <c:pt idx="159">
                  <c:v>3648.6000979999999</c:v>
                </c:pt>
                <c:pt idx="160">
                  <c:v>3565.1000979999999</c:v>
                </c:pt>
                <c:pt idx="161">
                  <c:v>3513.75</c:v>
                </c:pt>
                <c:pt idx="162">
                  <c:v>3434</c:v>
                </c:pt>
                <c:pt idx="163">
                  <c:v>3513.5</c:v>
                </c:pt>
                <c:pt idx="164">
                  <c:v>3515.1000979999999</c:v>
                </c:pt>
                <c:pt idx="165">
                  <c:v>3562.3500979999999</c:v>
                </c:pt>
                <c:pt idx="166">
                  <c:v>3546.3000489999999</c:v>
                </c:pt>
                <c:pt idx="167">
                  <c:v>3502.3000489999999</c:v>
                </c:pt>
                <c:pt idx="168">
                  <c:v>3551.3500979999999</c:v>
                </c:pt>
                <c:pt idx="169">
                  <c:v>3502.8999020000001</c:v>
                </c:pt>
                <c:pt idx="170">
                  <c:v>3470.3500979999999</c:v>
                </c:pt>
                <c:pt idx="171">
                  <c:v>3441.5</c:v>
                </c:pt>
                <c:pt idx="172">
                  <c:v>3440.8999020000001</c:v>
                </c:pt>
                <c:pt idx="173">
                  <c:v>3458.6000979999999</c:v>
                </c:pt>
                <c:pt idx="174">
                  <c:v>3482.0500489999999</c:v>
                </c:pt>
                <c:pt idx="175">
                  <c:v>3498.8500979999999</c:v>
                </c:pt>
                <c:pt idx="176">
                  <c:v>3495.1999510000001</c:v>
                </c:pt>
                <c:pt idx="177">
                  <c:v>3482.6999510000001</c:v>
                </c:pt>
                <c:pt idx="178">
                  <c:v>3545.6000979999999</c:v>
                </c:pt>
                <c:pt idx="179">
                  <c:v>3541.6999510000001</c:v>
                </c:pt>
                <c:pt idx="180">
                  <c:v>3545</c:v>
                </c:pt>
                <c:pt idx="181">
                  <c:v>3552.8500979999999</c:v>
                </c:pt>
                <c:pt idx="182">
                  <c:v>3525.6000979999999</c:v>
                </c:pt>
                <c:pt idx="183">
                  <c:v>3500.1499020000001</c:v>
                </c:pt>
                <c:pt idx="184">
                  <c:v>3478.75</c:v>
                </c:pt>
                <c:pt idx="185">
                  <c:v>3499.1999510000001</c:v>
                </c:pt>
                <c:pt idx="186">
                  <c:v>3491.3000489999999</c:v>
                </c:pt>
                <c:pt idx="187">
                  <c:v>3416.9499510000001</c:v>
                </c:pt>
                <c:pt idx="188">
                  <c:v>3439.3500979999999</c:v>
                </c:pt>
                <c:pt idx="189">
                  <c:v>3443.1999510000001</c:v>
                </c:pt>
                <c:pt idx="190">
                  <c:v>3463.25</c:v>
                </c:pt>
                <c:pt idx="191">
                  <c:v>3437.1499020000001</c:v>
                </c:pt>
                <c:pt idx="192">
                  <c:v>3389.6999510000001</c:v>
                </c:pt>
                <c:pt idx="193">
                  <c:v>3397.8500979999999</c:v>
                </c:pt>
                <c:pt idx="194">
                  <c:v>3391.8500979999999</c:v>
                </c:pt>
                <c:pt idx="195">
                  <c:v>3351.75</c:v>
                </c:pt>
                <c:pt idx="196">
                  <c:v>3350.9499510000001</c:v>
                </c:pt>
                <c:pt idx="197">
                  <c:v>3337.25</c:v>
                </c:pt>
                <c:pt idx="198">
                  <c:v>3382.1499020000001</c:v>
                </c:pt>
                <c:pt idx="199">
                  <c:v>3311.3000489999999</c:v>
                </c:pt>
                <c:pt idx="200">
                  <c:v>3366.1000979999999</c:v>
                </c:pt>
                <c:pt idx="201">
                  <c:v>3357.6000979999999</c:v>
                </c:pt>
                <c:pt idx="202">
                  <c:v>3361.3999020000001</c:v>
                </c:pt>
                <c:pt idx="203">
                  <c:v>3373.5</c:v>
                </c:pt>
                <c:pt idx="204">
                  <c:v>3358.3999020000001</c:v>
                </c:pt>
                <c:pt idx="205">
                  <c:v>3306.8000489999999</c:v>
                </c:pt>
                <c:pt idx="206">
                  <c:v>3316.4499510000001</c:v>
                </c:pt>
                <c:pt idx="207">
                  <c:v>3325.4499510000001</c:v>
                </c:pt>
                <c:pt idx="208">
                  <c:v>3401.0500489999999</c:v>
                </c:pt>
                <c:pt idx="209">
                  <c:v>3553.75</c:v>
                </c:pt>
                <c:pt idx="210">
                  <c:v>3654.8500979999999</c:v>
                </c:pt>
                <c:pt idx="211">
                  <c:v>3496.1000979999999</c:v>
                </c:pt>
                <c:pt idx="212">
                  <c:v>3450.6999510000001</c:v>
                </c:pt>
                <c:pt idx="213">
                  <c:v>3454.1999510000001</c:v>
                </c:pt>
                <c:pt idx="214">
                  <c:v>3473.1000979999999</c:v>
                </c:pt>
                <c:pt idx="215">
                  <c:v>3501.0500489999999</c:v>
                </c:pt>
                <c:pt idx="216">
                  <c:v>3497.1000979999999</c:v>
                </c:pt>
                <c:pt idx="217">
                  <c:v>3506.8000489999999</c:v>
                </c:pt>
                <c:pt idx="218">
                  <c:v>3476.1999510000001</c:v>
                </c:pt>
                <c:pt idx="219">
                  <c:v>3482.1999510000001</c:v>
                </c:pt>
                <c:pt idx="220">
                  <c:v>3455.8999020000001</c:v>
                </c:pt>
                <c:pt idx="221">
                  <c:v>3467.1999510000001</c:v>
                </c:pt>
                <c:pt idx="222">
                  <c:v>3465.8500979999999</c:v>
                </c:pt>
                <c:pt idx="223">
                  <c:v>3461.6000979999999</c:v>
                </c:pt>
                <c:pt idx="224">
                  <c:v>3500.8000489999999</c:v>
                </c:pt>
                <c:pt idx="225">
                  <c:v>3511.9499510000001</c:v>
                </c:pt>
                <c:pt idx="226">
                  <c:v>3545.8999020000001</c:v>
                </c:pt>
                <c:pt idx="227">
                  <c:v>3554</c:v>
                </c:pt>
                <c:pt idx="228">
                  <c:v>3584.5</c:v>
                </c:pt>
                <c:pt idx="229">
                  <c:v>3598.1999510000001</c:v>
                </c:pt>
                <c:pt idx="230">
                  <c:v>3677.8500979999999</c:v>
                </c:pt>
                <c:pt idx="231">
                  <c:v>3659.6999510000001</c:v>
                </c:pt>
                <c:pt idx="232">
                  <c:v>3672.3000489999999</c:v>
                </c:pt>
                <c:pt idx="233">
                  <c:v>3704.6499020000001</c:v>
                </c:pt>
                <c:pt idx="234">
                  <c:v>3677.5500489999999</c:v>
                </c:pt>
                <c:pt idx="235">
                  <c:v>3523.3999020000001</c:v>
                </c:pt>
                <c:pt idx="236">
                  <c:v>3479.25</c:v>
                </c:pt>
                <c:pt idx="237">
                  <c:v>3400.1999510000001</c:v>
                </c:pt>
                <c:pt idx="238">
                  <c:v>3368.5500489999999</c:v>
                </c:pt>
                <c:pt idx="239">
                  <c:v>3395.25</c:v>
                </c:pt>
                <c:pt idx="240">
                  <c:v>3425.1000979999999</c:v>
                </c:pt>
                <c:pt idx="241">
                  <c:v>3432.9499510000001</c:v>
                </c:pt>
                <c:pt idx="242">
                  <c:v>3429.5500489999999</c:v>
                </c:pt>
                <c:pt idx="243">
                  <c:v>3435.3500979999999</c:v>
                </c:pt>
                <c:pt idx="244">
                  <c:v>3501.75</c:v>
                </c:pt>
                <c:pt idx="245">
                  <c:v>3503.3000489999999</c:v>
                </c:pt>
                <c:pt idx="246">
                  <c:v>3507.5</c:v>
                </c:pt>
                <c:pt idx="247">
                  <c:v>3471.25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F-4253-8543-320E7B40E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019327"/>
        <c:axId val="663611631"/>
      </c:lineChart>
      <c:dateAx>
        <c:axId val="66301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11631"/>
        <c:crosses val="autoZero"/>
        <c:auto val="1"/>
        <c:lblOffset val="100"/>
        <c:baseTimeUnit val="days"/>
      </c:dateAx>
      <c:valAx>
        <c:axId val="6636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Close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 Share Anslysis'!$B$1</c:f>
              <c:strCache>
                <c:ptCount val="1"/>
                <c:pt idx="0">
                  <c:v>DMART Open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'Multi Share Anslysis'!$A$2:$A$249</c:f>
              <c:numCache>
                <c:formatCode>m/d/yyyy</c:formatCode>
                <c:ptCount val="24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44718</c:v>
                </c:pt>
                <c:pt idx="4">
                  <c:v>44719</c:v>
                </c:pt>
                <c:pt idx="5">
                  <c:v>44720</c:v>
                </c:pt>
                <c:pt idx="6">
                  <c:v>44721</c:v>
                </c:pt>
                <c:pt idx="7">
                  <c:v>44722</c:v>
                </c:pt>
                <c:pt idx="8">
                  <c:v>44725</c:v>
                </c:pt>
                <c:pt idx="9">
                  <c:v>44726</c:v>
                </c:pt>
                <c:pt idx="10">
                  <c:v>44727</c:v>
                </c:pt>
                <c:pt idx="11">
                  <c:v>44728</c:v>
                </c:pt>
                <c:pt idx="12">
                  <c:v>44729</c:v>
                </c:pt>
                <c:pt idx="13">
                  <c:v>44732</c:v>
                </c:pt>
                <c:pt idx="14">
                  <c:v>44733</c:v>
                </c:pt>
                <c:pt idx="15">
                  <c:v>44734</c:v>
                </c:pt>
                <c:pt idx="16">
                  <c:v>44735</c:v>
                </c:pt>
                <c:pt idx="17">
                  <c:v>44736</c:v>
                </c:pt>
                <c:pt idx="18">
                  <c:v>44739</c:v>
                </c:pt>
                <c:pt idx="19">
                  <c:v>44740</c:v>
                </c:pt>
                <c:pt idx="20">
                  <c:v>44741</c:v>
                </c:pt>
                <c:pt idx="21">
                  <c:v>44742</c:v>
                </c:pt>
                <c:pt idx="22">
                  <c:v>44743</c:v>
                </c:pt>
                <c:pt idx="23">
                  <c:v>44746</c:v>
                </c:pt>
                <c:pt idx="24">
                  <c:v>44747</c:v>
                </c:pt>
                <c:pt idx="25">
                  <c:v>44748</c:v>
                </c:pt>
                <c:pt idx="26">
                  <c:v>44749</c:v>
                </c:pt>
                <c:pt idx="27">
                  <c:v>44750</c:v>
                </c:pt>
                <c:pt idx="28">
                  <c:v>44753</c:v>
                </c:pt>
                <c:pt idx="29">
                  <c:v>44754</c:v>
                </c:pt>
                <c:pt idx="30">
                  <c:v>44755</c:v>
                </c:pt>
                <c:pt idx="31">
                  <c:v>44756</c:v>
                </c:pt>
                <c:pt idx="32">
                  <c:v>44757</c:v>
                </c:pt>
                <c:pt idx="33">
                  <c:v>44760</c:v>
                </c:pt>
                <c:pt idx="34">
                  <c:v>44761</c:v>
                </c:pt>
                <c:pt idx="35">
                  <c:v>44762</c:v>
                </c:pt>
                <c:pt idx="36">
                  <c:v>44763</c:v>
                </c:pt>
                <c:pt idx="37">
                  <c:v>44764</c:v>
                </c:pt>
                <c:pt idx="38">
                  <c:v>44767</c:v>
                </c:pt>
                <c:pt idx="39">
                  <c:v>44768</c:v>
                </c:pt>
                <c:pt idx="40">
                  <c:v>44769</c:v>
                </c:pt>
                <c:pt idx="41">
                  <c:v>44770</c:v>
                </c:pt>
                <c:pt idx="42">
                  <c:v>44771</c:v>
                </c:pt>
                <c:pt idx="43">
                  <c:v>44774</c:v>
                </c:pt>
                <c:pt idx="44">
                  <c:v>44775</c:v>
                </c:pt>
                <c:pt idx="45">
                  <c:v>44776</c:v>
                </c:pt>
                <c:pt idx="46">
                  <c:v>44777</c:v>
                </c:pt>
                <c:pt idx="47">
                  <c:v>44778</c:v>
                </c:pt>
                <c:pt idx="48">
                  <c:v>44781</c:v>
                </c:pt>
                <c:pt idx="49">
                  <c:v>44783</c:v>
                </c:pt>
                <c:pt idx="50">
                  <c:v>44784</c:v>
                </c:pt>
                <c:pt idx="51">
                  <c:v>44785</c:v>
                </c:pt>
                <c:pt idx="52">
                  <c:v>44789</c:v>
                </c:pt>
                <c:pt idx="53">
                  <c:v>44790</c:v>
                </c:pt>
                <c:pt idx="54">
                  <c:v>44791</c:v>
                </c:pt>
                <c:pt idx="55">
                  <c:v>44792</c:v>
                </c:pt>
                <c:pt idx="56">
                  <c:v>44795</c:v>
                </c:pt>
                <c:pt idx="57">
                  <c:v>44796</c:v>
                </c:pt>
                <c:pt idx="58">
                  <c:v>44797</c:v>
                </c:pt>
                <c:pt idx="59">
                  <c:v>44798</c:v>
                </c:pt>
                <c:pt idx="60">
                  <c:v>44799</c:v>
                </c:pt>
                <c:pt idx="61">
                  <c:v>44802</c:v>
                </c:pt>
                <c:pt idx="62">
                  <c:v>44803</c:v>
                </c:pt>
                <c:pt idx="63">
                  <c:v>44805</c:v>
                </c:pt>
                <c:pt idx="64">
                  <c:v>44806</c:v>
                </c:pt>
                <c:pt idx="65">
                  <c:v>44809</c:v>
                </c:pt>
                <c:pt idx="66">
                  <c:v>44810</c:v>
                </c:pt>
                <c:pt idx="67">
                  <c:v>44811</c:v>
                </c:pt>
                <c:pt idx="68">
                  <c:v>44812</c:v>
                </c:pt>
                <c:pt idx="69">
                  <c:v>44813</c:v>
                </c:pt>
                <c:pt idx="70">
                  <c:v>44816</c:v>
                </c:pt>
                <c:pt idx="71">
                  <c:v>44817</c:v>
                </c:pt>
                <c:pt idx="72">
                  <c:v>44818</c:v>
                </c:pt>
                <c:pt idx="73">
                  <c:v>44819</c:v>
                </c:pt>
                <c:pt idx="74">
                  <c:v>44820</c:v>
                </c:pt>
                <c:pt idx="75">
                  <c:v>44823</c:v>
                </c:pt>
                <c:pt idx="76">
                  <c:v>44824</c:v>
                </c:pt>
                <c:pt idx="77">
                  <c:v>44825</c:v>
                </c:pt>
                <c:pt idx="78">
                  <c:v>44826</c:v>
                </c:pt>
                <c:pt idx="79">
                  <c:v>44827</c:v>
                </c:pt>
                <c:pt idx="80">
                  <c:v>44830</c:v>
                </c:pt>
                <c:pt idx="81">
                  <c:v>44831</c:v>
                </c:pt>
                <c:pt idx="82">
                  <c:v>44832</c:v>
                </c:pt>
                <c:pt idx="83">
                  <c:v>44833</c:v>
                </c:pt>
                <c:pt idx="84">
                  <c:v>44834</c:v>
                </c:pt>
                <c:pt idx="85">
                  <c:v>44837</c:v>
                </c:pt>
                <c:pt idx="86">
                  <c:v>44838</c:v>
                </c:pt>
                <c:pt idx="87">
                  <c:v>44840</c:v>
                </c:pt>
                <c:pt idx="88">
                  <c:v>44841</c:v>
                </c:pt>
                <c:pt idx="89">
                  <c:v>44844</c:v>
                </c:pt>
                <c:pt idx="90">
                  <c:v>44845</c:v>
                </c:pt>
                <c:pt idx="91">
                  <c:v>44846</c:v>
                </c:pt>
                <c:pt idx="92">
                  <c:v>44847</c:v>
                </c:pt>
                <c:pt idx="93">
                  <c:v>44848</c:v>
                </c:pt>
                <c:pt idx="94">
                  <c:v>44851</c:v>
                </c:pt>
                <c:pt idx="95">
                  <c:v>44852</c:v>
                </c:pt>
                <c:pt idx="96">
                  <c:v>44853</c:v>
                </c:pt>
                <c:pt idx="97">
                  <c:v>44854</c:v>
                </c:pt>
                <c:pt idx="98">
                  <c:v>44855</c:v>
                </c:pt>
                <c:pt idx="99">
                  <c:v>44858</c:v>
                </c:pt>
                <c:pt idx="100">
                  <c:v>44859</c:v>
                </c:pt>
                <c:pt idx="101">
                  <c:v>44861</c:v>
                </c:pt>
                <c:pt idx="102">
                  <c:v>44862</c:v>
                </c:pt>
                <c:pt idx="103">
                  <c:v>44865</c:v>
                </c:pt>
                <c:pt idx="104">
                  <c:v>44866</c:v>
                </c:pt>
                <c:pt idx="105">
                  <c:v>44867</c:v>
                </c:pt>
                <c:pt idx="106">
                  <c:v>44868</c:v>
                </c:pt>
                <c:pt idx="107">
                  <c:v>44869</c:v>
                </c:pt>
                <c:pt idx="108">
                  <c:v>44872</c:v>
                </c:pt>
                <c:pt idx="109">
                  <c:v>44874</c:v>
                </c:pt>
                <c:pt idx="110">
                  <c:v>44875</c:v>
                </c:pt>
                <c:pt idx="111">
                  <c:v>44876</c:v>
                </c:pt>
                <c:pt idx="112">
                  <c:v>44879</c:v>
                </c:pt>
                <c:pt idx="113">
                  <c:v>44880</c:v>
                </c:pt>
                <c:pt idx="114">
                  <c:v>44881</c:v>
                </c:pt>
                <c:pt idx="115">
                  <c:v>44882</c:v>
                </c:pt>
                <c:pt idx="116">
                  <c:v>44883</c:v>
                </c:pt>
                <c:pt idx="117">
                  <c:v>44886</c:v>
                </c:pt>
                <c:pt idx="118">
                  <c:v>44887</c:v>
                </c:pt>
                <c:pt idx="119">
                  <c:v>44888</c:v>
                </c:pt>
                <c:pt idx="120">
                  <c:v>44889</c:v>
                </c:pt>
                <c:pt idx="121">
                  <c:v>44890</c:v>
                </c:pt>
                <c:pt idx="122">
                  <c:v>44893</c:v>
                </c:pt>
                <c:pt idx="123">
                  <c:v>44894</c:v>
                </c:pt>
                <c:pt idx="124">
                  <c:v>44895</c:v>
                </c:pt>
                <c:pt idx="125">
                  <c:v>44896</c:v>
                </c:pt>
                <c:pt idx="126">
                  <c:v>44897</c:v>
                </c:pt>
                <c:pt idx="127">
                  <c:v>44900</c:v>
                </c:pt>
                <c:pt idx="128">
                  <c:v>44901</c:v>
                </c:pt>
                <c:pt idx="129">
                  <c:v>44902</c:v>
                </c:pt>
                <c:pt idx="130">
                  <c:v>44903</c:v>
                </c:pt>
                <c:pt idx="131">
                  <c:v>44904</c:v>
                </c:pt>
                <c:pt idx="132">
                  <c:v>44907</c:v>
                </c:pt>
                <c:pt idx="133">
                  <c:v>44908</c:v>
                </c:pt>
                <c:pt idx="134">
                  <c:v>44909</c:v>
                </c:pt>
                <c:pt idx="135">
                  <c:v>44910</c:v>
                </c:pt>
                <c:pt idx="136">
                  <c:v>44911</c:v>
                </c:pt>
                <c:pt idx="137">
                  <c:v>44914</c:v>
                </c:pt>
                <c:pt idx="138">
                  <c:v>44915</c:v>
                </c:pt>
                <c:pt idx="139">
                  <c:v>44916</c:v>
                </c:pt>
                <c:pt idx="140">
                  <c:v>44917</c:v>
                </c:pt>
                <c:pt idx="141">
                  <c:v>44918</c:v>
                </c:pt>
                <c:pt idx="142">
                  <c:v>44921</c:v>
                </c:pt>
                <c:pt idx="143">
                  <c:v>44922</c:v>
                </c:pt>
                <c:pt idx="144">
                  <c:v>44923</c:v>
                </c:pt>
                <c:pt idx="145">
                  <c:v>44924</c:v>
                </c:pt>
                <c:pt idx="146">
                  <c:v>44925</c:v>
                </c:pt>
                <c:pt idx="147">
                  <c:v>44928</c:v>
                </c:pt>
                <c:pt idx="148">
                  <c:v>44929</c:v>
                </c:pt>
                <c:pt idx="149">
                  <c:v>44930</c:v>
                </c:pt>
                <c:pt idx="150">
                  <c:v>44931</c:v>
                </c:pt>
                <c:pt idx="151">
                  <c:v>44932</c:v>
                </c:pt>
                <c:pt idx="152">
                  <c:v>44935</c:v>
                </c:pt>
                <c:pt idx="153">
                  <c:v>44936</c:v>
                </c:pt>
                <c:pt idx="154">
                  <c:v>44937</c:v>
                </c:pt>
                <c:pt idx="155">
                  <c:v>44938</c:v>
                </c:pt>
                <c:pt idx="156">
                  <c:v>44939</c:v>
                </c:pt>
                <c:pt idx="157">
                  <c:v>44942</c:v>
                </c:pt>
                <c:pt idx="158">
                  <c:v>44943</c:v>
                </c:pt>
                <c:pt idx="159">
                  <c:v>44944</c:v>
                </c:pt>
                <c:pt idx="160">
                  <c:v>44945</c:v>
                </c:pt>
                <c:pt idx="161">
                  <c:v>44946</c:v>
                </c:pt>
                <c:pt idx="162">
                  <c:v>44949</c:v>
                </c:pt>
                <c:pt idx="163">
                  <c:v>44950</c:v>
                </c:pt>
                <c:pt idx="164">
                  <c:v>44951</c:v>
                </c:pt>
                <c:pt idx="165">
                  <c:v>44953</c:v>
                </c:pt>
                <c:pt idx="166">
                  <c:v>44956</c:v>
                </c:pt>
                <c:pt idx="167">
                  <c:v>44957</c:v>
                </c:pt>
                <c:pt idx="168">
                  <c:v>44958</c:v>
                </c:pt>
                <c:pt idx="169">
                  <c:v>44959</c:v>
                </c:pt>
                <c:pt idx="170">
                  <c:v>44960</c:v>
                </c:pt>
                <c:pt idx="171">
                  <c:v>44963</c:v>
                </c:pt>
                <c:pt idx="172">
                  <c:v>44964</c:v>
                </c:pt>
                <c:pt idx="173">
                  <c:v>44965</c:v>
                </c:pt>
                <c:pt idx="174">
                  <c:v>44966</c:v>
                </c:pt>
                <c:pt idx="175">
                  <c:v>44967</c:v>
                </c:pt>
                <c:pt idx="176">
                  <c:v>44970</c:v>
                </c:pt>
                <c:pt idx="177">
                  <c:v>44971</c:v>
                </c:pt>
                <c:pt idx="178">
                  <c:v>44972</c:v>
                </c:pt>
                <c:pt idx="179">
                  <c:v>44973</c:v>
                </c:pt>
                <c:pt idx="180">
                  <c:v>44974</c:v>
                </c:pt>
                <c:pt idx="181">
                  <c:v>44977</c:v>
                </c:pt>
                <c:pt idx="182">
                  <c:v>44978</c:v>
                </c:pt>
                <c:pt idx="183">
                  <c:v>44979</c:v>
                </c:pt>
                <c:pt idx="184">
                  <c:v>44980</c:v>
                </c:pt>
                <c:pt idx="185">
                  <c:v>44981</c:v>
                </c:pt>
                <c:pt idx="186">
                  <c:v>44984</c:v>
                </c:pt>
                <c:pt idx="187">
                  <c:v>44985</c:v>
                </c:pt>
                <c:pt idx="188">
                  <c:v>44986</c:v>
                </c:pt>
                <c:pt idx="189">
                  <c:v>44987</c:v>
                </c:pt>
                <c:pt idx="190">
                  <c:v>44988</c:v>
                </c:pt>
                <c:pt idx="191">
                  <c:v>44991</c:v>
                </c:pt>
                <c:pt idx="192">
                  <c:v>44993</c:v>
                </c:pt>
                <c:pt idx="193">
                  <c:v>44994</c:v>
                </c:pt>
                <c:pt idx="194">
                  <c:v>44995</c:v>
                </c:pt>
                <c:pt idx="195">
                  <c:v>44998</c:v>
                </c:pt>
                <c:pt idx="196">
                  <c:v>44999</c:v>
                </c:pt>
                <c:pt idx="197">
                  <c:v>45000</c:v>
                </c:pt>
                <c:pt idx="198">
                  <c:v>45001</c:v>
                </c:pt>
                <c:pt idx="199">
                  <c:v>45002</c:v>
                </c:pt>
                <c:pt idx="200">
                  <c:v>45005</c:v>
                </c:pt>
                <c:pt idx="201">
                  <c:v>45006</c:v>
                </c:pt>
                <c:pt idx="202">
                  <c:v>45007</c:v>
                </c:pt>
                <c:pt idx="203">
                  <c:v>45008</c:v>
                </c:pt>
                <c:pt idx="204">
                  <c:v>45009</c:v>
                </c:pt>
                <c:pt idx="205">
                  <c:v>45012</c:v>
                </c:pt>
                <c:pt idx="206">
                  <c:v>45013</c:v>
                </c:pt>
                <c:pt idx="207">
                  <c:v>45014</c:v>
                </c:pt>
                <c:pt idx="208">
                  <c:v>45016</c:v>
                </c:pt>
                <c:pt idx="209">
                  <c:v>45019</c:v>
                </c:pt>
                <c:pt idx="210">
                  <c:v>45021</c:v>
                </c:pt>
                <c:pt idx="211">
                  <c:v>45022</c:v>
                </c:pt>
                <c:pt idx="212">
                  <c:v>45026</c:v>
                </c:pt>
                <c:pt idx="213">
                  <c:v>45027</c:v>
                </c:pt>
                <c:pt idx="214">
                  <c:v>45028</c:v>
                </c:pt>
                <c:pt idx="215">
                  <c:v>45029</c:v>
                </c:pt>
                <c:pt idx="216">
                  <c:v>45033</c:v>
                </c:pt>
                <c:pt idx="217">
                  <c:v>45034</c:v>
                </c:pt>
                <c:pt idx="218">
                  <c:v>45035</c:v>
                </c:pt>
                <c:pt idx="219">
                  <c:v>45036</c:v>
                </c:pt>
                <c:pt idx="220">
                  <c:v>45037</c:v>
                </c:pt>
                <c:pt idx="221">
                  <c:v>45040</c:v>
                </c:pt>
                <c:pt idx="222">
                  <c:v>45041</c:v>
                </c:pt>
                <c:pt idx="223">
                  <c:v>45042</c:v>
                </c:pt>
                <c:pt idx="224">
                  <c:v>45043</c:v>
                </c:pt>
                <c:pt idx="225">
                  <c:v>45044</c:v>
                </c:pt>
                <c:pt idx="226">
                  <c:v>45048</c:v>
                </c:pt>
                <c:pt idx="227">
                  <c:v>45049</c:v>
                </c:pt>
                <c:pt idx="228">
                  <c:v>45050</c:v>
                </c:pt>
                <c:pt idx="229">
                  <c:v>45051</c:v>
                </c:pt>
                <c:pt idx="230">
                  <c:v>45054</c:v>
                </c:pt>
                <c:pt idx="231">
                  <c:v>45055</c:v>
                </c:pt>
                <c:pt idx="232">
                  <c:v>45056</c:v>
                </c:pt>
                <c:pt idx="233">
                  <c:v>45057</c:v>
                </c:pt>
                <c:pt idx="234">
                  <c:v>45058</c:v>
                </c:pt>
                <c:pt idx="235">
                  <c:v>45061</c:v>
                </c:pt>
                <c:pt idx="236">
                  <c:v>45062</c:v>
                </c:pt>
                <c:pt idx="237">
                  <c:v>45063</c:v>
                </c:pt>
                <c:pt idx="238">
                  <c:v>45064</c:v>
                </c:pt>
                <c:pt idx="239">
                  <c:v>45065</c:v>
                </c:pt>
                <c:pt idx="240">
                  <c:v>45068</c:v>
                </c:pt>
                <c:pt idx="241">
                  <c:v>45069</c:v>
                </c:pt>
                <c:pt idx="242">
                  <c:v>45070</c:v>
                </c:pt>
                <c:pt idx="243">
                  <c:v>45071</c:v>
                </c:pt>
                <c:pt idx="244">
                  <c:v>45072</c:v>
                </c:pt>
                <c:pt idx="245">
                  <c:v>45075</c:v>
                </c:pt>
                <c:pt idx="246">
                  <c:v>45076</c:v>
                </c:pt>
                <c:pt idx="247">
                  <c:v>45077</c:v>
                </c:pt>
              </c:numCache>
            </c:numRef>
          </c:cat>
          <c:val>
            <c:numRef>
              <c:f>'Multi Share Anslysis'!$B$2:$B$249</c:f>
              <c:numCache>
                <c:formatCode>0.00</c:formatCode>
                <c:ptCount val="248"/>
                <c:pt idx="0">
                  <c:v>3960</c:v>
                </c:pt>
                <c:pt idx="1">
                  <c:v>3885</c:v>
                </c:pt>
                <c:pt idx="2">
                  <c:v>3888</c:v>
                </c:pt>
                <c:pt idx="3">
                  <c:v>3800</c:v>
                </c:pt>
                <c:pt idx="4">
                  <c:v>3704</c:v>
                </c:pt>
                <c:pt idx="5">
                  <c:v>3765</c:v>
                </c:pt>
                <c:pt idx="6">
                  <c:v>3729.8999020000001</c:v>
                </c:pt>
                <c:pt idx="7">
                  <c:v>3790</c:v>
                </c:pt>
                <c:pt idx="8">
                  <c:v>3700</c:v>
                </c:pt>
                <c:pt idx="9">
                  <c:v>3628</c:v>
                </c:pt>
                <c:pt idx="10">
                  <c:v>3669.8999020000001</c:v>
                </c:pt>
                <c:pt idx="11">
                  <c:v>3736</c:v>
                </c:pt>
                <c:pt idx="12">
                  <c:v>3670</c:v>
                </c:pt>
                <c:pt idx="13">
                  <c:v>3493.4499510000001</c:v>
                </c:pt>
                <c:pt idx="14">
                  <c:v>3520</c:v>
                </c:pt>
                <c:pt idx="15">
                  <c:v>3524.4499510000001</c:v>
                </c:pt>
                <c:pt idx="16">
                  <c:v>3487.75</c:v>
                </c:pt>
                <c:pt idx="17">
                  <c:v>3489.9499510000001</c:v>
                </c:pt>
                <c:pt idx="18">
                  <c:v>3460</c:v>
                </c:pt>
                <c:pt idx="19">
                  <c:v>3407.5500489999999</c:v>
                </c:pt>
                <c:pt idx="20">
                  <c:v>3450.4499510000001</c:v>
                </c:pt>
                <c:pt idx="21">
                  <c:v>3445.1999510000001</c:v>
                </c:pt>
                <c:pt idx="22">
                  <c:v>3394.4499510000001</c:v>
                </c:pt>
                <c:pt idx="23">
                  <c:v>3530</c:v>
                </c:pt>
                <c:pt idx="24">
                  <c:v>3506</c:v>
                </c:pt>
                <c:pt idx="25">
                  <c:v>3650</c:v>
                </c:pt>
                <c:pt idx="26">
                  <c:v>3870</c:v>
                </c:pt>
                <c:pt idx="27">
                  <c:v>3868.3999020000001</c:v>
                </c:pt>
                <c:pt idx="28">
                  <c:v>4000</c:v>
                </c:pt>
                <c:pt idx="29">
                  <c:v>3986.5</c:v>
                </c:pt>
                <c:pt idx="30">
                  <c:v>3900</c:v>
                </c:pt>
                <c:pt idx="31">
                  <c:v>3913.8999020000001</c:v>
                </c:pt>
                <c:pt idx="32">
                  <c:v>3925</c:v>
                </c:pt>
                <c:pt idx="33">
                  <c:v>3951</c:v>
                </c:pt>
                <c:pt idx="34">
                  <c:v>3911</c:v>
                </c:pt>
                <c:pt idx="35">
                  <c:v>3960</c:v>
                </c:pt>
                <c:pt idx="36">
                  <c:v>3930</c:v>
                </c:pt>
                <c:pt idx="37">
                  <c:v>4070</c:v>
                </c:pt>
                <c:pt idx="38">
                  <c:v>3973</c:v>
                </c:pt>
                <c:pt idx="39">
                  <c:v>4038</c:v>
                </c:pt>
                <c:pt idx="40">
                  <c:v>3940</c:v>
                </c:pt>
                <c:pt idx="41">
                  <c:v>4020</c:v>
                </c:pt>
                <c:pt idx="42">
                  <c:v>4215</c:v>
                </c:pt>
                <c:pt idx="43">
                  <c:v>4251.9501950000003</c:v>
                </c:pt>
                <c:pt idx="44">
                  <c:v>4306</c:v>
                </c:pt>
                <c:pt idx="45">
                  <c:v>4251</c:v>
                </c:pt>
                <c:pt idx="46">
                  <c:v>4268</c:v>
                </c:pt>
                <c:pt idx="47">
                  <c:v>4238</c:v>
                </c:pt>
                <c:pt idx="48">
                  <c:v>4237.3999020000001</c:v>
                </c:pt>
                <c:pt idx="49">
                  <c:v>4250.0498049999997</c:v>
                </c:pt>
                <c:pt idx="50">
                  <c:v>4280</c:v>
                </c:pt>
                <c:pt idx="51">
                  <c:v>4274.8500979999999</c:v>
                </c:pt>
                <c:pt idx="52">
                  <c:v>4355</c:v>
                </c:pt>
                <c:pt idx="53">
                  <c:v>4422</c:v>
                </c:pt>
                <c:pt idx="54">
                  <c:v>4425</c:v>
                </c:pt>
                <c:pt idx="55">
                  <c:v>4487</c:v>
                </c:pt>
                <c:pt idx="56">
                  <c:v>4371</c:v>
                </c:pt>
                <c:pt idx="57">
                  <c:v>4195</c:v>
                </c:pt>
                <c:pt idx="58">
                  <c:v>4269</c:v>
                </c:pt>
                <c:pt idx="59">
                  <c:v>4339.8999020000001</c:v>
                </c:pt>
                <c:pt idx="60">
                  <c:v>4384</c:v>
                </c:pt>
                <c:pt idx="61">
                  <c:v>4270</c:v>
                </c:pt>
                <c:pt idx="62">
                  <c:v>4475</c:v>
                </c:pt>
                <c:pt idx="63">
                  <c:v>4494</c:v>
                </c:pt>
                <c:pt idx="64">
                  <c:v>4572.8999020000001</c:v>
                </c:pt>
                <c:pt idx="65">
                  <c:v>4584.7998049999997</c:v>
                </c:pt>
                <c:pt idx="66">
                  <c:v>4599</c:v>
                </c:pt>
                <c:pt idx="67">
                  <c:v>4532</c:v>
                </c:pt>
                <c:pt idx="68">
                  <c:v>4499</c:v>
                </c:pt>
                <c:pt idx="69">
                  <c:v>4448.5498049999997</c:v>
                </c:pt>
                <c:pt idx="70">
                  <c:v>4440</c:v>
                </c:pt>
                <c:pt idx="71">
                  <c:v>4470</c:v>
                </c:pt>
                <c:pt idx="72">
                  <c:v>4450</c:v>
                </c:pt>
                <c:pt idx="73">
                  <c:v>4499</c:v>
                </c:pt>
                <c:pt idx="74">
                  <c:v>4528.8999020000001</c:v>
                </c:pt>
                <c:pt idx="75">
                  <c:v>4340</c:v>
                </c:pt>
                <c:pt idx="76">
                  <c:v>4401.1000979999999</c:v>
                </c:pt>
                <c:pt idx="77">
                  <c:v>4349</c:v>
                </c:pt>
                <c:pt idx="78">
                  <c:v>4288.75</c:v>
                </c:pt>
                <c:pt idx="79">
                  <c:v>4450</c:v>
                </c:pt>
                <c:pt idx="80">
                  <c:v>4323</c:v>
                </c:pt>
                <c:pt idx="81">
                  <c:v>4375.2998049999997</c:v>
                </c:pt>
                <c:pt idx="82">
                  <c:v>4249</c:v>
                </c:pt>
                <c:pt idx="83">
                  <c:v>4365</c:v>
                </c:pt>
                <c:pt idx="84">
                  <c:v>4270</c:v>
                </c:pt>
                <c:pt idx="85">
                  <c:v>4399</c:v>
                </c:pt>
                <c:pt idx="86">
                  <c:v>4600</c:v>
                </c:pt>
                <c:pt idx="87">
                  <c:v>4540</c:v>
                </c:pt>
                <c:pt idx="88">
                  <c:v>4435.9501950000003</c:v>
                </c:pt>
                <c:pt idx="89">
                  <c:v>4440.1000979999999</c:v>
                </c:pt>
                <c:pt idx="90">
                  <c:v>4485</c:v>
                </c:pt>
                <c:pt idx="91">
                  <c:v>4398.75</c:v>
                </c:pt>
                <c:pt idx="92">
                  <c:v>4366</c:v>
                </c:pt>
                <c:pt idx="93">
                  <c:v>4398.5</c:v>
                </c:pt>
                <c:pt idx="94">
                  <c:v>4283.9501950000003</c:v>
                </c:pt>
                <c:pt idx="95">
                  <c:v>4188</c:v>
                </c:pt>
                <c:pt idx="96">
                  <c:v>4168</c:v>
                </c:pt>
                <c:pt idx="97">
                  <c:v>4155</c:v>
                </c:pt>
                <c:pt idx="98">
                  <c:v>4244</c:v>
                </c:pt>
                <c:pt idx="99">
                  <c:v>4271.8999020000001</c:v>
                </c:pt>
                <c:pt idx="100">
                  <c:v>4221</c:v>
                </c:pt>
                <c:pt idx="101">
                  <c:v>4248</c:v>
                </c:pt>
                <c:pt idx="102">
                  <c:v>4281.3999020000001</c:v>
                </c:pt>
                <c:pt idx="103">
                  <c:v>4316.5</c:v>
                </c:pt>
                <c:pt idx="104">
                  <c:v>4329</c:v>
                </c:pt>
                <c:pt idx="105">
                  <c:v>4264.7998049999997</c:v>
                </c:pt>
                <c:pt idx="106">
                  <c:v>4180</c:v>
                </c:pt>
                <c:pt idx="107">
                  <c:v>4200</c:v>
                </c:pt>
                <c:pt idx="108">
                  <c:v>4188.7998049999997</c:v>
                </c:pt>
                <c:pt idx="109">
                  <c:v>4199</c:v>
                </c:pt>
                <c:pt idx="110">
                  <c:v>4158.7001950000003</c:v>
                </c:pt>
                <c:pt idx="111">
                  <c:v>4159.5498049999997</c:v>
                </c:pt>
                <c:pt idx="112">
                  <c:v>4144.7998049999997</c:v>
                </c:pt>
                <c:pt idx="113">
                  <c:v>4082</c:v>
                </c:pt>
                <c:pt idx="114">
                  <c:v>4053.8000489999999</c:v>
                </c:pt>
                <c:pt idx="115">
                  <c:v>4000</c:v>
                </c:pt>
                <c:pt idx="116">
                  <c:v>3968.8999020000001</c:v>
                </c:pt>
                <c:pt idx="117">
                  <c:v>3923</c:v>
                </c:pt>
                <c:pt idx="118">
                  <c:v>3884.9499510000001</c:v>
                </c:pt>
                <c:pt idx="119">
                  <c:v>3975</c:v>
                </c:pt>
                <c:pt idx="120">
                  <c:v>3974.3500979999999</c:v>
                </c:pt>
                <c:pt idx="121">
                  <c:v>3969</c:v>
                </c:pt>
                <c:pt idx="122">
                  <c:v>3913.3999020000001</c:v>
                </c:pt>
                <c:pt idx="123">
                  <c:v>3907</c:v>
                </c:pt>
                <c:pt idx="124">
                  <c:v>3975</c:v>
                </c:pt>
                <c:pt idx="125">
                  <c:v>4041</c:v>
                </c:pt>
                <c:pt idx="126">
                  <c:v>4049</c:v>
                </c:pt>
                <c:pt idx="127">
                  <c:v>4010</c:v>
                </c:pt>
                <c:pt idx="128">
                  <c:v>4018</c:v>
                </c:pt>
                <c:pt idx="129">
                  <c:v>4080</c:v>
                </c:pt>
                <c:pt idx="130">
                  <c:v>4090</c:v>
                </c:pt>
                <c:pt idx="131">
                  <c:v>4054.8999020000001</c:v>
                </c:pt>
                <c:pt idx="132">
                  <c:v>3980</c:v>
                </c:pt>
                <c:pt idx="133">
                  <c:v>4060</c:v>
                </c:pt>
                <c:pt idx="134">
                  <c:v>4089.1000979999999</c:v>
                </c:pt>
                <c:pt idx="135">
                  <c:v>4209</c:v>
                </c:pt>
                <c:pt idx="136">
                  <c:v>4140.6499020000001</c:v>
                </c:pt>
                <c:pt idx="137">
                  <c:v>4020</c:v>
                </c:pt>
                <c:pt idx="138">
                  <c:v>4088</c:v>
                </c:pt>
                <c:pt idx="139">
                  <c:v>4094</c:v>
                </c:pt>
                <c:pt idx="140">
                  <c:v>4008</c:v>
                </c:pt>
                <c:pt idx="141">
                  <c:v>3896.5500489999999</c:v>
                </c:pt>
                <c:pt idx="142">
                  <c:v>3896</c:v>
                </c:pt>
                <c:pt idx="143">
                  <c:v>4060</c:v>
                </c:pt>
                <c:pt idx="144">
                  <c:v>4077.9499510000001</c:v>
                </c:pt>
                <c:pt idx="145">
                  <c:v>4003.1499020000001</c:v>
                </c:pt>
                <c:pt idx="146">
                  <c:v>4178</c:v>
                </c:pt>
                <c:pt idx="147">
                  <c:v>4075</c:v>
                </c:pt>
                <c:pt idx="148">
                  <c:v>4072.75</c:v>
                </c:pt>
                <c:pt idx="149">
                  <c:v>4049.9499510000001</c:v>
                </c:pt>
                <c:pt idx="150">
                  <c:v>3955</c:v>
                </c:pt>
                <c:pt idx="151">
                  <c:v>3870</c:v>
                </c:pt>
                <c:pt idx="152">
                  <c:v>3905.8000489999999</c:v>
                </c:pt>
                <c:pt idx="153">
                  <c:v>3898</c:v>
                </c:pt>
                <c:pt idx="154">
                  <c:v>3896</c:v>
                </c:pt>
                <c:pt idx="155">
                  <c:v>3892</c:v>
                </c:pt>
                <c:pt idx="156">
                  <c:v>3925</c:v>
                </c:pt>
                <c:pt idx="157">
                  <c:v>3690</c:v>
                </c:pt>
                <c:pt idx="158">
                  <c:v>3681.0500489999999</c:v>
                </c:pt>
                <c:pt idx="159">
                  <c:v>3708.25</c:v>
                </c:pt>
                <c:pt idx="160">
                  <c:v>3647</c:v>
                </c:pt>
                <c:pt idx="161">
                  <c:v>3571.9499510000001</c:v>
                </c:pt>
                <c:pt idx="162">
                  <c:v>3525</c:v>
                </c:pt>
                <c:pt idx="163">
                  <c:v>3450</c:v>
                </c:pt>
                <c:pt idx="164">
                  <c:v>3531.1000979999999</c:v>
                </c:pt>
                <c:pt idx="165">
                  <c:v>3532.6999510000001</c:v>
                </c:pt>
                <c:pt idx="166">
                  <c:v>3574.8999020000001</c:v>
                </c:pt>
                <c:pt idx="167">
                  <c:v>3555.0500489999999</c:v>
                </c:pt>
                <c:pt idx="168">
                  <c:v>3558</c:v>
                </c:pt>
                <c:pt idx="169">
                  <c:v>3547</c:v>
                </c:pt>
                <c:pt idx="170">
                  <c:v>3517.6499020000001</c:v>
                </c:pt>
                <c:pt idx="171">
                  <c:v>3476.5</c:v>
                </c:pt>
                <c:pt idx="172">
                  <c:v>3471.5</c:v>
                </c:pt>
                <c:pt idx="173">
                  <c:v>3449</c:v>
                </c:pt>
                <c:pt idx="174">
                  <c:v>3469.6499020000001</c:v>
                </c:pt>
                <c:pt idx="175">
                  <c:v>3499.5</c:v>
                </c:pt>
                <c:pt idx="176">
                  <c:v>3502</c:v>
                </c:pt>
                <c:pt idx="177">
                  <c:v>3509</c:v>
                </c:pt>
                <c:pt idx="178">
                  <c:v>3480</c:v>
                </c:pt>
                <c:pt idx="179">
                  <c:v>3546</c:v>
                </c:pt>
                <c:pt idx="180">
                  <c:v>3530</c:v>
                </c:pt>
                <c:pt idx="181">
                  <c:v>3545.9499510000001</c:v>
                </c:pt>
                <c:pt idx="182">
                  <c:v>3570</c:v>
                </c:pt>
                <c:pt idx="183">
                  <c:v>3502</c:v>
                </c:pt>
                <c:pt idx="184">
                  <c:v>3503.8999020000001</c:v>
                </c:pt>
                <c:pt idx="185">
                  <c:v>3496.1499020000001</c:v>
                </c:pt>
                <c:pt idx="186">
                  <c:v>3485.0500489999999</c:v>
                </c:pt>
                <c:pt idx="187">
                  <c:v>3490.1999510000001</c:v>
                </c:pt>
                <c:pt idx="188">
                  <c:v>3441.3999020000001</c:v>
                </c:pt>
                <c:pt idx="189">
                  <c:v>3447</c:v>
                </c:pt>
                <c:pt idx="190">
                  <c:v>3460.4499510000001</c:v>
                </c:pt>
                <c:pt idx="191">
                  <c:v>3480.6000979999999</c:v>
                </c:pt>
                <c:pt idx="192">
                  <c:v>3439.75</c:v>
                </c:pt>
                <c:pt idx="193">
                  <c:v>3393</c:v>
                </c:pt>
                <c:pt idx="194">
                  <c:v>3390</c:v>
                </c:pt>
                <c:pt idx="195">
                  <c:v>3391.8500979999999</c:v>
                </c:pt>
                <c:pt idx="196">
                  <c:v>3350</c:v>
                </c:pt>
                <c:pt idx="197">
                  <c:v>3350</c:v>
                </c:pt>
                <c:pt idx="198">
                  <c:v>3337.25</c:v>
                </c:pt>
                <c:pt idx="199">
                  <c:v>3398</c:v>
                </c:pt>
                <c:pt idx="200">
                  <c:v>3295</c:v>
                </c:pt>
                <c:pt idx="201">
                  <c:v>3371.8999020000001</c:v>
                </c:pt>
                <c:pt idx="202">
                  <c:v>3365</c:v>
                </c:pt>
                <c:pt idx="203">
                  <c:v>3361.3500979999999</c:v>
                </c:pt>
                <c:pt idx="204">
                  <c:v>3372</c:v>
                </c:pt>
                <c:pt idx="205">
                  <c:v>3367</c:v>
                </c:pt>
                <c:pt idx="206">
                  <c:v>3308</c:v>
                </c:pt>
                <c:pt idx="207">
                  <c:v>3320</c:v>
                </c:pt>
                <c:pt idx="208">
                  <c:v>3325</c:v>
                </c:pt>
                <c:pt idx="209">
                  <c:v>3413.0500489999999</c:v>
                </c:pt>
                <c:pt idx="210">
                  <c:v>3571.9499510000001</c:v>
                </c:pt>
                <c:pt idx="211">
                  <c:v>3644.8500979999999</c:v>
                </c:pt>
                <c:pt idx="212">
                  <c:v>3504</c:v>
                </c:pt>
                <c:pt idx="213">
                  <c:v>3465</c:v>
                </c:pt>
                <c:pt idx="214">
                  <c:v>3467</c:v>
                </c:pt>
                <c:pt idx="215">
                  <c:v>3480</c:v>
                </c:pt>
                <c:pt idx="216">
                  <c:v>3500</c:v>
                </c:pt>
                <c:pt idx="217">
                  <c:v>3501.9499510000001</c:v>
                </c:pt>
                <c:pt idx="218">
                  <c:v>3506.75</c:v>
                </c:pt>
                <c:pt idx="219">
                  <c:v>3489.1999510000001</c:v>
                </c:pt>
                <c:pt idx="220">
                  <c:v>3482.1000979999999</c:v>
                </c:pt>
                <c:pt idx="221">
                  <c:v>3469.8000489999999</c:v>
                </c:pt>
                <c:pt idx="222">
                  <c:v>3469.0500489999999</c:v>
                </c:pt>
                <c:pt idx="223">
                  <c:v>3465.8500979999999</c:v>
                </c:pt>
                <c:pt idx="224">
                  <c:v>3460.1000979999999</c:v>
                </c:pt>
                <c:pt idx="225">
                  <c:v>3500.8000489999999</c:v>
                </c:pt>
                <c:pt idx="226">
                  <c:v>3515</c:v>
                </c:pt>
                <c:pt idx="227">
                  <c:v>3540</c:v>
                </c:pt>
                <c:pt idx="228">
                  <c:v>3550</c:v>
                </c:pt>
                <c:pt idx="229">
                  <c:v>3560.0500489999999</c:v>
                </c:pt>
                <c:pt idx="230">
                  <c:v>3615.1000979999999</c:v>
                </c:pt>
                <c:pt idx="231">
                  <c:v>3721</c:v>
                </c:pt>
                <c:pt idx="232">
                  <c:v>3660</c:v>
                </c:pt>
                <c:pt idx="233">
                  <c:v>3673.3000489999999</c:v>
                </c:pt>
                <c:pt idx="234">
                  <c:v>3715</c:v>
                </c:pt>
                <c:pt idx="235">
                  <c:v>3550</c:v>
                </c:pt>
                <c:pt idx="236">
                  <c:v>3535.3999020000001</c:v>
                </c:pt>
                <c:pt idx="237">
                  <c:v>3491.6999510000001</c:v>
                </c:pt>
                <c:pt idx="238">
                  <c:v>3420.0500489999999</c:v>
                </c:pt>
                <c:pt idx="239">
                  <c:v>3390</c:v>
                </c:pt>
                <c:pt idx="240">
                  <c:v>3400</c:v>
                </c:pt>
                <c:pt idx="241">
                  <c:v>3425.5</c:v>
                </c:pt>
                <c:pt idx="242">
                  <c:v>3432</c:v>
                </c:pt>
                <c:pt idx="243">
                  <c:v>3430</c:v>
                </c:pt>
                <c:pt idx="244">
                  <c:v>3448.8999020000001</c:v>
                </c:pt>
                <c:pt idx="245">
                  <c:v>3540</c:v>
                </c:pt>
                <c:pt idx="246">
                  <c:v>3517.9499510000001</c:v>
                </c:pt>
                <c:pt idx="247">
                  <c:v>3519.8999020000001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4754-B2CC-988A73B66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372591"/>
        <c:axId val="1928825359"/>
      </c:lineChart>
      <c:dateAx>
        <c:axId val="201037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Date</a:t>
                </a:r>
              </a:p>
            </c:rich>
          </c:tx>
          <c:layout>
            <c:manualLayout>
              <c:xMode val="edge"/>
              <c:yMode val="edge"/>
              <c:x val="0.43212615340375682"/>
              <c:y val="0.9184249619804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25359"/>
        <c:crosses val="autoZero"/>
        <c:auto val="1"/>
        <c:lblOffset val="100"/>
        <c:baseTimeUnit val="days"/>
      </c:dateAx>
      <c:valAx>
        <c:axId val="19288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Market Compare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Compare Analysis'!$B$1</c:f>
              <c:strCache>
                <c:ptCount val="1"/>
                <c:pt idx="0">
                  <c:v>DMART Open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'Share Compare Analysis'!$A$2:$A$249</c:f>
              <c:numCache>
                <c:formatCode>m/d/yyyy</c:formatCode>
                <c:ptCount val="24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44718</c:v>
                </c:pt>
                <c:pt idx="4">
                  <c:v>44719</c:v>
                </c:pt>
                <c:pt idx="5">
                  <c:v>44720</c:v>
                </c:pt>
                <c:pt idx="6">
                  <c:v>44721</c:v>
                </c:pt>
                <c:pt idx="7">
                  <c:v>44722</c:v>
                </c:pt>
                <c:pt idx="8">
                  <c:v>44725</c:v>
                </c:pt>
                <c:pt idx="9">
                  <c:v>44726</c:v>
                </c:pt>
                <c:pt idx="10">
                  <c:v>44727</c:v>
                </c:pt>
                <c:pt idx="11">
                  <c:v>44728</c:v>
                </c:pt>
                <c:pt idx="12">
                  <c:v>44729</c:v>
                </c:pt>
                <c:pt idx="13">
                  <c:v>44732</c:v>
                </c:pt>
                <c:pt idx="14">
                  <c:v>44733</c:v>
                </c:pt>
                <c:pt idx="15">
                  <c:v>44734</c:v>
                </c:pt>
                <c:pt idx="16">
                  <c:v>44735</c:v>
                </c:pt>
                <c:pt idx="17">
                  <c:v>44736</c:v>
                </c:pt>
                <c:pt idx="18">
                  <c:v>44739</c:v>
                </c:pt>
                <c:pt idx="19">
                  <c:v>44740</c:v>
                </c:pt>
                <c:pt idx="20">
                  <c:v>44741</c:v>
                </c:pt>
                <c:pt idx="21">
                  <c:v>44742</c:v>
                </c:pt>
                <c:pt idx="22">
                  <c:v>44743</c:v>
                </c:pt>
                <c:pt idx="23">
                  <c:v>44746</c:v>
                </c:pt>
                <c:pt idx="24">
                  <c:v>44747</c:v>
                </c:pt>
                <c:pt idx="25">
                  <c:v>44748</c:v>
                </c:pt>
                <c:pt idx="26">
                  <c:v>44749</c:v>
                </c:pt>
                <c:pt idx="27">
                  <c:v>44750</c:v>
                </c:pt>
                <c:pt idx="28">
                  <c:v>44753</c:v>
                </c:pt>
                <c:pt idx="29">
                  <c:v>44754</c:v>
                </c:pt>
                <c:pt idx="30">
                  <c:v>44755</c:v>
                </c:pt>
                <c:pt idx="31">
                  <c:v>44756</c:v>
                </c:pt>
                <c:pt idx="32">
                  <c:v>44757</c:v>
                </c:pt>
                <c:pt idx="33">
                  <c:v>44760</c:v>
                </c:pt>
                <c:pt idx="34">
                  <c:v>44761</c:v>
                </c:pt>
                <c:pt idx="35">
                  <c:v>44762</c:v>
                </c:pt>
                <c:pt idx="36">
                  <c:v>44763</c:v>
                </c:pt>
                <c:pt idx="37">
                  <c:v>44764</c:v>
                </c:pt>
                <c:pt idx="38">
                  <c:v>44767</c:v>
                </c:pt>
                <c:pt idx="39">
                  <c:v>44768</c:v>
                </c:pt>
                <c:pt idx="40">
                  <c:v>44769</c:v>
                </c:pt>
                <c:pt idx="41">
                  <c:v>44770</c:v>
                </c:pt>
                <c:pt idx="42">
                  <c:v>44771</c:v>
                </c:pt>
                <c:pt idx="43">
                  <c:v>44774</c:v>
                </c:pt>
                <c:pt idx="44">
                  <c:v>44775</c:v>
                </c:pt>
                <c:pt idx="45">
                  <c:v>44776</c:v>
                </c:pt>
                <c:pt idx="46">
                  <c:v>44777</c:v>
                </c:pt>
                <c:pt idx="47">
                  <c:v>44778</c:v>
                </c:pt>
                <c:pt idx="48">
                  <c:v>44781</c:v>
                </c:pt>
                <c:pt idx="49">
                  <c:v>44783</c:v>
                </c:pt>
                <c:pt idx="50">
                  <c:v>44784</c:v>
                </c:pt>
                <c:pt idx="51">
                  <c:v>44785</c:v>
                </c:pt>
                <c:pt idx="52">
                  <c:v>44789</c:v>
                </c:pt>
                <c:pt idx="53">
                  <c:v>44790</c:v>
                </c:pt>
                <c:pt idx="54">
                  <c:v>44791</c:v>
                </c:pt>
                <c:pt idx="55">
                  <c:v>44792</c:v>
                </c:pt>
                <c:pt idx="56">
                  <c:v>44795</c:v>
                </c:pt>
                <c:pt idx="57">
                  <c:v>44796</c:v>
                </c:pt>
                <c:pt idx="58">
                  <c:v>44797</c:v>
                </c:pt>
                <c:pt idx="59">
                  <c:v>44798</c:v>
                </c:pt>
                <c:pt idx="60">
                  <c:v>44799</c:v>
                </c:pt>
                <c:pt idx="61">
                  <c:v>44802</c:v>
                </c:pt>
                <c:pt idx="62">
                  <c:v>44803</c:v>
                </c:pt>
                <c:pt idx="63">
                  <c:v>44805</c:v>
                </c:pt>
                <c:pt idx="64">
                  <c:v>44806</c:v>
                </c:pt>
                <c:pt idx="65">
                  <c:v>44809</c:v>
                </c:pt>
                <c:pt idx="66">
                  <c:v>44810</c:v>
                </c:pt>
                <c:pt idx="67">
                  <c:v>44811</c:v>
                </c:pt>
                <c:pt idx="68">
                  <c:v>44812</c:v>
                </c:pt>
                <c:pt idx="69">
                  <c:v>44813</c:v>
                </c:pt>
                <c:pt idx="70">
                  <c:v>44816</c:v>
                </c:pt>
                <c:pt idx="71">
                  <c:v>44817</c:v>
                </c:pt>
                <c:pt idx="72">
                  <c:v>44818</c:v>
                </c:pt>
                <c:pt idx="73">
                  <c:v>44819</c:v>
                </c:pt>
                <c:pt idx="74">
                  <c:v>44820</c:v>
                </c:pt>
                <c:pt idx="75">
                  <c:v>44823</c:v>
                </c:pt>
                <c:pt idx="76">
                  <c:v>44824</c:v>
                </c:pt>
                <c:pt idx="77">
                  <c:v>44825</c:v>
                </c:pt>
                <c:pt idx="78">
                  <c:v>44826</c:v>
                </c:pt>
                <c:pt idx="79">
                  <c:v>44827</c:v>
                </c:pt>
                <c:pt idx="80">
                  <c:v>44830</c:v>
                </c:pt>
                <c:pt idx="81">
                  <c:v>44831</c:v>
                </c:pt>
                <c:pt idx="82">
                  <c:v>44832</c:v>
                </c:pt>
                <c:pt idx="83">
                  <c:v>44833</c:v>
                </c:pt>
                <c:pt idx="84">
                  <c:v>44834</c:v>
                </c:pt>
                <c:pt idx="85">
                  <c:v>44837</c:v>
                </c:pt>
                <c:pt idx="86">
                  <c:v>44838</c:v>
                </c:pt>
                <c:pt idx="87">
                  <c:v>44840</c:v>
                </c:pt>
                <c:pt idx="88">
                  <c:v>44841</c:v>
                </c:pt>
                <c:pt idx="89">
                  <c:v>44844</c:v>
                </c:pt>
                <c:pt idx="90">
                  <c:v>44845</c:v>
                </c:pt>
                <c:pt idx="91">
                  <c:v>44846</c:v>
                </c:pt>
                <c:pt idx="92">
                  <c:v>44847</c:v>
                </c:pt>
                <c:pt idx="93">
                  <c:v>44848</c:v>
                </c:pt>
                <c:pt idx="94">
                  <c:v>44851</c:v>
                </c:pt>
                <c:pt idx="95">
                  <c:v>44852</c:v>
                </c:pt>
                <c:pt idx="96">
                  <c:v>44853</c:v>
                </c:pt>
                <c:pt idx="97">
                  <c:v>44854</c:v>
                </c:pt>
                <c:pt idx="98">
                  <c:v>44855</c:v>
                </c:pt>
                <c:pt idx="99">
                  <c:v>44858</c:v>
                </c:pt>
                <c:pt idx="100">
                  <c:v>44859</c:v>
                </c:pt>
                <c:pt idx="101">
                  <c:v>44861</c:v>
                </c:pt>
                <c:pt idx="102">
                  <c:v>44862</c:v>
                </c:pt>
                <c:pt idx="103">
                  <c:v>44865</c:v>
                </c:pt>
                <c:pt idx="104">
                  <c:v>44866</c:v>
                </c:pt>
                <c:pt idx="105">
                  <c:v>44867</c:v>
                </c:pt>
                <c:pt idx="106">
                  <c:v>44868</c:v>
                </c:pt>
                <c:pt idx="107">
                  <c:v>44869</c:v>
                </c:pt>
                <c:pt idx="108">
                  <c:v>44872</c:v>
                </c:pt>
                <c:pt idx="109">
                  <c:v>44874</c:v>
                </c:pt>
                <c:pt idx="110">
                  <c:v>44875</c:v>
                </c:pt>
                <c:pt idx="111">
                  <c:v>44876</c:v>
                </c:pt>
                <c:pt idx="112">
                  <c:v>44879</c:v>
                </c:pt>
                <c:pt idx="113">
                  <c:v>44880</c:v>
                </c:pt>
                <c:pt idx="114">
                  <c:v>44881</c:v>
                </c:pt>
                <c:pt idx="115">
                  <c:v>44882</c:v>
                </c:pt>
                <c:pt idx="116">
                  <c:v>44883</c:v>
                </c:pt>
                <c:pt idx="117">
                  <c:v>44886</c:v>
                </c:pt>
                <c:pt idx="118">
                  <c:v>44887</c:v>
                </c:pt>
                <c:pt idx="119">
                  <c:v>44888</c:v>
                </c:pt>
                <c:pt idx="120">
                  <c:v>44889</c:v>
                </c:pt>
                <c:pt idx="121">
                  <c:v>44890</c:v>
                </c:pt>
                <c:pt idx="122">
                  <c:v>44893</c:v>
                </c:pt>
                <c:pt idx="123">
                  <c:v>44894</c:v>
                </c:pt>
                <c:pt idx="124">
                  <c:v>44895</c:v>
                </c:pt>
                <c:pt idx="125">
                  <c:v>44896</c:v>
                </c:pt>
                <c:pt idx="126">
                  <c:v>44897</c:v>
                </c:pt>
                <c:pt idx="127">
                  <c:v>44900</c:v>
                </c:pt>
                <c:pt idx="128">
                  <c:v>44901</c:v>
                </c:pt>
                <c:pt idx="129">
                  <c:v>44902</c:v>
                </c:pt>
                <c:pt idx="130">
                  <c:v>44903</c:v>
                </c:pt>
                <c:pt idx="131">
                  <c:v>44904</c:v>
                </c:pt>
                <c:pt idx="132">
                  <c:v>44907</c:v>
                </c:pt>
                <c:pt idx="133">
                  <c:v>44908</c:v>
                </c:pt>
                <c:pt idx="134">
                  <c:v>44909</c:v>
                </c:pt>
                <c:pt idx="135">
                  <c:v>44910</c:v>
                </c:pt>
                <c:pt idx="136">
                  <c:v>44911</c:v>
                </c:pt>
                <c:pt idx="137">
                  <c:v>44914</c:v>
                </c:pt>
                <c:pt idx="138">
                  <c:v>44915</c:v>
                </c:pt>
                <c:pt idx="139">
                  <c:v>44916</c:v>
                </c:pt>
                <c:pt idx="140">
                  <c:v>44917</c:v>
                </c:pt>
                <c:pt idx="141">
                  <c:v>44918</c:v>
                </c:pt>
                <c:pt idx="142">
                  <c:v>44921</c:v>
                </c:pt>
                <c:pt idx="143">
                  <c:v>44922</c:v>
                </c:pt>
                <c:pt idx="144">
                  <c:v>44923</c:v>
                </c:pt>
                <c:pt idx="145">
                  <c:v>44924</c:v>
                </c:pt>
                <c:pt idx="146">
                  <c:v>44925</c:v>
                </c:pt>
                <c:pt idx="147">
                  <c:v>44928</c:v>
                </c:pt>
                <c:pt idx="148">
                  <c:v>44929</c:v>
                </c:pt>
                <c:pt idx="149">
                  <c:v>44930</c:v>
                </c:pt>
                <c:pt idx="150">
                  <c:v>44931</c:v>
                </c:pt>
                <c:pt idx="151">
                  <c:v>44932</c:v>
                </c:pt>
                <c:pt idx="152">
                  <c:v>44935</c:v>
                </c:pt>
                <c:pt idx="153">
                  <c:v>44936</c:v>
                </c:pt>
                <c:pt idx="154">
                  <c:v>44937</c:v>
                </c:pt>
                <c:pt idx="155">
                  <c:v>44938</c:v>
                </c:pt>
                <c:pt idx="156">
                  <c:v>44939</c:v>
                </c:pt>
                <c:pt idx="157">
                  <c:v>44942</c:v>
                </c:pt>
                <c:pt idx="158">
                  <c:v>44943</c:v>
                </c:pt>
                <c:pt idx="159">
                  <c:v>44944</c:v>
                </c:pt>
                <c:pt idx="160">
                  <c:v>44945</c:v>
                </c:pt>
                <c:pt idx="161">
                  <c:v>44946</c:v>
                </c:pt>
                <c:pt idx="162">
                  <c:v>44949</c:v>
                </c:pt>
                <c:pt idx="163">
                  <c:v>44950</c:v>
                </c:pt>
                <c:pt idx="164">
                  <c:v>44951</c:v>
                </c:pt>
                <c:pt idx="165">
                  <c:v>44953</c:v>
                </c:pt>
                <c:pt idx="166">
                  <c:v>44956</c:v>
                </c:pt>
                <c:pt idx="167">
                  <c:v>44957</c:v>
                </c:pt>
                <c:pt idx="168">
                  <c:v>44958</c:v>
                </c:pt>
                <c:pt idx="169">
                  <c:v>44959</c:v>
                </c:pt>
                <c:pt idx="170">
                  <c:v>44960</c:v>
                </c:pt>
                <c:pt idx="171">
                  <c:v>44963</c:v>
                </c:pt>
                <c:pt idx="172">
                  <c:v>44964</c:v>
                </c:pt>
                <c:pt idx="173">
                  <c:v>44965</c:v>
                </c:pt>
                <c:pt idx="174">
                  <c:v>44966</c:v>
                </c:pt>
                <c:pt idx="175">
                  <c:v>44967</c:v>
                </c:pt>
                <c:pt idx="176">
                  <c:v>44970</c:v>
                </c:pt>
                <c:pt idx="177">
                  <c:v>44971</c:v>
                </c:pt>
                <c:pt idx="178">
                  <c:v>44972</c:v>
                </c:pt>
                <c:pt idx="179">
                  <c:v>44973</c:v>
                </c:pt>
                <c:pt idx="180">
                  <c:v>44974</c:v>
                </c:pt>
                <c:pt idx="181">
                  <c:v>44977</c:v>
                </c:pt>
                <c:pt idx="182">
                  <c:v>44978</c:v>
                </c:pt>
                <c:pt idx="183">
                  <c:v>44979</c:v>
                </c:pt>
                <c:pt idx="184">
                  <c:v>44980</c:v>
                </c:pt>
                <c:pt idx="185">
                  <c:v>44981</c:v>
                </c:pt>
                <c:pt idx="186">
                  <c:v>44984</c:v>
                </c:pt>
                <c:pt idx="187">
                  <c:v>44985</c:v>
                </c:pt>
                <c:pt idx="188">
                  <c:v>44986</c:v>
                </c:pt>
                <c:pt idx="189">
                  <c:v>44987</c:v>
                </c:pt>
                <c:pt idx="190">
                  <c:v>44988</c:v>
                </c:pt>
                <c:pt idx="191">
                  <c:v>44991</c:v>
                </c:pt>
                <c:pt idx="192">
                  <c:v>44993</c:v>
                </c:pt>
                <c:pt idx="193">
                  <c:v>44994</c:v>
                </c:pt>
                <c:pt idx="194">
                  <c:v>44995</c:v>
                </c:pt>
                <c:pt idx="195">
                  <c:v>44998</c:v>
                </c:pt>
                <c:pt idx="196">
                  <c:v>44999</c:v>
                </c:pt>
                <c:pt idx="197">
                  <c:v>45000</c:v>
                </c:pt>
                <c:pt idx="198">
                  <c:v>45001</c:v>
                </c:pt>
                <c:pt idx="199">
                  <c:v>45002</c:v>
                </c:pt>
                <c:pt idx="200">
                  <c:v>45005</c:v>
                </c:pt>
                <c:pt idx="201">
                  <c:v>45006</c:v>
                </c:pt>
                <c:pt idx="202">
                  <c:v>45007</c:v>
                </c:pt>
                <c:pt idx="203">
                  <c:v>45008</c:v>
                </c:pt>
                <c:pt idx="204">
                  <c:v>45009</c:v>
                </c:pt>
                <c:pt idx="205">
                  <c:v>45012</c:v>
                </c:pt>
                <c:pt idx="206">
                  <c:v>45013</c:v>
                </c:pt>
                <c:pt idx="207">
                  <c:v>45014</c:v>
                </c:pt>
                <c:pt idx="208">
                  <c:v>45016</c:v>
                </c:pt>
                <c:pt idx="209">
                  <c:v>45019</c:v>
                </c:pt>
                <c:pt idx="210">
                  <c:v>45021</c:v>
                </c:pt>
                <c:pt idx="211">
                  <c:v>45022</c:v>
                </c:pt>
                <c:pt idx="212">
                  <c:v>45026</c:v>
                </c:pt>
                <c:pt idx="213">
                  <c:v>45027</c:v>
                </c:pt>
                <c:pt idx="214">
                  <c:v>45028</c:v>
                </c:pt>
                <c:pt idx="215">
                  <c:v>45029</c:v>
                </c:pt>
                <c:pt idx="216">
                  <c:v>45033</c:v>
                </c:pt>
                <c:pt idx="217">
                  <c:v>45034</c:v>
                </c:pt>
                <c:pt idx="218">
                  <c:v>45035</c:v>
                </c:pt>
                <c:pt idx="219">
                  <c:v>45036</c:v>
                </c:pt>
                <c:pt idx="220">
                  <c:v>45037</c:v>
                </c:pt>
                <c:pt idx="221">
                  <c:v>45040</c:v>
                </c:pt>
                <c:pt idx="222">
                  <c:v>45041</c:v>
                </c:pt>
                <c:pt idx="223">
                  <c:v>45042</c:v>
                </c:pt>
                <c:pt idx="224">
                  <c:v>45043</c:v>
                </c:pt>
                <c:pt idx="225">
                  <c:v>45044</c:v>
                </c:pt>
                <c:pt idx="226">
                  <c:v>45048</c:v>
                </c:pt>
                <c:pt idx="227">
                  <c:v>45049</c:v>
                </c:pt>
                <c:pt idx="228">
                  <c:v>45050</c:v>
                </c:pt>
                <c:pt idx="229">
                  <c:v>45051</c:v>
                </c:pt>
                <c:pt idx="230">
                  <c:v>45054</c:v>
                </c:pt>
                <c:pt idx="231">
                  <c:v>45055</c:v>
                </c:pt>
                <c:pt idx="232">
                  <c:v>45056</c:v>
                </c:pt>
                <c:pt idx="233">
                  <c:v>45057</c:v>
                </c:pt>
                <c:pt idx="234">
                  <c:v>45058</c:v>
                </c:pt>
                <c:pt idx="235">
                  <c:v>45061</c:v>
                </c:pt>
                <c:pt idx="236">
                  <c:v>45062</c:v>
                </c:pt>
                <c:pt idx="237">
                  <c:v>45063</c:v>
                </c:pt>
                <c:pt idx="238">
                  <c:v>45064</c:v>
                </c:pt>
                <c:pt idx="239">
                  <c:v>45065</c:v>
                </c:pt>
                <c:pt idx="240">
                  <c:v>45068</c:v>
                </c:pt>
                <c:pt idx="241">
                  <c:v>45069</c:v>
                </c:pt>
                <c:pt idx="242">
                  <c:v>45070</c:v>
                </c:pt>
                <c:pt idx="243">
                  <c:v>45071</c:v>
                </c:pt>
                <c:pt idx="244">
                  <c:v>45072</c:v>
                </c:pt>
                <c:pt idx="245">
                  <c:v>45075</c:v>
                </c:pt>
                <c:pt idx="246">
                  <c:v>45076</c:v>
                </c:pt>
                <c:pt idx="247">
                  <c:v>45077</c:v>
                </c:pt>
              </c:numCache>
            </c:numRef>
          </c:cat>
          <c:val>
            <c:numRef>
              <c:f>'Share Compare Analysis'!$B$2:$B$249</c:f>
              <c:numCache>
                <c:formatCode>0.00</c:formatCode>
                <c:ptCount val="248"/>
                <c:pt idx="0">
                  <c:v>3960</c:v>
                </c:pt>
                <c:pt idx="1">
                  <c:v>3885</c:v>
                </c:pt>
                <c:pt idx="2">
                  <c:v>3888</c:v>
                </c:pt>
                <c:pt idx="3">
                  <c:v>3800</c:v>
                </c:pt>
                <c:pt idx="4">
                  <c:v>3704</c:v>
                </c:pt>
                <c:pt idx="5">
                  <c:v>3765</c:v>
                </c:pt>
                <c:pt idx="6">
                  <c:v>3729.8999020000001</c:v>
                </c:pt>
                <c:pt idx="7">
                  <c:v>3790</c:v>
                </c:pt>
                <c:pt idx="8">
                  <c:v>3700</c:v>
                </c:pt>
                <c:pt idx="9">
                  <c:v>3628</c:v>
                </c:pt>
                <c:pt idx="10">
                  <c:v>3669.8999020000001</c:v>
                </c:pt>
                <c:pt idx="11">
                  <c:v>3736</c:v>
                </c:pt>
                <c:pt idx="12">
                  <c:v>3670</c:v>
                </c:pt>
                <c:pt idx="13">
                  <c:v>3493.4499510000001</c:v>
                </c:pt>
                <c:pt idx="14">
                  <c:v>3520</c:v>
                </c:pt>
                <c:pt idx="15">
                  <c:v>3524.4499510000001</c:v>
                </c:pt>
                <c:pt idx="16">
                  <c:v>3487.75</c:v>
                </c:pt>
                <c:pt idx="17">
                  <c:v>3489.9499510000001</c:v>
                </c:pt>
                <c:pt idx="18">
                  <c:v>3460</c:v>
                </c:pt>
                <c:pt idx="19">
                  <c:v>3407.5500489999999</c:v>
                </c:pt>
                <c:pt idx="20">
                  <c:v>3450.4499510000001</c:v>
                </c:pt>
                <c:pt idx="21">
                  <c:v>3445.1999510000001</c:v>
                </c:pt>
                <c:pt idx="22">
                  <c:v>3394.4499510000001</c:v>
                </c:pt>
                <c:pt idx="23">
                  <c:v>3530</c:v>
                </c:pt>
                <c:pt idx="24">
                  <c:v>3506</c:v>
                </c:pt>
                <c:pt idx="25">
                  <c:v>3650</c:v>
                </c:pt>
                <c:pt idx="26">
                  <c:v>3870</c:v>
                </c:pt>
                <c:pt idx="27">
                  <c:v>3868.3999020000001</c:v>
                </c:pt>
                <c:pt idx="28">
                  <c:v>4000</c:v>
                </c:pt>
                <c:pt idx="29">
                  <c:v>3986.5</c:v>
                </c:pt>
                <c:pt idx="30">
                  <c:v>3900</c:v>
                </c:pt>
                <c:pt idx="31">
                  <c:v>3913.8999020000001</c:v>
                </c:pt>
                <c:pt idx="32">
                  <c:v>3925</c:v>
                </c:pt>
                <c:pt idx="33">
                  <c:v>3951</c:v>
                </c:pt>
                <c:pt idx="34">
                  <c:v>3911</c:v>
                </c:pt>
                <c:pt idx="35">
                  <c:v>3960</c:v>
                </c:pt>
                <c:pt idx="36">
                  <c:v>3930</c:v>
                </c:pt>
                <c:pt idx="37">
                  <c:v>4070</c:v>
                </c:pt>
                <c:pt idx="38">
                  <c:v>3973</c:v>
                </c:pt>
                <c:pt idx="39">
                  <c:v>4038</c:v>
                </c:pt>
                <c:pt idx="40">
                  <c:v>3940</c:v>
                </c:pt>
                <c:pt idx="41">
                  <c:v>4020</c:v>
                </c:pt>
                <c:pt idx="42">
                  <c:v>4215</c:v>
                </c:pt>
                <c:pt idx="43">
                  <c:v>4251.9501950000003</c:v>
                </c:pt>
                <c:pt idx="44">
                  <c:v>4306</c:v>
                </c:pt>
                <c:pt idx="45">
                  <c:v>4251</c:v>
                </c:pt>
                <c:pt idx="46">
                  <c:v>4268</c:v>
                </c:pt>
                <c:pt idx="47">
                  <c:v>4238</c:v>
                </c:pt>
                <c:pt idx="48">
                  <c:v>4237.3999020000001</c:v>
                </c:pt>
                <c:pt idx="49">
                  <c:v>4250.0498049999997</c:v>
                </c:pt>
                <c:pt idx="50">
                  <c:v>4280</c:v>
                </c:pt>
                <c:pt idx="51">
                  <c:v>4274.8500979999999</c:v>
                </c:pt>
                <c:pt idx="52">
                  <c:v>4355</c:v>
                </c:pt>
                <c:pt idx="53">
                  <c:v>4422</c:v>
                </c:pt>
                <c:pt idx="54">
                  <c:v>4425</c:v>
                </c:pt>
                <c:pt idx="55">
                  <c:v>4487</c:v>
                </c:pt>
                <c:pt idx="56">
                  <c:v>4371</c:v>
                </c:pt>
                <c:pt idx="57">
                  <c:v>4195</c:v>
                </c:pt>
                <c:pt idx="58">
                  <c:v>4269</c:v>
                </c:pt>
                <c:pt idx="59">
                  <c:v>4339.8999020000001</c:v>
                </c:pt>
                <c:pt idx="60">
                  <c:v>4384</c:v>
                </c:pt>
                <c:pt idx="61">
                  <c:v>4270</c:v>
                </c:pt>
                <c:pt idx="62">
                  <c:v>4475</c:v>
                </c:pt>
                <c:pt idx="63">
                  <c:v>4494</c:v>
                </c:pt>
                <c:pt idx="64">
                  <c:v>4572.8999020000001</c:v>
                </c:pt>
                <c:pt idx="65">
                  <c:v>4584.7998049999997</c:v>
                </c:pt>
                <c:pt idx="66">
                  <c:v>4599</c:v>
                </c:pt>
                <c:pt idx="67">
                  <c:v>4532</c:v>
                </c:pt>
                <c:pt idx="68">
                  <c:v>4499</c:v>
                </c:pt>
                <c:pt idx="69">
                  <c:v>4448.5498049999997</c:v>
                </c:pt>
                <c:pt idx="70">
                  <c:v>4440</c:v>
                </c:pt>
                <c:pt idx="71">
                  <c:v>4470</c:v>
                </c:pt>
                <c:pt idx="72">
                  <c:v>4450</c:v>
                </c:pt>
                <c:pt idx="73">
                  <c:v>4499</c:v>
                </c:pt>
                <c:pt idx="74">
                  <c:v>4528.8999020000001</c:v>
                </c:pt>
                <c:pt idx="75">
                  <c:v>4340</c:v>
                </c:pt>
                <c:pt idx="76">
                  <c:v>4401.1000979999999</c:v>
                </c:pt>
                <c:pt idx="77">
                  <c:v>4349</c:v>
                </c:pt>
                <c:pt idx="78">
                  <c:v>4288.75</c:v>
                </c:pt>
                <c:pt idx="79">
                  <c:v>4450</c:v>
                </c:pt>
                <c:pt idx="80">
                  <c:v>4323</c:v>
                </c:pt>
                <c:pt idx="81">
                  <c:v>4375.2998049999997</c:v>
                </c:pt>
                <c:pt idx="82">
                  <c:v>4249</c:v>
                </c:pt>
                <c:pt idx="83">
                  <c:v>4365</c:v>
                </c:pt>
                <c:pt idx="84">
                  <c:v>4270</c:v>
                </c:pt>
                <c:pt idx="85">
                  <c:v>4399</c:v>
                </c:pt>
                <c:pt idx="86">
                  <c:v>4600</c:v>
                </c:pt>
                <c:pt idx="87">
                  <c:v>4540</c:v>
                </c:pt>
                <c:pt idx="88">
                  <c:v>4435.9501950000003</c:v>
                </c:pt>
                <c:pt idx="89">
                  <c:v>4440.1000979999999</c:v>
                </c:pt>
                <c:pt idx="90">
                  <c:v>4485</c:v>
                </c:pt>
                <c:pt idx="91">
                  <c:v>4398.75</c:v>
                </c:pt>
                <c:pt idx="92">
                  <c:v>4366</c:v>
                </c:pt>
                <c:pt idx="93">
                  <c:v>4398.5</c:v>
                </c:pt>
                <c:pt idx="94">
                  <c:v>4283.9501950000003</c:v>
                </c:pt>
                <c:pt idx="95">
                  <c:v>4188</c:v>
                </c:pt>
                <c:pt idx="96">
                  <c:v>4168</c:v>
                </c:pt>
                <c:pt idx="97">
                  <c:v>4155</c:v>
                </c:pt>
                <c:pt idx="98">
                  <c:v>4244</c:v>
                </c:pt>
                <c:pt idx="99">
                  <c:v>4271.8999020000001</c:v>
                </c:pt>
                <c:pt idx="100">
                  <c:v>4221</c:v>
                </c:pt>
                <c:pt idx="101">
                  <c:v>4248</c:v>
                </c:pt>
                <c:pt idx="102">
                  <c:v>4281.3999020000001</c:v>
                </c:pt>
                <c:pt idx="103">
                  <c:v>4316.5</c:v>
                </c:pt>
                <c:pt idx="104">
                  <c:v>4329</c:v>
                </c:pt>
                <c:pt idx="105">
                  <c:v>4264.7998049999997</c:v>
                </c:pt>
                <c:pt idx="106">
                  <c:v>4180</c:v>
                </c:pt>
                <c:pt idx="107">
                  <c:v>4200</c:v>
                </c:pt>
                <c:pt idx="108">
                  <c:v>4188.7998049999997</c:v>
                </c:pt>
                <c:pt idx="109">
                  <c:v>4199</c:v>
                </c:pt>
                <c:pt idx="110">
                  <c:v>4158.7001950000003</c:v>
                </c:pt>
                <c:pt idx="111">
                  <c:v>4159.5498049999997</c:v>
                </c:pt>
                <c:pt idx="112">
                  <c:v>4144.7998049999997</c:v>
                </c:pt>
                <c:pt idx="113">
                  <c:v>4082</c:v>
                </c:pt>
                <c:pt idx="114">
                  <c:v>4053.8000489999999</c:v>
                </c:pt>
                <c:pt idx="115">
                  <c:v>4000</c:v>
                </c:pt>
                <c:pt idx="116">
                  <c:v>3968.8999020000001</c:v>
                </c:pt>
                <c:pt idx="117">
                  <c:v>3923</c:v>
                </c:pt>
                <c:pt idx="118">
                  <c:v>3884.9499510000001</c:v>
                </c:pt>
                <c:pt idx="119">
                  <c:v>3975</c:v>
                </c:pt>
                <c:pt idx="120">
                  <c:v>3974.3500979999999</c:v>
                </c:pt>
                <c:pt idx="121">
                  <c:v>3969</c:v>
                </c:pt>
                <c:pt idx="122">
                  <c:v>3913.3999020000001</c:v>
                </c:pt>
                <c:pt idx="123">
                  <c:v>3907</c:v>
                </c:pt>
                <c:pt idx="124">
                  <c:v>3975</c:v>
                </c:pt>
                <c:pt idx="125">
                  <c:v>4041</c:v>
                </c:pt>
                <c:pt idx="126">
                  <c:v>4049</c:v>
                </c:pt>
                <c:pt idx="127">
                  <c:v>4010</c:v>
                </c:pt>
                <c:pt idx="128">
                  <c:v>4018</c:v>
                </c:pt>
                <c:pt idx="129">
                  <c:v>4080</c:v>
                </c:pt>
                <c:pt idx="130">
                  <c:v>4090</c:v>
                </c:pt>
                <c:pt idx="131">
                  <c:v>4054.8999020000001</c:v>
                </c:pt>
                <c:pt idx="132">
                  <c:v>3980</c:v>
                </c:pt>
                <c:pt idx="133">
                  <c:v>4060</c:v>
                </c:pt>
                <c:pt idx="134">
                  <c:v>4089.1000979999999</c:v>
                </c:pt>
                <c:pt idx="135">
                  <c:v>4209</c:v>
                </c:pt>
                <c:pt idx="136">
                  <c:v>4140.6499020000001</c:v>
                </c:pt>
                <c:pt idx="137">
                  <c:v>4020</c:v>
                </c:pt>
                <c:pt idx="138">
                  <c:v>4088</c:v>
                </c:pt>
                <c:pt idx="139">
                  <c:v>4094</c:v>
                </c:pt>
                <c:pt idx="140">
                  <c:v>4008</c:v>
                </c:pt>
                <c:pt idx="141">
                  <c:v>3896.5500489999999</c:v>
                </c:pt>
                <c:pt idx="142">
                  <c:v>3896</c:v>
                </c:pt>
                <c:pt idx="143">
                  <c:v>4060</c:v>
                </c:pt>
                <c:pt idx="144">
                  <c:v>4077.9499510000001</c:v>
                </c:pt>
                <c:pt idx="145">
                  <c:v>4003.1499020000001</c:v>
                </c:pt>
                <c:pt idx="146">
                  <c:v>4178</c:v>
                </c:pt>
                <c:pt idx="147">
                  <c:v>4075</c:v>
                </c:pt>
                <c:pt idx="148">
                  <c:v>4072.75</c:v>
                </c:pt>
                <c:pt idx="149">
                  <c:v>4049.9499510000001</c:v>
                </c:pt>
                <c:pt idx="150">
                  <c:v>3955</c:v>
                </c:pt>
                <c:pt idx="151">
                  <c:v>3870</c:v>
                </c:pt>
                <c:pt idx="152">
                  <c:v>3905.8000489999999</c:v>
                </c:pt>
                <c:pt idx="153">
                  <c:v>3898</c:v>
                </c:pt>
                <c:pt idx="154">
                  <c:v>3896</c:v>
                </c:pt>
                <c:pt idx="155">
                  <c:v>3892</c:v>
                </c:pt>
                <c:pt idx="156">
                  <c:v>3925</c:v>
                </c:pt>
                <c:pt idx="157">
                  <c:v>3690</c:v>
                </c:pt>
                <c:pt idx="158">
                  <c:v>3681.0500489999999</c:v>
                </c:pt>
                <c:pt idx="159">
                  <c:v>3708.25</c:v>
                </c:pt>
                <c:pt idx="160">
                  <c:v>3647</c:v>
                </c:pt>
                <c:pt idx="161">
                  <c:v>3571.9499510000001</c:v>
                </c:pt>
                <c:pt idx="162">
                  <c:v>3525</c:v>
                </c:pt>
                <c:pt idx="163">
                  <c:v>3450</c:v>
                </c:pt>
                <c:pt idx="164">
                  <c:v>3531.1000979999999</c:v>
                </c:pt>
                <c:pt idx="165">
                  <c:v>3532.6999510000001</c:v>
                </c:pt>
                <c:pt idx="166">
                  <c:v>3574.8999020000001</c:v>
                </c:pt>
                <c:pt idx="167">
                  <c:v>3555.0500489999999</c:v>
                </c:pt>
                <c:pt idx="168">
                  <c:v>3558</c:v>
                </c:pt>
                <c:pt idx="169">
                  <c:v>3547</c:v>
                </c:pt>
                <c:pt idx="170">
                  <c:v>3517.6499020000001</c:v>
                </c:pt>
                <c:pt idx="171">
                  <c:v>3476.5</c:v>
                </c:pt>
                <c:pt idx="172">
                  <c:v>3471.5</c:v>
                </c:pt>
                <c:pt idx="173">
                  <c:v>3449</c:v>
                </c:pt>
                <c:pt idx="174">
                  <c:v>3469.6499020000001</c:v>
                </c:pt>
                <c:pt idx="175">
                  <c:v>3499.5</c:v>
                </c:pt>
                <c:pt idx="176">
                  <c:v>3502</c:v>
                </c:pt>
                <c:pt idx="177">
                  <c:v>3509</c:v>
                </c:pt>
                <c:pt idx="178">
                  <c:v>3480</c:v>
                </c:pt>
                <c:pt idx="179">
                  <c:v>3546</c:v>
                </c:pt>
                <c:pt idx="180">
                  <c:v>3530</c:v>
                </c:pt>
                <c:pt idx="181">
                  <c:v>3545.9499510000001</c:v>
                </c:pt>
                <c:pt idx="182">
                  <c:v>3570</c:v>
                </c:pt>
                <c:pt idx="183">
                  <c:v>3502</c:v>
                </c:pt>
                <c:pt idx="184">
                  <c:v>3503.8999020000001</c:v>
                </c:pt>
                <c:pt idx="185">
                  <c:v>3496.1499020000001</c:v>
                </c:pt>
                <c:pt idx="186">
                  <c:v>3485.0500489999999</c:v>
                </c:pt>
                <c:pt idx="187">
                  <c:v>3490.1999510000001</c:v>
                </c:pt>
                <c:pt idx="188">
                  <c:v>3441.3999020000001</c:v>
                </c:pt>
                <c:pt idx="189">
                  <c:v>3447</c:v>
                </c:pt>
                <c:pt idx="190">
                  <c:v>3460.4499510000001</c:v>
                </c:pt>
                <c:pt idx="191">
                  <c:v>3480.6000979999999</c:v>
                </c:pt>
                <c:pt idx="192">
                  <c:v>3439.75</c:v>
                </c:pt>
                <c:pt idx="193">
                  <c:v>3393</c:v>
                </c:pt>
                <c:pt idx="194">
                  <c:v>3390</c:v>
                </c:pt>
                <c:pt idx="195">
                  <c:v>3391.8500979999999</c:v>
                </c:pt>
                <c:pt idx="196">
                  <c:v>3350</c:v>
                </c:pt>
                <c:pt idx="197">
                  <c:v>3350</c:v>
                </c:pt>
                <c:pt idx="198">
                  <c:v>3337.25</c:v>
                </c:pt>
                <c:pt idx="199">
                  <c:v>3398</c:v>
                </c:pt>
                <c:pt idx="200">
                  <c:v>3295</c:v>
                </c:pt>
                <c:pt idx="201">
                  <c:v>3371.8999020000001</c:v>
                </c:pt>
                <c:pt idx="202">
                  <c:v>3365</c:v>
                </c:pt>
                <c:pt idx="203">
                  <c:v>3361.3500979999999</c:v>
                </c:pt>
                <c:pt idx="204">
                  <c:v>3372</c:v>
                </c:pt>
                <c:pt idx="205">
                  <c:v>3367</c:v>
                </c:pt>
                <c:pt idx="206">
                  <c:v>3308</c:v>
                </c:pt>
                <c:pt idx="207">
                  <c:v>3320</c:v>
                </c:pt>
                <c:pt idx="208">
                  <c:v>3325</c:v>
                </c:pt>
                <c:pt idx="209">
                  <c:v>3413.0500489999999</c:v>
                </c:pt>
                <c:pt idx="210">
                  <c:v>3571.9499510000001</c:v>
                </c:pt>
                <c:pt idx="211">
                  <c:v>3644.8500979999999</c:v>
                </c:pt>
                <c:pt idx="212">
                  <c:v>3504</c:v>
                </c:pt>
                <c:pt idx="213">
                  <c:v>3465</c:v>
                </c:pt>
                <c:pt idx="214">
                  <c:v>3467</c:v>
                </c:pt>
                <c:pt idx="215">
                  <c:v>3480</c:v>
                </c:pt>
                <c:pt idx="216">
                  <c:v>3500</c:v>
                </c:pt>
                <c:pt idx="217">
                  <c:v>3501.9499510000001</c:v>
                </c:pt>
                <c:pt idx="218">
                  <c:v>3506.75</c:v>
                </c:pt>
                <c:pt idx="219">
                  <c:v>3489.1999510000001</c:v>
                </c:pt>
                <c:pt idx="220">
                  <c:v>3482.1000979999999</c:v>
                </c:pt>
                <c:pt idx="221">
                  <c:v>3469.8000489999999</c:v>
                </c:pt>
                <c:pt idx="222">
                  <c:v>3469.0500489999999</c:v>
                </c:pt>
                <c:pt idx="223">
                  <c:v>3465.8500979999999</c:v>
                </c:pt>
                <c:pt idx="224">
                  <c:v>3460.1000979999999</c:v>
                </c:pt>
                <c:pt idx="225">
                  <c:v>3500.8000489999999</c:v>
                </c:pt>
                <c:pt idx="226">
                  <c:v>3515</c:v>
                </c:pt>
                <c:pt idx="227">
                  <c:v>3540</c:v>
                </c:pt>
                <c:pt idx="228">
                  <c:v>3550</c:v>
                </c:pt>
                <c:pt idx="229">
                  <c:v>3560.0500489999999</c:v>
                </c:pt>
                <c:pt idx="230">
                  <c:v>3615.1000979999999</c:v>
                </c:pt>
                <c:pt idx="231">
                  <c:v>3721</c:v>
                </c:pt>
                <c:pt idx="232">
                  <c:v>3660</c:v>
                </c:pt>
                <c:pt idx="233">
                  <c:v>3673.3000489999999</c:v>
                </c:pt>
                <c:pt idx="234">
                  <c:v>3715</c:v>
                </c:pt>
                <c:pt idx="235">
                  <c:v>3550</c:v>
                </c:pt>
                <c:pt idx="236">
                  <c:v>3535.3999020000001</c:v>
                </c:pt>
                <c:pt idx="237">
                  <c:v>3491.6999510000001</c:v>
                </c:pt>
                <c:pt idx="238">
                  <c:v>3420.0500489999999</c:v>
                </c:pt>
                <c:pt idx="239">
                  <c:v>3390</c:v>
                </c:pt>
                <c:pt idx="240">
                  <c:v>3400</c:v>
                </c:pt>
                <c:pt idx="241">
                  <c:v>3425.5</c:v>
                </c:pt>
                <c:pt idx="242">
                  <c:v>3432</c:v>
                </c:pt>
                <c:pt idx="243">
                  <c:v>3430</c:v>
                </c:pt>
                <c:pt idx="244">
                  <c:v>3448.8999020000001</c:v>
                </c:pt>
                <c:pt idx="245">
                  <c:v>3540</c:v>
                </c:pt>
                <c:pt idx="246">
                  <c:v>3517.9499510000001</c:v>
                </c:pt>
                <c:pt idx="247">
                  <c:v>3519.8999020000001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0-4158-B24E-05772B63A831}"/>
            </c:ext>
          </c:extLst>
        </c:ser>
        <c:ser>
          <c:idx val="1"/>
          <c:order val="1"/>
          <c:tx>
            <c:strRef>
              <c:f>'Share Compare Analysis'!$C$1</c:f>
              <c:strCache>
                <c:ptCount val="1"/>
                <c:pt idx="0">
                  <c:v>ASIANPAINT Open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'Share Compare Analysis'!$A$2:$A$249</c:f>
              <c:numCache>
                <c:formatCode>m/d/yyyy</c:formatCode>
                <c:ptCount val="24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44718</c:v>
                </c:pt>
                <c:pt idx="4">
                  <c:v>44719</c:v>
                </c:pt>
                <c:pt idx="5">
                  <c:v>44720</c:v>
                </c:pt>
                <c:pt idx="6">
                  <c:v>44721</c:v>
                </c:pt>
                <c:pt idx="7">
                  <c:v>44722</c:v>
                </c:pt>
                <c:pt idx="8">
                  <c:v>44725</c:v>
                </c:pt>
                <c:pt idx="9">
                  <c:v>44726</c:v>
                </c:pt>
                <c:pt idx="10">
                  <c:v>44727</c:v>
                </c:pt>
                <c:pt idx="11">
                  <c:v>44728</c:v>
                </c:pt>
                <c:pt idx="12">
                  <c:v>44729</c:v>
                </c:pt>
                <c:pt idx="13">
                  <c:v>44732</c:v>
                </c:pt>
                <c:pt idx="14">
                  <c:v>44733</c:v>
                </c:pt>
                <c:pt idx="15">
                  <c:v>44734</c:v>
                </c:pt>
                <c:pt idx="16">
                  <c:v>44735</c:v>
                </c:pt>
                <c:pt idx="17">
                  <c:v>44736</c:v>
                </c:pt>
                <c:pt idx="18">
                  <c:v>44739</c:v>
                </c:pt>
                <c:pt idx="19">
                  <c:v>44740</c:v>
                </c:pt>
                <c:pt idx="20">
                  <c:v>44741</c:v>
                </c:pt>
                <c:pt idx="21">
                  <c:v>44742</c:v>
                </c:pt>
                <c:pt idx="22">
                  <c:v>44743</c:v>
                </c:pt>
                <c:pt idx="23">
                  <c:v>44746</c:v>
                </c:pt>
                <c:pt idx="24">
                  <c:v>44747</c:v>
                </c:pt>
                <c:pt idx="25">
                  <c:v>44748</c:v>
                </c:pt>
                <c:pt idx="26">
                  <c:v>44749</c:v>
                </c:pt>
                <c:pt idx="27">
                  <c:v>44750</c:v>
                </c:pt>
                <c:pt idx="28">
                  <c:v>44753</c:v>
                </c:pt>
                <c:pt idx="29">
                  <c:v>44754</c:v>
                </c:pt>
                <c:pt idx="30">
                  <c:v>44755</c:v>
                </c:pt>
                <c:pt idx="31">
                  <c:v>44756</c:v>
                </c:pt>
                <c:pt idx="32">
                  <c:v>44757</c:v>
                </c:pt>
                <c:pt idx="33">
                  <c:v>44760</c:v>
                </c:pt>
                <c:pt idx="34">
                  <c:v>44761</c:v>
                </c:pt>
                <c:pt idx="35">
                  <c:v>44762</c:v>
                </c:pt>
                <c:pt idx="36">
                  <c:v>44763</c:v>
                </c:pt>
                <c:pt idx="37">
                  <c:v>44764</c:v>
                </c:pt>
                <c:pt idx="38">
                  <c:v>44767</c:v>
                </c:pt>
                <c:pt idx="39">
                  <c:v>44768</c:v>
                </c:pt>
                <c:pt idx="40">
                  <c:v>44769</c:v>
                </c:pt>
                <c:pt idx="41">
                  <c:v>44770</c:v>
                </c:pt>
                <c:pt idx="42">
                  <c:v>44771</c:v>
                </c:pt>
                <c:pt idx="43">
                  <c:v>44774</c:v>
                </c:pt>
                <c:pt idx="44">
                  <c:v>44775</c:v>
                </c:pt>
                <c:pt idx="45">
                  <c:v>44776</c:v>
                </c:pt>
                <c:pt idx="46">
                  <c:v>44777</c:v>
                </c:pt>
                <c:pt idx="47">
                  <c:v>44778</c:v>
                </c:pt>
                <c:pt idx="48">
                  <c:v>44781</c:v>
                </c:pt>
                <c:pt idx="49">
                  <c:v>44783</c:v>
                </c:pt>
                <c:pt idx="50">
                  <c:v>44784</c:v>
                </c:pt>
                <c:pt idx="51">
                  <c:v>44785</c:v>
                </c:pt>
                <c:pt idx="52">
                  <c:v>44789</c:v>
                </c:pt>
                <c:pt idx="53">
                  <c:v>44790</c:v>
                </c:pt>
                <c:pt idx="54">
                  <c:v>44791</c:v>
                </c:pt>
                <c:pt idx="55">
                  <c:v>44792</c:v>
                </c:pt>
                <c:pt idx="56">
                  <c:v>44795</c:v>
                </c:pt>
                <c:pt idx="57">
                  <c:v>44796</c:v>
                </c:pt>
                <c:pt idx="58">
                  <c:v>44797</c:v>
                </c:pt>
                <c:pt idx="59">
                  <c:v>44798</c:v>
                </c:pt>
                <c:pt idx="60">
                  <c:v>44799</c:v>
                </c:pt>
                <c:pt idx="61">
                  <c:v>44802</c:v>
                </c:pt>
                <c:pt idx="62">
                  <c:v>44803</c:v>
                </c:pt>
                <c:pt idx="63">
                  <c:v>44805</c:v>
                </c:pt>
                <c:pt idx="64">
                  <c:v>44806</c:v>
                </c:pt>
                <c:pt idx="65">
                  <c:v>44809</c:v>
                </c:pt>
                <c:pt idx="66">
                  <c:v>44810</c:v>
                </c:pt>
                <c:pt idx="67">
                  <c:v>44811</c:v>
                </c:pt>
                <c:pt idx="68">
                  <c:v>44812</c:v>
                </c:pt>
                <c:pt idx="69">
                  <c:v>44813</c:v>
                </c:pt>
                <c:pt idx="70">
                  <c:v>44816</c:v>
                </c:pt>
                <c:pt idx="71">
                  <c:v>44817</c:v>
                </c:pt>
                <c:pt idx="72">
                  <c:v>44818</c:v>
                </c:pt>
                <c:pt idx="73">
                  <c:v>44819</c:v>
                </c:pt>
                <c:pt idx="74">
                  <c:v>44820</c:v>
                </c:pt>
                <c:pt idx="75">
                  <c:v>44823</c:v>
                </c:pt>
                <c:pt idx="76">
                  <c:v>44824</c:v>
                </c:pt>
                <c:pt idx="77">
                  <c:v>44825</c:v>
                </c:pt>
                <c:pt idx="78">
                  <c:v>44826</c:v>
                </c:pt>
                <c:pt idx="79">
                  <c:v>44827</c:v>
                </c:pt>
                <c:pt idx="80">
                  <c:v>44830</c:v>
                </c:pt>
                <c:pt idx="81">
                  <c:v>44831</c:v>
                </c:pt>
                <c:pt idx="82">
                  <c:v>44832</c:v>
                </c:pt>
                <c:pt idx="83">
                  <c:v>44833</c:v>
                </c:pt>
                <c:pt idx="84">
                  <c:v>44834</c:v>
                </c:pt>
                <c:pt idx="85">
                  <c:v>44837</c:v>
                </c:pt>
                <c:pt idx="86">
                  <c:v>44838</c:v>
                </c:pt>
                <c:pt idx="87">
                  <c:v>44840</c:v>
                </c:pt>
                <c:pt idx="88">
                  <c:v>44841</c:v>
                </c:pt>
                <c:pt idx="89">
                  <c:v>44844</c:v>
                </c:pt>
                <c:pt idx="90">
                  <c:v>44845</c:v>
                </c:pt>
                <c:pt idx="91">
                  <c:v>44846</c:v>
                </c:pt>
                <c:pt idx="92">
                  <c:v>44847</c:v>
                </c:pt>
                <c:pt idx="93">
                  <c:v>44848</c:v>
                </c:pt>
                <c:pt idx="94">
                  <c:v>44851</c:v>
                </c:pt>
                <c:pt idx="95">
                  <c:v>44852</c:v>
                </c:pt>
                <c:pt idx="96">
                  <c:v>44853</c:v>
                </c:pt>
                <c:pt idx="97">
                  <c:v>44854</c:v>
                </c:pt>
                <c:pt idx="98">
                  <c:v>44855</c:v>
                </c:pt>
                <c:pt idx="99">
                  <c:v>44858</c:v>
                </c:pt>
                <c:pt idx="100">
                  <c:v>44859</c:v>
                </c:pt>
                <c:pt idx="101">
                  <c:v>44861</c:v>
                </c:pt>
                <c:pt idx="102">
                  <c:v>44862</c:v>
                </c:pt>
                <c:pt idx="103">
                  <c:v>44865</c:v>
                </c:pt>
                <c:pt idx="104">
                  <c:v>44866</c:v>
                </c:pt>
                <c:pt idx="105">
                  <c:v>44867</c:v>
                </c:pt>
                <c:pt idx="106">
                  <c:v>44868</c:v>
                </c:pt>
                <c:pt idx="107">
                  <c:v>44869</c:v>
                </c:pt>
                <c:pt idx="108">
                  <c:v>44872</c:v>
                </c:pt>
                <c:pt idx="109">
                  <c:v>44874</c:v>
                </c:pt>
                <c:pt idx="110">
                  <c:v>44875</c:v>
                </c:pt>
                <c:pt idx="111">
                  <c:v>44876</c:v>
                </c:pt>
                <c:pt idx="112">
                  <c:v>44879</c:v>
                </c:pt>
                <c:pt idx="113">
                  <c:v>44880</c:v>
                </c:pt>
                <c:pt idx="114">
                  <c:v>44881</c:v>
                </c:pt>
                <c:pt idx="115">
                  <c:v>44882</c:v>
                </c:pt>
                <c:pt idx="116">
                  <c:v>44883</c:v>
                </c:pt>
                <c:pt idx="117">
                  <c:v>44886</c:v>
                </c:pt>
                <c:pt idx="118">
                  <c:v>44887</c:v>
                </c:pt>
                <c:pt idx="119">
                  <c:v>44888</c:v>
                </c:pt>
                <c:pt idx="120">
                  <c:v>44889</c:v>
                </c:pt>
                <c:pt idx="121">
                  <c:v>44890</c:v>
                </c:pt>
                <c:pt idx="122">
                  <c:v>44893</c:v>
                </c:pt>
                <c:pt idx="123">
                  <c:v>44894</c:v>
                </c:pt>
                <c:pt idx="124">
                  <c:v>44895</c:v>
                </c:pt>
                <c:pt idx="125">
                  <c:v>44896</c:v>
                </c:pt>
                <c:pt idx="126">
                  <c:v>44897</c:v>
                </c:pt>
                <c:pt idx="127">
                  <c:v>44900</c:v>
                </c:pt>
                <c:pt idx="128">
                  <c:v>44901</c:v>
                </c:pt>
                <c:pt idx="129">
                  <c:v>44902</c:v>
                </c:pt>
                <c:pt idx="130">
                  <c:v>44903</c:v>
                </c:pt>
                <c:pt idx="131">
                  <c:v>44904</c:v>
                </c:pt>
                <c:pt idx="132">
                  <c:v>44907</c:v>
                </c:pt>
                <c:pt idx="133">
                  <c:v>44908</c:v>
                </c:pt>
                <c:pt idx="134">
                  <c:v>44909</c:v>
                </c:pt>
                <c:pt idx="135">
                  <c:v>44910</c:v>
                </c:pt>
                <c:pt idx="136">
                  <c:v>44911</c:v>
                </c:pt>
                <c:pt idx="137">
                  <c:v>44914</c:v>
                </c:pt>
                <c:pt idx="138">
                  <c:v>44915</c:v>
                </c:pt>
                <c:pt idx="139">
                  <c:v>44916</c:v>
                </c:pt>
                <c:pt idx="140">
                  <c:v>44917</c:v>
                </c:pt>
                <c:pt idx="141">
                  <c:v>44918</c:v>
                </c:pt>
                <c:pt idx="142">
                  <c:v>44921</c:v>
                </c:pt>
                <c:pt idx="143">
                  <c:v>44922</c:v>
                </c:pt>
                <c:pt idx="144">
                  <c:v>44923</c:v>
                </c:pt>
                <c:pt idx="145">
                  <c:v>44924</c:v>
                </c:pt>
                <c:pt idx="146">
                  <c:v>44925</c:v>
                </c:pt>
                <c:pt idx="147">
                  <c:v>44928</c:v>
                </c:pt>
                <c:pt idx="148">
                  <c:v>44929</c:v>
                </c:pt>
                <c:pt idx="149">
                  <c:v>44930</c:v>
                </c:pt>
                <c:pt idx="150">
                  <c:v>44931</c:v>
                </c:pt>
                <c:pt idx="151">
                  <c:v>44932</c:v>
                </c:pt>
                <c:pt idx="152">
                  <c:v>44935</c:v>
                </c:pt>
                <c:pt idx="153">
                  <c:v>44936</c:v>
                </c:pt>
                <c:pt idx="154">
                  <c:v>44937</c:v>
                </c:pt>
                <c:pt idx="155">
                  <c:v>44938</c:v>
                </c:pt>
                <c:pt idx="156">
                  <c:v>44939</c:v>
                </c:pt>
                <c:pt idx="157">
                  <c:v>44942</c:v>
                </c:pt>
                <c:pt idx="158">
                  <c:v>44943</c:v>
                </c:pt>
                <c:pt idx="159">
                  <c:v>44944</c:v>
                </c:pt>
                <c:pt idx="160">
                  <c:v>44945</c:v>
                </c:pt>
                <c:pt idx="161">
                  <c:v>44946</c:v>
                </c:pt>
                <c:pt idx="162">
                  <c:v>44949</c:v>
                </c:pt>
                <c:pt idx="163">
                  <c:v>44950</c:v>
                </c:pt>
                <c:pt idx="164">
                  <c:v>44951</c:v>
                </c:pt>
                <c:pt idx="165">
                  <c:v>44953</c:v>
                </c:pt>
                <c:pt idx="166">
                  <c:v>44956</c:v>
                </c:pt>
                <c:pt idx="167">
                  <c:v>44957</c:v>
                </c:pt>
                <c:pt idx="168">
                  <c:v>44958</c:v>
                </c:pt>
                <c:pt idx="169">
                  <c:v>44959</c:v>
                </c:pt>
                <c:pt idx="170">
                  <c:v>44960</c:v>
                </c:pt>
                <c:pt idx="171">
                  <c:v>44963</c:v>
                </c:pt>
                <c:pt idx="172">
                  <c:v>44964</c:v>
                </c:pt>
                <c:pt idx="173">
                  <c:v>44965</c:v>
                </c:pt>
                <c:pt idx="174">
                  <c:v>44966</c:v>
                </c:pt>
                <c:pt idx="175">
                  <c:v>44967</c:v>
                </c:pt>
                <c:pt idx="176">
                  <c:v>44970</c:v>
                </c:pt>
                <c:pt idx="177">
                  <c:v>44971</c:v>
                </c:pt>
                <c:pt idx="178">
                  <c:v>44972</c:v>
                </c:pt>
                <c:pt idx="179">
                  <c:v>44973</c:v>
                </c:pt>
                <c:pt idx="180">
                  <c:v>44974</c:v>
                </c:pt>
                <c:pt idx="181">
                  <c:v>44977</c:v>
                </c:pt>
                <c:pt idx="182">
                  <c:v>44978</c:v>
                </c:pt>
                <c:pt idx="183">
                  <c:v>44979</c:v>
                </c:pt>
                <c:pt idx="184">
                  <c:v>44980</c:v>
                </c:pt>
                <c:pt idx="185">
                  <c:v>44981</c:v>
                </c:pt>
                <c:pt idx="186">
                  <c:v>44984</c:v>
                </c:pt>
                <c:pt idx="187">
                  <c:v>44985</c:v>
                </c:pt>
                <c:pt idx="188">
                  <c:v>44986</c:v>
                </c:pt>
                <c:pt idx="189">
                  <c:v>44987</c:v>
                </c:pt>
                <c:pt idx="190">
                  <c:v>44988</c:v>
                </c:pt>
                <c:pt idx="191">
                  <c:v>44991</c:v>
                </c:pt>
                <c:pt idx="192">
                  <c:v>44993</c:v>
                </c:pt>
                <c:pt idx="193">
                  <c:v>44994</c:v>
                </c:pt>
                <c:pt idx="194">
                  <c:v>44995</c:v>
                </c:pt>
                <c:pt idx="195">
                  <c:v>44998</c:v>
                </c:pt>
                <c:pt idx="196">
                  <c:v>44999</c:v>
                </c:pt>
                <c:pt idx="197">
                  <c:v>45000</c:v>
                </c:pt>
                <c:pt idx="198">
                  <c:v>45001</c:v>
                </c:pt>
                <c:pt idx="199">
                  <c:v>45002</c:v>
                </c:pt>
                <c:pt idx="200">
                  <c:v>45005</c:v>
                </c:pt>
                <c:pt idx="201">
                  <c:v>45006</c:v>
                </c:pt>
                <c:pt idx="202">
                  <c:v>45007</c:v>
                </c:pt>
                <c:pt idx="203">
                  <c:v>45008</c:v>
                </c:pt>
                <c:pt idx="204">
                  <c:v>45009</c:v>
                </c:pt>
                <c:pt idx="205">
                  <c:v>45012</c:v>
                </c:pt>
                <c:pt idx="206">
                  <c:v>45013</c:v>
                </c:pt>
                <c:pt idx="207">
                  <c:v>45014</c:v>
                </c:pt>
                <c:pt idx="208">
                  <c:v>45016</c:v>
                </c:pt>
                <c:pt idx="209">
                  <c:v>45019</c:v>
                </c:pt>
                <c:pt idx="210">
                  <c:v>45021</c:v>
                </c:pt>
                <c:pt idx="211">
                  <c:v>45022</c:v>
                </c:pt>
                <c:pt idx="212">
                  <c:v>45026</c:v>
                </c:pt>
                <c:pt idx="213">
                  <c:v>45027</c:v>
                </c:pt>
                <c:pt idx="214">
                  <c:v>45028</c:v>
                </c:pt>
                <c:pt idx="215">
                  <c:v>45029</c:v>
                </c:pt>
                <c:pt idx="216">
                  <c:v>45033</c:v>
                </c:pt>
                <c:pt idx="217">
                  <c:v>45034</c:v>
                </c:pt>
                <c:pt idx="218">
                  <c:v>45035</c:v>
                </c:pt>
                <c:pt idx="219">
                  <c:v>45036</c:v>
                </c:pt>
                <c:pt idx="220">
                  <c:v>45037</c:v>
                </c:pt>
                <c:pt idx="221">
                  <c:v>45040</c:v>
                </c:pt>
                <c:pt idx="222">
                  <c:v>45041</c:v>
                </c:pt>
                <c:pt idx="223">
                  <c:v>45042</c:v>
                </c:pt>
                <c:pt idx="224">
                  <c:v>45043</c:v>
                </c:pt>
                <c:pt idx="225">
                  <c:v>45044</c:v>
                </c:pt>
                <c:pt idx="226">
                  <c:v>45048</c:v>
                </c:pt>
                <c:pt idx="227">
                  <c:v>45049</c:v>
                </c:pt>
                <c:pt idx="228">
                  <c:v>45050</c:v>
                </c:pt>
                <c:pt idx="229">
                  <c:v>45051</c:v>
                </c:pt>
                <c:pt idx="230">
                  <c:v>45054</c:v>
                </c:pt>
                <c:pt idx="231">
                  <c:v>45055</c:v>
                </c:pt>
                <c:pt idx="232">
                  <c:v>45056</c:v>
                </c:pt>
                <c:pt idx="233">
                  <c:v>45057</c:v>
                </c:pt>
                <c:pt idx="234">
                  <c:v>45058</c:v>
                </c:pt>
                <c:pt idx="235">
                  <c:v>45061</c:v>
                </c:pt>
                <c:pt idx="236">
                  <c:v>45062</c:v>
                </c:pt>
                <c:pt idx="237">
                  <c:v>45063</c:v>
                </c:pt>
                <c:pt idx="238">
                  <c:v>45064</c:v>
                </c:pt>
                <c:pt idx="239">
                  <c:v>45065</c:v>
                </c:pt>
                <c:pt idx="240">
                  <c:v>45068</c:v>
                </c:pt>
                <c:pt idx="241">
                  <c:v>45069</c:v>
                </c:pt>
                <c:pt idx="242">
                  <c:v>45070</c:v>
                </c:pt>
                <c:pt idx="243">
                  <c:v>45071</c:v>
                </c:pt>
                <c:pt idx="244">
                  <c:v>45072</c:v>
                </c:pt>
                <c:pt idx="245">
                  <c:v>45075</c:v>
                </c:pt>
                <c:pt idx="246">
                  <c:v>45076</c:v>
                </c:pt>
                <c:pt idx="247">
                  <c:v>45077</c:v>
                </c:pt>
              </c:numCache>
            </c:numRef>
          </c:cat>
          <c:val>
            <c:numRef>
              <c:f>'Share Compare Analysis'!$C$2:$C$249</c:f>
              <c:numCache>
                <c:formatCode>0.00</c:formatCode>
                <c:ptCount val="248"/>
                <c:pt idx="0">
                  <c:v>2859.6499020000001</c:v>
                </c:pt>
                <c:pt idx="1">
                  <c:v>2870.1999510000001</c:v>
                </c:pt>
                <c:pt idx="2">
                  <c:v>2905</c:v>
                </c:pt>
                <c:pt idx="3">
                  <c:v>2871.1000979999999</c:v>
                </c:pt>
                <c:pt idx="4">
                  <c:v>2800</c:v>
                </c:pt>
                <c:pt idx="5">
                  <c:v>2771.8999020000001</c:v>
                </c:pt>
                <c:pt idx="6">
                  <c:v>2680</c:v>
                </c:pt>
                <c:pt idx="7">
                  <c:v>2665</c:v>
                </c:pt>
                <c:pt idx="8">
                  <c:v>2669.9499510000001</c:v>
                </c:pt>
                <c:pt idx="9">
                  <c:v>2617</c:v>
                </c:pt>
                <c:pt idx="10">
                  <c:v>2650</c:v>
                </c:pt>
                <c:pt idx="11">
                  <c:v>2694.9499510000001</c:v>
                </c:pt>
                <c:pt idx="12">
                  <c:v>2650.1000979999999</c:v>
                </c:pt>
                <c:pt idx="13">
                  <c:v>2600</c:v>
                </c:pt>
                <c:pt idx="14">
                  <c:v>2674.9499510000001</c:v>
                </c:pt>
                <c:pt idx="15">
                  <c:v>2688</c:v>
                </c:pt>
                <c:pt idx="16">
                  <c:v>2674.9499510000001</c:v>
                </c:pt>
                <c:pt idx="17">
                  <c:v>2775</c:v>
                </c:pt>
                <c:pt idx="18">
                  <c:v>2779.8999020000001</c:v>
                </c:pt>
                <c:pt idx="19">
                  <c:v>2780</c:v>
                </c:pt>
                <c:pt idx="20">
                  <c:v>2706.5</c:v>
                </c:pt>
                <c:pt idx="21">
                  <c:v>2714.8500979999999</c:v>
                </c:pt>
                <c:pt idx="22">
                  <c:v>2704.8999020000001</c:v>
                </c:pt>
                <c:pt idx="23">
                  <c:v>2775.1499020000001</c:v>
                </c:pt>
                <c:pt idx="24">
                  <c:v>2785</c:v>
                </c:pt>
                <c:pt idx="25">
                  <c:v>2830.5500489999999</c:v>
                </c:pt>
                <c:pt idx="26">
                  <c:v>2901.3999020000001</c:v>
                </c:pt>
                <c:pt idx="27">
                  <c:v>2880</c:v>
                </c:pt>
                <c:pt idx="28">
                  <c:v>2874</c:v>
                </c:pt>
                <c:pt idx="29">
                  <c:v>2920</c:v>
                </c:pt>
                <c:pt idx="30">
                  <c:v>2949</c:v>
                </c:pt>
                <c:pt idx="31">
                  <c:v>2952.1000979999999</c:v>
                </c:pt>
                <c:pt idx="32">
                  <c:v>2949.9499510000001</c:v>
                </c:pt>
                <c:pt idx="33">
                  <c:v>2994.75</c:v>
                </c:pt>
                <c:pt idx="34">
                  <c:v>2983.4499510000001</c:v>
                </c:pt>
                <c:pt idx="35">
                  <c:v>3033</c:v>
                </c:pt>
                <c:pt idx="36">
                  <c:v>2981</c:v>
                </c:pt>
                <c:pt idx="37">
                  <c:v>3066.1000979999999</c:v>
                </c:pt>
                <c:pt idx="38">
                  <c:v>3069.5</c:v>
                </c:pt>
                <c:pt idx="39">
                  <c:v>3096</c:v>
                </c:pt>
                <c:pt idx="40">
                  <c:v>3118.9499510000001</c:v>
                </c:pt>
                <c:pt idx="41">
                  <c:v>3198</c:v>
                </c:pt>
                <c:pt idx="42">
                  <c:v>3285.3999020000001</c:v>
                </c:pt>
                <c:pt idx="43">
                  <c:v>3340.0500489999999</c:v>
                </c:pt>
                <c:pt idx="44">
                  <c:v>3331</c:v>
                </c:pt>
                <c:pt idx="45">
                  <c:v>3404</c:v>
                </c:pt>
                <c:pt idx="46">
                  <c:v>3455</c:v>
                </c:pt>
                <c:pt idx="47">
                  <c:v>3475</c:v>
                </c:pt>
                <c:pt idx="48">
                  <c:v>3465</c:v>
                </c:pt>
                <c:pt idx="49">
                  <c:v>3441</c:v>
                </c:pt>
                <c:pt idx="50">
                  <c:v>3450</c:v>
                </c:pt>
                <c:pt idx="51">
                  <c:v>3399</c:v>
                </c:pt>
                <c:pt idx="52">
                  <c:v>3470</c:v>
                </c:pt>
                <c:pt idx="53">
                  <c:v>3517.9499510000001</c:v>
                </c:pt>
                <c:pt idx="54">
                  <c:v>3525</c:v>
                </c:pt>
                <c:pt idx="55">
                  <c:v>3520</c:v>
                </c:pt>
                <c:pt idx="56">
                  <c:v>3462.1000979999999</c:v>
                </c:pt>
                <c:pt idx="57">
                  <c:v>3333</c:v>
                </c:pt>
                <c:pt idx="58">
                  <c:v>3339.6000979999999</c:v>
                </c:pt>
                <c:pt idx="59">
                  <c:v>3375</c:v>
                </c:pt>
                <c:pt idx="60">
                  <c:v>3379.3500979999999</c:v>
                </c:pt>
                <c:pt idx="61">
                  <c:v>3247</c:v>
                </c:pt>
                <c:pt idx="62">
                  <c:v>3331</c:v>
                </c:pt>
                <c:pt idx="63">
                  <c:v>3315</c:v>
                </c:pt>
                <c:pt idx="64">
                  <c:v>3489</c:v>
                </c:pt>
                <c:pt idx="65">
                  <c:v>3425.0500489999999</c:v>
                </c:pt>
                <c:pt idx="66">
                  <c:v>3420</c:v>
                </c:pt>
                <c:pt idx="67">
                  <c:v>3392</c:v>
                </c:pt>
                <c:pt idx="68">
                  <c:v>3450</c:v>
                </c:pt>
                <c:pt idx="69">
                  <c:v>3483.6999510000001</c:v>
                </c:pt>
                <c:pt idx="70">
                  <c:v>3441.8500979999999</c:v>
                </c:pt>
                <c:pt idx="71">
                  <c:v>3432</c:v>
                </c:pt>
                <c:pt idx="72">
                  <c:v>3380</c:v>
                </c:pt>
                <c:pt idx="73">
                  <c:v>3440</c:v>
                </c:pt>
                <c:pt idx="74">
                  <c:v>3412.3999020000001</c:v>
                </c:pt>
                <c:pt idx="75">
                  <c:v>3320.6499020000001</c:v>
                </c:pt>
                <c:pt idx="76">
                  <c:v>3335.6000979999999</c:v>
                </c:pt>
                <c:pt idx="77">
                  <c:v>3405</c:v>
                </c:pt>
                <c:pt idx="78">
                  <c:v>3356.0500489999999</c:v>
                </c:pt>
                <c:pt idx="79">
                  <c:v>3435</c:v>
                </c:pt>
                <c:pt idx="80">
                  <c:v>3370</c:v>
                </c:pt>
                <c:pt idx="81">
                  <c:v>3454.8500979999999</c:v>
                </c:pt>
                <c:pt idx="82">
                  <c:v>3451</c:v>
                </c:pt>
                <c:pt idx="83">
                  <c:v>3563.4499510000001</c:v>
                </c:pt>
                <c:pt idx="84">
                  <c:v>3402</c:v>
                </c:pt>
                <c:pt idx="85">
                  <c:v>3348</c:v>
                </c:pt>
                <c:pt idx="86">
                  <c:v>3330</c:v>
                </c:pt>
                <c:pt idx="87">
                  <c:v>3337.75</c:v>
                </c:pt>
                <c:pt idx="88">
                  <c:v>3318</c:v>
                </c:pt>
                <c:pt idx="89">
                  <c:v>3280</c:v>
                </c:pt>
                <c:pt idx="90">
                  <c:v>3290.5</c:v>
                </c:pt>
                <c:pt idx="91">
                  <c:v>3335</c:v>
                </c:pt>
                <c:pt idx="92">
                  <c:v>3230.1000979999999</c:v>
                </c:pt>
                <c:pt idx="93">
                  <c:v>3235</c:v>
                </c:pt>
                <c:pt idx="94">
                  <c:v>3185.5</c:v>
                </c:pt>
                <c:pt idx="95">
                  <c:v>3218</c:v>
                </c:pt>
                <c:pt idx="96">
                  <c:v>3242</c:v>
                </c:pt>
                <c:pt idx="97">
                  <c:v>3198</c:v>
                </c:pt>
                <c:pt idx="98">
                  <c:v>3140</c:v>
                </c:pt>
                <c:pt idx="99">
                  <c:v>3150</c:v>
                </c:pt>
                <c:pt idx="100">
                  <c:v>3134</c:v>
                </c:pt>
                <c:pt idx="101">
                  <c:v>3123</c:v>
                </c:pt>
                <c:pt idx="102">
                  <c:v>3058.6999510000001</c:v>
                </c:pt>
                <c:pt idx="103">
                  <c:v>3082</c:v>
                </c:pt>
                <c:pt idx="104">
                  <c:v>3110.5</c:v>
                </c:pt>
                <c:pt idx="105">
                  <c:v>3158</c:v>
                </c:pt>
                <c:pt idx="106">
                  <c:v>3105</c:v>
                </c:pt>
                <c:pt idx="107">
                  <c:v>3148</c:v>
                </c:pt>
                <c:pt idx="108">
                  <c:v>3186</c:v>
                </c:pt>
                <c:pt idx="109">
                  <c:v>3146</c:v>
                </c:pt>
                <c:pt idx="110">
                  <c:v>3086</c:v>
                </c:pt>
                <c:pt idx="111">
                  <c:v>3090.6999510000001</c:v>
                </c:pt>
                <c:pt idx="112">
                  <c:v>3056</c:v>
                </c:pt>
                <c:pt idx="113">
                  <c:v>3068.5</c:v>
                </c:pt>
                <c:pt idx="114">
                  <c:v>3079.3000489999999</c:v>
                </c:pt>
                <c:pt idx="115">
                  <c:v>3092</c:v>
                </c:pt>
                <c:pt idx="116">
                  <c:v>3095</c:v>
                </c:pt>
                <c:pt idx="117">
                  <c:v>3105</c:v>
                </c:pt>
                <c:pt idx="118">
                  <c:v>3104</c:v>
                </c:pt>
                <c:pt idx="119">
                  <c:v>3111</c:v>
                </c:pt>
                <c:pt idx="120">
                  <c:v>3117.9499510000001</c:v>
                </c:pt>
                <c:pt idx="121">
                  <c:v>3115.3000489999999</c:v>
                </c:pt>
                <c:pt idx="122">
                  <c:v>3108.1499020000001</c:v>
                </c:pt>
                <c:pt idx="123">
                  <c:v>3157</c:v>
                </c:pt>
                <c:pt idx="124">
                  <c:v>3139.8999020000001</c:v>
                </c:pt>
                <c:pt idx="125">
                  <c:v>3191</c:v>
                </c:pt>
                <c:pt idx="126">
                  <c:v>3173.1499020000001</c:v>
                </c:pt>
                <c:pt idx="127">
                  <c:v>3130</c:v>
                </c:pt>
                <c:pt idx="128">
                  <c:v>3125</c:v>
                </c:pt>
                <c:pt idx="129">
                  <c:v>3180</c:v>
                </c:pt>
                <c:pt idx="130">
                  <c:v>3230</c:v>
                </c:pt>
                <c:pt idx="131">
                  <c:v>3235</c:v>
                </c:pt>
                <c:pt idx="132">
                  <c:v>3227</c:v>
                </c:pt>
                <c:pt idx="133">
                  <c:v>3185</c:v>
                </c:pt>
                <c:pt idx="134">
                  <c:v>3179</c:v>
                </c:pt>
                <c:pt idx="135">
                  <c:v>3142</c:v>
                </c:pt>
                <c:pt idx="136">
                  <c:v>3115</c:v>
                </c:pt>
                <c:pt idx="137">
                  <c:v>3062</c:v>
                </c:pt>
                <c:pt idx="138">
                  <c:v>3075.0500489999999</c:v>
                </c:pt>
                <c:pt idx="139">
                  <c:v>3085</c:v>
                </c:pt>
                <c:pt idx="140">
                  <c:v>3074</c:v>
                </c:pt>
                <c:pt idx="141">
                  <c:v>3078.9499510000001</c:v>
                </c:pt>
                <c:pt idx="142">
                  <c:v>3057.8999020000001</c:v>
                </c:pt>
                <c:pt idx="143">
                  <c:v>3060</c:v>
                </c:pt>
                <c:pt idx="144">
                  <c:v>3109.9499510000001</c:v>
                </c:pt>
                <c:pt idx="145">
                  <c:v>3101</c:v>
                </c:pt>
                <c:pt idx="146">
                  <c:v>3130.75</c:v>
                </c:pt>
                <c:pt idx="147">
                  <c:v>3087.8999020000001</c:v>
                </c:pt>
                <c:pt idx="148">
                  <c:v>3047</c:v>
                </c:pt>
                <c:pt idx="149">
                  <c:v>3035</c:v>
                </c:pt>
                <c:pt idx="150">
                  <c:v>3039.5500489999999</c:v>
                </c:pt>
                <c:pt idx="151">
                  <c:v>3010</c:v>
                </c:pt>
                <c:pt idx="152">
                  <c:v>2993.3000489999999</c:v>
                </c:pt>
                <c:pt idx="153">
                  <c:v>2984.1499020000001</c:v>
                </c:pt>
                <c:pt idx="154">
                  <c:v>2974.8999020000001</c:v>
                </c:pt>
                <c:pt idx="155">
                  <c:v>2939</c:v>
                </c:pt>
                <c:pt idx="156">
                  <c:v>2925</c:v>
                </c:pt>
                <c:pt idx="157">
                  <c:v>2925</c:v>
                </c:pt>
                <c:pt idx="158">
                  <c:v>2925</c:v>
                </c:pt>
                <c:pt idx="159">
                  <c:v>2947.9499510000001</c:v>
                </c:pt>
                <c:pt idx="160">
                  <c:v>2954.8999020000001</c:v>
                </c:pt>
                <c:pt idx="161">
                  <c:v>2848</c:v>
                </c:pt>
                <c:pt idx="162">
                  <c:v>2800</c:v>
                </c:pt>
                <c:pt idx="163">
                  <c:v>2795</c:v>
                </c:pt>
                <c:pt idx="164">
                  <c:v>2810.8999020000001</c:v>
                </c:pt>
                <c:pt idx="165">
                  <c:v>2766.6000979999999</c:v>
                </c:pt>
                <c:pt idx="166">
                  <c:v>2724</c:v>
                </c:pt>
                <c:pt idx="167">
                  <c:v>2760</c:v>
                </c:pt>
                <c:pt idx="168">
                  <c:v>2749.8000489999999</c:v>
                </c:pt>
                <c:pt idx="169">
                  <c:v>2741</c:v>
                </c:pt>
                <c:pt idx="170">
                  <c:v>2705.6499020000001</c:v>
                </c:pt>
                <c:pt idx="171">
                  <c:v>2760.3999020000001</c:v>
                </c:pt>
                <c:pt idx="172">
                  <c:v>2762</c:v>
                </c:pt>
                <c:pt idx="173">
                  <c:v>2768</c:v>
                </c:pt>
                <c:pt idx="174">
                  <c:v>2781.9499510000001</c:v>
                </c:pt>
                <c:pt idx="175">
                  <c:v>2830</c:v>
                </c:pt>
                <c:pt idx="176">
                  <c:v>2814.5</c:v>
                </c:pt>
                <c:pt idx="177">
                  <c:v>2804.75</c:v>
                </c:pt>
                <c:pt idx="178">
                  <c:v>2777</c:v>
                </c:pt>
                <c:pt idx="179">
                  <c:v>2797</c:v>
                </c:pt>
                <c:pt idx="180">
                  <c:v>2802.9499510000001</c:v>
                </c:pt>
                <c:pt idx="181">
                  <c:v>2845</c:v>
                </c:pt>
                <c:pt idx="182">
                  <c:v>2837</c:v>
                </c:pt>
                <c:pt idx="183">
                  <c:v>2809.9499510000001</c:v>
                </c:pt>
                <c:pt idx="184">
                  <c:v>2805</c:v>
                </c:pt>
                <c:pt idx="185">
                  <c:v>2712.1000979999999</c:v>
                </c:pt>
                <c:pt idx="186">
                  <c:v>2740.3999020000001</c:v>
                </c:pt>
                <c:pt idx="187">
                  <c:v>2750</c:v>
                </c:pt>
                <c:pt idx="188">
                  <c:v>2828</c:v>
                </c:pt>
                <c:pt idx="189">
                  <c:v>2831</c:v>
                </c:pt>
                <c:pt idx="190">
                  <c:v>2837.0500489999999</c:v>
                </c:pt>
                <c:pt idx="191">
                  <c:v>2843</c:v>
                </c:pt>
                <c:pt idx="192">
                  <c:v>2870</c:v>
                </c:pt>
                <c:pt idx="193">
                  <c:v>2862</c:v>
                </c:pt>
                <c:pt idx="194">
                  <c:v>2844</c:v>
                </c:pt>
                <c:pt idx="195">
                  <c:v>2823.5</c:v>
                </c:pt>
                <c:pt idx="196">
                  <c:v>2782.9499510000001</c:v>
                </c:pt>
                <c:pt idx="197">
                  <c:v>2772.1999510000001</c:v>
                </c:pt>
                <c:pt idx="198">
                  <c:v>2850</c:v>
                </c:pt>
                <c:pt idx="199">
                  <c:v>2923.9499510000001</c:v>
                </c:pt>
                <c:pt idx="200">
                  <c:v>2915</c:v>
                </c:pt>
                <c:pt idx="201">
                  <c:v>2858.1499020000001</c:v>
                </c:pt>
                <c:pt idx="202">
                  <c:v>2825</c:v>
                </c:pt>
                <c:pt idx="203">
                  <c:v>2817.1000979999999</c:v>
                </c:pt>
                <c:pt idx="204">
                  <c:v>2797.8000489999999</c:v>
                </c:pt>
                <c:pt idx="205">
                  <c:v>2798.5</c:v>
                </c:pt>
                <c:pt idx="206">
                  <c:v>2791</c:v>
                </c:pt>
                <c:pt idx="207">
                  <c:v>2784.4499510000001</c:v>
                </c:pt>
                <c:pt idx="208">
                  <c:v>2756.0500489999999</c:v>
                </c:pt>
                <c:pt idx="209">
                  <c:v>2746.9499510000001</c:v>
                </c:pt>
                <c:pt idx="210">
                  <c:v>2760</c:v>
                </c:pt>
                <c:pt idx="211">
                  <c:v>2807.4499510000001</c:v>
                </c:pt>
                <c:pt idx="212">
                  <c:v>2810</c:v>
                </c:pt>
                <c:pt idx="213">
                  <c:v>2790</c:v>
                </c:pt>
                <c:pt idx="214">
                  <c:v>2755.5500489999999</c:v>
                </c:pt>
                <c:pt idx="215">
                  <c:v>2786.6999510000001</c:v>
                </c:pt>
                <c:pt idx="216">
                  <c:v>2825</c:v>
                </c:pt>
                <c:pt idx="217">
                  <c:v>2848</c:v>
                </c:pt>
                <c:pt idx="218">
                  <c:v>2836.3500979999999</c:v>
                </c:pt>
                <c:pt idx="219">
                  <c:v>2820</c:v>
                </c:pt>
                <c:pt idx="220">
                  <c:v>2847.1000979999999</c:v>
                </c:pt>
                <c:pt idx="221">
                  <c:v>2882.1000979999999</c:v>
                </c:pt>
                <c:pt idx="222">
                  <c:v>2891.0500489999999</c:v>
                </c:pt>
                <c:pt idx="223">
                  <c:v>2896.9499510000001</c:v>
                </c:pt>
                <c:pt idx="224">
                  <c:v>2915.5</c:v>
                </c:pt>
                <c:pt idx="225">
                  <c:v>2919.9499510000001</c:v>
                </c:pt>
                <c:pt idx="226">
                  <c:v>2910.9499510000001</c:v>
                </c:pt>
                <c:pt idx="227">
                  <c:v>2918</c:v>
                </c:pt>
                <c:pt idx="228">
                  <c:v>2948</c:v>
                </c:pt>
                <c:pt idx="229">
                  <c:v>2971</c:v>
                </c:pt>
                <c:pt idx="230">
                  <c:v>3015</c:v>
                </c:pt>
                <c:pt idx="231">
                  <c:v>3016.0500489999999</c:v>
                </c:pt>
                <c:pt idx="232">
                  <c:v>3042.9499510000001</c:v>
                </c:pt>
                <c:pt idx="233">
                  <c:v>3052.0500489999999</c:v>
                </c:pt>
                <c:pt idx="234">
                  <c:v>3139</c:v>
                </c:pt>
                <c:pt idx="235">
                  <c:v>3134.1999510000001</c:v>
                </c:pt>
                <c:pt idx="236">
                  <c:v>3132</c:v>
                </c:pt>
                <c:pt idx="237">
                  <c:v>3136</c:v>
                </c:pt>
                <c:pt idx="238">
                  <c:v>3105.6499020000001</c:v>
                </c:pt>
                <c:pt idx="239">
                  <c:v>3124</c:v>
                </c:pt>
                <c:pt idx="240">
                  <c:v>3070</c:v>
                </c:pt>
                <c:pt idx="241">
                  <c:v>3087</c:v>
                </c:pt>
                <c:pt idx="242">
                  <c:v>3115</c:v>
                </c:pt>
                <c:pt idx="243">
                  <c:v>3101.5</c:v>
                </c:pt>
                <c:pt idx="244">
                  <c:v>3123</c:v>
                </c:pt>
                <c:pt idx="245">
                  <c:v>3147.1999510000001</c:v>
                </c:pt>
                <c:pt idx="246">
                  <c:v>3146.8999020000001</c:v>
                </c:pt>
                <c:pt idx="247">
                  <c:v>3151.9499510000001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0-4158-B24E-05772B63A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89775"/>
        <c:axId val="694235583"/>
      </c:lineChart>
      <c:dateAx>
        <c:axId val="68758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Date</a:t>
                </a:r>
              </a:p>
            </c:rich>
          </c:tx>
          <c:layout>
            <c:manualLayout>
              <c:xMode val="edge"/>
              <c:yMode val="edge"/>
              <c:x val="0.43001289463000131"/>
              <c:y val="0.91094728355034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35583"/>
        <c:crosses val="autoZero"/>
        <c:auto val="1"/>
        <c:lblOffset val="100"/>
        <c:baseTimeUnit val="days"/>
      </c:dateAx>
      <c:valAx>
        <c:axId val="6942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15240</xdr:rowOff>
    </xdr:from>
    <xdr:to>
      <xdr:col>11</xdr:col>
      <xdr:colOff>83820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4B510-315B-4BED-8E92-1529029EC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1</xdr:row>
      <xdr:rowOff>7620</xdr:rowOff>
    </xdr:from>
    <xdr:to>
      <xdr:col>14</xdr:col>
      <xdr:colOff>205740</xdr:colOff>
      <xdr:row>19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179C9-80A6-813A-2FDE-141C32A0F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15240</xdr:rowOff>
    </xdr:from>
    <xdr:to>
      <xdr:col>16</xdr:col>
      <xdr:colOff>381000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2380C7-2F18-9D3B-5380-612B57657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251"/>
  <sheetViews>
    <sheetView workbookViewId="0">
      <pane ySplit="1" topLeftCell="A237" activePane="bottomLeft" state="frozen"/>
      <selection activeCell="K26" sqref="K26"/>
      <selection pane="bottomLeft" activeCell="D245" sqref="D245"/>
    </sheetView>
  </sheetViews>
  <sheetFormatPr defaultRowHeight="14.4" x14ac:dyDescent="0.3"/>
  <cols>
    <col min="1" max="1" width="11.33203125" customWidth="1"/>
    <col min="2" max="7" width="11.33203125" style="2" customWidth="1"/>
  </cols>
  <sheetData>
    <row r="1" spans="1:7" s="5" customFormat="1" x14ac:dyDescent="0.3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7" t="s">
        <v>6</v>
      </c>
    </row>
    <row r="2" spans="1:7" x14ac:dyDescent="0.3">
      <c r="A2" s="28">
        <v>44713</v>
      </c>
      <c r="B2" s="24">
        <v>3960</v>
      </c>
      <c r="C2" s="24">
        <v>4039</v>
      </c>
      <c r="D2" s="24">
        <v>3812.5500489999999</v>
      </c>
      <c r="E2" s="24">
        <v>3874.0500489999999</v>
      </c>
      <c r="F2" s="24">
        <v>3874.0500489999999</v>
      </c>
      <c r="G2" s="3">
        <v>620365</v>
      </c>
    </row>
    <row r="3" spans="1:7" x14ac:dyDescent="0.3">
      <c r="A3" s="28">
        <v>44714</v>
      </c>
      <c r="B3" s="24">
        <v>3885</v>
      </c>
      <c r="C3" s="24">
        <v>3927.5500489999999</v>
      </c>
      <c r="D3" s="24">
        <v>3831.1000979999999</v>
      </c>
      <c r="E3" s="24">
        <v>3856.8999020000001</v>
      </c>
      <c r="F3" s="24">
        <v>3856.8999020000001</v>
      </c>
      <c r="G3" s="3">
        <v>302036</v>
      </c>
    </row>
    <row r="4" spans="1:7" x14ac:dyDescent="0.3">
      <c r="A4" s="28">
        <v>44715</v>
      </c>
      <c r="B4" s="24">
        <v>3888</v>
      </c>
      <c r="C4" s="24">
        <v>3888.3999020000001</v>
      </c>
      <c r="D4" s="24">
        <v>3768</v>
      </c>
      <c r="E4" s="24">
        <v>3820.1000979999999</v>
      </c>
      <c r="F4" s="24">
        <v>3820.1000979999999</v>
      </c>
      <c r="G4" s="3">
        <v>349881</v>
      </c>
    </row>
    <row r="5" spans="1:7" x14ac:dyDescent="0.3">
      <c r="A5" s="28">
        <v>44718</v>
      </c>
      <c r="B5" s="24">
        <v>3800</v>
      </c>
      <c r="C5" s="24">
        <v>3800</v>
      </c>
      <c r="D5" s="24">
        <v>3675</v>
      </c>
      <c r="E5" s="24">
        <v>3734.75</v>
      </c>
      <c r="F5" s="24">
        <v>3734.75</v>
      </c>
      <c r="G5" s="3">
        <v>295307</v>
      </c>
    </row>
    <row r="6" spans="1:7" x14ac:dyDescent="0.3">
      <c r="A6" s="28">
        <v>44719</v>
      </c>
      <c r="B6" s="24">
        <v>3704</v>
      </c>
      <c r="C6" s="24">
        <v>3778.8000489999999</v>
      </c>
      <c r="D6" s="24">
        <v>3652.0500489999999</v>
      </c>
      <c r="E6" s="24">
        <v>3726.6999510000001</v>
      </c>
      <c r="F6" s="24">
        <v>3726.6999510000001</v>
      </c>
      <c r="G6" s="3">
        <v>301552</v>
      </c>
    </row>
    <row r="7" spans="1:7" x14ac:dyDescent="0.3">
      <c r="A7" s="28">
        <v>44720</v>
      </c>
      <c r="B7" s="24">
        <v>3765</v>
      </c>
      <c r="C7" s="24">
        <v>3771</v>
      </c>
      <c r="D7" s="24">
        <v>3700</v>
      </c>
      <c r="E7" s="24">
        <v>3739.3999020000001</v>
      </c>
      <c r="F7" s="24">
        <v>3739.3999020000001</v>
      </c>
      <c r="G7" s="3">
        <v>250665</v>
      </c>
    </row>
    <row r="8" spans="1:7" x14ac:dyDescent="0.3">
      <c r="A8" s="28">
        <v>44721</v>
      </c>
      <c r="B8" s="24">
        <v>3729.8999020000001</v>
      </c>
      <c r="C8" s="24">
        <v>3850</v>
      </c>
      <c r="D8" s="24">
        <v>3686.3999020000001</v>
      </c>
      <c r="E8" s="24">
        <v>3830.3500979999999</v>
      </c>
      <c r="F8" s="24">
        <v>3830.3500979999999</v>
      </c>
      <c r="G8" s="3">
        <v>445083</v>
      </c>
    </row>
    <row r="9" spans="1:7" x14ac:dyDescent="0.3">
      <c r="A9" s="28">
        <v>44722</v>
      </c>
      <c r="B9" s="24">
        <v>3790</v>
      </c>
      <c r="C9" s="24">
        <v>3838</v>
      </c>
      <c r="D9" s="24">
        <v>3735.1000979999999</v>
      </c>
      <c r="E9" s="24">
        <v>3755.6499020000001</v>
      </c>
      <c r="F9" s="24">
        <v>3755.6499020000001</v>
      </c>
      <c r="G9" s="3">
        <v>235985</v>
      </c>
    </row>
    <row r="10" spans="1:7" x14ac:dyDescent="0.3">
      <c r="A10" s="28">
        <v>44725</v>
      </c>
      <c r="B10" s="24">
        <v>3700</v>
      </c>
      <c r="C10" s="24">
        <v>3743.6000979999999</v>
      </c>
      <c r="D10" s="24">
        <v>3644.3999020000001</v>
      </c>
      <c r="E10" s="24">
        <v>3661.6000979999999</v>
      </c>
      <c r="F10" s="24">
        <v>3661.6000979999999</v>
      </c>
      <c r="G10" s="3">
        <v>252912</v>
      </c>
    </row>
    <row r="11" spans="1:7" x14ac:dyDescent="0.3">
      <c r="A11" s="28">
        <v>44726</v>
      </c>
      <c r="B11" s="24">
        <v>3628</v>
      </c>
      <c r="C11" s="24">
        <v>3712.6999510000001</v>
      </c>
      <c r="D11" s="24">
        <v>3552.25</v>
      </c>
      <c r="E11" s="24">
        <v>3648.3000489999999</v>
      </c>
      <c r="F11" s="24">
        <v>3648.3000489999999</v>
      </c>
      <c r="G11" s="3">
        <v>424143</v>
      </c>
    </row>
    <row r="12" spans="1:7" x14ac:dyDescent="0.3">
      <c r="A12" s="28">
        <v>44727</v>
      </c>
      <c r="B12" s="24">
        <v>3669.8999020000001</v>
      </c>
      <c r="C12" s="24">
        <v>3743.9499510000001</v>
      </c>
      <c r="D12" s="24">
        <v>3645.3500979999999</v>
      </c>
      <c r="E12" s="24">
        <v>3662.8999020000001</v>
      </c>
      <c r="F12" s="24">
        <v>3662.8999020000001</v>
      </c>
      <c r="G12" s="3">
        <v>274604</v>
      </c>
    </row>
    <row r="13" spans="1:7" x14ac:dyDescent="0.3">
      <c r="A13" s="28">
        <v>44728</v>
      </c>
      <c r="B13" s="24">
        <v>3736</v>
      </c>
      <c r="C13" s="24">
        <v>3737.8999020000001</v>
      </c>
      <c r="D13" s="24">
        <v>3562</v>
      </c>
      <c r="E13" s="24">
        <v>3682.6000979999999</v>
      </c>
      <c r="F13" s="24">
        <v>3682.6000979999999</v>
      </c>
      <c r="G13" s="3">
        <v>408563</v>
      </c>
    </row>
    <row r="14" spans="1:7" x14ac:dyDescent="0.3">
      <c r="A14" s="28">
        <v>44729</v>
      </c>
      <c r="B14" s="24">
        <v>3670</v>
      </c>
      <c r="C14" s="24">
        <v>3673.8500979999999</v>
      </c>
      <c r="D14" s="24">
        <v>3413.6999510000001</v>
      </c>
      <c r="E14" s="24">
        <v>3460.5500489999999</v>
      </c>
      <c r="F14" s="24">
        <v>3460.5500489999999</v>
      </c>
      <c r="G14" s="3">
        <v>1104855</v>
      </c>
    </row>
    <row r="15" spans="1:7" x14ac:dyDescent="0.3">
      <c r="A15" s="28">
        <v>44732</v>
      </c>
      <c r="B15" s="24">
        <v>3493.4499510000001</v>
      </c>
      <c r="C15" s="24">
        <v>3536.6999510000001</v>
      </c>
      <c r="D15" s="24">
        <v>3460.5500489999999</v>
      </c>
      <c r="E15" s="24">
        <v>3479.1000979999999</v>
      </c>
      <c r="F15" s="24">
        <v>3479.1000979999999</v>
      </c>
      <c r="G15" s="3">
        <v>222230</v>
      </c>
    </row>
    <row r="16" spans="1:7" x14ac:dyDescent="0.3">
      <c r="A16" s="28">
        <v>44733</v>
      </c>
      <c r="B16" s="24">
        <v>3520</v>
      </c>
      <c r="C16" s="24">
        <v>3545</v>
      </c>
      <c r="D16" s="24">
        <v>3450</v>
      </c>
      <c r="E16" s="24">
        <v>3519.5500489999999</v>
      </c>
      <c r="F16" s="24">
        <v>3519.5500489999999</v>
      </c>
      <c r="G16" s="3">
        <v>340688</v>
      </c>
    </row>
    <row r="17" spans="1:7" x14ac:dyDescent="0.3">
      <c r="A17" s="28">
        <v>44734</v>
      </c>
      <c r="B17" s="24">
        <v>3524.4499510000001</v>
      </c>
      <c r="C17" s="24">
        <v>3524.4499510000001</v>
      </c>
      <c r="D17" s="24">
        <v>3466.0500489999999</v>
      </c>
      <c r="E17" s="24">
        <v>3486.3500979999999</v>
      </c>
      <c r="F17" s="24">
        <v>3486.3500979999999</v>
      </c>
      <c r="G17" s="3">
        <v>197297</v>
      </c>
    </row>
    <row r="18" spans="1:7" x14ac:dyDescent="0.3">
      <c r="A18" s="28">
        <v>44735</v>
      </c>
      <c r="B18" s="24">
        <v>3487.75</v>
      </c>
      <c r="C18" s="24">
        <v>3502.6499020000001</v>
      </c>
      <c r="D18" s="24">
        <v>3401</v>
      </c>
      <c r="E18" s="24">
        <v>3440.4499510000001</v>
      </c>
      <c r="F18" s="24">
        <v>3440.4499510000001</v>
      </c>
      <c r="G18" s="3">
        <v>355857</v>
      </c>
    </row>
    <row r="19" spans="1:7" x14ac:dyDescent="0.3">
      <c r="A19" s="28">
        <v>44736</v>
      </c>
      <c r="B19" s="24">
        <v>3489.9499510000001</v>
      </c>
      <c r="C19" s="24">
        <v>3489.9499510000001</v>
      </c>
      <c r="D19" s="24">
        <v>3390.1000979999999</v>
      </c>
      <c r="E19" s="24">
        <v>3412</v>
      </c>
      <c r="F19" s="24">
        <v>3412</v>
      </c>
      <c r="G19" s="3">
        <v>454591</v>
      </c>
    </row>
    <row r="20" spans="1:7" x14ac:dyDescent="0.3">
      <c r="A20" s="28">
        <v>44739</v>
      </c>
      <c r="B20" s="24">
        <v>3460</v>
      </c>
      <c r="C20" s="24">
        <v>3460</v>
      </c>
      <c r="D20" s="24">
        <v>3400</v>
      </c>
      <c r="E20" s="24">
        <v>3408.6000979999999</v>
      </c>
      <c r="F20" s="24">
        <v>3408.6000979999999</v>
      </c>
      <c r="G20" s="3">
        <v>276838</v>
      </c>
    </row>
    <row r="21" spans="1:7" x14ac:dyDescent="0.3">
      <c r="A21" s="28">
        <v>44740</v>
      </c>
      <c r="B21" s="24">
        <v>3407.5500489999999</v>
      </c>
      <c r="C21" s="24">
        <v>3497</v>
      </c>
      <c r="D21" s="24">
        <v>3374</v>
      </c>
      <c r="E21" s="24">
        <v>3479.9499510000001</v>
      </c>
      <c r="F21" s="24">
        <v>3479.9499510000001</v>
      </c>
      <c r="G21" s="3">
        <v>440886</v>
      </c>
    </row>
    <row r="22" spans="1:7" x14ac:dyDescent="0.3">
      <c r="A22" s="28">
        <v>44741</v>
      </c>
      <c r="B22" s="24">
        <v>3450.4499510000001</v>
      </c>
      <c r="C22" s="24">
        <v>3527</v>
      </c>
      <c r="D22" s="24">
        <v>3425</v>
      </c>
      <c r="E22" s="24">
        <v>3445.25</v>
      </c>
      <c r="F22" s="24">
        <v>3445.25</v>
      </c>
      <c r="G22" s="3">
        <v>405633</v>
      </c>
    </row>
    <row r="23" spans="1:7" x14ac:dyDescent="0.3">
      <c r="A23" s="28">
        <v>44742</v>
      </c>
      <c r="B23" s="24">
        <v>3445.1999510000001</v>
      </c>
      <c r="C23" s="24">
        <v>3469</v>
      </c>
      <c r="D23" s="24">
        <v>3370</v>
      </c>
      <c r="E23" s="24">
        <v>3406.1000979999999</v>
      </c>
      <c r="F23" s="24">
        <v>3406.1000979999999</v>
      </c>
      <c r="G23" s="3">
        <v>384404</v>
      </c>
    </row>
    <row r="24" spans="1:7" x14ac:dyDescent="0.3">
      <c r="A24" s="28">
        <v>44743</v>
      </c>
      <c r="B24" s="24">
        <v>3394.4499510000001</v>
      </c>
      <c r="C24" s="24">
        <v>3406.6499020000001</v>
      </c>
      <c r="D24" s="24">
        <v>3331.1000979999999</v>
      </c>
      <c r="E24" s="24">
        <v>3388.75</v>
      </c>
      <c r="F24" s="24">
        <v>3388.75</v>
      </c>
      <c r="G24" s="3">
        <v>311228</v>
      </c>
    </row>
    <row r="25" spans="1:7" x14ac:dyDescent="0.3">
      <c r="A25" s="28">
        <v>44746</v>
      </c>
      <c r="B25" s="24">
        <v>3530</v>
      </c>
      <c r="C25" s="24">
        <v>3555</v>
      </c>
      <c r="D25" s="24">
        <v>3460</v>
      </c>
      <c r="E25" s="24">
        <v>3495.5</v>
      </c>
      <c r="F25" s="24">
        <v>3495.5</v>
      </c>
      <c r="G25" s="3">
        <v>766616</v>
      </c>
    </row>
    <row r="26" spans="1:7" x14ac:dyDescent="0.3">
      <c r="A26" s="28">
        <v>44747</v>
      </c>
      <c r="B26" s="24">
        <v>3506</v>
      </c>
      <c r="C26" s="24">
        <v>3657.6499020000001</v>
      </c>
      <c r="D26" s="24">
        <v>3506</v>
      </c>
      <c r="E26" s="24">
        <v>3639.0500489999999</v>
      </c>
      <c r="F26" s="24">
        <v>3639.0500489999999</v>
      </c>
      <c r="G26" s="3">
        <v>859254</v>
      </c>
    </row>
    <row r="27" spans="1:7" x14ac:dyDescent="0.3">
      <c r="A27" s="28">
        <v>44748</v>
      </c>
      <c r="B27" s="24">
        <v>3650</v>
      </c>
      <c r="C27" s="24">
        <v>3830</v>
      </c>
      <c r="D27" s="24">
        <v>3650</v>
      </c>
      <c r="E27" s="24">
        <v>3792</v>
      </c>
      <c r="F27" s="24">
        <v>3792</v>
      </c>
      <c r="G27" s="3">
        <v>751853</v>
      </c>
    </row>
    <row r="28" spans="1:7" x14ac:dyDescent="0.3">
      <c r="A28" s="28">
        <v>44749</v>
      </c>
      <c r="B28" s="24">
        <v>3870</v>
      </c>
      <c r="C28" s="24">
        <v>3935.6000979999999</v>
      </c>
      <c r="D28" s="24">
        <v>3830</v>
      </c>
      <c r="E28" s="24">
        <v>3850.9499510000001</v>
      </c>
      <c r="F28" s="24">
        <v>3850.9499510000001</v>
      </c>
      <c r="G28" s="3">
        <v>463192</v>
      </c>
    </row>
    <row r="29" spans="1:7" x14ac:dyDescent="0.3">
      <c r="A29" s="28">
        <v>44750</v>
      </c>
      <c r="B29" s="24">
        <v>3868.3999020000001</v>
      </c>
      <c r="C29" s="24">
        <v>3974</v>
      </c>
      <c r="D29" s="24">
        <v>3851.1000979999999</v>
      </c>
      <c r="E29" s="24">
        <v>3941.6999510000001</v>
      </c>
      <c r="F29" s="24">
        <v>3941.6999510000001</v>
      </c>
      <c r="G29" s="3">
        <v>568785</v>
      </c>
    </row>
    <row r="30" spans="1:7" x14ac:dyDescent="0.3">
      <c r="A30" s="28">
        <v>44753</v>
      </c>
      <c r="B30" s="24">
        <v>4000</v>
      </c>
      <c r="C30" s="24">
        <v>4087.8500979999999</v>
      </c>
      <c r="D30" s="24">
        <v>3892</v>
      </c>
      <c r="E30" s="24">
        <v>3986.8500979999999</v>
      </c>
      <c r="F30" s="24">
        <v>3986.8500979999999</v>
      </c>
      <c r="G30" s="3">
        <v>2331905</v>
      </c>
    </row>
    <row r="31" spans="1:7" x14ac:dyDescent="0.3">
      <c r="A31" s="28">
        <v>44754</v>
      </c>
      <c r="B31" s="24">
        <v>3986.5</v>
      </c>
      <c r="C31" s="24">
        <v>3986.8500979999999</v>
      </c>
      <c r="D31" s="24">
        <v>3855</v>
      </c>
      <c r="E31" s="24">
        <v>3878.3999020000001</v>
      </c>
      <c r="F31" s="24">
        <v>3878.3999020000001</v>
      </c>
      <c r="G31" s="3">
        <v>569128</v>
      </c>
    </row>
    <row r="32" spans="1:7" x14ac:dyDescent="0.3">
      <c r="A32" s="28">
        <v>44755</v>
      </c>
      <c r="B32" s="24">
        <v>3900</v>
      </c>
      <c r="C32" s="24">
        <v>3944</v>
      </c>
      <c r="D32" s="24">
        <v>3870</v>
      </c>
      <c r="E32" s="24">
        <v>3883.3500979999999</v>
      </c>
      <c r="F32" s="24">
        <v>3883.3500979999999</v>
      </c>
      <c r="G32" s="3">
        <v>423704</v>
      </c>
    </row>
    <row r="33" spans="1:7" x14ac:dyDescent="0.3">
      <c r="A33" s="28">
        <v>44756</v>
      </c>
      <c r="B33" s="24">
        <v>3913.8999020000001</v>
      </c>
      <c r="C33" s="24">
        <v>3944</v>
      </c>
      <c r="D33" s="24">
        <v>3884</v>
      </c>
      <c r="E33" s="24">
        <v>3924.8500979999999</v>
      </c>
      <c r="F33" s="24">
        <v>3924.8500979999999</v>
      </c>
      <c r="G33" s="3">
        <v>372526</v>
      </c>
    </row>
    <row r="34" spans="1:7" x14ac:dyDescent="0.3">
      <c r="A34" s="28">
        <v>44757</v>
      </c>
      <c r="B34" s="24">
        <v>3925</v>
      </c>
      <c r="C34" s="24">
        <v>3939.8999020000001</v>
      </c>
      <c r="D34" s="24">
        <v>3888</v>
      </c>
      <c r="E34" s="24">
        <v>3926.8000489999999</v>
      </c>
      <c r="F34" s="24">
        <v>3926.8000489999999</v>
      </c>
      <c r="G34" s="3">
        <v>194371</v>
      </c>
    </row>
    <row r="35" spans="1:7" x14ac:dyDescent="0.3">
      <c r="A35" s="28">
        <v>44760</v>
      </c>
      <c r="B35" s="24">
        <v>3951</v>
      </c>
      <c r="C35" s="24">
        <v>3968</v>
      </c>
      <c r="D35" s="24">
        <v>3920</v>
      </c>
      <c r="E35" s="24">
        <v>3945.75</v>
      </c>
      <c r="F35" s="24">
        <v>3945.75</v>
      </c>
      <c r="G35" s="3">
        <v>287481</v>
      </c>
    </row>
    <row r="36" spans="1:7" x14ac:dyDescent="0.3">
      <c r="A36" s="28">
        <v>44761</v>
      </c>
      <c r="B36" s="24">
        <v>3911</v>
      </c>
      <c r="C36" s="24">
        <v>3942</v>
      </c>
      <c r="D36" s="24">
        <v>3911</v>
      </c>
      <c r="E36" s="24">
        <v>3931.3000489999999</v>
      </c>
      <c r="F36" s="24">
        <v>3931.3000489999999</v>
      </c>
      <c r="G36" s="3">
        <v>169004</v>
      </c>
    </row>
    <row r="37" spans="1:7" x14ac:dyDescent="0.3">
      <c r="A37" s="28">
        <v>44762</v>
      </c>
      <c r="B37" s="24">
        <v>3960</v>
      </c>
      <c r="C37" s="24">
        <v>3965</v>
      </c>
      <c r="D37" s="24">
        <v>3902</v>
      </c>
      <c r="E37" s="24">
        <v>3915.4499510000001</v>
      </c>
      <c r="F37" s="24">
        <v>3915.4499510000001</v>
      </c>
      <c r="G37" s="3">
        <v>251615</v>
      </c>
    </row>
    <row r="38" spans="1:7" x14ac:dyDescent="0.3">
      <c r="A38" s="28">
        <v>44763</v>
      </c>
      <c r="B38" s="24">
        <v>3930</v>
      </c>
      <c r="C38" s="24">
        <v>4059</v>
      </c>
      <c r="D38" s="24">
        <v>3920.0500489999999</v>
      </c>
      <c r="E38" s="24">
        <v>4035.3500979999999</v>
      </c>
      <c r="F38" s="24">
        <v>4035.3500979999999</v>
      </c>
      <c r="G38" s="3">
        <v>587934</v>
      </c>
    </row>
    <row r="39" spans="1:7" x14ac:dyDescent="0.3">
      <c r="A39" s="28">
        <v>44764</v>
      </c>
      <c r="B39" s="24">
        <v>4070</v>
      </c>
      <c r="C39" s="24">
        <v>4077.8999020000001</v>
      </c>
      <c r="D39" s="24">
        <v>3950</v>
      </c>
      <c r="E39" s="24">
        <v>3963.3999020000001</v>
      </c>
      <c r="F39" s="24">
        <v>3963.3999020000001</v>
      </c>
      <c r="G39" s="3">
        <v>457904</v>
      </c>
    </row>
    <row r="40" spans="1:7" x14ac:dyDescent="0.3">
      <c r="A40" s="28">
        <v>44767</v>
      </c>
      <c r="B40" s="24">
        <v>3973</v>
      </c>
      <c r="C40" s="24">
        <v>4050</v>
      </c>
      <c r="D40" s="24">
        <v>3935</v>
      </c>
      <c r="E40" s="24">
        <v>4040.0500489999999</v>
      </c>
      <c r="F40" s="24">
        <v>4040.0500489999999</v>
      </c>
      <c r="G40" s="3">
        <v>444451</v>
      </c>
    </row>
    <row r="41" spans="1:7" x14ac:dyDescent="0.3">
      <c r="A41" s="28">
        <v>44768</v>
      </c>
      <c r="B41" s="24">
        <v>4038</v>
      </c>
      <c r="C41" s="24">
        <v>4038</v>
      </c>
      <c r="D41" s="24">
        <v>3909</v>
      </c>
      <c r="E41" s="24">
        <v>3932.3999020000001</v>
      </c>
      <c r="F41" s="24">
        <v>3932.3999020000001</v>
      </c>
      <c r="G41" s="3">
        <v>430993</v>
      </c>
    </row>
    <row r="42" spans="1:7" x14ac:dyDescent="0.3">
      <c r="A42" s="28">
        <v>44769</v>
      </c>
      <c r="B42" s="24">
        <v>3940</v>
      </c>
      <c r="C42" s="24">
        <v>4010</v>
      </c>
      <c r="D42" s="24">
        <v>3920</v>
      </c>
      <c r="E42" s="24">
        <v>4000.9499510000001</v>
      </c>
      <c r="F42" s="24">
        <v>4000.9499510000001</v>
      </c>
      <c r="G42" s="3">
        <v>245970</v>
      </c>
    </row>
    <row r="43" spans="1:7" x14ac:dyDescent="0.3">
      <c r="A43" s="28">
        <v>44770</v>
      </c>
      <c r="B43" s="24">
        <v>4020</v>
      </c>
      <c r="C43" s="24">
        <v>4164</v>
      </c>
      <c r="D43" s="24">
        <v>4001</v>
      </c>
      <c r="E43" s="24">
        <v>4147.7998049999997</v>
      </c>
      <c r="F43" s="24">
        <v>4147.7998049999997</v>
      </c>
      <c r="G43" s="3">
        <v>725281</v>
      </c>
    </row>
    <row r="44" spans="1:7" x14ac:dyDescent="0.3">
      <c r="A44" s="28">
        <v>44771</v>
      </c>
      <c r="B44" s="24">
        <v>4215</v>
      </c>
      <c r="C44" s="24">
        <v>4250</v>
      </c>
      <c r="D44" s="24">
        <v>4183.4501950000003</v>
      </c>
      <c r="E44" s="24">
        <v>4243.8500979999999</v>
      </c>
      <c r="F44" s="24">
        <v>4243.8500979999999</v>
      </c>
      <c r="G44" s="3">
        <v>514745</v>
      </c>
    </row>
    <row r="45" spans="1:7" x14ac:dyDescent="0.3">
      <c r="A45" s="28">
        <v>44774</v>
      </c>
      <c r="B45" s="24">
        <v>4251.9501950000003</v>
      </c>
      <c r="C45" s="24">
        <v>4317</v>
      </c>
      <c r="D45" s="24">
        <v>4246.5</v>
      </c>
      <c r="E45" s="24">
        <v>4307.6499020000001</v>
      </c>
      <c r="F45" s="24">
        <v>4307.6499020000001</v>
      </c>
      <c r="G45" s="3">
        <v>399725</v>
      </c>
    </row>
    <row r="46" spans="1:7" x14ac:dyDescent="0.3">
      <c r="A46" s="28">
        <v>44775</v>
      </c>
      <c r="B46" s="24">
        <v>4306</v>
      </c>
      <c r="C46" s="24">
        <v>4306</v>
      </c>
      <c r="D46" s="24">
        <v>4235.0498049999997</v>
      </c>
      <c r="E46" s="24">
        <v>4259.1000979999999</v>
      </c>
      <c r="F46" s="24">
        <v>4259.1000979999999</v>
      </c>
      <c r="G46" s="3">
        <v>311279</v>
      </c>
    </row>
    <row r="47" spans="1:7" x14ac:dyDescent="0.3">
      <c r="A47" s="28">
        <v>44776</v>
      </c>
      <c r="B47" s="24">
        <v>4251</v>
      </c>
      <c r="C47" s="24">
        <v>4298</v>
      </c>
      <c r="D47" s="24">
        <v>4180.1000979999999</v>
      </c>
      <c r="E47" s="24">
        <v>4253.1499020000001</v>
      </c>
      <c r="F47" s="24">
        <v>4253.1499020000001</v>
      </c>
      <c r="G47" s="3">
        <v>289000</v>
      </c>
    </row>
    <row r="48" spans="1:7" x14ac:dyDescent="0.3">
      <c r="A48" s="28">
        <v>44777</v>
      </c>
      <c r="B48" s="24">
        <v>4268</v>
      </c>
      <c r="C48" s="24">
        <v>4314.8999020000001</v>
      </c>
      <c r="D48" s="24">
        <v>4175</v>
      </c>
      <c r="E48" s="24">
        <v>4239.1000979999999</v>
      </c>
      <c r="F48" s="24">
        <v>4239.1000979999999</v>
      </c>
      <c r="G48" s="3">
        <v>593274</v>
      </c>
    </row>
    <row r="49" spans="1:7" x14ac:dyDescent="0.3">
      <c r="A49" s="28">
        <v>44778</v>
      </c>
      <c r="B49" s="24">
        <v>4238</v>
      </c>
      <c r="C49" s="24">
        <v>4295</v>
      </c>
      <c r="D49" s="24">
        <v>4187.1499020000001</v>
      </c>
      <c r="E49" s="24">
        <v>4232.25</v>
      </c>
      <c r="F49" s="24">
        <v>4232.25</v>
      </c>
      <c r="G49" s="3">
        <v>528876</v>
      </c>
    </row>
    <row r="50" spans="1:7" x14ac:dyDescent="0.3">
      <c r="A50" s="28">
        <v>44781</v>
      </c>
      <c r="B50" s="24">
        <v>4237.3999020000001</v>
      </c>
      <c r="C50" s="24">
        <v>4267.3999020000001</v>
      </c>
      <c r="D50" s="24">
        <v>4233</v>
      </c>
      <c r="E50" s="24">
        <v>4250.0498049999997</v>
      </c>
      <c r="F50" s="24">
        <v>4250.0498049999997</v>
      </c>
      <c r="G50" s="3">
        <v>200014</v>
      </c>
    </row>
    <row r="51" spans="1:7" x14ac:dyDescent="0.3">
      <c r="A51" s="28">
        <v>44783</v>
      </c>
      <c r="B51" s="24">
        <v>4250.0498049999997</v>
      </c>
      <c r="C51" s="24">
        <v>4278.9501950000003</v>
      </c>
      <c r="D51" s="24">
        <v>4219.8500979999999</v>
      </c>
      <c r="E51" s="24">
        <v>4250.7001950000003</v>
      </c>
      <c r="F51" s="24">
        <v>4250.7001950000003</v>
      </c>
      <c r="G51" s="3">
        <v>238239</v>
      </c>
    </row>
    <row r="52" spans="1:7" x14ac:dyDescent="0.3">
      <c r="A52" s="28">
        <v>44784</v>
      </c>
      <c r="B52" s="24">
        <v>4280</v>
      </c>
      <c r="C52" s="24">
        <v>4295</v>
      </c>
      <c r="D52" s="24">
        <v>4260</v>
      </c>
      <c r="E52" s="24">
        <v>4274.8500979999999</v>
      </c>
      <c r="F52" s="24">
        <v>4274.8500979999999</v>
      </c>
      <c r="G52" s="3">
        <v>246094</v>
      </c>
    </row>
    <row r="53" spans="1:7" x14ac:dyDescent="0.3">
      <c r="A53" s="28">
        <v>44785</v>
      </c>
      <c r="B53" s="24">
        <v>4274.8500979999999</v>
      </c>
      <c r="C53" s="24">
        <v>4387</v>
      </c>
      <c r="D53" s="24">
        <v>4255</v>
      </c>
      <c r="E53" s="24">
        <v>4336.7001950000003</v>
      </c>
      <c r="F53" s="24">
        <v>4336.7001950000003</v>
      </c>
      <c r="G53" s="3">
        <v>448303</v>
      </c>
    </row>
    <row r="54" spans="1:7" x14ac:dyDescent="0.3">
      <c r="A54" s="28">
        <v>44789</v>
      </c>
      <c r="B54" s="24">
        <v>4355</v>
      </c>
      <c r="C54" s="24">
        <v>4412</v>
      </c>
      <c r="D54" s="24">
        <v>4350.5498049999997</v>
      </c>
      <c r="E54" s="24">
        <v>4402.1000979999999</v>
      </c>
      <c r="F54" s="24">
        <v>4402.1000979999999</v>
      </c>
      <c r="G54" s="3">
        <v>290414</v>
      </c>
    </row>
    <row r="55" spans="1:7" x14ac:dyDescent="0.3">
      <c r="A55" s="28">
        <v>44790</v>
      </c>
      <c r="B55" s="24">
        <v>4422</v>
      </c>
      <c r="C55" s="24">
        <v>4438</v>
      </c>
      <c r="D55" s="24">
        <v>4370</v>
      </c>
      <c r="E55" s="24">
        <v>4398.6499020000001</v>
      </c>
      <c r="F55" s="24">
        <v>4398.6499020000001</v>
      </c>
      <c r="G55" s="3">
        <v>316826</v>
      </c>
    </row>
    <row r="56" spans="1:7" x14ac:dyDescent="0.3">
      <c r="A56" s="28">
        <v>44791</v>
      </c>
      <c r="B56" s="24">
        <v>4425</v>
      </c>
      <c r="C56" s="24">
        <v>4493.1000979999999</v>
      </c>
      <c r="D56" s="24">
        <v>4401.0498049999997</v>
      </c>
      <c r="E56" s="24">
        <v>4460.9501950000003</v>
      </c>
      <c r="F56" s="24">
        <v>4460.9501950000003</v>
      </c>
      <c r="G56" s="3">
        <v>468551</v>
      </c>
    </row>
    <row r="57" spans="1:7" x14ac:dyDescent="0.3">
      <c r="A57" s="28">
        <v>44792</v>
      </c>
      <c r="B57" s="24">
        <v>4487</v>
      </c>
      <c r="C57" s="24">
        <v>4523.5</v>
      </c>
      <c r="D57" s="24">
        <v>4352.75</v>
      </c>
      <c r="E57" s="24">
        <v>4382</v>
      </c>
      <c r="F57" s="24">
        <v>4382</v>
      </c>
      <c r="G57" s="3">
        <v>437762</v>
      </c>
    </row>
    <row r="58" spans="1:7" x14ac:dyDescent="0.3">
      <c r="A58" s="28">
        <v>44795</v>
      </c>
      <c r="B58" s="24">
        <v>4371</v>
      </c>
      <c r="C58" s="24">
        <v>4371</v>
      </c>
      <c r="D58" s="24">
        <v>4231</v>
      </c>
      <c r="E58" s="24">
        <v>4250.75</v>
      </c>
      <c r="F58" s="24">
        <v>4250.75</v>
      </c>
      <c r="G58" s="3">
        <v>330916</v>
      </c>
    </row>
    <row r="59" spans="1:7" x14ac:dyDescent="0.3">
      <c r="A59" s="28">
        <v>44796</v>
      </c>
      <c r="B59" s="24">
        <v>4195</v>
      </c>
      <c r="C59" s="24">
        <v>4301</v>
      </c>
      <c r="D59" s="24">
        <v>4170.5498049999997</v>
      </c>
      <c r="E59" s="24">
        <v>4256.9501950000003</v>
      </c>
      <c r="F59" s="24">
        <v>4256.9501950000003</v>
      </c>
      <c r="G59" s="3">
        <v>285843</v>
      </c>
    </row>
    <row r="60" spans="1:7" x14ac:dyDescent="0.3">
      <c r="A60" s="28">
        <v>44797</v>
      </c>
      <c r="B60" s="24">
        <v>4269</v>
      </c>
      <c r="C60" s="24">
        <v>4356</v>
      </c>
      <c r="D60" s="24">
        <v>4266</v>
      </c>
      <c r="E60" s="24">
        <v>4304.25</v>
      </c>
      <c r="F60" s="24">
        <v>4304.25</v>
      </c>
      <c r="G60" s="3">
        <v>270843</v>
      </c>
    </row>
    <row r="61" spans="1:7" x14ac:dyDescent="0.3">
      <c r="A61" s="28">
        <v>44798</v>
      </c>
      <c r="B61" s="24">
        <v>4339.8999020000001</v>
      </c>
      <c r="C61" s="24">
        <v>4394</v>
      </c>
      <c r="D61" s="24">
        <v>4312.0498049999997</v>
      </c>
      <c r="E61" s="24">
        <v>4341.25</v>
      </c>
      <c r="F61" s="24">
        <v>4341.25</v>
      </c>
      <c r="G61" s="3">
        <v>246543</v>
      </c>
    </row>
    <row r="62" spans="1:7" x14ac:dyDescent="0.3">
      <c r="A62" s="28">
        <v>44799</v>
      </c>
      <c r="B62" s="24">
        <v>4384</v>
      </c>
      <c r="C62" s="24">
        <v>4414.5</v>
      </c>
      <c r="D62" s="24">
        <v>4370.0498049999997</v>
      </c>
      <c r="E62" s="24">
        <v>4409.6499020000001</v>
      </c>
      <c r="F62" s="24">
        <v>4409.6499020000001</v>
      </c>
      <c r="G62" s="3">
        <v>202948</v>
      </c>
    </row>
    <row r="63" spans="1:7" x14ac:dyDescent="0.3">
      <c r="A63" s="28">
        <v>44802</v>
      </c>
      <c r="B63" s="24">
        <v>4270</v>
      </c>
      <c r="C63" s="24">
        <v>4450</v>
      </c>
      <c r="D63" s="24">
        <v>4270</v>
      </c>
      <c r="E63" s="24">
        <v>4431.5498049999997</v>
      </c>
      <c r="F63" s="24">
        <v>4431.5498049999997</v>
      </c>
      <c r="G63" s="3">
        <v>352554</v>
      </c>
    </row>
    <row r="64" spans="1:7" x14ac:dyDescent="0.3">
      <c r="A64" s="28">
        <v>44803</v>
      </c>
      <c r="B64" s="24">
        <v>4475</v>
      </c>
      <c r="C64" s="24">
        <v>4550</v>
      </c>
      <c r="D64" s="24">
        <v>4460.2998049999997</v>
      </c>
      <c r="E64" s="24">
        <v>4531.3500979999999</v>
      </c>
      <c r="F64" s="24">
        <v>4531.3500979999999</v>
      </c>
      <c r="G64" s="3">
        <v>426171</v>
      </c>
    </row>
    <row r="65" spans="1:7" x14ac:dyDescent="0.3">
      <c r="A65" s="28">
        <v>44805</v>
      </c>
      <c r="B65" s="24">
        <v>4494</v>
      </c>
      <c r="C65" s="24">
        <v>4599.3999020000001</v>
      </c>
      <c r="D65" s="24">
        <v>4462</v>
      </c>
      <c r="E65" s="24">
        <v>4565.8500979999999</v>
      </c>
      <c r="F65" s="24">
        <v>4565.8500979999999</v>
      </c>
      <c r="G65" s="3">
        <v>431835</v>
      </c>
    </row>
    <row r="66" spans="1:7" x14ac:dyDescent="0.3">
      <c r="A66" s="28">
        <v>44806</v>
      </c>
      <c r="B66" s="24">
        <v>4572.8999020000001</v>
      </c>
      <c r="C66" s="24">
        <v>4609</v>
      </c>
      <c r="D66" s="24">
        <v>4511</v>
      </c>
      <c r="E66" s="24">
        <v>4576.7998049999997</v>
      </c>
      <c r="F66" s="24">
        <v>4576.7998049999997</v>
      </c>
      <c r="G66" s="3">
        <v>268702</v>
      </c>
    </row>
    <row r="67" spans="1:7" x14ac:dyDescent="0.3">
      <c r="A67" s="28">
        <v>44809</v>
      </c>
      <c r="B67" s="24">
        <v>4584.7998049999997</v>
      </c>
      <c r="C67" s="24">
        <v>4606.1499020000001</v>
      </c>
      <c r="D67" s="24">
        <v>4550</v>
      </c>
      <c r="E67" s="24">
        <v>4577.4501950000003</v>
      </c>
      <c r="F67" s="24">
        <v>4577.4501950000003</v>
      </c>
      <c r="G67" s="3">
        <v>216543</v>
      </c>
    </row>
    <row r="68" spans="1:7" x14ac:dyDescent="0.3">
      <c r="A68" s="28">
        <v>44810</v>
      </c>
      <c r="B68" s="24">
        <v>4599</v>
      </c>
      <c r="C68" s="24">
        <v>4603.9501950000003</v>
      </c>
      <c r="D68" s="24">
        <v>4531</v>
      </c>
      <c r="E68" s="24">
        <v>4557.1000979999999</v>
      </c>
      <c r="F68" s="24">
        <v>4557.1000979999999</v>
      </c>
      <c r="G68" s="3">
        <v>258981</v>
      </c>
    </row>
    <row r="69" spans="1:7" x14ac:dyDescent="0.3">
      <c r="A69" s="28">
        <v>44811</v>
      </c>
      <c r="B69" s="24">
        <v>4532</v>
      </c>
      <c r="C69" s="24">
        <v>4548</v>
      </c>
      <c r="D69" s="24">
        <v>4402.2998049999997</v>
      </c>
      <c r="E69" s="24">
        <v>4426.2998049999997</v>
      </c>
      <c r="F69" s="24">
        <v>4426.2998049999997</v>
      </c>
      <c r="G69" s="3">
        <v>322460</v>
      </c>
    </row>
    <row r="70" spans="1:7" x14ac:dyDescent="0.3">
      <c r="A70" s="28">
        <v>44812</v>
      </c>
      <c r="B70" s="24">
        <v>4499</v>
      </c>
      <c r="C70" s="24">
        <v>4499</v>
      </c>
      <c r="D70" s="24">
        <v>4390</v>
      </c>
      <c r="E70" s="24">
        <v>4406.0498049999997</v>
      </c>
      <c r="F70" s="24">
        <v>4406.0498049999997</v>
      </c>
      <c r="G70" s="3">
        <v>214781</v>
      </c>
    </row>
    <row r="71" spans="1:7" x14ac:dyDescent="0.3">
      <c r="A71" s="28">
        <v>44813</v>
      </c>
      <c r="B71" s="24">
        <v>4448.5498049999997</v>
      </c>
      <c r="C71" s="24">
        <v>4448.5498049999997</v>
      </c>
      <c r="D71" s="24">
        <v>4370</v>
      </c>
      <c r="E71" s="24">
        <v>4386.1000979999999</v>
      </c>
      <c r="F71" s="24">
        <v>4386.1000979999999</v>
      </c>
      <c r="G71" s="3">
        <v>210596</v>
      </c>
    </row>
    <row r="72" spans="1:7" x14ac:dyDescent="0.3">
      <c r="A72" s="28">
        <v>44816</v>
      </c>
      <c r="B72" s="24">
        <v>4440</v>
      </c>
      <c r="C72" s="24">
        <v>4475</v>
      </c>
      <c r="D72" s="24">
        <v>4400</v>
      </c>
      <c r="E72" s="24">
        <v>4443.9501950000003</v>
      </c>
      <c r="F72" s="24">
        <v>4443.9501950000003</v>
      </c>
      <c r="G72" s="3">
        <v>252381</v>
      </c>
    </row>
    <row r="73" spans="1:7" x14ac:dyDescent="0.3">
      <c r="A73" s="28">
        <v>44817</v>
      </c>
      <c r="B73" s="24">
        <v>4470</v>
      </c>
      <c r="C73" s="24">
        <v>4510</v>
      </c>
      <c r="D73" s="24">
        <v>4447.7998049999997</v>
      </c>
      <c r="E73" s="24">
        <v>4493.25</v>
      </c>
      <c r="F73" s="24">
        <v>4493.25</v>
      </c>
      <c r="G73" s="3">
        <v>293076</v>
      </c>
    </row>
    <row r="74" spans="1:7" x14ac:dyDescent="0.3">
      <c r="A74" s="28">
        <v>44818</v>
      </c>
      <c r="B74" s="24">
        <v>4450</v>
      </c>
      <c r="C74" s="24">
        <v>4518</v>
      </c>
      <c r="D74" s="24">
        <v>4426.1499020000001</v>
      </c>
      <c r="E74" s="24">
        <v>4478.25</v>
      </c>
      <c r="F74" s="24">
        <v>4478.25</v>
      </c>
      <c r="G74" s="3">
        <v>268511</v>
      </c>
    </row>
    <row r="75" spans="1:7" x14ac:dyDescent="0.3">
      <c r="A75" s="28">
        <v>44819</v>
      </c>
      <c r="B75" s="24">
        <v>4499</v>
      </c>
      <c r="C75" s="24">
        <v>4539</v>
      </c>
      <c r="D75" s="24">
        <v>4475</v>
      </c>
      <c r="E75" s="24">
        <v>4525.8500979999999</v>
      </c>
      <c r="F75" s="24">
        <v>4525.8500979999999</v>
      </c>
      <c r="G75" s="3">
        <v>221683</v>
      </c>
    </row>
    <row r="76" spans="1:7" x14ac:dyDescent="0.3">
      <c r="A76" s="28">
        <v>44820</v>
      </c>
      <c r="B76" s="24">
        <v>4528.8999020000001</v>
      </c>
      <c r="C76" s="24">
        <v>4550</v>
      </c>
      <c r="D76" s="24">
        <v>4285.3999020000001</v>
      </c>
      <c r="E76" s="24">
        <v>4327.5498049999997</v>
      </c>
      <c r="F76" s="24">
        <v>4327.5498049999997</v>
      </c>
      <c r="G76" s="3">
        <v>584163</v>
      </c>
    </row>
    <row r="77" spans="1:7" x14ac:dyDescent="0.3">
      <c r="A77" s="28">
        <v>44823</v>
      </c>
      <c r="B77" s="24">
        <v>4340</v>
      </c>
      <c r="C77" s="24">
        <v>4417.2001950000003</v>
      </c>
      <c r="D77" s="24">
        <v>4271.25</v>
      </c>
      <c r="E77" s="24">
        <v>4348</v>
      </c>
      <c r="F77" s="24">
        <v>4348</v>
      </c>
      <c r="G77" s="3">
        <v>235756</v>
      </c>
    </row>
    <row r="78" spans="1:7" x14ac:dyDescent="0.3">
      <c r="A78" s="28">
        <v>44824</v>
      </c>
      <c r="B78" s="24">
        <v>4401.1000979999999</v>
      </c>
      <c r="C78" s="24">
        <v>4412</v>
      </c>
      <c r="D78" s="24">
        <v>4330</v>
      </c>
      <c r="E78" s="24">
        <v>4349.2998049999997</v>
      </c>
      <c r="F78" s="24">
        <v>4349.2998049999997</v>
      </c>
      <c r="G78" s="3">
        <v>203661</v>
      </c>
    </row>
    <row r="79" spans="1:7" x14ac:dyDescent="0.3">
      <c r="A79" s="28">
        <v>44825</v>
      </c>
      <c r="B79" s="24">
        <v>4349</v>
      </c>
      <c r="C79" s="24">
        <v>4394.9501950000003</v>
      </c>
      <c r="D79" s="24">
        <v>4292.0498049999997</v>
      </c>
      <c r="E79" s="24">
        <v>4308.7001950000003</v>
      </c>
      <c r="F79" s="24">
        <v>4308.7001950000003</v>
      </c>
      <c r="G79" s="3">
        <v>223827</v>
      </c>
    </row>
    <row r="80" spans="1:7" x14ac:dyDescent="0.3">
      <c r="A80" s="28">
        <v>44826</v>
      </c>
      <c r="B80" s="24">
        <v>4288.75</v>
      </c>
      <c r="C80" s="24">
        <v>4440.6000979999999</v>
      </c>
      <c r="D80" s="24">
        <v>4257</v>
      </c>
      <c r="E80" s="24">
        <v>4431.7001950000003</v>
      </c>
      <c r="F80" s="24">
        <v>4431.7001950000003</v>
      </c>
      <c r="G80" s="3">
        <v>465230</v>
      </c>
    </row>
    <row r="81" spans="1:7" x14ac:dyDescent="0.3">
      <c r="A81" s="28">
        <v>44827</v>
      </c>
      <c r="B81" s="24">
        <v>4450</v>
      </c>
      <c r="C81" s="24">
        <v>4469.8999020000001</v>
      </c>
      <c r="D81" s="24">
        <v>4351</v>
      </c>
      <c r="E81" s="24">
        <v>4367</v>
      </c>
      <c r="F81" s="24">
        <v>4367</v>
      </c>
      <c r="G81" s="3">
        <v>241647</v>
      </c>
    </row>
    <row r="82" spans="1:7" x14ac:dyDescent="0.3">
      <c r="A82" s="28">
        <v>44830</v>
      </c>
      <c r="B82" s="24">
        <v>4323</v>
      </c>
      <c r="C82" s="24">
        <v>4448</v>
      </c>
      <c r="D82" s="24">
        <v>4261</v>
      </c>
      <c r="E82" s="24">
        <v>4375.2998049999997</v>
      </c>
      <c r="F82" s="24">
        <v>4375.2998049999997</v>
      </c>
      <c r="G82" s="3">
        <v>403076</v>
      </c>
    </row>
    <row r="83" spans="1:7" x14ac:dyDescent="0.3">
      <c r="A83" s="28">
        <v>44831</v>
      </c>
      <c r="B83" s="24">
        <v>4375.2998049999997</v>
      </c>
      <c r="C83" s="24">
        <v>4417.5</v>
      </c>
      <c r="D83" s="24">
        <v>4270</v>
      </c>
      <c r="E83" s="24">
        <v>4283.2001950000003</v>
      </c>
      <c r="F83" s="24">
        <v>4283.2001950000003</v>
      </c>
      <c r="G83" s="3">
        <v>237462</v>
      </c>
    </row>
    <row r="84" spans="1:7" x14ac:dyDescent="0.3">
      <c r="A84" s="28">
        <v>44832</v>
      </c>
      <c r="B84" s="24">
        <v>4249</v>
      </c>
      <c r="C84" s="24">
        <v>4367.9501950000003</v>
      </c>
      <c r="D84" s="24">
        <v>4240</v>
      </c>
      <c r="E84" s="24">
        <v>4318.1499020000001</v>
      </c>
      <c r="F84" s="24">
        <v>4318.1499020000001</v>
      </c>
      <c r="G84" s="3">
        <v>352261</v>
      </c>
    </row>
    <row r="85" spans="1:7" x14ac:dyDescent="0.3">
      <c r="A85" s="28">
        <v>44833</v>
      </c>
      <c r="B85" s="24">
        <v>4365</v>
      </c>
      <c r="C85" s="24">
        <v>4416.9501950000003</v>
      </c>
      <c r="D85" s="24">
        <v>4220.1000979999999</v>
      </c>
      <c r="E85" s="24">
        <v>4240.5498049999997</v>
      </c>
      <c r="F85" s="24">
        <v>4240.5498049999997</v>
      </c>
      <c r="G85" s="3">
        <v>518364</v>
      </c>
    </row>
    <row r="86" spans="1:7" x14ac:dyDescent="0.3">
      <c r="A86" s="28">
        <v>44834</v>
      </c>
      <c r="B86" s="24">
        <v>4270</v>
      </c>
      <c r="C86" s="24">
        <v>4400</v>
      </c>
      <c r="D86" s="24">
        <v>4251.2001950000003</v>
      </c>
      <c r="E86" s="24">
        <v>4386.5498049999997</v>
      </c>
      <c r="F86" s="24">
        <v>4386.5498049999997</v>
      </c>
      <c r="G86" s="3">
        <v>352698</v>
      </c>
    </row>
    <row r="87" spans="1:7" x14ac:dyDescent="0.3">
      <c r="A87" s="28">
        <v>44837</v>
      </c>
      <c r="B87" s="24">
        <v>4399</v>
      </c>
      <c r="C87" s="24">
        <v>4465.8500979999999</v>
      </c>
      <c r="D87" s="24">
        <v>4389.7998049999997</v>
      </c>
      <c r="E87" s="24">
        <v>4443.75</v>
      </c>
      <c r="F87" s="24">
        <v>4443.75</v>
      </c>
      <c r="G87" s="3">
        <v>296102</v>
      </c>
    </row>
    <row r="88" spans="1:7" x14ac:dyDescent="0.3">
      <c r="A88" s="28">
        <v>44838</v>
      </c>
      <c r="B88" s="24">
        <v>4600</v>
      </c>
      <c r="C88" s="24">
        <v>4600</v>
      </c>
      <c r="D88" s="24">
        <v>4460.5498049999997</v>
      </c>
      <c r="E88" s="24">
        <v>4479.5498049999997</v>
      </c>
      <c r="F88" s="24">
        <v>4479.5498049999997</v>
      </c>
      <c r="G88" s="3">
        <v>605857</v>
      </c>
    </row>
    <row r="89" spans="1:7" x14ac:dyDescent="0.3">
      <c r="A89" s="28">
        <v>44840</v>
      </c>
      <c r="B89" s="24">
        <v>4540</v>
      </c>
      <c r="C89" s="24">
        <v>4540</v>
      </c>
      <c r="D89" s="24">
        <v>4400</v>
      </c>
      <c r="E89" s="24">
        <v>4413.8500979999999</v>
      </c>
      <c r="F89" s="24">
        <v>4413.8500979999999</v>
      </c>
      <c r="G89" s="3">
        <v>326251</v>
      </c>
    </row>
    <row r="90" spans="1:7" x14ac:dyDescent="0.3">
      <c r="A90" s="28">
        <v>44841</v>
      </c>
      <c r="B90" s="24">
        <v>4435.9501950000003</v>
      </c>
      <c r="C90" s="24">
        <v>4482</v>
      </c>
      <c r="D90" s="24">
        <v>4411.25</v>
      </c>
      <c r="E90" s="24">
        <v>4471.4501950000003</v>
      </c>
      <c r="F90" s="24">
        <v>4471.4501950000003</v>
      </c>
      <c r="G90" s="3">
        <v>213203</v>
      </c>
    </row>
    <row r="91" spans="1:7" x14ac:dyDescent="0.3">
      <c r="A91" s="28">
        <v>44844</v>
      </c>
      <c r="B91" s="24">
        <v>4440.1000979999999</v>
      </c>
      <c r="C91" s="24">
        <v>4495</v>
      </c>
      <c r="D91" s="24">
        <v>4406.0498049999997</v>
      </c>
      <c r="E91" s="24">
        <v>4471.75</v>
      </c>
      <c r="F91" s="24">
        <v>4471.75</v>
      </c>
      <c r="G91" s="3">
        <v>183914</v>
      </c>
    </row>
    <row r="92" spans="1:7" x14ac:dyDescent="0.3">
      <c r="A92" s="28">
        <v>44845</v>
      </c>
      <c r="B92" s="24">
        <v>4485</v>
      </c>
      <c r="C92" s="24">
        <v>4486</v>
      </c>
      <c r="D92" s="24">
        <v>4358.5</v>
      </c>
      <c r="E92" s="24">
        <v>4381.1000979999999</v>
      </c>
      <c r="F92" s="24">
        <v>4381.1000979999999</v>
      </c>
      <c r="G92" s="3">
        <v>268072</v>
      </c>
    </row>
    <row r="93" spans="1:7" x14ac:dyDescent="0.3">
      <c r="A93" s="28">
        <v>44846</v>
      </c>
      <c r="B93" s="24">
        <v>4398.75</v>
      </c>
      <c r="C93" s="24">
        <v>4429</v>
      </c>
      <c r="D93" s="24">
        <v>4330</v>
      </c>
      <c r="E93" s="24">
        <v>4352.8999020000001</v>
      </c>
      <c r="F93" s="24">
        <v>4352.8999020000001</v>
      </c>
      <c r="G93" s="3">
        <v>207335</v>
      </c>
    </row>
    <row r="94" spans="1:7" x14ac:dyDescent="0.3">
      <c r="A94" s="28">
        <v>44847</v>
      </c>
      <c r="B94" s="24">
        <v>4366</v>
      </c>
      <c r="C94" s="24">
        <v>4366</v>
      </c>
      <c r="D94" s="24">
        <v>4300.1000979999999</v>
      </c>
      <c r="E94" s="24">
        <v>4309.9501950000003</v>
      </c>
      <c r="F94" s="24">
        <v>4309.9501950000003</v>
      </c>
      <c r="G94" s="3">
        <v>171144</v>
      </c>
    </row>
    <row r="95" spans="1:7" x14ac:dyDescent="0.3">
      <c r="A95" s="28">
        <v>44848</v>
      </c>
      <c r="B95" s="24">
        <v>4398.5</v>
      </c>
      <c r="C95" s="24">
        <v>4399</v>
      </c>
      <c r="D95" s="24">
        <v>4291.1499020000001</v>
      </c>
      <c r="E95" s="24">
        <v>4306.1499020000001</v>
      </c>
      <c r="F95" s="24">
        <v>4306.1499020000001</v>
      </c>
      <c r="G95" s="3">
        <v>188039</v>
      </c>
    </row>
    <row r="96" spans="1:7" x14ac:dyDescent="0.3">
      <c r="A96" s="28">
        <v>44851</v>
      </c>
      <c r="B96" s="24">
        <v>4283.9501950000003</v>
      </c>
      <c r="C96" s="24">
        <v>4307.9501950000003</v>
      </c>
      <c r="D96" s="24">
        <v>4140.0498049999997</v>
      </c>
      <c r="E96" s="24">
        <v>4153.4501950000003</v>
      </c>
      <c r="F96" s="24">
        <v>4153.4501950000003</v>
      </c>
      <c r="G96" s="3">
        <v>950223</v>
      </c>
    </row>
    <row r="97" spans="1:7" x14ac:dyDescent="0.3">
      <c r="A97" s="28">
        <v>44852</v>
      </c>
      <c r="B97" s="24">
        <v>4188</v>
      </c>
      <c r="C97" s="24">
        <v>4189</v>
      </c>
      <c r="D97" s="24">
        <v>4110</v>
      </c>
      <c r="E97" s="24">
        <v>4139.3500979999999</v>
      </c>
      <c r="F97" s="24">
        <v>4139.3500979999999</v>
      </c>
      <c r="G97" s="3">
        <v>346218</v>
      </c>
    </row>
    <row r="98" spans="1:7" x14ac:dyDescent="0.3">
      <c r="A98" s="28">
        <v>44853</v>
      </c>
      <c r="B98" s="24">
        <v>4168</v>
      </c>
      <c r="C98" s="24">
        <v>4194.1000979999999</v>
      </c>
      <c r="D98" s="24">
        <v>4139.3500979999999</v>
      </c>
      <c r="E98" s="24">
        <v>4167.8500979999999</v>
      </c>
      <c r="F98" s="24">
        <v>4167.8500979999999</v>
      </c>
      <c r="G98" s="3">
        <v>266990</v>
      </c>
    </row>
    <row r="99" spans="1:7" x14ac:dyDescent="0.3">
      <c r="A99" s="28">
        <v>44854</v>
      </c>
      <c r="B99" s="24">
        <v>4155</v>
      </c>
      <c r="C99" s="24">
        <v>4233</v>
      </c>
      <c r="D99" s="24">
        <v>4140.4501950000003</v>
      </c>
      <c r="E99" s="24">
        <v>4226.25</v>
      </c>
      <c r="F99" s="24">
        <v>4226.25</v>
      </c>
      <c r="G99" s="3">
        <v>292757</v>
      </c>
    </row>
    <row r="100" spans="1:7" x14ac:dyDescent="0.3">
      <c r="A100" s="28">
        <v>44855</v>
      </c>
      <c r="B100" s="24">
        <v>4244</v>
      </c>
      <c r="C100" s="24">
        <v>4249.75</v>
      </c>
      <c r="D100" s="24">
        <v>4190.5</v>
      </c>
      <c r="E100" s="24">
        <v>4215.5498049999997</v>
      </c>
      <c r="F100" s="24">
        <v>4215.5498049999997</v>
      </c>
      <c r="G100" s="3">
        <v>184554</v>
      </c>
    </row>
    <row r="101" spans="1:7" x14ac:dyDescent="0.3">
      <c r="A101" s="28">
        <v>44858</v>
      </c>
      <c r="B101" s="24">
        <v>4271.8999020000001</v>
      </c>
      <c r="C101" s="24">
        <v>4273</v>
      </c>
      <c r="D101" s="24">
        <v>4210</v>
      </c>
      <c r="E101" s="24">
        <v>4229.9501950000003</v>
      </c>
      <c r="F101" s="24">
        <v>4229.9501950000003</v>
      </c>
      <c r="G101" s="3">
        <v>71402</v>
      </c>
    </row>
    <row r="102" spans="1:7" x14ac:dyDescent="0.3">
      <c r="A102" s="28">
        <v>44859</v>
      </c>
      <c r="B102" s="24">
        <v>4221</v>
      </c>
      <c r="C102" s="24">
        <v>4249.5</v>
      </c>
      <c r="D102" s="24">
        <v>4165</v>
      </c>
      <c r="E102" s="24">
        <v>4235.6000979999999</v>
      </c>
      <c r="F102" s="24">
        <v>4235.6000979999999</v>
      </c>
      <c r="G102" s="3">
        <v>160107</v>
      </c>
    </row>
    <row r="103" spans="1:7" x14ac:dyDescent="0.3">
      <c r="A103" s="28">
        <v>44861</v>
      </c>
      <c r="B103" s="24">
        <v>4248</v>
      </c>
      <c r="C103" s="24">
        <v>4300</v>
      </c>
      <c r="D103" s="24">
        <v>4217.2998049999997</v>
      </c>
      <c r="E103" s="24">
        <v>4271.3999020000001</v>
      </c>
      <c r="F103" s="24">
        <v>4271.3999020000001</v>
      </c>
      <c r="G103" s="3">
        <v>301435</v>
      </c>
    </row>
    <row r="104" spans="1:7" x14ac:dyDescent="0.3">
      <c r="A104" s="28">
        <v>44862</v>
      </c>
      <c r="B104" s="24">
        <v>4281.3999020000001</v>
      </c>
      <c r="C104" s="24">
        <v>4320</v>
      </c>
      <c r="D104" s="24">
        <v>4251.5498049999997</v>
      </c>
      <c r="E104" s="24">
        <v>4307.3500979999999</v>
      </c>
      <c r="F104" s="24">
        <v>4307.3500979999999</v>
      </c>
      <c r="G104" s="3">
        <v>120314</v>
      </c>
    </row>
    <row r="105" spans="1:7" x14ac:dyDescent="0.3">
      <c r="A105" s="28">
        <v>44865</v>
      </c>
      <c r="B105" s="24">
        <v>4316.5</v>
      </c>
      <c r="C105" s="24">
        <v>4348</v>
      </c>
      <c r="D105" s="24">
        <v>4290</v>
      </c>
      <c r="E105" s="24">
        <v>4320.8999020000001</v>
      </c>
      <c r="F105" s="24">
        <v>4320.8999020000001</v>
      </c>
      <c r="G105" s="3">
        <v>186409</v>
      </c>
    </row>
    <row r="106" spans="1:7" x14ac:dyDescent="0.3">
      <c r="A106" s="28">
        <v>44866</v>
      </c>
      <c r="B106" s="24">
        <v>4329</v>
      </c>
      <c r="C106" s="24">
        <v>4347.1000979999999</v>
      </c>
      <c r="D106" s="24">
        <v>4232.5498049999997</v>
      </c>
      <c r="E106" s="24">
        <v>4247.5</v>
      </c>
      <c r="F106" s="24">
        <v>4247.5</v>
      </c>
      <c r="G106" s="3">
        <v>249229</v>
      </c>
    </row>
    <row r="107" spans="1:7" x14ac:dyDescent="0.3">
      <c r="A107" s="28">
        <v>44867</v>
      </c>
      <c r="B107" s="24">
        <v>4264.7998049999997</v>
      </c>
      <c r="C107" s="24">
        <v>4268</v>
      </c>
      <c r="D107" s="24">
        <v>4177</v>
      </c>
      <c r="E107" s="24">
        <v>4193.6499020000001</v>
      </c>
      <c r="F107" s="24">
        <v>4193.6499020000001</v>
      </c>
      <c r="G107" s="3">
        <v>254614</v>
      </c>
    </row>
    <row r="108" spans="1:7" x14ac:dyDescent="0.3">
      <c r="A108" s="28">
        <v>44868</v>
      </c>
      <c r="B108" s="24">
        <v>4180</v>
      </c>
      <c r="C108" s="24">
        <v>4230</v>
      </c>
      <c r="D108" s="24">
        <v>4165</v>
      </c>
      <c r="E108" s="24">
        <v>4194.2001950000003</v>
      </c>
      <c r="F108" s="24">
        <v>4194.2001950000003</v>
      </c>
      <c r="G108" s="3">
        <v>153178</v>
      </c>
    </row>
    <row r="109" spans="1:7" x14ac:dyDescent="0.3">
      <c r="A109" s="28">
        <v>44869</v>
      </c>
      <c r="B109" s="24">
        <v>4200</v>
      </c>
      <c r="C109" s="24">
        <v>4207.9501950000003</v>
      </c>
      <c r="D109" s="24">
        <v>4150</v>
      </c>
      <c r="E109" s="24">
        <v>4167.3500979999999</v>
      </c>
      <c r="F109" s="24">
        <v>4167.3500979999999</v>
      </c>
      <c r="G109" s="3">
        <v>532072</v>
      </c>
    </row>
    <row r="110" spans="1:7" x14ac:dyDescent="0.3">
      <c r="A110" s="28">
        <v>44872</v>
      </c>
      <c r="B110" s="24">
        <v>4188.7998049999997</v>
      </c>
      <c r="C110" s="24">
        <v>4214.1000979999999</v>
      </c>
      <c r="D110" s="24">
        <v>4140.5</v>
      </c>
      <c r="E110" s="24">
        <v>4173.5</v>
      </c>
      <c r="F110" s="24">
        <v>4173.5</v>
      </c>
      <c r="G110" s="3">
        <v>395435</v>
      </c>
    </row>
    <row r="111" spans="1:7" x14ac:dyDescent="0.3">
      <c r="A111" s="28">
        <v>44874</v>
      </c>
      <c r="B111" s="24">
        <v>4199</v>
      </c>
      <c r="C111" s="24">
        <v>4199</v>
      </c>
      <c r="D111" s="24">
        <v>4118</v>
      </c>
      <c r="E111" s="24">
        <v>4158.7001950000003</v>
      </c>
      <c r="F111" s="24">
        <v>4158.7001950000003</v>
      </c>
      <c r="G111" s="3">
        <v>361585</v>
      </c>
    </row>
    <row r="112" spans="1:7" x14ac:dyDescent="0.3">
      <c r="A112" s="28">
        <v>44875</v>
      </c>
      <c r="B112" s="24">
        <v>4158.7001950000003</v>
      </c>
      <c r="C112" s="24">
        <v>4175</v>
      </c>
      <c r="D112" s="24">
        <v>4104.3999020000001</v>
      </c>
      <c r="E112" s="24">
        <v>4138.8500979999999</v>
      </c>
      <c r="F112" s="24">
        <v>4138.8500979999999</v>
      </c>
      <c r="G112" s="3">
        <v>254477</v>
      </c>
    </row>
    <row r="113" spans="1:7" x14ac:dyDescent="0.3">
      <c r="A113" s="28">
        <v>44876</v>
      </c>
      <c r="B113" s="24">
        <v>4159.5498049999997</v>
      </c>
      <c r="C113" s="24">
        <v>4169</v>
      </c>
      <c r="D113" s="24">
        <v>4117.0498049999997</v>
      </c>
      <c r="E113" s="24">
        <v>4128.3500979999999</v>
      </c>
      <c r="F113" s="24">
        <v>4128.3500979999999</v>
      </c>
      <c r="G113" s="3">
        <v>214392</v>
      </c>
    </row>
    <row r="114" spans="1:7" x14ac:dyDescent="0.3">
      <c r="A114" s="28">
        <v>44879</v>
      </c>
      <c r="B114" s="24">
        <v>4144.7998049999997</v>
      </c>
      <c r="C114" s="24">
        <v>4144.7998049999997</v>
      </c>
      <c r="D114" s="24">
        <v>4081.8000489999999</v>
      </c>
      <c r="E114" s="24">
        <v>4098.3500979999999</v>
      </c>
      <c r="F114" s="24">
        <v>4098.3500979999999</v>
      </c>
      <c r="G114" s="3">
        <v>300509</v>
      </c>
    </row>
    <row r="115" spans="1:7" x14ac:dyDescent="0.3">
      <c r="A115" s="28">
        <v>44880</v>
      </c>
      <c r="B115" s="24">
        <v>4082</v>
      </c>
      <c r="C115" s="24">
        <v>4109.7998049999997</v>
      </c>
      <c r="D115" s="24">
        <v>4046</v>
      </c>
      <c r="E115" s="24">
        <v>4053.8000489999999</v>
      </c>
      <c r="F115" s="24">
        <v>4053.8000489999999</v>
      </c>
      <c r="G115" s="3">
        <v>496893</v>
      </c>
    </row>
    <row r="116" spans="1:7" x14ac:dyDescent="0.3">
      <c r="A116" s="28">
        <v>44881</v>
      </c>
      <c r="B116" s="24">
        <v>4053.8000489999999</v>
      </c>
      <c r="C116" s="24">
        <v>4059.9499510000001</v>
      </c>
      <c r="D116" s="24">
        <v>4003.1499020000001</v>
      </c>
      <c r="E116" s="24">
        <v>4011.6999510000001</v>
      </c>
      <c r="F116" s="24">
        <v>4011.6999510000001</v>
      </c>
      <c r="G116" s="3">
        <v>290474</v>
      </c>
    </row>
    <row r="117" spans="1:7" x14ac:dyDescent="0.3">
      <c r="A117" s="28">
        <v>44882</v>
      </c>
      <c r="B117" s="24">
        <v>4000</v>
      </c>
      <c r="C117" s="24">
        <v>4009.9499510000001</v>
      </c>
      <c r="D117" s="24">
        <v>3940</v>
      </c>
      <c r="E117" s="24">
        <v>3949.1999510000001</v>
      </c>
      <c r="F117" s="24">
        <v>3949.1999510000001</v>
      </c>
      <c r="G117" s="3">
        <v>365371</v>
      </c>
    </row>
    <row r="118" spans="1:7" x14ac:dyDescent="0.3">
      <c r="A118" s="28">
        <v>44883</v>
      </c>
      <c r="B118" s="24">
        <v>3968.8999020000001</v>
      </c>
      <c r="C118" s="24">
        <v>4020</v>
      </c>
      <c r="D118" s="24">
        <v>3890.0500489999999</v>
      </c>
      <c r="E118" s="24">
        <v>3910.6000979999999</v>
      </c>
      <c r="F118" s="24">
        <v>3910.6000979999999</v>
      </c>
      <c r="G118" s="3">
        <v>402297</v>
      </c>
    </row>
    <row r="119" spans="1:7" x14ac:dyDescent="0.3">
      <c r="A119" s="28">
        <v>44886</v>
      </c>
      <c r="B119" s="24">
        <v>3923</v>
      </c>
      <c r="C119" s="24">
        <v>3936</v>
      </c>
      <c r="D119" s="24">
        <v>3871.0500489999999</v>
      </c>
      <c r="E119" s="24">
        <v>3882.3000489999999</v>
      </c>
      <c r="F119" s="24">
        <v>3882.3000489999999</v>
      </c>
      <c r="G119" s="3">
        <v>204061</v>
      </c>
    </row>
    <row r="120" spans="1:7" x14ac:dyDescent="0.3">
      <c r="A120" s="28">
        <v>44887</v>
      </c>
      <c r="B120" s="24">
        <v>3884.9499510000001</v>
      </c>
      <c r="C120" s="24">
        <v>4026</v>
      </c>
      <c r="D120" s="24">
        <v>3883</v>
      </c>
      <c r="E120" s="24">
        <v>3955.1999510000001</v>
      </c>
      <c r="F120" s="24">
        <v>3955.1999510000001</v>
      </c>
      <c r="G120" s="3">
        <v>504844</v>
      </c>
    </row>
    <row r="121" spans="1:7" x14ac:dyDescent="0.3">
      <c r="A121" s="28">
        <v>44888</v>
      </c>
      <c r="B121" s="24">
        <v>3975</v>
      </c>
      <c r="C121" s="24">
        <v>3998.6000979999999</v>
      </c>
      <c r="D121" s="24">
        <v>3934.25</v>
      </c>
      <c r="E121" s="24">
        <v>3954.75</v>
      </c>
      <c r="F121" s="24">
        <v>3954.75</v>
      </c>
      <c r="G121" s="3">
        <v>182631</v>
      </c>
    </row>
    <row r="122" spans="1:7" x14ac:dyDescent="0.3">
      <c r="A122" s="28">
        <v>44889</v>
      </c>
      <c r="B122" s="24">
        <v>3974.3500979999999</v>
      </c>
      <c r="C122" s="24">
        <v>3994.75</v>
      </c>
      <c r="D122" s="24">
        <v>3951.1000979999999</v>
      </c>
      <c r="E122" s="24">
        <v>3968.0500489999999</v>
      </c>
      <c r="F122" s="24">
        <v>3968.0500489999999</v>
      </c>
      <c r="G122" s="3">
        <v>155797</v>
      </c>
    </row>
    <row r="123" spans="1:7" x14ac:dyDescent="0.3">
      <c r="A123" s="28">
        <v>44890</v>
      </c>
      <c r="B123" s="24">
        <v>3969</v>
      </c>
      <c r="C123" s="24">
        <v>3977.0500489999999</v>
      </c>
      <c r="D123" s="24">
        <v>3901</v>
      </c>
      <c r="E123" s="24">
        <v>3904.4499510000001</v>
      </c>
      <c r="F123" s="24">
        <v>3904.4499510000001</v>
      </c>
      <c r="G123" s="3">
        <v>291850</v>
      </c>
    </row>
    <row r="124" spans="1:7" x14ac:dyDescent="0.3">
      <c r="A124" s="28">
        <v>44893</v>
      </c>
      <c r="B124" s="24">
        <v>3913.3999020000001</v>
      </c>
      <c r="C124" s="24">
        <v>3934</v>
      </c>
      <c r="D124" s="24">
        <v>3890</v>
      </c>
      <c r="E124" s="24">
        <v>3907.6999510000001</v>
      </c>
      <c r="F124" s="24">
        <v>3907.6999510000001</v>
      </c>
      <c r="G124" s="3">
        <v>228975</v>
      </c>
    </row>
    <row r="125" spans="1:7" x14ac:dyDescent="0.3">
      <c r="A125" s="28">
        <v>44894</v>
      </c>
      <c r="B125" s="24">
        <v>3907</v>
      </c>
      <c r="C125" s="24">
        <v>3977.5500489999999</v>
      </c>
      <c r="D125" s="24">
        <v>3898</v>
      </c>
      <c r="E125" s="24">
        <v>3965.1000979999999</v>
      </c>
      <c r="F125" s="24">
        <v>3965.1000979999999</v>
      </c>
      <c r="G125" s="3">
        <v>344369</v>
      </c>
    </row>
    <row r="126" spans="1:7" x14ac:dyDescent="0.3">
      <c r="A126" s="28">
        <v>44895</v>
      </c>
      <c r="B126" s="24">
        <v>3975</v>
      </c>
      <c r="C126" s="24">
        <v>4040</v>
      </c>
      <c r="D126" s="24">
        <v>3955</v>
      </c>
      <c r="E126" s="24">
        <v>4025.5</v>
      </c>
      <c r="F126" s="24">
        <v>4025.5</v>
      </c>
      <c r="G126" s="3">
        <v>604666</v>
      </c>
    </row>
    <row r="127" spans="1:7" x14ac:dyDescent="0.3">
      <c r="A127" s="28">
        <v>44896</v>
      </c>
      <c r="B127" s="24">
        <v>4041</v>
      </c>
      <c r="C127" s="24">
        <v>4064</v>
      </c>
      <c r="D127" s="24">
        <v>4032.1000979999999</v>
      </c>
      <c r="E127" s="24">
        <v>4044.1499020000001</v>
      </c>
      <c r="F127" s="24">
        <v>4044.1499020000001</v>
      </c>
      <c r="G127" s="3">
        <v>255279</v>
      </c>
    </row>
    <row r="128" spans="1:7" x14ac:dyDescent="0.3">
      <c r="A128" s="28">
        <v>44897</v>
      </c>
      <c r="B128" s="24">
        <v>4049</v>
      </c>
      <c r="C128" s="24">
        <v>4055</v>
      </c>
      <c r="D128" s="24">
        <v>3992.5500489999999</v>
      </c>
      <c r="E128" s="24">
        <v>4005.75</v>
      </c>
      <c r="F128" s="24">
        <v>4005.75</v>
      </c>
      <c r="G128" s="3">
        <v>222148</v>
      </c>
    </row>
    <row r="129" spans="1:7" x14ac:dyDescent="0.3">
      <c r="A129" s="28">
        <v>44900</v>
      </c>
      <c r="B129" s="24">
        <v>4010</v>
      </c>
      <c r="C129" s="24">
        <v>4049.9499510000001</v>
      </c>
      <c r="D129" s="24">
        <v>3975</v>
      </c>
      <c r="E129" s="24">
        <v>4028.1499020000001</v>
      </c>
      <c r="F129" s="24">
        <v>4028.1499020000001</v>
      </c>
      <c r="G129" s="3">
        <v>217716</v>
      </c>
    </row>
    <row r="130" spans="1:7" x14ac:dyDescent="0.3">
      <c r="A130" s="28">
        <v>44901</v>
      </c>
      <c r="B130" s="24">
        <v>4018</v>
      </c>
      <c r="C130" s="24">
        <v>4094</v>
      </c>
      <c r="D130" s="24">
        <v>3995</v>
      </c>
      <c r="E130" s="24">
        <v>4063.3999020000001</v>
      </c>
      <c r="F130" s="24">
        <v>4063.3999020000001</v>
      </c>
      <c r="G130" s="3">
        <v>224614</v>
      </c>
    </row>
    <row r="131" spans="1:7" x14ac:dyDescent="0.3">
      <c r="A131" s="28">
        <v>44902</v>
      </c>
      <c r="B131" s="24">
        <v>4080</v>
      </c>
      <c r="C131" s="24">
        <v>4100</v>
      </c>
      <c r="D131" s="24">
        <v>4045.1499020000001</v>
      </c>
      <c r="E131" s="24">
        <v>4083.1499020000001</v>
      </c>
      <c r="F131" s="24">
        <v>4083.1499020000001</v>
      </c>
      <c r="G131" s="3">
        <v>257217</v>
      </c>
    </row>
    <row r="132" spans="1:7" x14ac:dyDescent="0.3">
      <c r="A132" s="28">
        <v>44903</v>
      </c>
      <c r="B132" s="24">
        <v>4090</v>
      </c>
      <c r="C132" s="24">
        <v>4090</v>
      </c>
      <c r="D132" s="24">
        <v>4015.3999020000001</v>
      </c>
      <c r="E132" s="24">
        <v>4037.1999510000001</v>
      </c>
      <c r="F132" s="24">
        <v>4037.1999510000001</v>
      </c>
      <c r="G132" s="3">
        <v>177556</v>
      </c>
    </row>
    <row r="133" spans="1:7" x14ac:dyDescent="0.3">
      <c r="A133" s="28">
        <v>44904</v>
      </c>
      <c r="B133" s="24">
        <v>4054.8999020000001</v>
      </c>
      <c r="C133" s="24">
        <v>4057.75</v>
      </c>
      <c r="D133" s="24">
        <v>3983.3999020000001</v>
      </c>
      <c r="E133" s="24">
        <v>4002.3999020000001</v>
      </c>
      <c r="F133" s="24">
        <v>4002.3999020000001</v>
      </c>
      <c r="G133" s="3">
        <v>265654</v>
      </c>
    </row>
    <row r="134" spans="1:7" x14ac:dyDescent="0.3">
      <c r="A134" s="28">
        <v>44907</v>
      </c>
      <c r="B134" s="24">
        <v>3980</v>
      </c>
      <c r="C134" s="24">
        <v>4074</v>
      </c>
      <c r="D134" s="24">
        <v>3948</v>
      </c>
      <c r="E134" s="24">
        <v>4057.3500979999999</v>
      </c>
      <c r="F134" s="24">
        <v>4057.3500979999999</v>
      </c>
      <c r="G134" s="3">
        <v>242444</v>
      </c>
    </row>
    <row r="135" spans="1:7" x14ac:dyDescent="0.3">
      <c r="A135" s="28">
        <v>44908</v>
      </c>
      <c r="B135" s="24">
        <v>4060</v>
      </c>
      <c r="C135" s="24">
        <v>4120</v>
      </c>
      <c r="D135" s="24">
        <v>4060</v>
      </c>
      <c r="E135" s="24">
        <v>4108.9501950000003</v>
      </c>
      <c r="F135" s="24">
        <v>4108.9501950000003</v>
      </c>
      <c r="G135" s="3">
        <v>275766</v>
      </c>
    </row>
    <row r="136" spans="1:7" x14ac:dyDescent="0.3">
      <c r="A136" s="28">
        <v>44909</v>
      </c>
      <c r="B136" s="24">
        <v>4089.1000979999999</v>
      </c>
      <c r="C136" s="24">
        <v>4209.8500979999999</v>
      </c>
      <c r="D136" s="24">
        <v>4089.1000979999999</v>
      </c>
      <c r="E136" s="24">
        <v>4201.1000979999999</v>
      </c>
      <c r="F136" s="24">
        <v>4201.1000979999999</v>
      </c>
      <c r="G136" s="3">
        <v>545140</v>
      </c>
    </row>
    <row r="137" spans="1:7" x14ac:dyDescent="0.3">
      <c r="A137" s="28">
        <v>44910</v>
      </c>
      <c r="B137" s="24">
        <v>4209</v>
      </c>
      <c r="C137" s="24">
        <v>4228.9501950000003</v>
      </c>
      <c r="D137" s="24">
        <v>4151</v>
      </c>
      <c r="E137" s="24">
        <v>4182</v>
      </c>
      <c r="F137" s="24">
        <v>4182</v>
      </c>
      <c r="G137" s="3">
        <v>312108</v>
      </c>
    </row>
    <row r="138" spans="1:7" x14ac:dyDescent="0.3">
      <c r="A138" s="28">
        <v>44911</v>
      </c>
      <c r="B138" s="24">
        <v>4140.6499020000001</v>
      </c>
      <c r="C138" s="24">
        <v>4150.5</v>
      </c>
      <c r="D138" s="24">
        <v>3956</v>
      </c>
      <c r="E138" s="24">
        <v>3990</v>
      </c>
      <c r="F138" s="24">
        <v>3990</v>
      </c>
      <c r="G138" s="3">
        <v>380722</v>
      </c>
    </row>
    <row r="139" spans="1:7" x14ac:dyDescent="0.3">
      <c r="A139" s="28">
        <v>44914</v>
      </c>
      <c r="B139" s="24">
        <v>4020</v>
      </c>
      <c r="C139" s="24">
        <v>4099.8999020000001</v>
      </c>
      <c r="D139" s="24">
        <v>4000</v>
      </c>
      <c r="E139" s="24">
        <v>4090.1999510000001</v>
      </c>
      <c r="F139" s="24">
        <v>4090.1999510000001</v>
      </c>
      <c r="G139" s="3">
        <v>300724</v>
      </c>
    </row>
    <row r="140" spans="1:7" x14ac:dyDescent="0.3">
      <c r="A140" s="28">
        <v>44915</v>
      </c>
      <c r="B140" s="24">
        <v>4088</v>
      </c>
      <c r="C140" s="24">
        <v>4138.6000979999999</v>
      </c>
      <c r="D140" s="24">
        <v>4052.1499020000001</v>
      </c>
      <c r="E140" s="24">
        <v>4089.5500489999999</v>
      </c>
      <c r="F140" s="24">
        <v>4089.5500489999999</v>
      </c>
      <c r="G140" s="3">
        <v>217791</v>
      </c>
    </row>
    <row r="141" spans="1:7" x14ac:dyDescent="0.3">
      <c r="A141" s="28">
        <v>44916</v>
      </c>
      <c r="B141" s="24">
        <v>4094</v>
      </c>
      <c r="C141" s="24">
        <v>4109.9501950000003</v>
      </c>
      <c r="D141" s="24">
        <v>3975.1499020000001</v>
      </c>
      <c r="E141" s="24">
        <v>3993.1999510000001</v>
      </c>
      <c r="F141" s="24">
        <v>3993.1999510000001</v>
      </c>
      <c r="G141" s="3">
        <v>252192</v>
      </c>
    </row>
    <row r="142" spans="1:7" x14ac:dyDescent="0.3">
      <c r="A142" s="28">
        <v>44917</v>
      </c>
      <c r="B142" s="24">
        <v>4008</v>
      </c>
      <c r="C142" s="24">
        <v>4029</v>
      </c>
      <c r="D142" s="24">
        <v>3905.5</v>
      </c>
      <c r="E142" s="24">
        <v>3921.5500489999999</v>
      </c>
      <c r="F142" s="24">
        <v>3921.5500489999999</v>
      </c>
      <c r="G142" s="3">
        <v>283003</v>
      </c>
    </row>
    <row r="143" spans="1:7" x14ac:dyDescent="0.3">
      <c r="A143" s="28">
        <v>44918</v>
      </c>
      <c r="B143" s="24">
        <v>3896.5500489999999</v>
      </c>
      <c r="C143" s="24">
        <v>3911.75</v>
      </c>
      <c r="D143" s="24">
        <v>3835</v>
      </c>
      <c r="E143" s="24">
        <v>3875.6000979999999</v>
      </c>
      <c r="F143" s="24">
        <v>3875.6000979999999</v>
      </c>
      <c r="G143" s="3">
        <v>255257</v>
      </c>
    </row>
    <row r="144" spans="1:7" x14ac:dyDescent="0.3">
      <c r="A144" s="28">
        <v>44921</v>
      </c>
      <c r="B144" s="24">
        <v>3896</v>
      </c>
      <c r="C144" s="24">
        <v>4049</v>
      </c>
      <c r="D144" s="24">
        <v>3871</v>
      </c>
      <c r="E144" s="24">
        <v>4036.6000979999999</v>
      </c>
      <c r="F144" s="24">
        <v>4036.6000979999999</v>
      </c>
      <c r="G144" s="3">
        <v>205540</v>
      </c>
    </row>
    <row r="145" spans="1:7" x14ac:dyDescent="0.3">
      <c r="A145" s="28">
        <v>44922</v>
      </c>
      <c r="B145" s="24">
        <v>4060</v>
      </c>
      <c r="C145" s="24">
        <v>4094</v>
      </c>
      <c r="D145" s="24">
        <v>4005</v>
      </c>
      <c r="E145" s="24">
        <v>4074.6000979999999</v>
      </c>
      <c r="F145" s="24">
        <v>4074.6000979999999</v>
      </c>
      <c r="G145" s="3">
        <v>168072</v>
      </c>
    </row>
    <row r="146" spans="1:7" x14ac:dyDescent="0.3">
      <c r="A146" s="28">
        <v>44923</v>
      </c>
      <c r="B146" s="24">
        <v>4077.9499510000001</v>
      </c>
      <c r="C146" s="24">
        <v>4077.9499510000001</v>
      </c>
      <c r="D146" s="24">
        <v>4007.3999020000001</v>
      </c>
      <c r="E146" s="24">
        <v>4017.75</v>
      </c>
      <c r="F146" s="24">
        <v>4017.75</v>
      </c>
      <c r="G146" s="3">
        <v>130503</v>
      </c>
    </row>
    <row r="147" spans="1:7" x14ac:dyDescent="0.3">
      <c r="A147" s="28">
        <v>44924</v>
      </c>
      <c r="B147" s="24">
        <v>4003.1499020000001</v>
      </c>
      <c r="C147" s="24">
        <v>4207.9501950000003</v>
      </c>
      <c r="D147" s="24">
        <v>3971.8000489999999</v>
      </c>
      <c r="E147" s="24">
        <v>4178.2998049999997</v>
      </c>
      <c r="F147" s="24">
        <v>4178.2998049999997</v>
      </c>
      <c r="G147" s="3">
        <v>475188</v>
      </c>
    </row>
    <row r="148" spans="1:7" x14ac:dyDescent="0.3">
      <c r="A148" s="28">
        <v>44925</v>
      </c>
      <c r="B148" s="24">
        <v>4178</v>
      </c>
      <c r="C148" s="24">
        <v>4195</v>
      </c>
      <c r="D148" s="24">
        <v>4025.1499020000001</v>
      </c>
      <c r="E148" s="24">
        <v>4068.75</v>
      </c>
      <c r="F148" s="24">
        <v>4068.75</v>
      </c>
      <c r="G148" s="3">
        <v>387431</v>
      </c>
    </row>
    <row r="149" spans="1:7" x14ac:dyDescent="0.3">
      <c r="A149" s="28">
        <v>44928</v>
      </c>
      <c r="B149" s="24">
        <v>4075</v>
      </c>
      <c r="C149" s="24">
        <v>4117.9501950000003</v>
      </c>
      <c r="D149" s="24">
        <v>4055</v>
      </c>
      <c r="E149" s="24">
        <v>4072.75</v>
      </c>
      <c r="F149" s="24">
        <v>4072.75</v>
      </c>
      <c r="G149" s="3">
        <v>119118</v>
      </c>
    </row>
    <row r="150" spans="1:7" x14ac:dyDescent="0.3">
      <c r="A150" s="28">
        <v>44929</v>
      </c>
      <c r="B150" s="24">
        <v>4072.75</v>
      </c>
      <c r="C150" s="24">
        <v>4099</v>
      </c>
      <c r="D150" s="24">
        <v>4044</v>
      </c>
      <c r="E150" s="24">
        <v>4060.8999020000001</v>
      </c>
      <c r="F150" s="24">
        <v>4060.8999020000001</v>
      </c>
      <c r="G150" s="3">
        <v>114013</v>
      </c>
    </row>
    <row r="151" spans="1:7" x14ac:dyDescent="0.3">
      <c r="A151" s="28">
        <v>44930</v>
      </c>
      <c r="B151" s="24">
        <v>4049.9499510000001</v>
      </c>
      <c r="C151" s="24">
        <v>4049.9499510000001</v>
      </c>
      <c r="D151" s="24">
        <v>3916</v>
      </c>
      <c r="E151" s="24">
        <v>3924.1999510000001</v>
      </c>
      <c r="F151" s="24">
        <v>3924.1999510000001</v>
      </c>
      <c r="G151" s="3">
        <v>740436</v>
      </c>
    </row>
    <row r="152" spans="1:7" x14ac:dyDescent="0.3">
      <c r="A152" s="28">
        <v>44931</v>
      </c>
      <c r="B152" s="24">
        <v>3955</v>
      </c>
      <c r="C152" s="24">
        <v>3964</v>
      </c>
      <c r="D152" s="24">
        <v>3845.5</v>
      </c>
      <c r="E152" s="24">
        <v>3857.8000489999999</v>
      </c>
      <c r="F152" s="24">
        <v>3857.8000489999999</v>
      </c>
      <c r="G152" s="3">
        <v>483903</v>
      </c>
    </row>
    <row r="153" spans="1:7" x14ac:dyDescent="0.3">
      <c r="A153" s="28">
        <v>44932</v>
      </c>
      <c r="B153" s="24">
        <v>3870</v>
      </c>
      <c r="C153" s="24">
        <v>3930</v>
      </c>
      <c r="D153" s="24">
        <v>3835</v>
      </c>
      <c r="E153" s="24">
        <v>3842.5</v>
      </c>
      <c r="F153" s="24">
        <v>3842.5</v>
      </c>
      <c r="G153" s="3">
        <v>345746</v>
      </c>
    </row>
    <row r="154" spans="1:7" x14ac:dyDescent="0.3">
      <c r="A154" s="28">
        <v>44935</v>
      </c>
      <c r="B154" s="24">
        <v>3905.8000489999999</v>
      </c>
      <c r="C154" s="24">
        <v>3915</v>
      </c>
      <c r="D154" s="24">
        <v>3855.5500489999999</v>
      </c>
      <c r="E154" s="24">
        <v>3879.5500489999999</v>
      </c>
      <c r="F154" s="24">
        <v>3879.5500489999999</v>
      </c>
      <c r="G154" s="3">
        <v>280205</v>
      </c>
    </row>
    <row r="155" spans="1:7" x14ac:dyDescent="0.3">
      <c r="A155" s="28">
        <v>44936</v>
      </c>
      <c r="B155" s="24">
        <v>3898</v>
      </c>
      <c r="C155" s="24">
        <v>3919.4499510000001</v>
      </c>
      <c r="D155" s="24">
        <v>3861</v>
      </c>
      <c r="E155" s="24">
        <v>3877.3999020000001</v>
      </c>
      <c r="F155" s="24">
        <v>3877.3999020000001</v>
      </c>
      <c r="G155" s="3">
        <v>357855</v>
      </c>
    </row>
    <row r="156" spans="1:7" x14ac:dyDescent="0.3">
      <c r="A156" s="28">
        <v>44937</v>
      </c>
      <c r="B156" s="24">
        <v>3896</v>
      </c>
      <c r="C156" s="24">
        <v>3910</v>
      </c>
      <c r="D156" s="24">
        <v>3860</v>
      </c>
      <c r="E156" s="24">
        <v>3872.8999020000001</v>
      </c>
      <c r="F156" s="24">
        <v>3872.8999020000001</v>
      </c>
      <c r="G156" s="3">
        <v>156403</v>
      </c>
    </row>
    <row r="157" spans="1:7" x14ac:dyDescent="0.3">
      <c r="A157" s="28">
        <v>44938</v>
      </c>
      <c r="B157" s="24">
        <v>3892</v>
      </c>
      <c r="C157" s="24">
        <v>3925.5</v>
      </c>
      <c r="D157" s="24">
        <v>3863</v>
      </c>
      <c r="E157" s="24">
        <v>3911.8000489999999</v>
      </c>
      <c r="F157" s="24">
        <v>3911.8000489999999</v>
      </c>
      <c r="G157" s="3">
        <v>212520</v>
      </c>
    </row>
    <row r="158" spans="1:7" x14ac:dyDescent="0.3">
      <c r="A158" s="28">
        <v>44939</v>
      </c>
      <c r="B158" s="24">
        <v>3925</v>
      </c>
      <c r="C158" s="24">
        <v>3929.6499020000001</v>
      </c>
      <c r="D158" s="24">
        <v>3850.1000979999999</v>
      </c>
      <c r="E158" s="24">
        <v>3863.6999510000001</v>
      </c>
      <c r="F158" s="24">
        <v>3863.6999510000001</v>
      </c>
      <c r="G158" s="3">
        <v>283280</v>
      </c>
    </row>
    <row r="159" spans="1:7" x14ac:dyDescent="0.3">
      <c r="A159" s="28">
        <v>44942</v>
      </c>
      <c r="B159" s="24">
        <v>3690</v>
      </c>
      <c r="C159" s="24">
        <v>3748</v>
      </c>
      <c r="D159" s="24">
        <v>3645.1999510000001</v>
      </c>
      <c r="E159" s="24">
        <v>3678.3500979999999</v>
      </c>
      <c r="F159" s="24">
        <v>3678.3500979999999</v>
      </c>
      <c r="G159" s="3">
        <v>1809273</v>
      </c>
    </row>
    <row r="160" spans="1:7" x14ac:dyDescent="0.3">
      <c r="A160" s="28">
        <v>44943</v>
      </c>
      <c r="B160" s="24">
        <v>3681.0500489999999</v>
      </c>
      <c r="C160" s="24">
        <v>3733.8500979999999</v>
      </c>
      <c r="D160" s="24">
        <v>3675</v>
      </c>
      <c r="E160" s="24">
        <v>3689.8000489999999</v>
      </c>
      <c r="F160" s="24">
        <v>3689.8000489999999</v>
      </c>
      <c r="G160" s="3">
        <v>463947</v>
      </c>
    </row>
    <row r="161" spans="1:7" x14ac:dyDescent="0.3">
      <c r="A161" s="28">
        <v>44944</v>
      </c>
      <c r="B161" s="24">
        <v>3708.25</v>
      </c>
      <c r="C161" s="24">
        <v>3720</v>
      </c>
      <c r="D161" s="24">
        <v>3641.5</v>
      </c>
      <c r="E161" s="24">
        <v>3648.6000979999999</v>
      </c>
      <c r="F161" s="24">
        <v>3648.6000979999999</v>
      </c>
      <c r="G161" s="3">
        <v>407988</v>
      </c>
    </row>
    <row r="162" spans="1:7" x14ac:dyDescent="0.3">
      <c r="A162" s="28">
        <v>44945</v>
      </c>
      <c r="B162" s="24">
        <v>3647</v>
      </c>
      <c r="C162" s="24">
        <v>3647.8000489999999</v>
      </c>
      <c r="D162" s="24">
        <v>3560</v>
      </c>
      <c r="E162" s="24">
        <v>3565.1000979999999</v>
      </c>
      <c r="F162" s="24">
        <v>3565.1000979999999</v>
      </c>
      <c r="G162" s="3">
        <v>583389</v>
      </c>
    </row>
    <row r="163" spans="1:7" x14ac:dyDescent="0.3">
      <c r="A163" s="28">
        <v>44946</v>
      </c>
      <c r="B163" s="24">
        <v>3571.9499510000001</v>
      </c>
      <c r="C163" s="24">
        <v>3580</v>
      </c>
      <c r="D163" s="24">
        <v>3510</v>
      </c>
      <c r="E163" s="24">
        <v>3513.75</v>
      </c>
      <c r="F163" s="24">
        <v>3513.75</v>
      </c>
      <c r="G163" s="3">
        <v>522635</v>
      </c>
    </row>
    <row r="164" spans="1:7" x14ac:dyDescent="0.3">
      <c r="A164" s="28">
        <v>44949</v>
      </c>
      <c r="B164" s="24">
        <v>3525</v>
      </c>
      <c r="C164" s="24">
        <v>3529.75</v>
      </c>
      <c r="D164" s="24">
        <v>3425</v>
      </c>
      <c r="E164" s="24">
        <v>3434</v>
      </c>
      <c r="F164" s="24">
        <v>3434</v>
      </c>
      <c r="G164" s="3">
        <v>892606</v>
      </c>
    </row>
    <row r="165" spans="1:7" x14ac:dyDescent="0.3">
      <c r="A165" s="28">
        <v>44950</v>
      </c>
      <c r="B165" s="24">
        <v>3450</v>
      </c>
      <c r="C165" s="24">
        <v>3578</v>
      </c>
      <c r="D165" s="24">
        <v>3441</v>
      </c>
      <c r="E165" s="24">
        <v>3513.5</v>
      </c>
      <c r="F165" s="24">
        <v>3513.5</v>
      </c>
      <c r="G165" s="3">
        <v>768031</v>
      </c>
    </row>
    <row r="166" spans="1:7" x14ac:dyDescent="0.3">
      <c r="A166" s="28">
        <v>44951</v>
      </c>
      <c r="B166" s="24">
        <v>3531.1000979999999</v>
      </c>
      <c r="C166" s="24">
        <v>3554.5</v>
      </c>
      <c r="D166" s="24">
        <v>3507.3000489999999</v>
      </c>
      <c r="E166" s="24">
        <v>3515.1000979999999</v>
      </c>
      <c r="F166" s="24">
        <v>3515.1000979999999</v>
      </c>
      <c r="G166" s="3">
        <v>474769</v>
      </c>
    </row>
    <row r="167" spans="1:7" x14ac:dyDescent="0.3">
      <c r="A167" s="28">
        <v>44953</v>
      </c>
      <c r="B167" s="24">
        <v>3532.6999510000001</v>
      </c>
      <c r="C167" s="24">
        <v>3584</v>
      </c>
      <c r="D167" s="24">
        <v>3518.5</v>
      </c>
      <c r="E167" s="24">
        <v>3562.3500979999999</v>
      </c>
      <c r="F167" s="24">
        <v>3562.3500979999999</v>
      </c>
      <c r="G167" s="3">
        <v>308090</v>
      </c>
    </row>
    <row r="168" spans="1:7" x14ac:dyDescent="0.3">
      <c r="A168" s="28">
        <v>44956</v>
      </c>
      <c r="B168" s="24">
        <v>3574.8999020000001</v>
      </c>
      <c r="C168" s="24">
        <v>3575</v>
      </c>
      <c r="D168" s="24">
        <v>3486.0500489999999</v>
      </c>
      <c r="E168" s="24">
        <v>3546.3000489999999</v>
      </c>
      <c r="F168" s="24">
        <v>3546.3000489999999</v>
      </c>
      <c r="G168" s="3">
        <v>272767</v>
      </c>
    </row>
    <row r="169" spans="1:7" x14ac:dyDescent="0.3">
      <c r="A169" s="28">
        <v>44957</v>
      </c>
      <c r="B169" s="24">
        <v>3555.0500489999999</v>
      </c>
      <c r="C169" s="24">
        <v>3582.1499020000001</v>
      </c>
      <c r="D169" s="24">
        <v>3492.6499020000001</v>
      </c>
      <c r="E169" s="24">
        <v>3502.3000489999999</v>
      </c>
      <c r="F169" s="24">
        <v>3502.3000489999999</v>
      </c>
      <c r="G169" s="3">
        <v>537429</v>
      </c>
    </row>
    <row r="170" spans="1:7" x14ac:dyDescent="0.3">
      <c r="A170" s="28">
        <v>44958</v>
      </c>
      <c r="B170" s="24">
        <v>3558</v>
      </c>
      <c r="C170" s="24">
        <v>3580</v>
      </c>
      <c r="D170" s="24">
        <v>3469.6999510000001</v>
      </c>
      <c r="E170" s="24">
        <v>3551.3500979999999</v>
      </c>
      <c r="F170" s="24">
        <v>3551.3500979999999</v>
      </c>
      <c r="G170" s="3">
        <v>361698</v>
      </c>
    </row>
    <row r="171" spans="1:7" x14ac:dyDescent="0.3">
      <c r="A171" s="28">
        <v>44959</v>
      </c>
      <c r="B171" s="24">
        <v>3547</v>
      </c>
      <c r="C171" s="24">
        <v>3577.8000489999999</v>
      </c>
      <c r="D171" s="24">
        <v>3485</v>
      </c>
      <c r="E171" s="24">
        <v>3502.8999020000001</v>
      </c>
      <c r="F171" s="24">
        <v>3502.8999020000001</v>
      </c>
      <c r="G171" s="3">
        <v>222692</v>
      </c>
    </row>
    <row r="172" spans="1:7" x14ac:dyDescent="0.3">
      <c r="A172" s="28">
        <v>44960</v>
      </c>
      <c r="B172" s="24">
        <v>3517.6499020000001</v>
      </c>
      <c r="C172" s="24">
        <v>3522.8999020000001</v>
      </c>
      <c r="D172" s="24">
        <v>3465</v>
      </c>
      <c r="E172" s="24">
        <v>3470.3500979999999</v>
      </c>
      <c r="F172" s="24">
        <v>3470.3500979999999</v>
      </c>
      <c r="G172" s="3">
        <v>322648</v>
      </c>
    </row>
    <row r="173" spans="1:7" x14ac:dyDescent="0.3">
      <c r="A173" s="28">
        <v>44963</v>
      </c>
      <c r="B173" s="24">
        <v>3476.5</v>
      </c>
      <c r="C173" s="24">
        <v>3488.3999020000001</v>
      </c>
      <c r="D173" s="24">
        <v>3432</v>
      </c>
      <c r="E173" s="24">
        <v>3441.5</v>
      </c>
      <c r="F173" s="24">
        <v>3441.5</v>
      </c>
      <c r="G173" s="3">
        <v>314363</v>
      </c>
    </row>
    <row r="174" spans="1:7" x14ac:dyDescent="0.3">
      <c r="A174" s="28">
        <v>44964</v>
      </c>
      <c r="B174" s="24">
        <v>3471.5</v>
      </c>
      <c r="C174" s="24">
        <v>3475</v>
      </c>
      <c r="D174" s="24">
        <v>3438.9499510000001</v>
      </c>
      <c r="E174" s="24">
        <v>3440.8999020000001</v>
      </c>
      <c r="F174" s="24">
        <v>3440.8999020000001</v>
      </c>
      <c r="G174" s="3">
        <v>369288</v>
      </c>
    </row>
    <row r="175" spans="1:7" x14ac:dyDescent="0.3">
      <c r="A175" s="28">
        <v>44965</v>
      </c>
      <c r="B175" s="24">
        <v>3449</v>
      </c>
      <c r="C175" s="24">
        <v>3510</v>
      </c>
      <c r="D175" s="24">
        <v>3446.0500489999999</v>
      </c>
      <c r="E175" s="24">
        <v>3458.6000979999999</v>
      </c>
      <c r="F175" s="24">
        <v>3458.6000979999999</v>
      </c>
      <c r="G175" s="3">
        <v>217382</v>
      </c>
    </row>
    <row r="176" spans="1:7" x14ac:dyDescent="0.3">
      <c r="A176" s="28">
        <v>44966</v>
      </c>
      <c r="B176" s="24">
        <v>3469.6499020000001</v>
      </c>
      <c r="C176" s="24">
        <v>3544.1499020000001</v>
      </c>
      <c r="D176" s="24">
        <v>3465.1499020000001</v>
      </c>
      <c r="E176" s="24">
        <v>3482.0500489999999</v>
      </c>
      <c r="F176" s="24">
        <v>3482.0500489999999</v>
      </c>
      <c r="G176" s="3">
        <v>372567</v>
      </c>
    </row>
    <row r="177" spans="1:7" x14ac:dyDescent="0.3">
      <c r="A177" s="28">
        <v>44967</v>
      </c>
      <c r="B177" s="24">
        <v>3499.5</v>
      </c>
      <c r="C177" s="24">
        <v>3544.25</v>
      </c>
      <c r="D177" s="24">
        <v>3490.6000979999999</v>
      </c>
      <c r="E177" s="24">
        <v>3498.8500979999999</v>
      </c>
      <c r="F177" s="24">
        <v>3498.8500979999999</v>
      </c>
      <c r="G177" s="3">
        <v>393156</v>
      </c>
    </row>
    <row r="178" spans="1:7" x14ac:dyDescent="0.3">
      <c r="A178" s="28">
        <v>44970</v>
      </c>
      <c r="B178" s="24">
        <v>3502</v>
      </c>
      <c r="C178" s="24">
        <v>3510</v>
      </c>
      <c r="D178" s="24">
        <v>3483</v>
      </c>
      <c r="E178" s="24">
        <v>3495.1999510000001</v>
      </c>
      <c r="F178" s="24">
        <v>3495.1999510000001</v>
      </c>
      <c r="G178" s="3">
        <v>252484</v>
      </c>
    </row>
    <row r="179" spans="1:7" x14ac:dyDescent="0.3">
      <c r="A179" s="28">
        <v>44971</v>
      </c>
      <c r="B179" s="24">
        <v>3509</v>
      </c>
      <c r="C179" s="24">
        <v>3512</v>
      </c>
      <c r="D179" s="24">
        <v>3472</v>
      </c>
      <c r="E179" s="24">
        <v>3482.6999510000001</v>
      </c>
      <c r="F179" s="24">
        <v>3482.6999510000001</v>
      </c>
      <c r="G179" s="3">
        <v>496970</v>
      </c>
    </row>
    <row r="180" spans="1:7" x14ac:dyDescent="0.3">
      <c r="A180" s="28">
        <v>44972</v>
      </c>
      <c r="B180" s="24">
        <v>3480</v>
      </c>
      <c r="C180" s="24">
        <v>3568.6499020000001</v>
      </c>
      <c r="D180" s="24">
        <v>3464.3000489999999</v>
      </c>
      <c r="E180" s="24">
        <v>3545.6000979999999</v>
      </c>
      <c r="F180" s="24">
        <v>3545.6000979999999</v>
      </c>
      <c r="G180" s="3">
        <v>211636</v>
      </c>
    </row>
    <row r="181" spans="1:7" x14ac:dyDescent="0.3">
      <c r="A181" s="28">
        <v>44973</v>
      </c>
      <c r="B181" s="24">
        <v>3546</v>
      </c>
      <c r="C181" s="24">
        <v>3567.9499510000001</v>
      </c>
      <c r="D181" s="24">
        <v>3535</v>
      </c>
      <c r="E181" s="24">
        <v>3541.6999510000001</v>
      </c>
      <c r="F181" s="24">
        <v>3541.6999510000001</v>
      </c>
      <c r="G181" s="3">
        <v>315147</v>
      </c>
    </row>
    <row r="182" spans="1:7" x14ac:dyDescent="0.3">
      <c r="A182" s="28">
        <v>44974</v>
      </c>
      <c r="B182" s="24">
        <v>3530</v>
      </c>
      <c r="C182" s="24">
        <v>3567.6999510000001</v>
      </c>
      <c r="D182" s="24">
        <v>3515</v>
      </c>
      <c r="E182" s="24">
        <v>3545</v>
      </c>
      <c r="F182" s="24">
        <v>3545</v>
      </c>
      <c r="G182" s="3">
        <v>202556</v>
      </c>
    </row>
    <row r="183" spans="1:7" x14ac:dyDescent="0.3">
      <c r="A183" s="28">
        <v>44977</v>
      </c>
      <c r="B183" s="24">
        <v>3545.9499510000001</v>
      </c>
      <c r="C183" s="24">
        <v>3574.75</v>
      </c>
      <c r="D183" s="24">
        <v>3540.0500489999999</v>
      </c>
      <c r="E183" s="24">
        <v>3552.8500979999999</v>
      </c>
      <c r="F183" s="24">
        <v>3552.8500979999999</v>
      </c>
      <c r="G183" s="3">
        <v>191038</v>
      </c>
    </row>
    <row r="184" spans="1:7" x14ac:dyDescent="0.3">
      <c r="A184" s="28">
        <v>44978</v>
      </c>
      <c r="B184" s="24">
        <v>3570</v>
      </c>
      <c r="C184" s="24">
        <v>3570</v>
      </c>
      <c r="D184" s="24">
        <v>3516.25</v>
      </c>
      <c r="E184" s="24">
        <v>3525.6000979999999</v>
      </c>
      <c r="F184" s="24">
        <v>3525.6000979999999</v>
      </c>
      <c r="G184" s="3">
        <v>302260</v>
      </c>
    </row>
    <row r="185" spans="1:7" x14ac:dyDescent="0.3">
      <c r="A185" s="28">
        <v>44979</v>
      </c>
      <c r="B185" s="24">
        <v>3502</v>
      </c>
      <c r="C185" s="24">
        <v>3521.8500979999999</v>
      </c>
      <c r="D185" s="24">
        <v>3486.6000979999999</v>
      </c>
      <c r="E185" s="24">
        <v>3500.1499020000001</v>
      </c>
      <c r="F185" s="24">
        <v>3500.1499020000001</v>
      </c>
      <c r="G185" s="3">
        <v>117550</v>
      </c>
    </row>
    <row r="186" spans="1:7" x14ac:dyDescent="0.3">
      <c r="A186" s="28">
        <v>44980</v>
      </c>
      <c r="B186" s="24">
        <v>3503.8999020000001</v>
      </c>
      <c r="C186" s="24">
        <v>3515</v>
      </c>
      <c r="D186" s="24">
        <v>3437</v>
      </c>
      <c r="E186" s="24">
        <v>3478.75</v>
      </c>
      <c r="F186" s="24">
        <v>3478.75</v>
      </c>
      <c r="G186" s="3">
        <v>237976</v>
      </c>
    </row>
    <row r="187" spans="1:7" x14ac:dyDescent="0.3">
      <c r="A187" s="28">
        <v>44981</v>
      </c>
      <c r="B187" s="24">
        <v>3496.1499020000001</v>
      </c>
      <c r="C187" s="24">
        <v>3514.3999020000001</v>
      </c>
      <c r="D187" s="24">
        <v>3468</v>
      </c>
      <c r="E187" s="24">
        <v>3499.1999510000001</v>
      </c>
      <c r="F187" s="24">
        <v>3499.1999510000001</v>
      </c>
      <c r="G187" s="3">
        <v>113844</v>
      </c>
    </row>
    <row r="188" spans="1:7" x14ac:dyDescent="0.3">
      <c r="A188" s="28">
        <v>44984</v>
      </c>
      <c r="B188" s="24">
        <v>3485.0500489999999</v>
      </c>
      <c r="C188" s="24">
        <v>3499.8999020000001</v>
      </c>
      <c r="D188" s="24">
        <v>3441</v>
      </c>
      <c r="E188" s="24">
        <v>3491.3000489999999</v>
      </c>
      <c r="F188" s="24">
        <v>3491.3000489999999</v>
      </c>
      <c r="G188" s="3">
        <v>132235</v>
      </c>
    </row>
    <row r="189" spans="1:7" x14ac:dyDescent="0.3">
      <c r="A189" s="28">
        <v>44985</v>
      </c>
      <c r="B189" s="24">
        <v>3490.1999510000001</v>
      </c>
      <c r="C189" s="24">
        <v>3508</v>
      </c>
      <c r="D189" s="24">
        <v>3373</v>
      </c>
      <c r="E189" s="24">
        <v>3416.9499510000001</v>
      </c>
      <c r="F189" s="24">
        <v>3416.9499510000001</v>
      </c>
      <c r="G189" s="3">
        <v>328221</v>
      </c>
    </row>
    <row r="190" spans="1:7" x14ac:dyDescent="0.3">
      <c r="A190" s="28">
        <v>44986</v>
      </c>
      <c r="B190" s="24">
        <v>3441.3999020000001</v>
      </c>
      <c r="C190" s="24">
        <v>3474</v>
      </c>
      <c r="D190" s="24">
        <v>3431.0500489999999</v>
      </c>
      <c r="E190" s="24">
        <v>3439.3500979999999</v>
      </c>
      <c r="F190" s="24">
        <v>3439.3500979999999</v>
      </c>
      <c r="G190" s="3">
        <v>145318</v>
      </c>
    </row>
    <row r="191" spans="1:7" x14ac:dyDescent="0.3">
      <c r="A191" s="28">
        <v>44987</v>
      </c>
      <c r="B191" s="24">
        <v>3447</v>
      </c>
      <c r="C191" s="24">
        <v>3450</v>
      </c>
      <c r="D191" s="24">
        <v>3425.5</v>
      </c>
      <c r="E191" s="24">
        <v>3443.1999510000001</v>
      </c>
      <c r="F191" s="24">
        <v>3443.1999510000001</v>
      </c>
      <c r="G191" s="3">
        <v>191133</v>
      </c>
    </row>
    <row r="192" spans="1:7" x14ac:dyDescent="0.3">
      <c r="A192" s="28">
        <v>44988</v>
      </c>
      <c r="B192" s="24">
        <v>3460.4499510000001</v>
      </c>
      <c r="C192" s="24">
        <v>3474</v>
      </c>
      <c r="D192" s="24">
        <v>3420.3999020000001</v>
      </c>
      <c r="E192" s="24">
        <v>3463.25</v>
      </c>
      <c r="F192" s="24">
        <v>3463.25</v>
      </c>
      <c r="G192" s="3">
        <v>264633</v>
      </c>
    </row>
    <row r="193" spans="1:7" x14ac:dyDescent="0.3">
      <c r="A193" s="28">
        <v>44991</v>
      </c>
      <c r="B193" s="24">
        <v>3480.6000979999999</v>
      </c>
      <c r="C193" s="24">
        <v>3482.8999020000001</v>
      </c>
      <c r="D193" s="24">
        <v>3423.1999510000001</v>
      </c>
      <c r="E193" s="24">
        <v>3437.1499020000001</v>
      </c>
      <c r="F193" s="24">
        <v>3437.1499020000001</v>
      </c>
      <c r="G193" s="3">
        <v>189782</v>
      </c>
    </row>
    <row r="194" spans="1:7" x14ac:dyDescent="0.3">
      <c r="A194" s="28">
        <v>44993</v>
      </c>
      <c r="B194" s="24">
        <v>3439.75</v>
      </c>
      <c r="C194" s="24">
        <v>3453</v>
      </c>
      <c r="D194" s="24">
        <v>3380.5</v>
      </c>
      <c r="E194" s="24">
        <v>3389.6999510000001</v>
      </c>
      <c r="F194" s="24">
        <v>3389.6999510000001</v>
      </c>
      <c r="G194" s="3">
        <v>355089</v>
      </c>
    </row>
    <row r="195" spans="1:7" x14ac:dyDescent="0.3">
      <c r="A195" s="28">
        <v>44994</v>
      </c>
      <c r="B195" s="24">
        <v>3393</v>
      </c>
      <c r="C195" s="24">
        <v>3413.3000489999999</v>
      </c>
      <c r="D195" s="24">
        <v>3385</v>
      </c>
      <c r="E195" s="24">
        <v>3397.8500979999999</v>
      </c>
      <c r="F195" s="24">
        <v>3397.8500979999999</v>
      </c>
      <c r="G195" s="3">
        <v>389606</v>
      </c>
    </row>
    <row r="196" spans="1:7" x14ac:dyDescent="0.3">
      <c r="A196" s="28">
        <v>44995</v>
      </c>
      <c r="B196" s="24">
        <v>3390</v>
      </c>
      <c r="C196" s="24">
        <v>3415.6999510000001</v>
      </c>
      <c r="D196" s="24">
        <v>3380.0500489999999</v>
      </c>
      <c r="E196" s="24">
        <v>3391.8500979999999</v>
      </c>
      <c r="F196" s="24">
        <v>3391.8500979999999</v>
      </c>
      <c r="G196" s="3">
        <v>265311</v>
      </c>
    </row>
    <row r="197" spans="1:7" x14ac:dyDescent="0.3">
      <c r="A197" s="28">
        <v>44998</v>
      </c>
      <c r="B197" s="24">
        <v>3391.8500979999999</v>
      </c>
      <c r="C197" s="24">
        <v>3415</v>
      </c>
      <c r="D197" s="24">
        <v>3348.1000979999999</v>
      </c>
      <c r="E197" s="24">
        <v>3351.75</v>
      </c>
      <c r="F197" s="24">
        <v>3351.75</v>
      </c>
      <c r="G197" s="3">
        <v>195345</v>
      </c>
    </row>
    <row r="198" spans="1:7" x14ac:dyDescent="0.3">
      <c r="A198" s="28">
        <v>44999</v>
      </c>
      <c r="B198" s="24">
        <v>3350</v>
      </c>
      <c r="C198" s="24">
        <v>3367.6999510000001</v>
      </c>
      <c r="D198" s="24">
        <v>3303.3000489999999</v>
      </c>
      <c r="E198" s="24">
        <v>3350.9499510000001</v>
      </c>
      <c r="F198" s="24">
        <v>3350.9499510000001</v>
      </c>
      <c r="G198" s="3">
        <v>268245</v>
      </c>
    </row>
    <row r="199" spans="1:7" x14ac:dyDescent="0.3">
      <c r="A199" s="28">
        <v>45000</v>
      </c>
      <c r="B199" s="24">
        <v>3350</v>
      </c>
      <c r="C199" s="24">
        <v>3363.1499020000001</v>
      </c>
      <c r="D199" s="24">
        <v>3330</v>
      </c>
      <c r="E199" s="24">
        <v>3337.25</v>
      </c>
      <c r="F199" s="24">
        <v>3337.25</v>
      </c>
      <c r="G199" s="3">
        <v>231760</v>
      </c>
    </row>
    <row r="200" spans="1:7" x14ac:dyDescent="0.3">
      <c r="A200" s="28">
        <v>45001</v>
      </c>
      <c r="B200" s="24">
        <v>3337.25</v>
      </c>
      <c r="C200" s="24">
        <v>3455.1499020000001</v>
      </c>
      <c r="D200" s="24">
        <v>3292</v>
      </c>
      <c r="E200" s="24">
        <v>3382.1499020000001</v>
      </c>
      <c r="F200" s="24">
        <v>3382.1499020000001</v>
      </c>
      <c r="G200" s="3">
        <v>353906</v>
      </c>
    </row>
    <row r="201" spans="1:7" x14ac:dyDescent="0.3">
      <c r="A201" s="28">
        <v>45002</v>
      </c>
      <c r="B201" s="24">
        <v>3398</v>
      </c>
      <c r="C201" s="24">
        <v>3399</v>
      </c>
      <c r="D201" s="24">
        <v>3300</v>
      </c>
      <c r="E201" s="24">
        <v>3311.3000489999999</v>
      </c>
      <c r="F201" s="24">
        <v>3311.3000489999999</v>
      </c>
      <c r="G201" s="3">
        <v>562867</v>
      </c>
    </row>
    <row r="202" spans="1:7" x14ac:dyDescent="0.3">
      <c r="A202" s="28">
        <v>45005</v>
      </c>
      <c r="B202" s="24">
        <v>3295</v>
      </c>
      <c r="C202" s="24">
        <v>3377.5500489999999</v>
      </c>
      <c r="D202" s="24">
        <v>3295</v>
      </c>
      <c r="E202" s="24">
        <v>3366.1000979999999</v>
      </c>
      <c r="F202" s="24">
        <v>3366.1000979999999</v>
      </c>
      <c r="G202" s="3">
        <v>240057</v>
      </c>
    </row>
    <row r="203" spans="1:7" x14ac:dyDescent="0.3">
      <c r="A203" s="28">
        <v>45006</v>
      </c>
      <c r="B203" s="24">
        <v>3371.8999020000001</v>
      </c>
      <c r="C203" s="24">
        <v>3374.0500489999999</v>
      </c>
      <c r="D203" s="24">
        <v>3326.1499020000001</v>
      </c>
      <c r="E203" s="24">
        <v>3357.6000979999999</v>
      </c>
      <c r="F203" s="24">
        <v>3357.6000979999999</v>
      </c>
      <c r="G203" s="3">
        <v>223590</v>
      </c>
    </row>
    <row r="204" spans="1:7" x14ac:dyDescent="0.3">
      <c r="A204" s="28">
        <v>45007</v>
      </c>
      <c r="B204" s="24">
        <v>3365</v>
      </c>
      <c r="C204" s="24">
        <v>3415</v>
      </c>
      <c r="D204" s="24">
        <v>3355</v>
      </c>
      <c r="E204" s="24">
        <v>3361.3999020000001</v>
      </c>
      <c r="F204" s="24">
        <v>3361.3999020000001</v>
      </c>
      <c r="G204" s="3">
        <v>226672</v>
      </c>
    </row>
    <row r="205" spans="1:7" x14ac:dyDescent="0.3">
      <c r="A205" s="28">
        <v>45008</v>
      </c>
      <c r="B205" s="24">
        <v>3361.3500979999999</v>
      </c>
      <c r="C205" s="24">
        <v>3393.8000489999999</v>
      </c>
      <c r="D205" s="24">
        <v>3342.1000979999999</v>
      </c>
      <c r="E205" s="24">
        <v>3373.5</v>
      </c>
      <c r="F205" s="24">
        <v>3373.5</v>
      </c>
      <c r="G205" s="3">
        <v>191330</v>
      </c>
    </row>
    <row r="206" spans="1:7" x14ac:dyDescent="0.3">
      <c r="A206" s="28">
        <v>45009</v>
      </c>
      <c r="B206" s="24">
        <v>3372</v>
      </c>
      <c r="C206" s="24">
        <v>3386.0500489999999</v>
      </c>
      <c r="D206" s="24">
        <v>3350.0500489999999</v>
      </c>
      <c r="E206" s="24">
        <v>3358.3999020000001</v>
      </c>
      <c r="F206" s="24">
        <v>3358.3999020000001</v>
      </c>
      <c r="G206" s="3">
        <v>178783</v>
      </c>
    </row>
    <row r="207" spans="1:7" x14ac:dyDescent="0.3">
      <c r="A207" s="28">
        <v>45012</v>
      </c>
      <c r="B207" s="24">
        <v>3367</v>
      </c>
      <c r="C207" s="24">
        <v>3369</v>
      </c>
      <c r="D207" s="24">
        <v>3300.3000489999999</v>
      </c>
      <c r="E207" s="24">
        <v>3306.8000489999999</v>
      </c>
      <c r="F207" s="24">
        <v>3306.8000489999999</v>
      </c>
      <c r="G207" s="3">
        <v>211474</v>
      </c>
    </row>
    <row r="208" spans="1:7" x14ac:dyDescent="0.3">
      <c r="A208" s="28">
        <v>45013</v>
      </c>
      <c r="B208" s="24">
        <v>3308</v>
      </c>
      <c r="C208" s="24">
        <v>3355</v>
      </c>
      <c r="D208" s="24">
        <v>3300</v>
      </c>
      <c r="E208" s="24">
        <v>3316.4499510000001</v>
      </c>
      <c r="F208" s="24">
        <v>3316.4499510000001</v>
      </c>
      <c r="G208" s="3">
        <v>155615</v>
      </c>
    </row>
    <row r="209" spans="1:7" x14ac:dyDescent="0.3">
      <c r="A209" s="28">
        <v>45014</v>
      </c>
      <c r="B209" s="24">
        <v>3320</v>
      </c>
      <c r="C209" s="24">
        <v>3385</v>
      </c>
      <c r="D209" s="24">
        <v>3315</v>
      </c>
      <c r="E209" s="24">
        <v>3325.4499510000001</v>
      </c>
      <c r="F209" s="24">
        <v>3325.4499510000001</v>
      </c>
      <c r="G209" s="3">
        <v>276925</v>
      </c>
    </row>
    <row r="210" spans="1:7" x14ac:dyDescent="0.3">
      <c r="A210" s="28">
        <v>45016</v>
      </c>
      <c r="B210" s="24">
        <v>3325</v>
      </c>
      <c r="C210" s="24">
        <v>3415</v>
      </c>
      <c r="D210" s="24">
        <v>3325</v>
      </c>
      <c r="E210" s="24">
        <v>3401.0500489999999</v>
      </c>
      <c r="F210" s="24">
        <v>3401.0500489999999</v>
      </c>
      <c r="G210" s="3">
        <v>286361</v>
      </c>
    </row>
    <row r="211" spans="1:7" x14ac:dyDescent="0.3">
      <c r="A211" s="28">
        <v>45019</v>
      </c>
      <c r="B211" s="24">
        <v>3413.0500489999999</v>
      </c>
      <c r="C211" s="24">
        <v>3580</v>
      </c>
      <c r="D211" s="24">
        <v>3413.0500489999999</v>
      </c>
      <c r="E211" s="24">
        <v>3553.75</v>
      </c>
      <c r="F211" s="24">
        <v>3553.75</v>
      </c>
      <c r="G211" s="3">
        <v>429164</v>
      </c>
    </row>
    <row r="212" spans="1:7" x14ac:dyDescent="0.3">
      <c r="A212" s="28">
        <v>45021</v>
      </c>
      <c r="B212" s="24">
        <v>3571.9499510000001</v>
      </c>
      <c r="C212" s="24">
        <v>3666.6999510000001</v>
      </c>
      <c r="D212" s="24">
        <v>3565.0500489999999</v>
      </c>
      <c r="E212" s="24">
        <v>3654.8500979999999</v>
      </c>
      <c r="F212" s="24">
        <v>3654.8500979999999</v>
      </c>
      <c r="G212" s="3">
        <v>481018</v>
      </c>
    </row>
    <row r="213" spans="1:7" x14ac:dyDescent="0.3">
      <c r="A213" s="28">
        <v>45022</v>
      </c>
      <c r="B213" s="24">
        <v>3644.8500979999999</v>
      </c>
      <c r="C213" s="24">
        <v>3644.8500979999999</v>
      </c>
      <c r="D213" s="24">
        <v>3480.1000979999999</v>
      </c>
      <c r="E213" s="24">
        <v>3496.1000979999999</v>
      </c>
      <c r="F213" s="24">
        <v>3496.1000979999999</v>
      </c>
      <c r="G213" s="3">
        <v>886236</v>
      </c>
    </row>
    <row r="214" spans="1:7" x14ac:dyDescent="0.3">
      <c r="A214" s="28">
        <v>45026</v>
      </c>
      <c r="B214" s="24">
        <v>3504</v>
      </c>
      <c r="C214" s="24">
        <v>3533.9499510000001</v>
      </c>
      <c r="D214" s="24">
        <v>3437.8000489999999</v>
      </c>
      <c r="E214" s="24">
        <v>3450.6999510000001</v>
      </c>
      <c r="F214" s="24">
        <v>3450.6999510000001</v>
      </c>
      <c r="G214" s="3">
        <v>242779</v>
      </c>
    </row>
    <row r="215" spans="1:7" x14ac:dyDescent="0.3">
      <c r="A215" s="28">
        <v>45027</v>
      </c>
      <c r="B215" s="24">
        <v>3465</v>
      </c>
      <c r="C215" s="24">
        <v>3499</v>
      </c>
      <c r="D215" s="24">
        <v>3446</v>
      </c>
      <c r="E215" s="24">
        <v>3454.1999510000001</v>
      </c>
      <c r="F215" s="24">
        <v>3454.1999510000001</v>
      </c>
      <c r="G215" s="3">
        <v>193991</v>
      </c>
    </row>
    <row r="216" spans="1:7" x14ac:dyDescent="0.3">
      <c r="A216" s="28">
        <v>45028</v>
      </c>
      <c r="B216" s="24">
        <v>3467</v>
      </c>
      <c r="C216" s="24">
        <v>3498</v>
      </c>
      <c r="D216" s="24">
        <v>3458</v>
      </c>
      <c r="E216" s="24">
        <v>3473.1000979999999</v>
      </c>
      <c r="F216" s="24">
        <v>3473.1000979999999</v>
      </c>
      <c r="G216" s="3">
        <v>214203</v>
      </c>
    </row>
    <row r="217" spans="1:7" x14ac:dyDescent="0.3">
      <c r="A217" s="28">
        <v>45029</v>
      </c>
      <c r="B217" s="24">
        <v>3480</v>
      </c>
      <c r="C217" s="24">
        <v>3518.9499510000001</v>
      </c>
      <c r="D217" s="24">
        <v>3470.0500489999999</v>
      </c>
      <c r="E217" s="24">
        <v>3501.0500489999999</v>
      </c>
      <c r="F217" s="24">
        <v>3501.0500489999999</v>
      </c>
      <c r="G217" s="3">
        <v>159631</v>
      </c>
    </row>
    <row r="218" spans="1:7" x14ac:dyDescent="0.3">
      <c r="A218" s="28">
        <v>45033</v>
      </c>
      <c r="B218" s="24">
        <v>3500</v>
      </c>
      <c r="C218" s="24">
        <v>3530</v>
      </c>
      <c r="D218" s="24">
        <v>3446</v>
      </c>
      <c r="E218" s="24">
        <v>3497.1000979999999</v>
      </c>
      <c r="F218" s="24">
        <v>3497.1000979999999</v>
      </c>
      <c r="G218" s="3">
        <v>239351</v>
      </c>
    </row>
    <row r="219" spans="1:7" x14ac:dyDescent="0.3">
      <c r="A219" s="28">
        <v>45034</v>
      </c>
      <c r="B219" s="24">
        <v>3501.9499510000001</v>
      </c>
      <c r="C219" s="24">
        <v>3565</v>
      </c>
      <c r="D219" s="24">
        <v>3461</v>
      </c>
      <c r="E219" s="24">
        <v>3506.8000489999999</v>
      </c>
      <c r="F219" s="24">
        <v>3506.8000489999999</v>
      </c>
      <c r="G219" s="3">
        <v>304634</v>
      </c>
    </row>
    <row r="220" spans="1:7" x14ac:dyDescent="0.3">
      <c r="A220" s="28">
        <v>45035</v>
      </c>
      <c r="B220" s="24">
        <v>3506.75</v>
      </c>
      <c r="C220" s="24">
        <v>3528</v>
      </c>
      <c r="D220" s="24">
        <v>3470</v>
      </c>
      <c r="E220" s="24">
        <v>3476.1999510000001</v>
      </c>
      <c r="F220" s="24">
        <v>3476.1999510000001</v>
      </c>
      <c r="G220" s="3">
        <v>157606</v>
      </c>
    </row>
    <row r="221" spans="1:7" x14ac:dyDescent="0.3">
      <c r="A221" s="28">
        <v>45036</v>
      </c>
      <c r="B221" s="24">
        <v>3489.1999510000001</v>
      </c>
      <c r="C221" s="24">
        <v>3492</v>
      </c>
      <c r="D221" s="24">
        <v>3455</v>
      </c>
      <c r="E221" s="24">
        <v>3482.1999510000001</v>
      </c>
      <c r="F221" s="24">
        <v>3482.1999510000001</v>
      </c>
      <c r="G221" s="3">
        <v>137578</v>
      </c>
    </row>
    <row r="222" spans="1:7" x14ac:dyDescent="0.3">
      <c r="A222" s="28">
        <v>45037</v>
      </c>
      <c r="B222" s="24">
        <v>3482.1000979999999</v>
      </c>
      <c r="C222" s="24">
        <v>3482.1999510000001</v>
      </c>
      <c r="D222" s="24">
        <v>3440</v>
      </c>
      <c r="E222" s="24">
        <v>3455.8999020000001</v>
      </c>
      <c r="F222" s="24">
        <v>3455.8999020000001</v>
      </c>
      <c r="G222" s="3">
        <v>191220</v>
      </c>
    </row>
    <row r="223" spans="1:7" x14ac:dyDescent="0.3">
      <c r="A223" s="28">
        <v>45040</v>
      </c>
      <c r="B223" s="24">
        <v>3469.8000489999999</v>
      </c>
      <c r="C223" s="24">
        <v>3474</v>
      </c>
      <c r="D223" s="24">
        <v>3445</v>
      </c>
      <c r="E223" s="24">
        <v>3467.1999510000001</v>
      </c>
      <c r="F223" s="24">
        <v>3467.1999510000001</v>
      </c>
      <c r="G223" s="3">
        <v>95563</v>
      </c>
    </row>
    <row r="224" spans="1:7" x14ac:dyDescent="0.3">
      <c r="A224" s="28">
        <v>45041</v>
      </c>
      <c r="B224" s="24">
        <v>3469.0500489999999</v>
      </c>
      <c r="C224" s="24">
        <v>3479</v>
      </c>
      <c r="D224" s="24">
        <v>3443.0500489999999</v>
      </c>
      <c r="E224" s="24">
        <v>3465.8500979999999</v>
      </c>
      <c r="F224" s="24">
        <v>3465.8500979999999</v>
      </c>
      <c r="G224" s="3">
        <v>179508</v>
      </c>
    </row>
    <row r="225" spans="1:7" x14ac:dyDescent="0.3">
      <c r="A225" s="28">
        <v>45042</v>
      </c>
      <c r="B225" s="24">
        <v>3465.8500979999999</v>
      </c>
      <c r="C225" s="24">
        <v>3476.1499020000001</v>
      </c>
      <c r="D225" s="24">
        <v>3447</v>
      </c>
      <c r="E225" s="24">
        <v>3461.6000979999999</v>
      </c>
      <c r="F225" s="24">
        <v>3461.6000979999999</v>
      </c>
      <c r="G225" s="3">
        <v>300045</v>
      </c>
    </row>
    <row r="226" spans="1:7" x14ac:dyDescent="0.3">
      <c r="A226" s="28">
        <v>45043</v>
      </c>
      <c r="B226" s="24">
        <v>3460.1000979999999</v>
      </c>
      <c r="C226" s="24">
        <v>3509.9499510000001</v>
      </c>
      <c r="D226" s="24">
        <v>3449.1999510000001</v>
      </c>
      <c r="E226" s="24">
        <v>3500.8000489999999</v>
      </c>
      <c r="F226" s="24">
        <v>3500.8000489999999</v>
      </c>
      <c r="G226" s="3">
        <v>235408</v>
      </c>
    </row>
    <row r="227" spans="1:7" x14ac:dyDescent="0.3">
      <c r="A227" s="28">
        <v>45044</v>
      </c>
      <c r="B227" s="24">
        <v>3500.8000489999999</v>
      </c>
      <c r="C227" s="24">
        <v>3522</v>
      </c>
      <c r="D227" s="24">
        <v>3480</v>
      </c>
      <c r="E227" s="24">
        <v>3511.9499510000001</v>
      </c>
      <c r="F227" s="24">
        <v>3511.9499510000001</v>
      </c>
      <c r="G227" s="3">
        <v>224156</v>
      </c>
    </row>
    <row r="228" spans="1:7" x14ac:dyDescent="0.3">
      <c r="A228" s="28">
        <v>45048</v>
      </c>
      <c r="B228" s="24">
        <v>3515</v>
      </c>
      <c r="C228" s="24">
        <v>3552.75</v>
      </c>
      <c r="D228" s="24">
        <v>3504.6499020000001</v>
      </c>
      <c r="E228" s="24">
        <v>3545.8999020000001</v>
      </c>
      <c r="F228" s="24">
        <v>3545.8999020000001</v>
      </c>
      <c r="G228" s="3">
        <v>237127</v>
      </c>
    </row>
    <row r="229" spans="1:7" x14ac:dyDescent="0.3">
      <c r="A229" s="28">
        <v>45049</v>
      </c>
      <c r="B229" s="24">
        <v>3540</v>
      </c>
      <c r="C229" s="24">
        <v>3584.8000489999999</v>
      </c>
      <c r="D229" s="24">
        <v>3516.0500489999999</v>
      </c>
      <c r="E229" s="24">
        <v>3554</v>
      </c>
      <c r="F229" s="24">
        <v>3554</v>
      </c>
      <c r="G229" s="3">
        <v>195083</v>
      </c>
    </row>
    <row r="230" spans="1:7" x14ac:dyDescent="0.3">
      <c r="A230" s="28">
        <v>45050</v>
      </c>
      <c r="B230" s="24">
        <v>3550</v>
      </c>
      <c r="C230" s="24">
        <v>3589</v>
      </c>
      <c r="D230" s="24">
        <v>3533</v>
      </c>
      <c r="E230" s="24">
        <v>3584.5</v>
      </c>
      <c r="F230" s="24">
        <v>3584.5</v>
      </c>
      <c r="G230" s="3">
        <v>148562</v>
      </c>
    </row>
    <row r="231" spans="1:7" x14ac:dyDescent="0.3">
      <c r="A231" s="28">
        <v>45051</v>
      </c>
      <c r="B231" s="24">
        <v>3560.0500489999999</v>
      </c>
      <c r="C231" s="24">
        <v>3605</v>
      </c>
      <c r="D231" s="24">
        <v>3556.3500979999999</v>
      </c>
      <c r="E231" s="24">
        <v>3598.1999510000001</v>
      </c>
      <c r="F231" s="24">
        <v>3598.1999510000001</v>
      </c>
      <c r="G231" s="3">
        <v>183726</v>
      </c>
    </row>
    <row r="232" spans="1:7" x14ac:dyDescent="0.3">
      <c r="A232" s="28">
        <v>45054</v>
      </c>
      <c r="B232" s="24">
        <v>3615.1000979999999</v>
      </c>
      <c r="C232" s="24">
        <v>3690</v>
      </c>
      <c r="D232" s="24">
        <v>3610</v>
      </c>
      <c r="E232" s="24">
        <v>3677.8500979999999</v>
      </c>
      <c r="F232" s="24">
        <v>3677.8500979999999</v>
      </c>
      <c r="G232" s="3">
        <v>313499</v>
      </c>
    </row>
    <row r="233" spans="1:7" x14ac:dyDescent="0.3">
      <c r="A233" s="28">
        <v>45055</v>
      </c>
      <c r="B233" s="24">
        <v>3721</v>
      </c>
      <c r="C233" s="24">
        <v>3750</v>
      </c>
      <c r="D233" s="24">
        <v>3640.1999510000001</v>
      </c>
      <c r="E233" s="24">
        <v>3659.6999510000001</v>
      </c>
      <c r="F233" s="24">
        <v>3659.6999510000001</v>
      </c>
      <c r="G233" s="3">
        <v>385755</v>
      </c>
    </row>
    <row r="234" spans="1:7" x14ac:dyDescent="0.3">
      <c r="A234" s="28">
        <v>45056</v>
      </c>
      <c r="B234" s="24">
        <v>3660</v>
      </c>
      <c r="C234" s="24">
        <v>3693.6499020000001</v>
      </c>
      <c r="D234" s="24">
        <v>3622.6499020000001</v>
      </c>
      <c r="E234" s="24">
        <v>3672.3000489999999</v>
      </c>
      <c r="F234" s="24">
        <v>3672.3000489999999</v>
      </c>
      <c r="G234" s="3">
        <v>181718</v>
      </c>
    </row>
    <row r="235" spans="1:7" x14ac:dyDescent="0.3">
      <c r="A235" s="28">
        <v>45057</v>
      </c>
      <c r="B235" s="24">
        <v>3673.3000489999999</v>
      </c>
      <c r="C235" s="24">
        <v>3730.1000979999999</v>
      </c>
      <c r="D235" s="24">
        <v>3665</v>
      </c>
      <c r="E235" s="24">
        <v>3704.6499020000001</v>
      </c>
      <c r="F235" s="24">
        <v>3704.6499020000001</v>
      </c>
      <c r="G235" s="3">
        <v>178603</v>
      </c>
    </row>
    <row r="236" spans="1:7" x14ac:dyDescent="0.3">
      <c r="A236" s="28">
        <v>45058</v>
      </c>
      <c r="B236" s="24">
        <v>3715</v>
      </c>
      <c r="C236" s="24">
        <v>3717</v>
      </c>
      <c r="D236" s="24">
        <v>3641</v>
      </c>
      <c r="E236" s="24">
        <v>3677.5500489999999</v>
      </c>
      <c r="F236" s="24">
        <v>3677.5500489999999</v>
      </c>
      <c r="G236" s="3">
        <v>253518</v>
      </c>
    </row>
    <row r="237" spans="1:7" x14ac:dyDescent="0.3">
      <c r="A237" s="28">
        <v>45061</v>
      </c>
      <c r="B237" s="24">
        <v>3550</v>
      </c>
      <c r="C237" s="24">
        <v>3589</v>
      </c>
      <c r="D237" s="24">
        <v>3506.6000979999999</v>
      </c>
      <c r="E237" s="24">
        <v>3523.3999020000001</v>
      </c>
      <c r="F237" s="24">
        <v>3523.3999020000001</v>
      </c>
      <c r="G237" s="3">
        <v>943990</v>
      </c>
    </row>
    <row r="238" spans="1:7" x14ac:dyDescent="0.3">
      <c r="A238" s="28">
        <v>45062</v>
      </c>
      <c r="B238" s="24">
        <v>3535.3999020000001</v>
      </c>
      <c r="C238" s="24">
        <v>3557.0500489999999</v>
      </c>
      <c r="D238" s="24">
        <v>3475</v>
      </c>
      <c r="E238" s="24">
        <v>3479.25</v>
      </c>
      <c r="F238" s="24">
        <v>3479.25</v>
      </c>
      <c r="G238" s="3">
        <v>536281</v>
      </c>
    </row>
    <row r="239" spans="1:7" x14ac:dyDescent="0.3">
      <c r="A239" s="28">
        <v>45063</v>
      </c>
      <c r="B239" s="24">
        <v>3491.6999510000001</v>
      </c>
      <c r="C239" s="24">
        <v>3498.5</v>
      </c>
      <c r="D239" s="24">
        <v>3394</v>
      </c>
      <c r="E239" s="24">
        <v>3400.1999510000001</v>
      </c>
      <c r="F239" s="24">
        <v>3400.1999510000001</v>
      </c>
      <c r="G239" s="3">
        <v>560388</v>
      </c>
    </row>
    <row r="240" spans="1:7" x14ac:dyDescent="0.3">
      <c r="A240" s="28">
        <v>45064</v>
      </c>
      <c r="B240" s="24">
        <v>3420.0500489999999</v>
      </c>
      <c r="C240" s="24">
        <v>3451.1000979999999</v>
      </c>
      <c r="D240" s="24">
        <v>3352</v>
      </c>
      <c r="E240" s="24">
        <v>3368.5500489999999</v>
      </c>
      <c r="F240" s="24">
        <v>3368.5500489999999</v>
      </c>
      <c r="G240" s="3">
        <v>289248</v>
      </c>
    </row>
    <row r="241" spans="1:7" x14ac:dyDescent="0.3">
      <c r="A241" s="28">
        <v>45065</v>
      </c>
      <c r="B241" s="24">
        <v>3390</v>
      </c>
      <c r="C241" s="24">
        <v>3434</v>
      </c>
      <c r="D241" s="24">
        <v>3375.6000979999999</v>
      </c>
      <c r="E241" s="24">
        <v>3395.25</v>
      </c>
      <c r="F241" s="24">
        <v>3395.25</v>
      </c>
      <c r="G241" s="3">
        <v>265437</v>
      </c>
    </row>
    <row r="242" spans="1:7" x14ac:dyDescent="0.3">
      <c r="A242" s="28">
        <v>45068</v>
      </c>
      <c r="B242" s="24">
        <v>3400</v>
      </c>
      <c r="C242" s="24">
        <v>3438.75</v>
      </c>
      <c r="D242" s="24">
        <v>3382.1499020000001</v>
      </c>
      <c r="E242" s="24">
        <v>3425.1000979999999</v>
      </c>
      <c r="F242" s="24">
        <v>3425.1000979999999</v>
      </c>
      <c r="G242" s="3">
        <v>221481</v>
      </c>
    </row>
    <row r="243" spans="1:7" x14ac:dyDescent="0.3">
      <c r="A243" s="28">
        <v>45069</v>
      </c>
      <c r="B243" s="24">
        <v>3425.5</v>
      </c>
      <c r="C243" s="24">
        <v>3445</v>
      </c>
      <c r="D243" s="24">
        <v>3420.6000979999999</v>
      </c>
      <c r="E243" s="24">
        <v>3432.9499510000001</v>
      </c>
      <c r="F243" s="24">
        <v>3432.9499510000001</v>
      </c>
      <c r="G243" s="3">
        <v>168585</v>
      </c>
    </row>
    <row r="244" spans="1:7" x14ac:dyDescent="0.3">
      <c r="A244" s="28">
        <v>45070</v>
      </c>
      <c r="B244" s="24">
        <v>3432</v>
      </c>
      <c r="C244" s="24">
        <v>3439.8999020000001</v>
      </c>
      <c r="D244" s="24">
        <v>3406.1999510000001</v>
      </c>
      <c r="E244" s="24">
        <v>3429.5500489999999</v>
      </c>
      <c r="F244" s="24">
        <v>3429.5500489999999</v>
      </c>
      <c r="G244" s="3">
        <v>148601</v>
      </c>
    </row>
    <row r="245" spans="1:7" x14ac:dyDescent="0.3">
      <c r="A245" s="28">
        <v>45071</v>
      </c>
      <c r="B245" s="24">
        <v>3430</v>
      </c>
      <c r="C245" s="24">
        <v>3450.75</v>
      </c>
      <c r="D245" s="24">
        <v>3429</v>
      </c>
      <c r="E245" s="24">
        <v>3435.3500979999999</v>
      </c>
      <c r="F245" s="24">
        <v>3435.3500979999999</v>
      </c>
      <c r="G245" s="3">
        <v>153240</v>
      </c>
    </row>
    <row r="246" spans="1:7" x14ac:dyDescent="0.3">
      <c r="A246" s="28">
        <v>45072</v>
      </c>
      <c r="B246" s="24">
        <v>3448.8999020000001</v>
      </c>
      <c r="C246" s="24">
        <v>3512</v>
      </c>
      <c r="D246" s="24">
        <v>3442.1000979999999</v>
      </c>
      <c r="E246" s="24">
        <v>3501.75</v>
      </c>
      <c r="F246" s="24">
        <v>3501.75</v>
      </c>
      <c r="G246" s="3">
        <v>277113</v>
      </c>
    </row>
    <row r="247" spans="1:7" x14ac:dyDescent="0.3">
      <c r="A247" s="28">
        <v>45075</v>
      </c>
      <c r="B247" s="24">
        <v>3540</v>
      </c>
      <c r="C247" s="24">
        <v>3545</v>
      </c>
      <c r="D247" s="24">
        <v>3482.25</v>
      </c>
      <c r="E247" s="24">
        <v>3503.3000489999999</v>
      </c>
      <c r="F247" s="24">
        <v>3503.3000489999999</v>
      </c>
      <c r="G247" s="3">
        <v>228840</v>
      </c>
    </row>
    <row r="248" spans="1:7" x14ac:dyDescent="0.3">
      <c r="A248" s="28">
        <v>45076</v>
      </c>
      <c r="B248" s="24">
        <v>3517.9499510000001</v>
      </c>
      <c r="C248" s="24">
        <v>3530</v>
      </c>
      <c r="D248" s="24">
        <v>3496.8500979999999</v>
      </c>
      <c r="E248" s="24">
        <v>3507.5</v>
      </c>
      <c r="F248" s="24">
        <v>3507.5</v>
      </c>
      <c r="G248" s="3">
        <v>294224</v>
      </c>
    </row>
    <row r="249" spans="1:7" ht="15" thickBot="1" x14ac:dyDescent="0.35">
      <c r="A249" s="29">
        <v>45077</v>
      </c>
      <c r="B249" s="30">
        <v>3519.8999020000001</v>
      </c>
      <c r="C249" s="30">
        <v>3522.3500979999999</v>
      </c>
      <c r="D249" s="30">
        <v>3437.3500979999999</v>
      </c>
      <c r="E249" s="30">
        <v>3471.25</v>
      </c>
      <c r="F249" s="30">
        <v>3471.25</v>
      </c>
      <c r="G249" s="4">
        <v>917960</v>
      </c>
    </row>
    <row r="250" spans="1:7" x14ac:dyDescent="0.3">
      <c r="A250" s="1"/>
    </row>
    <row r="251" spans="1:7" x14ac:dyDescent="0.3">
      <c r="A25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5947-2DC4-4FCD-94CB-A911FD468028}">
  <sheetPr>
    <tabColor rgb="FFFFC000"/>
  </sheetPr>
  <dimension ref="C24:D31"/>
  <sheetViews>
    <sheetView workbookViewId="0">
      <selection activeCell="N10" sqref="N10"/>
    </sheetView>
  </sheetViews>
  <sheetFormatPr defaultRowHeight="14.4" x14ac:dyDescent="0.3"/>
  <cols>
    <col min="3" max="3" width="12.109375" bestFit="1" customWidth="1"/>
    <col min="4" max="4" width="11.5546875" customWidth="1"/>
  </cols>
  <sheetData>
    <row r="24" spans="3:4" ht="15" thickBot="1" x14ac:dyDescent="0.35">
      <c r="C24" s="18" t="s">
        <v>29</v>
      </c>
      <c r="D24" s="18"/>
    </row>
    <row r="25" spans="3:4" x14ac:dyDescent="0.3">
      <c r="C25" s="9" t="s">
        <v>23</v>
      </c>
      <c r="D25" s="6">
        <v>44715</v>
      </c>
    </row>
    <row r="26" spans="3:4" x14ac:dyDescent="0.3">
      <c r="C26" s="10" t="s">
        <v>1</v>
      </c>
      <c r="D26" s="7">
        <f>VLOOKUP($D$25,'Single Share DataSet'!$A:$G,2,0)</f>
        <v>3888</v>
      </c>
    </row>
    <row r="27" spans="3:4" x14ac:dyDescent="0.3">
      <c r="C27" s="10" t="s">
        <v>4</v>
      </c>
      <c r="D27" s="7">
        <f>VLOOKUP($D$25,'Single Share DataSet'!$A:$G,5,0)</f>
        <v>3820.1000979999999</v>
      </c>
    </row>
    <row r="28" spans="3:4" x14ac:dyDescent="0.3">
      <c r="C28" s="10" t="s">
        <v>2</v>
      </c>
      <c r="D28" s="7">
        <f>VLOOKUP($D$25,'Single Share DataSet'!$A:$G,3,0)</f>
        <v>3888.3999020000001</v>
      </c>
    </row>
    <row r="29" spans="3:4" x14ac:dyDescent="0.3">
      <c r="C29" s="10" t="s">
        <v>3</v>
      </c>
      <c r="D29" s="7">
        <f>VLOOKUP($D$25,'Single Share DataSet'!$A:$G,4,0)</f>
        <v>3768</v>
      </c>
    </row>
    <row r="30" spans="3:4" x14ac:dyDescent="0.3">
      <c r="C30" s="10" t="s">
        <v>7</v>
      </c>
      <c r="D30" s="7">
        <f>MAX('Single Share DataSet'!B2:B251)</f>
        <v>4600</v>
      </c>
    </row>
    <row r="31" spans="3:4" ht="15" thickBot="1" x14ac:dyDescent="0.35">
      <c r="C31" s="11" t="s">
        <v>8</v>
      </c>
      <c r="D31" s="8">
        <f>MIN('Single Share DataSet'!B2:B251)</f>
        <v>3295</v>
      </c>
    </row>
  </sheetData>
  <mergeCells count="1">
    <mergeCell ref="C24:D2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86C731-5F4F-4F20-AFF3-2B43DFE9B7DC}">
          <x14:formula1>
            <xm:f>'Single Share DataSet'!$A$2:$A$251</xm:f>
          </x14:formula1>
          <xm:sqref>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1CD7-0F67-4B48-9613-2302F4D7560A}">
  <sheetPr>
    <tabColor rgb="FF00B0F0"/>
  </sheetPr>
  <dimension ref="A1:M251"/>
  <sheetViews>
    <sheetView zoomScaleNormal="100" workbookViewId="0">
      <pane ySplit="1" topLeftCell="A235" activePane="bottomLeft" state="frozen"/>
      <selection activeCell="K26" sqref="K26"/>
      <selection pane="bottomLeft" activeCell="E249" sqref="E249"/>
    </sheetView>
  </sheetViews>
  <sheetFormatPr defaultRowHeight="14.4" x14ac:dyDescent="0.3"/>
  <cols>
    <col min="1" max="1" width="10.33203125" bestFit="1" customWidth="1"/>
    <col min="2" max="2" width="12.33203125" style="2" bestFit="1" customWidth="1"/>
    <col min="3" max="3" width="11.5546875" style="2" bestFit="1" customWidth="1"/>
    <col min="4" max="4" width="11.21875" style="2" bestFit="1" customWidth="1"/>
    <col min="5" max="5" width="12.21875" style="2" bestFit="1" customWidth="1"/>
    <col min="6" max="6" width="15.6640625" style="2" bestFit="1" customWidth="1"/>
    <col min="7" max="7" width="14.44140625" style="2" bestFit="1" customWidth="1"/>
    <col min="8" max="8" width="16.6640625" style="2" bestFit="1" customWidth="1"/>
    <col min="9" max="9" width="15.88671875" style="2" bestFit="1" customWidth="1"/>
    <col min="10" max="10" width="15.5546875" style="2" bestFit="1" customWidth="1"/>
    <col min="11" max="11" width="16.5546875" style="2" bestFit="1" customWidth="1"/>
    <col min="12" max="12" width="20" style="2" bestFit="1" customWidth="1"/>
    <col min="13" max="13" width="18.77734375" style="2" bestFit="1" customWidth="1"/>
  </cols>
  <sheetData>
    <row r="1" spans="1:13" s="5" customFormat="1" x14ac:dyDescent="0.3">
      <c r="A1" s="25" t="s">
        <v>0</v>
      </c>
      <c r="B1" s="26" t="s">
        <v>9</v>
      </c>
      <c r="C1" s="26" t="s">
        <v>10</v>
      </c>
      <c r="D1" s="26" t="s">
        <v>11</v>
      </c>
      <c r="E1" s="26" t="s">
        <v>12</v>
      </c>
      <c r="F1" s="26" t="s">
        <v>13</v>
      </c>
      <c r="G1" s="26" t="s">
        <v>14</v>
      </c>
      <c r="H1" s="26" t="s">
        <v>15</v>
      </c>
      <c r="I1" s="26" t="s">
        <v>20</v>
      </c>
      <c r="J1" s="26" t="s">
        <v>16</v>
      </c>
      <c r="K1" s="26" t="s">
        <v>17</v>
      </c>
      <c r="L1" s="26" t="s">
        <v>18</v>
      </c>
      <c r="M1" s="27" t="s">
        <v>19</v>
      </c>
    </row>
    <row r="2" spans="1:13" x14ac:dyDescent="0.3">
      <c r="A2" s="28">
        <v>44713</v>
      </c>
      <c r="B2" s="24">
        <v>3960</v>
      </c>
      <c r="C2" s="24">
        <v>4039</v>
      </c>
      <c r="D2" s="24">
        <v>3812.5500489999999</v>
      </c>
      <c r="E2" s="24">
        <v>3874.0500489999999</v>
      </c>
      <c r="F2" s="24">
        <v>3874.0500489999999</v>
      </c>
      <c r="G2" s="24">
        <v>620365</v>
      </c>
      <c r="H2" s="24">
        <v>2859.6499020000001</v>
      </c>
      <c r="I2" s="24">
        <v>2939.8999020000001</v>
      </c>
      <c r="J2" s="24">
        <v>2832.0500489999999</v>
      </c>
      <c r="K2" s="24">
        <v>2852.5</v>
      </c>
      <c r="L2" s="24">
        <v>2813.3342290000001</v>
      </c>
      <c r="M2" s="3">
        <v>1770795</v>
      </c>
    </row>
    <row r="3" spans="1:13" x14ac:dyDescent="0.3">
      <c r="A3" s="28">
        <v>44714</v>
      </c>
      <c r="B3" s="24">
        <v>3885</v>
      </c>
      <c r="C3" s="24">
        <v>3927.5500489999999</v>
      </c>
      <c r="D3" s="24">
        <v>3831.1000979999999</v>
      </c>
      <c r="E3" s="24">
        <v>3856.8999020000001</v>
      </c>
      <c r="F3" s="24">
        <v>3856.8999020000001</v>
      </c>
      <c r="G3" s="24">
        <v>302036</v>
      </c>
      <c r="H3" s="24">
        <v>2870.1999510000001</v>
      </c>
      <c r="I3" s="24">
        <v>2919</v>
      </c>
      <c r="J3" s="24">
        <v>2848</v>
      </c>
      <c r="K3" s="24">
        <v>2908.5500489999999</v>
      </c>
      <c r="L3" s="24">
        <v>2868.6145019999999</v>
      </c>
      <c r="M3" s="3">
        <v>1164197</v>
      </c>
    </row>
    <row r="4" spans="1:13" x14ac:dyDescent="0.3">
      <c r="A4" s="28">
        <v>44715</v>
      </c>
      <c r="B4" s="24">
        <v>3888</v>
      </c>
      <c r="C4" s="24">
        <v>3888.3999020000001</v>
      </c>
      <c r="D4" s="24">
        <v>3768</v>
      </c>
      <c r="E4" s="24">
        <v>3820.1000979999999</v>
      </c>
      <c r="F4" s="24">
        <v>3820.1000979999999</v>
      </c>
      <c r="G4" s="24">
        <v>349881</v>
      </c>
      <c r="H4" s="24">
        <v>2905</v>
      </c>
      <c r="I4" s="24">
        <v>2919.4499510000001</v>
      </c>
      <c r="J4" s="24">
        <v>2856</v>
      </c>
      <c r="K4" s="24">
        <v>2886.8999020000001</v>
      </c>
      <c r="L4" s="24">
        <v>2847.2614749999998</v>
      </c>
      <c r="M4" s="3">
        <v>1228489</v>
      </c>
    </row>
    <row r="5" spans="1:13" x14ac:dyDescent="0.3">
      <c r="A5" s="28">
        <v>44718</v>
      </c>
      <c r="B5" s="24">
        <v>3800</v>
      </c>
      <c r="C5" s="24">
        <v>3800</v>
      </c>
      <c r="D5" s="24">
        <v>3675</v>
      </c>
      <c r="E5" s="24">
        <v>3734.75</v>
      </c>
      <c r="F5" s="24">
        <v>3734.75</v>
      </c>
      <c r="G5" s="24">
        <v>295307</v>
      </c>
      <c r="H5" s="24">
        <v>2871.1000979999999</v>
      </c>
      <c r="I5" s="24">
        <v>2872</v>
      </c>
      <c r="J5" s="24">
        <v>2807.6999510000001</v>
      </c>
      <c r="K5" s="24">
        <v>2817.4499510000001</v>
      </c>
      <c r="L5" s="24">
        <v>2778.7651369999999</v>
      </c>
      <c r="M5" s="3">
        <v>1193698</v>
      </c>
    </row>
    <row r="6" spans="1:13" x14ac:dyDescent="0.3">
      <c r="A6" s="28">
        <v>44719</v>
      </c>
      <c r="B6" s="24">
        <v>3704</v>
      </c>
      <c r="C6" s="24">
        <v>3778.8000489999999</v>
      </c>
      <c r="D6" s="24">
        <v>3652.0500489999999</v>
      </c>
      <c r="E6" s="24">
        <v>3726.6999510000001</v>
      </c>
      <c r="F6" s="24">
        <v>3726.6999510000001</v>
      </c>
      <c r="G6" s="24">
        <v>301552</v>
      </c>
      <c r="H6" s="24">
        <v>2800</v>
      </c>
      <c r="I6" s="24">
        <v>2804</v>
      </c>
      <c r="J6" s="24">
        <v>2731</v>
      </c>
      <c r="K6" s="24">
        <v>2744.6999510000001</v>
      </c>
      <c r="L6" s="24">
        <v>2707.0141600000002</v>
      </c>
      <c r="M6" s="3">
        <v>1403598</v>
      </c>
    </row>
    <row r="7" spans="1:13" x14ac:dyDescent="0.3">
      <c r="A7" s="28">
        <v>44720</v>
      </c>
      <c r="B7" s="24">
        <v>3765</v>
      </c>
      <c r="C7" s="24">
        <v>3771</v>
      </c>
      <c r="D7" s="24">
        <v>3700</v>
      </c>
      <c r="E7" s="24">
        <v>3739.3999020000001</v>
      </c>
      <c r="F7" s="24">
        <v>3739.3999020000001</v>
      </c>
      <c r="G7" s="24">
        <v>250665</v>
      </c>
      <c r="H7" s="24">
        <v>2771.8999020000001</v>
      </c>
      <c r="I7" s="24">
        <v>2775</v>
      </c>
      <c r="J7" s="24">
        <v>2700</v>
      </c>
      <c r="K7" s="24">
        <v>2705.1999510000001</v>
      </c>
      <c r="L7" s="24">
        <v>2668.0563959999999</v>
      </c>
      <c r="M7" s="3">
        <v>1743575</v>
      </c>
    </row>
    <row r="8" spans="1:13" x14ac:dyDescent="0.3">
      <c r="A8" s="28">
        <v>44721</v>
      </c>
      <c r="B8" s="24">
        <v>3729.8999020000001</v>
      </c>
      <c r="C8" s="24">
        <v>3850</v>
      </c>
      <c r="D8" s="24">
        <v>3686.3999020000001</v>
      </c>
      <c r="E8" s="24">
        <v>3830.3500979999999</v>
      </c>
      <c r="F8" s="24">
        <v>3830.3500979999999</v>
      </c>
      <c r="G8" s="24">
        <v>445083</v>
      </c>
      <c r="H8" s="24">
        <v>2680</v>
      </c>
      <c r="I8" s="24">
        <v>2697.6000979999999</v>
      </c>
      <c r="J8" s="24">
        <v>2633.75</v>
      </c>
      <c r="K8" s="24">
        <v>2686.8000489999999</v>
      </c>
      <c r="L8" s="24">
        <v>2665.179932</v>
      </c>
      <c r="M8" s="3">
        <v>1857501</v>
      </c>
    </row>
    <row r="9" spans="1:13" x14ac:dyDescent="0.3">
      <c r="A9" s="28">
        <v>44722</v>
      </c>
      <c r="B9" s="24">
        <v>3790</v>
      </c>
      <c r="C9" s="24">
        <v>3838</v>
      </c>
      <c r="D9" s="24">
        <v>3735.1000979999999</v>
      </c>
      <c r="E9" s="24">
        <v>3755.6499020000001</v>
      </c>
      <c r="F9" s="24">
        <v>3755.6499020000001</v>
      </c>
      <c r="G9" s="24">
        <v>235985</v>
      </c>
      <c r="H9" s="24">
        <v>2665</v>
      </c>
      <c r="I9" s="24">
        <v>2736</v>
      </c>
      <c r="J9" s="24">
        <v>2652</v>
      </c>
      <c r="K9" s="24">
        <v>2708.75</v>
      </c>
      <c r="L9" s="24">
        <v>2686.9533689999998</v>
      </c>
      <c r="M9" s="3">
        <v>1592920</v>
      </c>
    </row>
    <row r="10" spans="1:13" x14ac:dyDescent="0.3">
      <c r="A10" s="28">
        <v>44725</v>
      </c>
      <c r="B10" s="24">
        <v>3700</v>
      </c>
      <c r="C10" s="24">
        <v>3743.6000979999999</v>
      </c>
      <c r="D10" s="24">
        <v>3644.3999020000001</v>
      </c>
      <c r="E10" s="24">
        <v>3661.6000979999999</v>
      </c>
      <c r="F10" s="24">
        <v>3661.6000979999999</v>
      </c>
      <c r="G10" s="24">
        <v>252912</v>
      </c>
      <c r="H10" s="24">
        <v>2669.9499510000001</v>
      </c>
      <c r="I10" s="24">
        <v>2683</v>
      </c>
      <c r="J10" s="24">
        <v>2642.5</v>
      </c>
      <c r="K10" s="24">
        <v>2660.75</v>
      </c>
      <c r="L10" s="24">
        <v>2639.3395999999998</v>
      </c>
      <c r="M10" s="3">
        <v>1674206</v>
      </c>
    </row>
    <row r="11" spans="1:13" x14ac:dyDescent="0.3">
      <c r="A11" s="28">
        <v>44726</v>
      </c>
      <c r="B11" s="24">
        <v>3628</v>
      </c>
      <c r="C11" s="24">
        <v>3712.6999510000001</v>
      </c>
      <c r="D11" s="24">
        <v>3552.25</v>
      </c>
      <c r="E11" s="24">
        <v>3648.3000489999999</v>
      </c>
      <c r="F11" s="24">
        <v>3648.3000489999999</v>
      </c>
      <c r="G11" s="24">
        <v>424143</v>
      </c>
      <c r="H11" s="24">
        <v>2617</v>
      </c>
      <c r="I11" s="24">
        <v>2666.3500979999999</v>
      </c>
      <c r="J11" s="24">
        <v>2585</v>
      </c>
      <c r="K11" s="24">
        <v>2635.3999020000001</v>
      </c>
      <c r="L11" s="24">
        <v>2614.1936040000001</v>
      </c>
      <c r="M11" s="3">
        <v>2296040</v>
      </c>
    </row>
    <row r="12" spans="1:13" x14ac:dyDescent="0.3">
      <c r="A12" s="28">
        <v>44727</v>
      </c>
      <c r="B12" s="24">
        <v>3669.8999020000001</v>
      </c>
      <c r="C12" s="24">
        <v>3743.9499510000001</v>
      </c>
      <c r="D12" s="24">
        <v>3645.3500979999999</v>
      </c>
      <c r="E12" s="24">
        <v>3662.8999020000001</v>
      </c>
      <c r="F12" s="24">
        <v>3662.8999020000001</v>
      </c>
      <c r="G12" s="24">
        <v>274604</v>
      </c>
      <c r="H12" s="24">
        <v>2650</v>
      </c>
      <c r="I12" s="24">
        <v>2683.6000979999999</v>
      </c>
      <c r="J12" s="24">
        <v>2627.1000979999999</v>
      </c>
      <c r="K12" s="24">
        <v>2661.1499020000001</v>
      </c>
      <c r="L12" s="24">
        <v>2639.736328</v>
      </c>
      <c r="M12" s="3">
        <v>928842</v>
      </c>
    </row>
    <row r="13" spans="1:13" x14ac:dyDescent="0.3">
      <c r="A13" s="28">
        <v>44728</v>
      </c>
      <c r="B13" s="24">
        <v>3736</v>
      </c>
      <c r="C13" s="24">
        <v>3737.8999020000001</v>
      </c>
      <c r="D13" s="24">
        <v>3562</v>
      </c>
      <c r="E13" s="24">
        <v>3682.6000979999999</v>
      </c>
      <c r="F13" s="24">
        <v>3682.6000979999999</v>
      </c>
      <c r="G13" s="24">
        <v>408563</v>
      </c>
      <c r="H13" s="24">
        <v>2694.9499510000001</v>
      </c>
      <c r="I13" s="24">
        <v>2725.4499510000001</v>
      </c>
      <c r="J13" s="24">
        <v>2640</v>
      </c>
      <c r="K13" s="24">
        <v>2657.4499510000001</v>
      </c>
      <c r="L13" s="24">
        <v>2636.0661620000001</v>
      </c>
      <c r="M13" s="3">
        <v>1280628</v>
      </c>
    </row>
    <row r="14" spans="1:13" x14ac:dyDescent="0.3">
      <c r="A14" s="28">
        <v>44729</v>
      </c>
      <c r="B14" s="24">
        <v>3670</v>
      </c>
      <c r="C14" s="24">
        <v>3673.8500979999999</v>
      </c>
      <c r="D14" s="24">
        <v>3413.6999510000001</v>
      </c>
      <c r="E14" s="24">
        <v>3460.5500489999999</v>
      </c>
      <c r="F14" s="24">
        <v>3460.5500489999999</v>
      </c>
      <c r="G14" s="24">
        <v>1104855</v>
      </c>
      <c r="H14" s="24">
        <v>2650.1000979999999</v>
      </c>
      <c r="I14" s="24">
        <v>2657</v>
      </c>
      <c r="J14" s="24">
        <v>2560</v>
      </c>
      <c r="K14" s="24">
        <v>2580.1999510000001</v>
      </c>
      <c r="L14" s="24">
        <v>2559.4377439999998</v>
      </c>
      <c r="M14" s="3">
        <v>2043251</v>
      </c>
    </row>
    <row r="15" spans="1:13" x14ac:dyDescent="0.3">
      <c r="A15" s="28">
        <v>44732</v>
      </c>
      <c r="B15" s="24">
        <v>3493.4499510000001</v>
      </c>
      <c r="C15" s="24">
        <v>3536.6999510000001</v>
      </c>
      <c r="D15" s="24">
        <v>3460.5500489999999</v>
      </c>
      <c r="E15" s="24">
        <v>3479.1000979999999</v>
      </c>
      <c r="F15" s="24">
        <v>3479.1000979999999</v>
      </c>
      <c r="G15" s="24">
        <v>222230</v>
      </c>
      <c r="H15" s="24">
        <v>2600</v>
      </c>
      <c r="I15" s="24">
        <v>2673.3500979999999</v>
      </c>
      <c r="J15" s="24">
        <v>2588.3500979999999</v>
      </c>
      <c r="K15" s="24">
        <v>2660.6999510000001</v>
      </c>
      <c r="L15" s="24">
        <v>2639.290039</v>
      </c>
      <c r="M15" s="3">
        <v>1595360</v>
      </c>
    </row>
    <row r="16" spans="1:13" x14ac:dyDescent="0.3">
      <c r="A16" s="28">
        <v>44733</v>
      </c>
      <c r="B16" s="24">
        <v>3520</v>
      </c>
      <c r="C16" s="24">
        <v>3545</v>
      </c>
      <c r="D16" s="24">
        <v>3450</v>
      </c>
      <c r="E16" s="24">
        <v>3519.5500489999999</v>
      </c>
      <c r="F16" s="24">
        <v>3519.5500489999999</v>
      </c>
      <c r="G16" s="24">
        <v>340688</v>
      </c>
      <c r="H16" s="24">
        <v>2674.9499510000001</v>
      </c>
      <c r="I16" s="24">
        <v>2710</v>
      </c>
      <c r="J16" s="24">
        <v>2640</v>
      </c>
      <c r="K16" s="24">
        <v>2678.3500979999999</v>
      </c>
      <c r="L16" s="24">
        <v>2656.798096</v>
      </c>
      <c r="M16" s="3">
        <v>1042074</v>
      </c>
    </row>
    <row r="17" spans="1:13" x14ac:dyDescent="0.3">
      <c r="A17" s="28">
        <v>44734</v>
      </c>
      <c r="B17" s="24">
        <v>3524.4499510000001</v>
      </c>
      <c r="C17" s="24">
        <v>3524.4499510000001</v>
      </c>
      <c r="D17" s="24">
        <v>3466.0500489999999</v>
      </c>
      <c r="E17" s="24">
        <v>3486.3500979999999</v>
      </c>
      <c r="F17" s="24">
        <v>3486.3500979999999</v>
      </c>
      <c r="G17" s="24">
        <v>197297</v>
      </c>
      <c r="H17" s="24">
        <v>2688</v>
      </c>
      <c r="I17" s="24">
        <v>2707.9499510000001</v>
      </c>
      <c r="J17" s="24">
        <v>2626.3500979999999</v>
      </c>
      <c r="K17" s="24">
        <v>2666.3500979999999</v>
      </c>
      <c r="L17" s="24">
        <v>2644.8945309999999</v>
      </c>
      <c r="M17" s="3">
        <v>1871760</v>
      </c>
    </row>
    <row r="18" spans="1:13" x14ac:dyDescent="0.3">
      <c r="A18" s="28">
        <v>44735</v>
      </c>
      <c r="B18" s="24">
        <v>3487.75</v>
      </c>
      <c r="C18" s="24">
        <v>3502.6499020000001</v>
      </c>
      <c r="D18" s="24">
        <v>3401</v>
      </c>
      <c r="E18" s="24">
        <v>3440.4499510000001</v>
      </c>
      <c r="F18" s="24">
        <v>3440.4499510000001</v>
      </c>
      <c r="G18" s="24">
        <v>355857</v>
      </c>
      <c r="H18" s="24">
        <v>2674.9499510000001</v>
      </c>
      <c r="I18" s="24">
        <v>2767.9499510000001</v>
      </c>
      <c r="J18" s="24">
        <v>2674.9499510000001</v>
      </c>
      <c r="K18" s="24">
        <v>2758.1999510000001</v>
      </c>
      <c r="L18" s="24">
        <v>2736.0053710000002</v>
      </c>
      <c r="M18" s="3">
        <v>1612872</v>
      </c>
    </row>
    <row r="19" spans="1:13" x14ac:dyDescent="0.3">
      <c r="A19" s="28">
        <v>44736</v>
      </c>
      <c r="B19" s="24">
        <v>3489.9499510000001</v>
      </c>
      <c r="C19" s="24">
        <v>3489.9499510000001</v>
      </c>
      <c r="D19" s="24">
        <v>3390.1000979999999</v>
      </c>
      <c r="E19" s="24">
        <v>3412</v>
      </c>
      <c r="F19" s="24">
        <v>3412</v>
      </c>
      <c r="G19" s="24">
        <v>454591</v>
      </c>
      <c r="H19" s="24">
        <v>2775</v>
      </c>
      <c r="I19" s="24">
        <v>2784.8000489999999</v>
      </c>
      <c r="J19" s="24">
        <v>2726</v>
      </c>
      <c r="K19" s="24">
        <v>2760.8999020000001</v>
      </c>
      <c r="L19" s="24">
        <v>2738.6835940000001</v>
      </c>
      <c r="M19" s="3">
        <v>2215583</v>
      </c>
    </row>
    <row r="20" spans="1:13" x14ac:dyDescent="0.3">
      <c r="A20" s="28">
        <v>44739</v>
      </c>
      <c r="B20" s="24">
        <v>3460</v>
      </c>
      <c r="C20" s="24">
        <v>3460</v>
      </c>
      <c r="D20" s="24">
        <v>3400</v>
      </c>
      <c r="E20" s="24">
        <v>3408.6000979999999</v>
      </c>
      <c r="F20" s="24">
        <v>3408.6000979999999</v>
      </c>
      <c r="G20" s="24">
        <v>276838</v>
      </c>
      <c r="H20" s="24">
        <v>2779.8999020000001</v>
      </c>
      <c r="I20" s="24">
        <v>2827.6499020000001</v>
      </c>
      <c r="J20" s="24">
        <v>2765</v>
      </c>
      <c r="K20" s="24">
        <v>2820.9499510000001</v>
      </c>
      <c r="L20" s="24">
        <v>2798.2504880000001</v>
      </c>
      <c r="M20" s="3">
        <v>1295734</v>
      </c>
    </row>
    <row r="21" spans="1:13" x14ac:dyDescent="0.3">
      <c r="A21" s="28">
        <v>44740</v>
      </c>
      <c r="B21" s="24">
        <v>3407.5500489999999</v>
      </c>
      <c r="C21" s="24">
        <v>3497</v>
      </c>
      <c r="D21" s="24">
        <v>3374</v>
      </c>
      <c r="E21" s="24">
        <v>3479.9499510000001</v>
      </c>
      <c r="F21" s="24">
        <v>3479.9499510000001</v>
      </c>
      <c r="G21" s="24">
        <v>440886</v>
      </c>
      <c r="H21" s="24">
        <v>2780</v>
      </c>
      <c r="I21" s="24">
        <v>2784.8000489999999</v>
      </c>
      <c r="J21" s="24">
        <v>2704.3000489999999</v>
      </c>
      <c r="K21" s="24">
        <v>2726.5</v>
      </c>
      <c r="L21" s="24">
        <v>2704.560547</v>
      </c>
      <c r="M21" s="3">
        <v>1838358</v>
      </c>
    </row>
    <row r="22" spans="1:13" x14ac:dyDescent="0.3">
      <c r="A22" s="28">
        <v>44741</v>
      </c>
      <c r="B22" s="24">
        <v>3450.4499510000001</v>
      </c>
      <c r="C22" s="24">
        <v>3527</v>
      </c>
      <c r="D22" s="24">
        <v>3425</v>
      </c>
      <c r="E22" s="24">
        <v>3445.25</v>
      </c>
      <c r="F22" s="24">
        <v>3445.25</v>
      </c>
      <c r="G22" s="24">
        <v>405633</v>
      </c>
      <c r="H22" s="24">
        <v>2706.5</v>
      </c>
      <c r="I22" s="24">
        <v>2719</v>
      </c>
      <c r="J22" s="24">
        <v>2678</v>
      </c>
      <c r="K22" s="24">
        <v>2697.8000489999999</v>
      </c>
      <c r="L22" s="24">
        <v>2676.0915530000002</v>
      </c>
      <c r="M22" s="3">
        <v>1066354</v>
      </c>
    </row>
    <row r="23" spans="1:13" x14ac:dyDescent="0.3">
      <c r="A23" s="28">
        <v>44742</v>
      </c>
      <c r="B23" s="24">
        <v>3445.1999510000001</v>
      </c>
      <c r="C23" s="24">
        <v>3469</v>
      </c>
      <c r="D23" s="24">
        <v>3370</v>
      </c>
      <c r="E23" s="24">
        <v>3406.1000979999999</v>
      </c>
      <c r="F23" s="24">
        <v>3406.1000979999999</v>
      </c>
      <c r="G23" s="24">
        <v>384404</v>
      </c>
      <c r="H23" s="24">
        <v>2714.8500979999999</v>
      </c>
      <c r="I23" s="24">
        <v>2726.9499510000001</v>
      </c>
      <c r="J23" s="24">
        <v>2680</v>
      </c>
      <c r="K23" s="24">
        <v>2695.1999510000001</v>
      </c>
      <c r="L23" s="24">
        <v>2673.5122070000002</v>
      </c>
      <c r="M23" s="3">
        <v>1291447</v>
      </c>
    </row>
    <row r="24" spans="1:13" x14ac:dyDescent="0.3">
      <c r="A24" s="28">
        <v>44743</v>
      </c>
      <c r="B24" s="24">
        <v>3394.4499510000001</v>
      </c>
      <c r="C24" s="24">
        <v>3406.6499020000001</v>
      </c>
      <c r="D24" s="24">
        <v>3331.1000979999999</v>
      </c>
      <c r="E24" s="24">
        <v>3388.75</v>
      </c>
      <c r="F24" s="24">
        <v>3388.75</v>
      </c>
      <c r="G24" s="24">
        <v>311228</v>
      </c>
      <c r="H24" s="24">
        <v>2704.8999020000001</v>
      </c>
      <c r="I24" s="24">
        <v>2780</v>
      </c>
      <c r="J24" s="24">
        <v>2685</v>
      </c>
      <c r="K24" s="24">
        <v>2773.1499020000001</v>
      </c>
      <c r="L24" s="24">
        <v>2750.834961</v>
      </c>
      <c r="M24" s="3">
        <v>1477191</v>
      </c>
    </row>
    <row r="25" spans="1:13" x14ac:dyDescent="0.3">
      <c r="A25" s="28">
        <v>44746</v>
      </c>
      <c r="B25" s="24">
        <v>3530</v>
      </c>
      <c r="C25" s="24">
        <v>3555</v>
      </c>
      <c r="D25" s="24">
        <v>3460</v>
      </c>
      <c r="E25" s="24">
        <v>3495.5</v>
      </c>
      <c r="F25" s="24">
        <v>3495.5</v>
      </c>
      <c r="G25" s="24">
        <v>766616</v>
      </c>
      <c r="H25" s="24">
        <v>2775.1499020000001</v>
      </c>
      <c r="I25" s="24">
        <v>2798</v>
      </c>
      <c r="J25" s="24">
        <v>2744.8000489999999</v>
      </c>
      <c r="K25" s="24">
        <v>2790.3000489999999</v>
      </c>
      <c r="L25" s="24">
        <v>2767.8471679999998</v>
      </c>
      <c r="M25" s="3">
        <v>653147</v>
      </c>
    </row>
    <row r="26" spans="1:13" x14ac:dyDescent="0.3">
      <c r="A26" s="28">
        <v>44747</v>
      </c>
      <c r="B26" s="24">
        <v>3506</v>
      </c>
      <c r="C26" s="24">
        <v>3657.6499020000001</v>
      </c>
      <c r="D26" s="24">
        <v>3506</v>
      </c>
      <c r="E26" s="24">
        <v>3639.0500489999999</v>
      </c>
      <c r="F26" s="24">
        <v>3639.0500489999999</v>
      </c>
      <c r="G26" s="24">
        <v>859254</v>
      </c>
      <c r="H26" s="24">
        <v>2785</v>
      </c>
      <c r="I26" s="24">
        <v>2812.3000489999999</v>
      </c>
      <c r="J26" s="24">
        <v>2760</v>
      </c>
      <c r="K26" s="24">
        <v>2766.6000979999999</v>
      </c>
      <c r="L26" s="24">
        <v>2744.338135</v>
      </c>
      <c r="M26" s="3">
        <v>1073043</v>
      </c>
    </row>
    <row r="27" spans="1:13" x14ac:dyDescent="0.3">
      <c r="A27" s="28">
        <v>44748</v>
      </c>
      <c r="B27" s="24">
        <v>3650</v>
      </c>
      <c r="C27" s="24">
        <v>3830</v>
      </c>
      <c r="D27" s="24">
        <v>3650</v>
      </c>
      <c r="E27" s="24">
        <v>3792</v>
      </c>
      <c r="F27" s="24">
        <v>3792</v>
      </c>
      <c r="G27" s="24">
        <v>751853</v>
      </c>
      <c r="H27" s="24">
        <v>2830.5500489999999</v>
      </c>
      <c r="I27" s="24">
        <v>2869</v>
      </c>
      <c r="J27" s="24">
        <v>2805.1499020000001</v>
      </c>
      <c r="K27" s="24">
        <v>2861.3999020000001</v>
      </c>
      <c r="L27" s="24">
        <v>2838.375</v>
      </c>
      <c r="M27" s="3">
        <v>2085735</v>
      </c>
    </row>
    <row r="28" spans="1:13" x14ac:dyDescent="0.3">
      <c r="A28" s="28">
        <v>44749</v>
      </c>
      <c r="B28" s="24">
        <v>3870</v>
      </c>
      <c r="C28" s="24">
        <v>3935.6000979999999</v>
      </c>
      <c r="D28" s="24">
        <v>3830</v>
      </c>
      <c r="E28" s="24">
        <v>3850.9499510000001</v>
      </c>
      <c r="F28" s="24">
        <v>3850.9499510000001</v>
      </c>
      <c r="G28" s="24">
        <v>463192</v>
      </c>
      <c r="H28" s="24">
        <v>2901.3999020000001</v>
      </c>
      <c r="I28" s="24">
        <v>2932</v>
      </c>
      <c r="J28" s="24">
        <v>2876.8000489999999</v>
      </c>
      <c r="K28" s="24">
        <v>2891.3999020000001</v>
      </c>
      <c r="L28" s="24">
        <v>2868.1335450000001</v>
      </c>
      <c r="M28" s="3">
        <v>1469087</v>
      </c>
    </row>
    <row r="29" spans="1:13" x14ac:dyDescent="0.3">
      <c r="A29" s="28">
        <v>44750</v>
      </c>
      <c r="B29" s="24">
        <v>3868.3999020000001</v>
      </c>
      <c r="C29" s="24">
        <v>3974</v>
      </c>
      <c r="D29" s="24">
        <v>3851.1000979999999</v>
      </c>
      <c r="E29" s="24">
        <v>3941.6999510000001</v>
      </c>
      <c r="F29" s="24">
        <v>3941.6999510000001</v>
      </c>
      <c r="G29" s="24">
        <v>568785</v>
      </c>
      <c r="H29" s="24">
        <v>2880</v>
      </c>
      <c r="I29" s="24">
        <v>2888</v>
      </c>
      <c r="J29" s="24">
        <v>2840.5</v>
      </c>
      <c r="K29" s="24">
        <v>2879.8000489999999</v>
      </c>
      <c r="L29" s="24">
        <v>2856.626953</v>
      </c>
      <c r="M29" s="3">
        <v>1274148</v>
      </c>
    </row>
    <row r="30" spans="1:13" x14ac:dyDescent="0.3">
      <c r="A30" s="28">
        <v>44753</v>
      </c>
      <c r="B30" s="24">
        <v>4000</v>
      </c>
      <c r="C30" s="24">
        <v>4087.8500979999999</v>
      </c>
      <c r="D30" s="24">
        <v>3892</v>
      </c>
      <c r="E30" s="24">
        <v>3986.8500979999999</v>
      </c>
      <c r="F30" s="24">
        <v>3986.8500979999999</v>
      </c>
      <c r="G30" s="24">
        <v>2331905</v>
      </c>
      <c r="H30" s="24">
        <v>2874</v>
      </c>
      <c r="I30" s="24">
        <v>2940.5500489999999</v>
      </c>
      <c r="J30" s="24">
        <v>2851.3500979999999</v>
      </c>
      <c r="K30" s="24">
        <v>2933.0500489999999</v>
      </c>
      <c r="L30" s="24">
        <v>2909.4487300000001</v>
      </c>
      <c r="M30" s="3">
        <v>1081885</v>
      </c>
    </row>
    <row r="31" spans="1:13" x14ac:dyDescent="0.3">
      <c r="A31" s="28">
        <v>44754</v>
      </c>
      <c r="B31" s="24">
        <v>3986.5</v>
      </c>
      <c r="C31" s="24">
        <v>3986.8500979999999</v>
      </c>
      <c r="D31" s="24">
        <v>3855</v>
      </c>
      <c r="E31" s="24">
        <v>3878.3999020000001</v>
      </c>
      <c r="F31" s="24">
        <v>3878.3999020000001</v>
      </c>
      <c r="G31" s="24">
        <v>569128</v>
      </c>
      <c r="H31" s="24">
        <v>2920</v>
      </c>
      <c r="I31" s="24">
        <v>2923.25</v>
      </c>
      <c r="J31" s="24">
        <v>2885.3999020000001</v>
      </c>
      <c r="K31" s="24">
        <v>2893.1999510000001</v>
      </c>
      <c r="L31" s="24">
        <v>2869.9189449999999</v>
      </c>
      <c r="M31" s="3">
        <v>1115524</v>
      </c>
    </row>
    <row r="32" spans="1:13" x14ac:dyDescent="0.3">
      <c r="A32" s="28">
        <v>44755</v>
      </c>
      <c r="B32" s="24">
        <v>3900</v>
      </c>
      <c r="C32" s="24">
        <v>3944</v>
      </c>
      <c r="D32" s="24">
        <v>3870</v>
      </c>
      <c r="E32" s="24">
        <v>3883.3500979999999</v>
      </c>
      <c r="F32" s="24">
        <v>3883.3500979999999</v>
      </c>
      <c r="G32" s="24">
        <v>423704</v>
      </c>
      <c r="H32" s="24">
        <v>2949</v>
      </c>
      <c r="I32" s="24">
        <v>2968.9499510000001</v>
      </c>
      <c r="J32" s="24">
        <v>2926.0500489999999</v>
      </c>
      <c r="K32" s="24">
        <v>2941.1999510000001</v>
      </c>
      <c r="L32" s="24">
        <v>2917.5329590000001</v>
      </c>
      <c r="M32" s="3">
        <v>2153712</v>
      </c>
    </row>
    <row r="33" spans="1:13" x14ac:dyDescent="0.3">
      <c r="A33" s="28">
        <v>44756</v>
      </c>
      <c r="B33" s="24">
        <v>3913.8999020000001</v>
      </c>
      <c r="C33" s="24">
        <v>3944</v>
      </c>
      <c r="D33" s="24">
        <v>3884</v>
      </c>
      <c r="E33" s="24">
        <v>3924.8500979999999</v>
      </c>
      <c r="F33" s="24">
        <v>3924.8500979999999</v>
      </c>
      <c r="G33" s="24">
        <v>372526</v>
      </c>
      <c r="H33" s="24">
        <v>2952.1000979999999</v>
      </c>
      <c r="I33" s="24">
        <v>2954.8500979999999</v>
      </c>
      <c r="J33" s="24">
        <v>2912.3999020000001</v>
      </c>
      <c r="K33" s="24">
        <v>2939.1499020000001</v>
      </c>
      <c r="L33" s="24">
        <v>2915.499268</v>
      </c>
      <c r="M33" s="3">
        <v>882479</v>
      </c>
    </row>
    <row r="34" spans="1:13" x14ac:dyDescent="0.3">
      <c r="A34" s="28">
        <v>44757</v>
      </c>
      <c r="B34" s="24">
        <v>3925</v>
      </c>
      <c r="C34" s="24">
        <v>3939.8999020000001</v>
      </c>
      <c r="D34" s="24">
        <v>3888</v>
      </c>
      <c r="E34" s="24">
        <v>3926.8000489999999</v>
      </c>
      <c r="F34" s="24">
        <v>3926.8000489999999</v>
      </c>
      <c r="G34" s="24">
        <v>194371</v>
      </c>
      <c r="H34" s="24">
        <v>2949.9499510000001</v>
      </c>
      <c r="I34" s="24">
        <v>2985</v>
      </c>
      <c r="J34" s="24">
        <v>2940.4499510000001</v>
      </c>
      <c r="K34" s="24">
        <v>2978.1499020000001</v>
      </c>
      <c r="L34" s="24">
        <v>2954.1853030000002</v>
      </c>
      <c r="M34" s="3">
        <v>1668006</v>
      </c>
    </row>
    <row r="35" spans="1:13" x14ac:dyDescent="0.3">
      <c r="A35" s="28">
        <v>44760</v>
      </c>
      <c r="B35" s="24">
        <v>3951</v>
      </c>
      <c r="C35" s="24">
        <v>3968</v>
      </c>
      <c r="D35" s="24">
        <v>3920</v>
      </c>
      <c r="E35" s="24">
        <v>3945.75</v>
      </c>
      <c r="F35" s="24">
        <v>3945.75</v>
      </c>
      <c r="G35" s="24">
        <v>287481</v>
      </c>
      <c r="H35" s="24">
        <v>2994.75</v>
      </c>
      <c r="I35" s="24">
        <v>3025</v>
      </c>
      <c r="J35" s="24">
        <v>2988.3999020000001</v>
      </c>
      <c r="K35" s="24">
        <v>3017.8500979999999</v>
      </c>
      <c r="L35" s="24">
        <v>2993.5661620000001</v>
      </c>
      <c r="M35" s="3">
        <v>823390</v>
      </c>
    </row>
    <row r="36" spans="1:13" x14ac:dyDescent="0.3">
      <c r="A36" s="28">
        <v>44761</v>
      </c>
      <c r="B36" s="24">
        <v>3911</v>
      </c>
      <c r="C36" s="24">
        <v>3942</v>
      </c>
      <c r="D36" s="24">
        <v>3911</v>
      </c>
      <c r="E36" s="24">
        <v>3931.3000489999999</v>
      </c>
      <c r="F36" s="24">
        <v>3931.3000489999999</v>
      </c>
      <c r="G36" s="24">
        <v>169004</v>
      </c>
      <c r="H36" s="24">
        <v>2983.4499510000001</v>
      </c>
      <c r="I36" s="24">
        <v>3023</v>
      </c>
      <c r="J36" s="24">
        <v>2978.1499020000001</v>
      </c>
      <c r="K36" s="24">
        <v>3019.1000979999999</v>
      </c>
      <c r="L36" s="24">
        <v>2994.8061520000001</v>
      </c>
      <c r="M36" s="3">
        <v>638171</v>
      </c>
    </row>
    <row r="37" spans="1:13" x14ac:dyDescent="0.3">
      <c r="A37" s="28">
        <v>44762</v>
      </c>
      <c r="B37" s="24">
        <v>3960</v>
      </c>
      <c r="C37" s="24">
        <v>3965</v>
      </c>
      <c r="D37" s="24">
        <v>3902</v>
      </c>
      <c r="E37" s="24">
        <v>3915.4499510000001</v>
      </c>
      <c r="F37" s="24">
        <v>3915.4499510000001</v>
      </c>
      <c r="G37" s="24">
        <v>251615</v>
      </c>
      <c r="H37" s="24">
        <v>3033</v>
      </c>
      <c r="I37" s="24">
        <v>3044.6999510000001</v>
      </c>
      <c r="J37" s="24">
        <v>3000</v>
      </c>
      <c r="K37" s="24">
        <v>3006.4499510000001</v>
      </c>
      <c r="L37" s="24">
        <v>2982.2578130000002</v>
      </c>
      <c r="M37" s="3">
        <v>867436</v>
      </c>
    </row>
    <row r="38" spans="1:13" x14ac:dyDescent="0.3">
      <c r="A38" s="28">
        <v>44763</v>
      </c>
      <c r="B38" s="24">
        <v>3930</v>
      </c>
      <c r="C38" s="24">
        <v>4059</v>
      </c>
      <c r="D38" s="24">
        <v>3920.0500489999999</v>
      </c>
      <c r="E38" s="24">
        <v>4035.3500979999999</v>
      </c>
      <c r="F38" s="24">
        <v>4035.3500979999999</v>
      </c>
      <c r="G38" s="24">
        <v>587934</v>
      </c>
      <c r="H38" s="24">
        <v>2981</v>
      </c>
      <c r="I38" s="24">
        <v>3084.9499510000001</v>
      </c>
      <c r="J38" s="24">
        <v>2981</v>
      </c>
      <c r="K38" s="24">
        <v>3066.1000979999999</v>
      </c>
      <c r="L38" s="24">
        <v>3041.4279790000001</v>
      </c>
      <c r="M38" s="3">
        <v>1184060</v>
      </c>
    </row>
    <row r="39" spans="1:13" x14ac:dyDescent="0.3">
      <c r="A39" s="28">
        <v>44764</v>
      </c>
      <c r="B39" s="24">
        <v>4070</v>
      </c>
      <c r="C39" s="24">
        <v>4077.8999020000001</v>
      </c>
      <c r="D39" s="24">
        <v>3950</v>
      </c>
      <c r="E39" s="24">
        <v>3963.3999020000001</v>
      </c>
      <c r="F39" s="24">
        <v>3963.3999020000001</v>
      </c>
      <c r="G39" s="24">
        <v>457904</v>
      </c>
      <c r="H39" s="24">
        <v>3066.1000979999999</v>
      </c>
      <c r="I39" s="24">
        <v>3092.75</v>
      </c>
      <c r="J39" s="24">
        <v>3048</v>
      </c>
      <c r="K39" s="24">
        <v>3067.3999020000001</v>
      </c>
      <c r="L39" s="24">
        <v>3042.7172850000002</v>
      </c>
      <c r="M39" s="3">
        <v>1268141</v>
      </c>
    </row>
    <row r="40" spans="1:13" x14ac:dyDescent="0.3">
      <c r="A40" s="28">
        <v>44767</v>
      </c>
      <c r="B40" s="24">
        <v>3973</v>
      </c>
      <c r="C40" s="24">
        <v>4050</v>
      </c>
      <c r="D40" s="24">
        <v>3935</v>
      </c>
      <c r="E40" s="24">
        <v>4040.0500489999999</v>
      </c>
      <c r="F40" s="24">
        <v>4040.0500489999999</v>
      </c>
      <c r="G40" s="24">
        <v>444451</v>
      </c>
      <c r="H40" s="24">
        <v>3069.5</v>
      </c>
      <c r="I40" s="24">
        <v>3117.1999510000001</v>
      </c>
      <c r="J40" s="24">
        <v>3051.6499020000001</v>
      </c>
      <c r="K40" s="24">
        <v>3104.9499510000001</v>
      </c>
      <c r="L40" s="24">
        <v>3079.9653320000002</v>
      </c>
      <c r="M40" s="3">
        <v>985844</v>
      </c>
    </row>
    <row r="41" spans="1:13" x14ac:dyDescent="0.3">
      <c r="A41" s="28">
        <v>44768</v>
      </c>
      <c r="B41" s="24">
        <v>4038</v>
      </c>
      <c r="C41" s="24">
        <v>4038</v>
      </c>
      <c r="D41" s="24">
        <v>3909</v>
      </c>
      <c r="E41" s="24">
        <v>3932.3999020000001</v>
      </c>
      <c r="F41" s="24">
        <v>3932.3999020000001</v>
      </c>
      <c r="G41" s="24">
        <v>430993</v>
      </c>
      <c r="H41" s="24">
        <v>3096</v>
      </c>
      <c r="I41" s="24">
        <v>3149.8000489999999</v>
      </c>
      <c r="J41" s="24">
        <v>3053</v>
      </c>
      <c r="K41" s="24">
        <v>3108.5</v>
      </c>
      <c r="L41" s="24">
        <v>3083.4865719999998</v>
      </c>
      <c r="M41" s="3">
        <v>2876310</v>
      </c>
    </row>
    <row r="42" spans="1:13" x14ac:dyDescent="0.3">
      <c r="A42" s="28">
        <v>44769</v>
      </c>
      <c r="B42" s="24">
        <v>3940</v>
      </c>
      <c r="C42" s="24">
        <v>4010</v>
      </c>
      <c r="D42" s="24">
        <v>3920</v>
      </c>
      <c r="E42" s="24">
        <v>4000.9499510000001</v>
      </c>
      <c r="F42" s="24">
        <v>4000.9499510000001</v>
      </c>
      <c r="G42" s="24">
        <v>245970</v>
      </c>
      <c r="H42" s="24">
        <v>3118.9499510000001</v>
      </c>
      <c r="I42" s="24">
        <v>3193</v>
      </c>
      <c r="J42" s="24">
        <v>3096</v>
      </c>
      <c r="K42" s="24">
        <v>3186.0500489999999</v>
      </c>
      <c r="L42" s="24">
        <v>3160.4125979999999</v>
      </c>
      <c r="M42" s="3">
        <v>1976407</v>
      </c>
    </row>
    <row r="43" spans="1:13" x14ac:dyDescent="0.3">
      <c r="A43" s="28">
        <v>44770</v>
      </c>
      <c r="B43" s="24">
        <v>4020</v>
      </c>
      <c r="C43" s="24">
        <v>4164</v>
      </c>
      <c r="D43" s="24">
        <v>4001</v>
      </c>
      <c r="E43" s="24">
        <v>4147.7998049999997</v>
      </c>
      <c r="F43" s="24">
        <v>4147.7998049999997</v>
      </c>
      <c r="G43" s="24">
        <v>725281</v>
      </c>
      <c r="H43" s="24">
        <v>3198</v>
      </c>
      <c r="I43" s="24">
        <v>3280</v>
      </c>
      <c r="J43" s="24">
        <v>3182</v>
      </c>
      <c r="K43" s="24">
        <v>3272.3999020000001</v>
      </c>
      <c r="L43" s="24">
        <v>3246.0676269999999</v>
      </c>
      <c r="M43" s="3">
        <v>1332572</v>
      </c>
    </row>
    <row r="44" spans="1:13" x14ac:dyDescent="0.3">
      <c r="A44" s="28">
        <v>44771</v>
      </c>
      <c r="B44" s="24">
        <v>4215</v>
      </c>
      <c r="C44" s="24">
        <v>4250</v>
      </c>
      <c r="D44" s="24">
        <v>4183.4501950000003</v>
      </c>
      <c r="E44" s="24">
        <v>4243.8500979999999</v>
      </c>
      <c r="F44" s="24">
        <v>4243.8500979999999</v>
      </c>
      <c r="G44" s="24">
        <v>514745</v>
      </c>
      <c r="H44" s="24">
        <v>3285.3999020000001</v>
      </c>
      <c r="I44" s="24">
        <v>3354.3500979999999</v>
      </c>
      <c r="J44" s="24">
        <v>3275</v>
      </c>
      <c r="K44" s="24">
        <v>3333.75</v>
      </c>
      <c r="L44" s="24">
        <v>3306.9240719999998</v>
      </c>
      <c r="M44" s="3">
        <v>1836550</v>
      </c>
    </row>
    <row r="45" spans="1:13" x14ac:dyDescent="0.3">
      <c r="A45" s="28">
        <v>44774</v>
      </c>
      <c r="B45" s="24">
        <v>4251.9501950000003</v>
      </c>
      <c r="C45" s="24">
        <v>4317</v>
      </c>
      <c r="D45" s="24">
        <v>4246.5</v>
      </c>
      <c r="E45" s="24">
        <v>4307.6499020000001</v>
      </c>
      <c r="F45" s="24">
        <v>4307.6499020000001</v>
      </c>
      <c r="G45" s="24">
        <v>399725</v>
      </c>
      <c r="H45" s="24">
        <v>3340.0500489999999</v>
      </c>
      <c r="I45" s="24">
        <v>3355</v>
      </c>
      <c r="J45" s="24">
        <v>3314.5</v>
      </c>
      <c r="K45" s="24">
        <v>3324.5500489999999</v>
      </c>
      <c r="L45" s="24">
        <v>3297.798096</v>
      </c>
      <c r="M45" s="3">
        <v>1076122</v>
      </c>
    </row>
    <row r="46" spans="1:13" x14ac:dyDescent="0.3">
      <c r="A46" s="28">
        <v>44775</v>
      </c>
      <c r="B46" s="24">
        <v>4306</v>
      </c>
      <c r="C46" s="24">
        <v>4306</v>
      </c>
      <c r="D46" s="24">
        <v>4235.0498049999997</v>
      </c>
      <c r="E46" s="24">
        <v>4259.1000979999999</v>
      </c>
      <c r="F46" s="24">
        <v>4259.1000979999999</v>
      </c>
      <c r="G46" s="24">
        <v>311279</v>
      </c>
      <c r="H46" s="24">
        <v>3331</v>
      </c>
      <c r="I46" s="24">
        <v>3404.75</v>
      </c>
      <c r="J46" s="24">
        <v>3325.6000979999999</v>
      </c>
      <c r="K46" s="24">
        <v>3396.1499020000001</v>
      </c>
      <c r="L46" s="24">
        <v>3368.8217770000001</v>
      </c>
      <c r="M46" s="3">
        <v>1650536</v>
      </c>
    </row>
    <row r="47" spans="1:13" x14ac:dyDescent="0.3">
      <c r="A47" s="28">
        <v>44776</v>
      </c>
      <c r="B47" s="24">
        <v>4251</v>
      </c>
      <c r="C47" s="24">
        <v>4298</v>
      </c>
      <c r="D47" s="24">
        <v>4180.1000979999999</v>
      </c>
      <c r="E47" s="24">
        <v>4253.1499020000001</v>
      </c>
      <c r="F47" s="24">
        <v>4253.1499020000001</v>
      </c>
      <c r="G47" s="24">
        <v>289000</v>
      </c>
      <c r="H47" s="24">
        <v>3404</v>
      </c>
      <c r="I47" s="24">
        <v>3448</v>
      </c>
      <c r="J47" s="24">
        <v>3371.25</v>
      </c>
      <c r="K47" s="24">
        <v>3439.6499020000001</v>
      </c>
      <c r="L47" s="24">
        <v>3411.9719239999999</v>
      </c>
      <c r="M47" s="3">
        <v>1169005</v>
      </c>
    </row>
    <row r="48" spans="1:13" x14ac:dyDescent="0.3">
      <c r="A48" s="28">
        <v>44777</v>
      </c>
      <c r="B48" s="24">
        <v>4268</v>
      </c>
      <c r="C48" s="24">
        <v>4314.8999020000001</v>
      </c>
      <c r="D48" s="24">
        <v>4175</v>
      </c>
      <c r="E48" s="24">
        <v>4239.1000979999999</v>
      </c>
      <c r="F48" s="24">
        <v>4239.1000979999999</v>
      </c>
      <c r="G48" s="24">
        <v>593274</v>
      </c>
      <c r="H48" s="24">
        <v>3455</v>
      </c>
      <c r="I48" s="24">
        <v>3476.9499510000001</v>
      </c>
      <c r="J48" s="24">
        <v>3410.8999020000001</v>
      </c>
      <c r="K48" s="24">
        <v>3460.5</v>
      </c>
      <c r="L48" s="24">
        <v>3432.654297</v>
      </c>
      <c r="M48" s="3">
        <v>981434</v>
      </c>
    </row>
    <row r="49" spans="1:13" x14ac:dyDescent="0.3">
      <c r="A49" s="28">
        <v>44778</v>
      </c>
      <c r="B49" s="24">
        <v>4238</v>
      </c>
      <c r="C49" s="24">
        <v>4295</v>
      </c>
      <c r="D49" s="24">
        <v>4187.1499020000001</v>
      </c>
      <c r="E49" s="24">
        <v>4232.25</v>
      </c>
      <c r="F49" s="24">
        <v>4232.25</v>
      </c>
      <c r="G49" s="24">
        <v>528876</v>
      </c>
      <c r="H49" s="24">
        <v>3475</v>
      </c>
      <c r="I49" s="24">
        <v>3491.9499510000001</v>
      </c>
      <c r="J49" s="24">
        <v>3451.5500489999999</v>
      </c>
      <c r="K49" s="24">
        <v>3473.8999020000001</v>
      </c>
      <c r="L49" s="24">
        <v>3445.946289</v>
      </c>
      <c r="M49" s="3">
        <v>792478</v>
      </c>
    </row>
    <row r="50" spans="1:13" x14ac:dyDescent="0.3">
      <c r="A50" s="28">
        <v>44781</v>
      </c>
      <c r="B50" s="24">
        <v>4237.3999020000001</v>
      </c>
      <c r="C50" s="24">
        <v>4267.3999020000001</v>
      </c>
      <c r="D50" s="24">
        <v>4233</v>
      </c>
      <c r="E50" s="24">
        <v>4250.0498049999997</v>
      </c>
      <c r="F50" s="24">
        <v>4250.0498049999997</v>
      </c>
      <c r="G50" s="24">
        <v>200014</v>
      </c>
      <c r="H50" s="24">
        <v>3465</v>
      </c>
      <c r="I50" s="24">
        <v>3476.9499510000001</v>
      </c>
      <c r="J50" s="24">
        <v>3436.5500489999999</v>
      </c>
      <c r="K50" s="24">
        <v>3458.4499510000001</v>
      </c>
      <c r="L50" s="24">
        <v>3430.6206050000001</v>
      </c>
      <c r="M50" s="3">
        <v>724644</v>
      </c>
    </row>
    <row r="51" spans="1:13" x14ac:dyDescent="0.3">
      <c r="A51" s="28">
        <v>44783</v>
      </c>
      <c r="B51" s="24">
        <v>4250.0498049999997</v>
      </c>
      <c r="C51" s="24">
        <v>4278.9501950000003</v>
      </c>
      <c r="D51" s="24">
        <v>4219.8500979999999</v>
      </c>
      <c r="E51" s="24">
        <v>4250.7001950000003</v>
      </c>
      <c r="F51" s="24">
        <v>4250.7001950000003</v>
      </c>
      <c r="G51" s="24">
        <v>238239</v>
      </c>
      <c r="H51" s="24">
        <v>3441</v>
      </c>
      <c r="I51" s="24">
        <v>3449.8500979999999</v>
      </c>
      <c r="J51" s="24">
        <v>3396</v>
      </c>
      <c r="K51" s="24">
        <v>3411.6499020000001</v>
      </c>
      <c r="L51" s="24">
        <v>3384.1970209999999</v>
      </c>
      <c r="M51" s="3">
        <v>1089295</v>
      </c>
    </row>
    <row r="52" spans="1:13" x14ac:dyDescent="0.3">
      <c r="A52" s="28">
        <v>44784</v>
      </c>
      <c r="B52" s="24">
        <v>4280</v>
      </c>
      <c r="C52" s="24">
        <v>4295</v>
      </c>
      <c r="D52" s="24">
        <v>4260</v>
      </c>
      <c r="E52" s="24">
        <v>4274.8500979999999</v>
      </c>
      <c r="F52" s="24">
        <v>4274.8500979999999</v>
      </c>
      <c r="G52" s="24">
        <v>246094</v>
      </c>
      <c r="H52" s="24">
        <v>3450</v>
      </c>
      <c r="I52" s="24">
        <v>3477.9499510000001</v>
      </c>
      <c r="J52" s="24">
        <v>3390</v>
      </c>
      <c r="K52" s="24">
        <v>3405.1999510000001</v>
      </c>
      <c r="L52" s="24">
        <v>3377.7990719999998</v>
      </c>
      <c r="M52" s="3">
        <v>1410533</v>
      </c>
    </row>
    <row r="53" spans="1:13" x14ac:dyDescent="0.3">
      <c r="A53" s="28">
        <v>44785</v>
      </c>
      <c r="B53" s="24">
        <v>4274.8500979999999</v>
      </c>
      <c r="C53" s="24">
        <v>4387</v>
      </c>
      <c r="D53" s="24">
        <v>4255</v>
      </c>
      <c r="E53" s="24">
        <v>4336.7001950000003</v>
      </c>
      <c r="F53" s="24">
        <v>4336.7001950000003</v>
      </c>
      <c r="G53" s="24">
        <v>448303</v>
      </c>
      <c r="H53" s="24">
        <v>3399</v>
      </c>
      <c r="I53" s="24">
        <v>3434.8000489999999</v>
      </c>
      <c r="J53" s="24">
        <v>3383</v>
      </c>
      <c r="K53" s="24">
        <v>3427.8500979999999</v>
      </c>
      <c r="L53" s="24">
        <v>3400.266846</v>
      </c>
      <c r="M53" s="3">
        <v>548472</v>
      </c>
    </row>
    <row r="54" spans="1:13" x14ac:dyDescent="0.3">
      <c r="A54" s="28">
        <v>44789</v>
      </c>
      <c r="B54" s="24">
        <v>4355</v>
      </c>
      <c r="C54" s="24">
        <v>4412</v>
      </c>
      <c r="D54" s="24">
        <v>4350.5498049999997</v>
      </c>
      <c r="E54" s="24">
        <v>4402.1000979999999</v>
      </c>
      <c r="F54" s="24">
        <v>4402.1000979999999</v>
      </c>
      <c r="G54" s="24">
        <v>290414</v>
      </c>
      <c r="H54" s="24">
        <v>3470</v>
      </c>
      <c r="I54" s="24">
        <v>3509.4499510000001</v>
      </c>
      <c r="J54" s="24">
        <v>3455.3000489999999</v>
      </c>
      <c r="K54" s="24">
        <v>3501</v>
      </c>
      <c r="L54" s="24">
        <v>3472.8283689999998</v>
      </c>
      <c r="M54" s="3">
        <v>911189</v>
      </c>
    </row>
    <row r="55" spans="1:13" x14ac:dyDescent="0.3">
      <c r="A55" s="28">
        <v>44790</v>
      </c>
      <c r="B55" s="24">
        <v>4422</v>
      </c>
      <c r="C55" s="24">
        <v>4438</v>
      </c>
      <c r="D55" s="24">
        <v>4370</v>
      </c>
      <c r="E55" s="24">
        <v>4398.6499020000001</v>
      </c>
      <c r="F55" s="24">
        <v>4398.6499020000001</v>
      </c>
      <c r="G55" s="24">
        <v>316826</v>
      </c>
      <c r="H55" s="24">
        <v>3517.9499510000001</v>
      </c>
      <c r="I55" s="24">
        <v>3545.6499020000001</v>
      </c>
      <c r="J55" s="24">
        <v>3504.6000979999999</v>
      </c>
      <c r="K55" s="24">
        <v>3523.6999510000001</v>
      </c>
      <c r="L55" s="24">
        <v>3495.3454590000001</v>
      </c>
      <c r="M55" s="3">
        <v>817912</v>
      </c>
    </row>
    <row r="56" spans="1:13" x14ac:dyDescent="0.3">
      <c r="A56" s="28">
        <v>44791</v>
      </c>
      <c r="B56" s="24">
        <v>4425</v>
      </c>
      <c r="C56" s="24">
        <v>4493.1000979999999</v>
      </c>
      <c r="D56" s="24">
        <v>4401.0498049999997</v>
      </c>
      <c r="E56" s="24">
        <v>4460.9501950000003</v>
      </c>
      <c r="F56" s="24">
        <v>4460.9501950000003</v>
      </c>
      <c r="G56" s="24">
        <v>468551</v>
      </c>
      <c r="H56" s="24">
        <v>3525</v>
      </c>
      <c r="I56" s="24">
        <v>3542.6999510000001</v>
      </c>
      <c r="J56" s="24">
        <v>3515.5500489999999</v>
      </c>
      <c r="K56" s="24">
        <v>3535.3500979999999</v>
      </c>
      <c r="L56" s="24">
        <v>3506.9018550000001</v>
      </c>
      <c r="M56" s="3">
        <v>599877</v>
      </c>
    </row>
    <row r="57" spans="1:13" x14ac:dyDescent="0.3">
      <c r="A57" s="28">
        <v>44792</v>
      </c>
      <c r="B57" s="24">
        <v>4487</v>
      </c>
      <c r="C57" s="24">
        <v>4523.5</v>
      </c>
      <c r="D57" s="24">
        <v>4352.75</v>
      </c>
      <c r="E57" s="24">
        <v>4382</v>
      </c>
      <c r="F57" s="24">
        <v>4382</v>
      </c>
      <c r="G57" s="24">
        <v>437762</v>
      </c>
      <c r="H57" s="24">
        <v>3520</v>
      </c>
      <c r="I57" s="24">
        <v>3538.5</v>
      </c>
      <c r="J57" s="24">
        <v>3464</v>
      </c>
      <c r="K57" s="24">
        <v>3482.5500489999999</v>
      </c>
      <c r="L57" s="24">
        <v>3454.5268550000001</v>
      </c>
      <c r="M57" s="3">
        <v>581829</v>
      </c>
    </row>
    <row r="58" spans="1:13" x14ac:dyDescent="0.3">
      <c r="A58" s="28">
        <v>44795</v>
      </c>
      <c r="B58" s="24">
        <v>4371</v>
      </c>
      <c r="C58" s="24">
        <v>4371</v>
      </c>
      <c r="D58" s="24">
        <v>4231</v>
      </c>
      <c r="E58" s="24">
        <v>4250.75</v>
      </c>
      <c r="F58" s="24">
        <v>4250.75</v>
      </c>
      <c r="G58" s="24">
        <v>330916</v>
      </c>
      <c r="H58" s="24">
        <v>3462.1000979999999</v>
      </c>
      <c r="I58" s="24">
        <v>3485.5500489999999</v>
      </c>
      <c r="J58" s="24">
        <v>3333.1999510000001</v>
      </c>
      <c r="K58" s="24">
        <v>3349.75</v>
      </c>
      <c r="L58" s="24">
        <v>3322.7954100000002</v>
      </c>
      <c r="M58" s="3">
        <v>2336567</v>
      </c>
    </row>
    <row r="59" spans="1:13" x14ac:dyDescent="0.3">
      <c r="A59" s="28">
        <v>44796</v>
      </c>
      <c r="B59" s="24">
        <v>4195</v>
      </c>
      <c r="C59" s="24">
        <v>4301</v>
      </c>
      <c r="D59" s="24">
        <v>4170.5498049999997</v>
      </c>
      <c r="E59" s="24">
        <v>4256.9501950000003</v>
      </c>
      <c r="F59" s="24">
        <v>4256.9501950000003</v>
      </c>
      <c r="G59" s="24">
        <v>285843</v>
      </c>
      <c r="H59" s="24">
        <v>3333</v>
      </c>
      <c r="I59" s="24">
        <v>3383.9499510000001</v>
      </c>
      <c r="J59" s="24">
        <v>3316.8500979999999</v>
      </c>
      <c r="K59" s="24">
        <v>3356.6000979999999</v>
      </c>
      <c r="L59" s="24">
        <v>3329.5903320000002</v>
      </c>
      <c r="M59" s="3">
        <v>831446</v>
      </c>
    </row>
    <row r="60" spans="1:13" x14ac:dyDescent="0.3">
      <c r="A60" s="28">
        <v>44797</v>
      </c>
      <c r="B60" s="24">
        <v>4269</v>
      </c>
      <c r="C60" s="24">
        <v>4356</v>
      </c>
      <c r="D60" s="24">
        <v>4266</v>
      </c>
      <c r="E60" s="24">
        <v>4304.25</v>
      </c>
      <c r="F60" s="24">
        <v>4304.25</v>
      </c>
      <c r="G60" s="24">
        <v>270843</v>
      </c>
      <c r="H60" s="24">
        <v>3339.6000979999999</v>
      </c>
      <c r="I60" s="24">
        <v>3385</v>
      </c>
      <c r="J60" s="24">
        <v>3302</v>
      </c>
      <c r="K60" s="24">
        <v>3378.8500979999999</v>
      </c>
      <c r="L60" s="24">
        <v>3351.6613769999999</v>
      </c>
      <c r="M60" s="3">
        <v>1182154</v>
      </c>
    </row>
    <row r="61" spans="1:13" x14ac:dyDescent="0.3">
      <c r="A61" s="28">
        <v>44798</v>
      </c>
      <c r="B61" s="24">
        <v>4339.8999020000001</v>
      </c>
      <c r="C61" s="24">
        <v>4394</v>
      </c>
      <c r="D61" s="24">
        <v>4312.0498049999997</v>
      </c>
      <c r="E61" s="24">
        <v>4341.25</v>
      </c>
      <c r="F61" s="24">
        <v>4341.25</v>
      </c>
      <c r="G61" s="24">
        <v>246543</v>
      </c>
      <c r="H61" s="24">
        <v>3375</v>
      </c>
      <c r="I61" s="24">
        <v>3405.1499020000001</v>
      </c>
      <c r="J61" s="24">
        <v>3351.1999510000001</v>
      </c>
      <c r="K61" s="24">
        <v>3362.5</v>
      </c>
      <c r="L61" s="24">
        <v>3335.4428710000002</v>
      </c>
      <c r="M61" s="3">
        <v>615392</v>
      </c>
    </row>
    <row r="62" spans="1:13" x14ac:dyDescent="0.3">
      <c r="A62" s="28">
        <v>44799</v>
      </c>
      <c r="B62" s="24">
        <v>4384</v>
      </c>
      <c r="C62" s="24">
        <v>4414.5</v>
      </c>
      <c r="D62" s="24">
        <v>4370.0498049999997</v>
      </c>
      <c r="E62" s="24">
        <v>4409.6499020000001</v>
      </c>
      <c r="F62" s="24">
        <v>4409.6499020000001</v>
      </c>
      <c r="G62" s="24">
        <v>202948</v>
      </c>
      <c r="H62" s="24">
        <v>3379.3500979999999</v>
      </c>
      <c r="I62" s="24">
        <v>3384.5</v>
      </c>
      <c r="J62" s="24">
        <v>3305.6499020000001</v>
      </c>
      <c r="K62" s="24">
        <v>3323.5500489999999</v>
      </c>
      <c r="L62" s="24">
        <v>3296.8061520000001</v>
      </c>
      <c r="M62" s="3">
        <v>1384783</v>
      </c>
    </row>
    <row r="63" spans="1:13" x14ac:dyDescent="0.3">
      <c r="A63" s="28">
        <v>44802</v>
      </c>
      <c r="B63" s="24">
        <v>4270</v>
      </c>
      <c r="C63" s="24">
        <v>4450</v>
      </c>
      <c r="D63" s="24">
        <v>4270</v>
      </c>
      <c r="E63" s="24">
        <v>4431.5498049999997</v>
      </c>
      <c r="F63" s="24">
        <v>4431.5498049999997</v>
      </c>
      <c r="G63" s="24">
        <v>352554</v>
      </c>
      <c r="H63" s="24">
        <v>3247</v>
      </c>
      <c r="I63" s="24">
        <v>3348.3500979999999</v>
      </c>
      <c r="J63" s="24">
        <v>3236.6999510000001</v>
      </c>
      <c r="K63" s="24">
        <v>3343.25</v>
      </c>
      <c r="L63" s="24">
        <v>3316.3479000000002</v>
      </c>
      <c r="M63" s="3">
        <v>1031166</v>
      </c>
    </row>
    <row r="64" spans="1:13" x14ac:dyDescent="0.3">
      <c r="A64" s="28">
        <v>44803</v>
      </c>
      <c r="B64" s="24">
        <v>4475</v>
      </c>
      <c r="C64" s="24">
        <v>4550</v>
      </c>
      <c r="D64" s="24">
        <v>4460.2998049999997</v>
      </c>
      <c r="E64" s="24">
        <v>4531.3500979999999</v>
      </c>
      <c r="F64" s="24">
        <v>4531.3500979999999</v>
      </c>
      <c r="G64" s="24">
        <v>426171</v>
      </c>
      <c r="H64" s="24">
        <v>3331</v>
      </c>
      <c r="I64" s="24">
        <v>3409.75</v>
      </c>
      <c r="J64" s="24">
        <v>3331</v>
      </c>
      <c r="K64" s="24">
        <v>3391.6000979999999</v>
      </c>
      <c r="L64" s="24">
        <v>3364.3088379999999</v>
      </c>
      <c r="M64" s="3">
        <v>1426459</v>
      </c>
    </row>
    <row r="65" spans="1:13" x14ac:dyDescent="0.3">
      <c r="A65" s="28">
        <v>44805</v>
      </c>
      <c r="B65" s="24">
        <v>4494</v>
      </c>
      <c r="C65" s="24">
        <v>4599.3999020000001</v>
      </c>
      <c r="D65" s="24">
        <v>4462</v>
      </c>
      <c r="E65" s="24">
        <v>4565.8500979999999</v>
      </c>
      <c r="F65" s="24">
        <v>4565.8500979999999</v>
      </c>
      <c r="G65" s="24">
        <v>431835</v>
      </c>
      <c r="H65" s="24">
        <v>3315</v>
      </c>
      <c r="I65" s="24">
        <v>3474.3999020000001</v>
      </c>
      <c r="J65" s="24">
        <v>3315</v>
      </c>
      <c r="K65" s="24">
        <v>3446.5500489999999</v>
      </c>
      <c r="L65" s="24">
        <v>3418.8166500000002</v>
      </c>
      <c r="M65" s="3">
        <v>1417762</v>
      </c>
    </row>
    <row r="66" spans="1:13" x14ac:dyDescent="0.3">
      <c r="A66" s="28">
        <v>44806</v>
      </c>
      <c r="B66" s="24">
        <v>4572.8999020000001</v>
      </c>
      <c r="C66" s="24">
        <v>4609</v>
      </c>
      <c r="D66" s="24">
        <v>4511</v>
      </c>
      <c r="E66" s="24">
        <v>4576.7998049999997</v>
      </c>
      <c r="F66" s="24">
        <v>4576.7998049999997</v>
      </c>
      <c r="G66" s="24">
        <v>268702</v>
      </c>
      <c r="H66" s="24">
        <v>3489</v>
      </c>
      <c r="I66" s="24">
        <v>3489</v>
      </c>
      <c r="J66" s="24">
        <v>3425</v>
      </c>
      <c r="K66" s="24">
        <v>3431.0500489999999</v>
      </c>
      <c r="L66" s="24">
        <v>3403.4414059999999</v>
      </c>
      <c r="M66" s="3">
        <v>740821</v>
      </c>
    </row>
    <row r="67" spans="1:13" x14ac:dyDescent="0.3">
      <c r="A67" s="28">
        <v>44809</v>
      </c>
      <c r="B67" s="24">
        <v>4584.7998049999997</v>
      </c>
      <c r="C67" s="24">
        <v>4606.1499020000001</v>
      </c>
      <c r="D67" s="24">
        <v>4550</v>
      </c>
      <c r="E67" s="24">
        <v>4577.4501950000003</v>
      </c>
      <c r="F67" s="24">
        <v>4577.4501950000003</v>
      </c>
      <c r="G67" s="24">
        <v>216543</v>
      </c>
      <c r="H67" s="24">
        <v>3425.0500489999999</v>
      </c>
      <c r="I67" s="24">
        <v>3450</v>
      </c>
      <c r="J67" s="24">
        <v>3405.5500489999999</v>
      </c>
      <c r="K67" s="24">
        <v>3424.8000489999999</v>
      </c>
      <c r="L67" s="24">
        <v>3397.2414549999999</v>
      </c>
      <c r="M67" s="3">
        <v>518438</v>
      </c>
    </row>
    <row r="68" spans="1:13" x14ac:dyDescent="0.3">
      <c r="A68" s="28">
        <v>44810</v>
      </c>
      <c r="B68" s="24">
        <v>4599</v>
      </c>
      <c r="C68" s="24">
        <v>4603.9501950000003</v>
      </c>
      <c r="D68" s="24">
        <v>4531</v>
      </c>
      <c r="E68" s="24">
        <v>4557.1000979999999</v>
      </c>
      <c r="F68" s="24">
        <v>4557.1000979999999</v>
      </c>
      <c r="G68" s="24">
        <v>258981</v>
      </c>
      <c r="H68" s="24">
        <v>3420</v>
      </c>
      <c r="I68" s="24">
        <v>3434.5500489999999</v>
      </c>
      <c r="J68" s="24">
        <v>3384</v>
      </c>
      <c r="K68" s="24">
        <v>3395.25</v>
      </c>
      <c r="L68" s="24">
        <v>3367.929443</v>
      </c>
      <c r="M68" s="3">
        <v>540937</v>
      </c>
    </row>
    <row r="69" spans="1:13" x14ac:dyDescent="0.3">
      <c r="A69" s="28">
        <v>44811</v>
      </c>
      <c r="B69" s="24">
        <v>4532</v>
      </c>
      <c r="C69" s="24">
        <v>4548</v>
      </c>
      <c r="D69" s="24">
        <v>4402.2998049999997</v>
      </c>
      <c r="E69" s="24">
        <v>4426.2998049999997</v>
      </c>
      <c r="F69" s="24">
        <v>4426.2998049999997</v>
      </c>
      <c r="G69" s="24">
        <v>322460</v>
      </c>
      <c r="H69" s="24">
        <v>3392</v>
      </c>
      <c r="I69" s="24">
        <v>3435</v>
      </c>
      <c r="J69" s="24">
        <v>3385.9499510000001</v>
      </c>
      <c r="K69" s="24">
        <v>3400.3500979999999</v>
      </c>
      <c r="L69" s="24">
        <v>3372.9882809999999</v>
      </c>
      <c r="M69" s="3">
        <v>682921</v>
      </c>
    </row>
    <row r="70" spans="1:13" x14ac:dyDescent="0.3">
      <c r="A70" s="28">
        <v>44812</v>
      </c>
      <c r="B70" s="24">
        <v>4499</v>
      </c>
      <c r="C70" s="24">
        <v>4499</v>
      </c>
      <c r="D70" s="24">
        <v>4390</v>
      </c>
      <c r="E70" s="24">
        <v>4406.0498049999997</v>
      </c>
      <c r="F70" s="24">
        <v>4406.0498049999997</v>
      </c>
      <c r="G70" s="24">
        <v>214781</v>
      </c>
      <c r="H70" s="24">
        <v>3450</v>
      </c>
      <c r="I70" s="24">
        <v>3484.6499020000001</v>
      </c>
      <c r="J70" s="24">
        <v>3427.3999020000001</v>
      </c>
      <c r="K70" s="24">
        <v>3450.1499020000001</v>
      </c>
      <c r="L70" s="24">
        <v>3422.3874510000001</v>
      </c>
      <c r="M70" s="3">
        <v>1143090</v>
      </c>
    </row>
    <row r="71" spans="1:13" x14ac:dyDescent="0.3">
      <c r="A71" s="28">
        <v>44813</v>
      </c>
      <c r="B71" s="24">
        <v>4448.5498049999997</v>
      </c>
      <c r="C71" s="24">
        <v>4448.5498049999997</v>
      </c>
      <c r="D71" s="24">
        <v>4370</v>
      </c>
      <c r="E71" s="24">
        <v>4386.1000979999999</v>
      </c>
      <c r="F71" s="24">
        <v>4386.1000979999999</v>
      </c>
      <c r="G71" s="24">
        <v>210596</v>
      </c>
      <c r="H71" s="24">
        <v>3483.6999510000001</v>
      </c>
      <c r="I71" s="24">
        <v>3483.6999510000001</v>
      </c>
      <c r="J71" s="24">
        <v>3433.4499510000001</v>
      </c>
      <c r="K71" s="24">
        <v>3441.8500979999999</v>
      </c>
      <c r="L71" s="24">
        <v>3414.154297</v>
      </c>
      <c r="M71" s="3">
        <v>702805</v>
      </c>
    </row>
    <row r="72" spans="1:13" x14ac:dyDescent="0.3">
      <c r="A72" s="28">
        <v>44816</v>
      </c>
      <c r="B72" s="24">
        <v>4440</v>
      </c>
      <c r="C72" s="24">
        <v>4475</v>
      </c>
      <c r="D72" s="24">
        <v>4400</v>
      </c>
      <c r="E72" s="24">
        <v>4443.9501950000003</v>
      </c>
      <c r="F72" s="24">
        <v>4443.9501950000003</v>
      </c>
      <c r="G72" s="24">
        <v>252381</v>
      </c>
      <c r="H72" s="24">
        <v>3441.8500979999999</v>
      </c>
      <c r="I72" s="24">
        <v>3453.6499020000001</v>
      </c>
      <c r="J72" s="24">
        <v>3423</v>
      </c>
      <c r="K72" s="24">
        <v>3432.1999510000001</v>
      </c>
      <c r="L72" s="24">
        <v>3404.5817870000001</v>
      </c>
      <c r="M72" s="3">
        <v>641280</v>
      </c>
    </row>
    <row r="73" spans="1:13" x14ac:dyDescent="0.3">
      <c r="A73" s="28">
        <v>44817</v>
      </c>
      <c r="B73" s="24">
        <v>4470</v>
      </c>
      <c r="C73" s="24">
        <v>4510</v>
      </c>
      <c r="D73" s="24">
        <v>4447.7998049999997</v>
      </c>
      <c r="E73" s="24">
        <v>4493.25</v>
      </c>
      <c r="F73" s="24">
        <v>4493.25</v>
      </c>
      <c r="G73" s="24">
        <v>293076</v>
      </c>
      <c r="H73" s="24">
        <v>3432</v>
      </c>
      <c r="I73" s="24">
        <v>3459</v>
      </c>
      <c r="J73" s="24">
        <v>3414.6499020000001</v>
      </c>
      <c r="K73" s="24">
        <v>3422.1999510000001</v>
      </c>
      <c r="L73" s="24">
        <v>3394.6623540000001</v>
      </c>
      <c r="M73" s="3">
        <v>776044</v>
      </c>
    </row>
    <row r="74" spans="1:13" x14ac:dyDescent="0.3">
      <c r="A74" s="28">
        <v>44818</v>
      </c>
      <c r="B74" s="24">
        <v>4450</v>
      </c>
      <c r="C74" s="24">
        <v>4518</v>
      </c>
      <c r="D74" s="24">
        <v>4426.1499020000001</v>
      </c>
      <c r="E74" s="24">
        <v>4478.25</v>
      </c>
      <c r="F74" s="24">
        <v>4478.25</v>
      </c>
      <c r="G74" s="24">
        <v>268511</v>
      </c>
      <c r="H74" s="24">
        <v>3380</v>
      </c>
      <c r="I74" s="24">
        <v>3448.5</v>
      </c>
      <c r="J74" s="24">
        <v>3380</v>
      </c>
      <c r="K74" s="24">
        <v>3438.9499510000001</v>
      </c>
      <c r="L74" s="24">
        <v>3411.2775879999999</v>
      </c>
      <c r="M74" s="3">
        <v>816678</v>
      </c>
    </row>
    <row r="75" spans="1:13" x14ac:dyDescent="0.3">
      <c r="A75" s="28">
        <v>44819</v>
      </c>
      <c r="B75" s="24">
        <v>4499</v>
      </c>
      <c r="C75" s="24">
        <v>4539</v>
      </c>
      <c r="D75" s="24">
        <v>4475</v>
      </c>
      <c r="E75" s="24">
        <v>4525.8500979999999</v>
      </c>
      <c r="F75" s="24">
        <v>4525.8500979999999</v>
      </c>
      <c r="G75" s="24">
        <v>221683</v>
      </c>
      <c r="H75" s="24">
        <v>3440</v>
      </c>
      <c r="I75" s="24">
        <v>3458.75</v>
      </c>
      <c r="J75" s="24">
        <v>3389.1000979999999</v>
      </c>
      <c r="K75" s="24">
        <v>3395.3999020000001</v>
      </c>
      <c r="L75" s="24">
        <v>3368.078125</v>
      </c>
      <c r="M75" s="3">
        <v>590182</v>
      </c>
    </row>
    <row r="76" spans="1:13" x14ac:dyDescent="0.3">
      <c r="A76" s="28">
        <v>44820</v>
      </c>
      <c r="B76" s="24">
        <v>4528.8999020000001</v>
      </c>
      <c r="C76" s="24">
        <v>4550</v>
      </c>
      <c r="D76" s="24">
        <v>4285.3999020000001</v>
      </c>
      <c r="E76" s="24">
        <v>4327.5498049999997</v>
      </c>
      <c r="F76" s="24">
        <v>4327.5498049999997</v>
      </c>
      <c r="G76" s="24">
        <v>584163</v>
      </c>
      <c r="H76" s="24">
        <v>3412.3999020000001</v>
      </c>
      <c r="I76" s="24">
        <v>3420</v>
      </c>
      <c r="J76" s="24">
        <v>3309.5500489999999</v>
      </c>
      <c r="K76" s="24">
        <v>3322.5500489999999</v>
      </c>
      <c r="L76" s="24">
        <v>3295.814453</v>
      </c>
      <c r="M76" s="3">
        <v>1598265</v>
      </c>
    </row>
    <row r="77" spans="1:13" x14ac:dyDescent="0.3">
      <c r="A77" s="28">
        <v>44823</v>
      </c>
      <c r="B77" s="24">
        <v>4340</v>
      </c>
      <c r="C77" s="24">
        <v>4417.2001950000003</v>
      </c>
      <c r="D77" s="24">
        <v>4271.25</v>
      </c>
      <c r="E77" s="24">
        <v>4348</v>
      </c>
      <c r="F77" s="24">
        <v>4348</v>
      </c>
      <c r="G77" s="24">
        <v>235756</v>
      </c>
      <c r="H77" s="24">
        <v>3320.6499020000001</v>
      </c>
      <c r="I77" s="24">
        <v>3342.1000979999999</v>
      </c>
      <c r="J77" s="24">
        <v>3231.3000489999999</v>
      </c>
      <c r="K77" s="24">
        <v>3316.25</v>
      </c>
      <c r="L77" s="24">
        <v>3289.5649410000001</v>
      </c>
      <c r="M77" s="3">
        <v>1013563</v>
      </c>
    </row>
    <row r="78" spans="1:13" x14ac:dyDescent="0.3">
      <c r="A78" s="28">
        <v>44824</v>
      </c>
      <c r="B78" s="24">
        <v>4401.1000979999999</v>
      </c>
      <c r="C78" s="24">
        <v>4412</v>
      </c>
      <c r="D78" s="24">
        <v>4330</v>
      </c>
      <c r="E78" s="24">
        <v>4349.2998049999997</v>
      </c>
      <c r="F78" s="24">
        <v>4349.2998049999997</v>
      </c>
      <c r="G78" s="24">
        <v>203661</v>
      </c>
      <c r="H78" s="24">
        <v>3335.6000979999999</v>
      </c>
      <c r="I78" s="24">
        <v>3410</v>
      </c>
      <c r="J78" s="24">
        <v>3334</v>
      </c>
      <c r="K78" s="24">
        <v>3393.1999510000001</v>
      </c>
      <c r="L78" s="24">
        <v>3365.8957519999999</v>
      </c>
      <c r="M78" s="3">
        <v>708184</v>
      </c>
    </row>
    <row r="79" spans="1:13" x14ac:dyDescent="0.3">
      <c r="A79" s="28">
        <v>44825</v>
      </c>
      <c r="B79" s="24">
        <v>4349</v>
      </c>
      <c r="C79" s="24">
        <v>4394.9501950000003</v>
      </c>
      <c r="D79" s="24">
        <v>4292.0498049999997</v>
      </c>
      <c r="E79" s="24">
        <v>4308.7001950000003</v>
      </c>
      <c r="F79" s="24">
        <v>4308.7001950000003</v>
      </c>
      <c r="G79" s="24">
        <v>223827</v>
      </c>
      <c r="H79" s="24">
        <v>3405</v>
      </c>
      <c r="I79" s="24">
        <v>3424.8999020000001</v>
      </c>
      <c r="J79" s="24">
        <v>3348</v>
      </c>
      <c r="K79" s="24">
        <v>3356.0500489999999</v>
      </c>
      <c r="L79" s="24">
        <v>3329.0446780000002</v>
      </c>
      <c r="M79" s="3">
        <v>605378</v>
      </c>
    </row>
    <row r="80" spans="1:13" x14ac:dyDescent="0.3">
      <c r="A80" s="28">
        <v>44826</v>
      </c>
      <c r="B80" s="24">
        <v>4288.75</v>
      </c>
      <c r="C80" s="24">
        <v>4440.6000979999999</v>
      </c>
      <c r="D80" s="24">
        <v>4257</v>
      </c>
      <c r="E80" s="24">
        <v>4431.7001950000003</v>
      </c>
      <c r="F80" s="24">
        <v>4431.7001950000003</v>
      </c>
      <c r="G80" s="24">
        <v>465230</v>
      </c>
      <c r="H80" s="24">
        <v>3356.0500489999999</v>
      </c>
      <c r="I80" s="24">
        <v>3440</v>
      </c>
      <c r="J80" s="24">
        <v>3315.6499020000001</v>
      </c>
      <c r="K80" s="24">
        <v>3436</v>
      </c>
      <c r="L80" s="24">
        <v>3408.351318</v>
      </c>
      <c r="M80" s="3">
        <v>829396</v>
      </c>
    </row>
    <row r="81" spans="1:13" x14ac:dyDescent="0.3">
      <c r="A81" s="28">
        <v>44827</v>
      </c>
      <c r="B81" s="24">
        <v>4450</v>
      </c>
      <c r="C81" s="24">
        <v>4469.8999020000001</v>
      </c>
      <c r="D81" s="24">
        <v>4351</v>
      </c>
      <c r="E81" s="24">
        <v>4367</v>
      </c>
      <c r="F81" s="24">
        <v>4367</v>
      </c>
      <c r="G81" s="24">
        <v>241647</v>
      </c>
      <c r="H81" s="24">
        <v>3435</v>
      </c>
      <c r="I81" s="24">
        <v>3437.9499510000001</v>
      </c>
      <c r="J81" s="24">
        <v>3382.6999510000001</v>
      </c>
      <c r="K81" s="24">
        <v>3395.25</v>
      </c>
      <c r="L81" s="24">
        <v>3367.929443</v>
      </c>
      <c r="M81" s="3">
        <v>513370</v>
      </c>
    </row>
    <row r="82" spans="1:13" x14ac:dyDescent="0.3">
      <c r="A82" s="28">
        <v>44830</v>
      </c>
      <c r="B82" s="24">
        <v>4323</v>
      </c>
      <c r="C82" s="24">
        <v>4448</v>
      </c>
      <c r="D82" s="24">
        <v>4261</v>
      </c>
      <c r="E82" s="24">
        <v>4375.2998049999997</v>
      </c>
      <c r="F82" s="24">
        <v>4375.2998049999997</v>
      </c>
      <c r="G82" s="24">
        <v>403076</v>
      </c>
      <c r="H82" s="24">
        <v>3370</v>
      </c>
      <c r="I82" s="24">
        <v>3468</v>
      </c>
      <c r="J82" s="24">
        <v>3354</v>
      </c>
      <c r="K82" s="24">
        <v>3438.0500489999999</v>
      </c>
      <c r="L82" s="24">
        <v>3410.38501</v>
      </c>
      <c r="M82" s="3">
        <v>1429914</v>
      </c>
    </row>
    <row r="83" spans="1:13" x14ac:dyDescent="0.3">
      <c r="A83" s="28">
        <v>44831</v>
      </c>
      <c r="B83" s="24">
        <v>4375.2998049999997</v>
      </c>
      <c r="C83" s="24">
        <v>4417.5</v>
      </c>
      <c r="D83" s="24">
        <v>4270</v>
      </c>
      <c r="E83" s="24">
        <v>4283.2001950000003</v>
      </c>
      <c r="F83" s="24">
        <v>4283.2001950000003</v>
      </c>
      <c r="G83" s="24">
        <v>237462</v>
      </c>
      <c r="H83" s="24">
        <v>3454.8500979999999</v>
      </c>
      <c r="I83" s="24">
        <v>3500</v>
      </c>
      <c r="J83" s="24">
        <v>3431.0500489999999</v>
      </c>
      <c r="K83" s="24">
        <v>3470.6499020000001</v>
      </c>
      <c r="L83" s="24">
        <v>3442.7226559999999</v>
      </c>
      <c r="M83" s="3">
        <v>1455383</v>
      </c>
    </row>
    <row r="84" spans="1:13" x14ac:dyDescent="0.3">
      <c r="A84" s="28">
        <v>44832</v>
      </c>
      <c r="B84" s="24">
        <v>4249</v>
      </c>
      <c r="C84" s="24">
        <v>4367.9501950000003</v>
      </c>
      <c r="D84" s="24">
        <v>4240</v>
      </c>
      <c r="E84" s="24">
        <v>4318.1499020000001</v>
      </c>
      <c r="F84" s="24">
        <v>4318.1499020000001</v>
      </c>
      <c r="G84" s="24">
        <v>352261</v>
      </c>
      <c r="H84" s="24">
        <v>3451</v>
      </c>
      <c r="I84" s="24">
        <v>3582.8999020000001</v>
      </c>
      <c r="J84" s="24">
        <v>3420</v>
      </c>
      <c r="K84" s="24">
        <v>3570.6499020000001</v>
      </c>
      <c r="L84" s="24">
        <v>3541.9177249999998</v>
      </c>
      <c r="M84" s="3">
        <v>1843428</v>
      </c>
    </row>
    <row r="85" spans="1:13" x14ac:dyDescent="0.3">
      <c r="A85" s="28">
        <v>44833</v>
      </c>
      <c r="B85" s="24">
        <v>4365</v>
      </c>
      <c r="C85" s="24">
        <v>4416.9501950000003</v>
      </c>
      <c r="D85" s="24">
        <v>4220.1000979999999</v>
      </c>
      <c r="E85" s="24">
        <v>4240.5498049999997</v>
      </c>
      <c r="F85" s="24">
        <v>4240.5498049999997</v>
      </c>
      <c r="G85" s="24">
        <v>518364</v>
      </c>
      <c r="H85" s="24">
        <v>3563.4499510000001</v>
      </c>
      <c r="I85" s="24">
        <v>3563.4499510000001</v>
      </c>
      <c r="J85" s="24">
        <v>3372.3999020000001</v>
      </c>
      <c r="K85" s="24">
        <v>3384.8000489999999</v>
      </c>
      <c r="L85" s="24">
        <v>3357.5634770000001</v>
      </c>
      <c r="M85" s="3">
        <v>2624894</v>
      </c>
    </row>
    <row r="86" spans="1:13" x14ac:dyDescent="0.3">
      <c r="A86" s="28">
        <v>44834</v>
      </c>
      <c r="B86" s="24">
        <v>4270</v>
      </c>
      <c r="C86" s="24">
        <v>4400</v>
      </c>
      <c r="D86" s="24">
        <v>4251.2001950000003</v>
      </c>
      <c r="E86" s="24">
        <v>4386.5498049999997</v>
      </c>
      <c r="F86" s="24">
        <v>4386.5498049999997</v>
      </c>
      <c r="G86" s="24">
        <v>352698</v>
      </c>
      <c r="H86" s="24">
        <v>3402</v>
      </c>
      <c r="I86" s="24">
        <v>3411.8999020000001</v>
      </c>
      <c r="J86" s="24">
        <v>3285.25</v>
      </c>
      <c r="K86" s="24">
        <v>3342.4499510000001</v>
      </c>
      <c r="L86" s="24">
        <v>3315.5539549999999</v>
      </c>
      <c r="M86" s="3">
        <v>2159720</v>
      </c>
    </row>
    <row r="87" spans="1:13" x14ac:dyDescent="0.3">
      <c r="A87" s="28">
        <v>44837</v>
      </c>
      <c r="B87" s="24">
        <v>4399</v>
      </c>
      <c r="C87" s="24">
        <v>4465.8500979999999</v>
      </c>
      <c r="D87" s="24">
        <v>4389.7998049999997</v>
      </c>
      <c r="E87" s="24">
        <v>4443.75</v>
      </c>
      <c r="F87" s="24">
        <v>4443.75</v>
      </c>
      <c r="G87" s="24">
        <v>296102</v>
      </c>
      <c r="H87" s="24">
        <v>3348</v>
      </c>
      <c r="I87" s="24">
        <v>3352.5</v>
      </c>
      <c r="J87" s="24">
        <v>3285.75</v>
      </c>
      <c r="K87" s="24">
        <v>3302.8999020000001</v>
      </c>
      <c r="L87" s="24">
        <v>3276.3222660000001</v>
      </c>
      <c r="M87" s="3">
        <v>934543</v>
      </c>
    </row>
    <row r="88" spans="1:13" x14ac:dyDescent="0.3">
      <c r="A88" s="28">
        <v>44838</v>
      </c>
      <c r="B88" s="24">
        <v>4600</v>
      </c>
      <c r="C88" s="24">
        <v>4600</v>
      </c>
      <c r="D88" s="24">
        <v>4460.5498049999997</v>
      </c>
      <c r="E88" s="24">
        <v>4479.5498049999997</v>
      </c>
      <c r="F88" s="24">
        <v>4479.5498049999997</v>
      </c>
      <c r="G88" s="24">
        <v>605857</v>
      </c>
      <c r="H88" s="24">
        <v>3330</v>
      </c>
      <c r="I88" s="24">
        <v>3368.3500979999999</v>
      </c>
      <c r="J88" s="24">
        <v>3312.0500489999999</v>
      </c>
      <c r="K88" s="24">
        <v>3337.75</v>
      </c>
      <c r="L88" s="24">
        <v>3310.8920899999998</v>
      </c>
      <c r="M88" s="3">
        <v>994382</v>
      </c>
    </row>
    <row r="89" spans="1:13" x14ac:dyDescent="0.3">
      <c r="A89" s="28">
        <v>44840</v>
      </c>
      <c r="B89" s="24">
        <v>4540</v>
      </c>
      <c r="C89" s="24">
        <v>4540</v>
      </c>
      <c r="D89" s="24">
        <v>4400</v>
      </c>
      <c r="E89" s="24">
        <v>4413.8500979999999</v>
      </c>
      <c r="F89" s="24">
        <v>4413.8500979999999</v>
      </c>
      <c r="G89" s="24">
        <v>326251</v>
      </c>
      <c r="H89" s="24">
        <v>3337.75</v>
      </c>
      <c r="I89" s="24">
        <v>3366.75</v>
      </c>
      <c r="J89" s="24">
        <v>3311.6999510000001</v>
      </c>
      <c r="K89" s="24">
        <v>3328.9499510000001</v>
      </c>
      <c r="L89" s="24">
        <v>3302.1625979999999</v>
      </c>
      <c r="M89" s="3">
        <v>922770</v>
      </c>
    </row>
    <row r="90" spans="1:13" x14ac:dyDescent="0.3">
      <c r="A90" s="28">
        <v>44841</v>
      </c>
      <c r="B90" s="24">
        <v>4435.9501950000003</v>
      </c>
      <c r="C90" s="24">
        <v>4482</v>
      </c>
      <c r="D90" s="24">
        <v>4411.25</v>
      </c>
      <c r="E90" s="24">
        <v>4471.4501950000003</v>
      </c>
      <c r="F90" s="24">
        <v>4471.4501950000003</v>
      </c>
      <c r="G90" s="24">
        <v>213203</v>
      </c>
      <c r="H90" s="24">
        <v>3318</v>
      </c>
      <c r="I90" s="24">
        <v>3359.6000979999999</v>
      </c>
      <c r="J90" s="24">
        <v>3287.25</v>
      </c>
      <c r="K90" s="24">
        <v>3343.6999510000001</v>
      </c>
      <c r="L90" s="24">
        <v>3316.7939449999999</v>
      </c>
      <c r="M90" s="3">
        <v>774544</v>
      </c>
    </row>
    <row r="91" spans="1:13" x14ac:dyDescent="0.3">
      <c r="A91" s="28">
        <v>44844</v>
      </c>
      <c r="B91" s="24">
        <v>4440.1000979999999</v>
      </c>
      <c r="C91" s="24">
        <v>4495</v>
      </c>
      <c r="D91" s="24">
        <v>4406.0498049999997</v>
      </c>
      <c r="E91" s="24">
        <v>4471.75</v>
      </c>
      <c r="F91" s="24">
        <v>4471.75</v>
      </c>
      <c r="G91" s="24">
        <v>183914</v>
      </c>
      <c r="H91" s="24">
        <v>3280</v>
      </c>
      <c r="I91" s="24">
        <v>3299</v>
      </c>
      <c r="J91" s="24">
        <v>3260.1999510000001</v>
      </c>
      <c r="K91" s="24">
        <v>3277.9499510000001</v>
      </c>
      <c r="L91" s="24">
        <v>3251.5729980000001</v>
      </c>
      <c r="M91" s="3">
        <v>734377</v>
      </c>
    </row>
    <row r="92" spans="1:13" x14ac:dyDescent="0.3">
      <c r="A92" s="28">
        <v>44845</v>
      </c>
      <c r="B92" s="24">
        <v>4485</v>
      </c>
      <c r="C92" s="24">
        <v>4486</v>
      </c>
      <c r="D92" s="24">
        <v>4358.5</v>
      </c>
      <c r="E92" s="24">
        <v>4381.1000979999999</v>
      </c>
      <c r="F92" s="24">
        <v>4381.1000979999999</v>
      </c>
      <c r="G92" s="24">
        <v>268072</v>
      </c>
      <c r="H92" s="24">
        <v>3290.5</v>
      </c>
      <c r="I92" s="24">
        <v>3360</v>
      </c>
      <c r="J92" s="24">
        <v>3274</v>
      </c>
      <c r="K92" s="24">
        <v>3298.6999510000001</v>
      </c>
      <c r="L92" s="24">
        <v>3272.15625</v>
      </c>
      <c r="M92" s="3">
        <v>1411316</v>
      </c>
    </row>
    <row r="93" spans="1:13" x14ac:dyDescent="0.3">
      <c r="A93" s="28">
        <v>44846</v>
      </c>
      <c r="B93" s="24">
        <v>4398.75</v>
      </c>
      <c r="C93" s="24">
        <v>4429</v>
      </c>
      <c r="D93" s="24">
        <v>4330</v>
      </c>
      <c r="E93" s="24">
        <v>4352.8999020000001</v>
      </c>
      <c r="F93" s="24">
        <v>4352.8999020000001</v>
      </c>
      <c r="G93" s="24">
        <v>207335</v>
      </c>
      <c r="H93" s="24">
        <v>3335</v>
      </c>
      <c r="I93" s="24">
        <v>3339.5</v>
      </c>
      <c r="J93" s="24">
        <v>3206</v>
      </c>
      <c r="K93" s="24">
        <v>3248.1999510000001</v>
      </c>
      <c r="L93" s="24">
        <v>3222.0625</v>
      </c>
      <c r="M93" s="3">
        <v>1812549</v>
      </c>
    </row>
    <row r="94" spans="1:13" x14ac:dyDescent="0.3">
      <c r="A94" s="28">
        <v>44847</v>
      </c>
      <c r="B94" s="24">
        <v>4366</v>
      </c>
      <c r="C94" s="24">
        <v>4366</v>
      </c>
      <c r="D94" s="24">
        <v>4300.1000979999999</v>
      </c>
      <c r="E94" s="24">
        <v>4309.9501950000003</v>
      </c>
      <c r="F94" s="24">
        <v>4309.9501950000003</v>
      </c>
      <c r="G94" s="24">
        <v>171144</v>
      </c>
      <c r="H94" s="24">
        <v>3230.1000979999999</v>
      </c>
      <c r="I94" s="24">
        <v>3258.1999510000001</v>
      </c>
      <c r="J94" s="24">
        <v>3193.8999020000001</v>
      </c>
      <c r="K94" s="24">
        <v>3209</v>
      </c>
      <c r="L94" s="24">
        <v>3183.1779790000001</v>
      </c>
      <c r="M94" s="3">
        <v>779890</v>
      </c>
    </row>
    <row r="95" spans="1:13" x14ac:dyDescent="0.3">
      <c r="A95" s="28">
        <v>44848</v>
      </c>
      <c r="B95" s="24">
        <v>4398.5</v>
      </c>
      <c r="C95" s="24">
        <v>4399</v>
      </c>
      <c r="D95" s="24">
        <v>4291.1499020000001</v>
      </c>
      <c r="E95" s="24">
        <v>4306.1499020000001</v>
      </c>
      <c r="F95" s="24">
        <v>4306.1499020000001</v>
      </c>
      <c r="G95" s="24">
        <v>188039</v>
      </c>
      <c r="H95" s="24">
        <v>3235</v>
      </c>
      <c r="I95" s="24">
        <v>3246</v>
      </c>
      <c r="J95" s="24">
        <v>3180</v>
      </c>
      <c r="K95" s="24">
        <v>3185.5</v>
      </c>
      <c r="L95" s="24">
        <v>3159.866943</v>
      </c>
      <c r="M95" s="3">
        <v>845765</v>
      </c>
    </row>
    <row r="96" spans="1:13" x14ac:dyDescent="0.3">
      <c r="A96" s="28">
        <v>44851</v>
      </c>
      <c r="B96" s="24">
        <v>4283.9501950000003</v>
      </c>
      <c r="C96" s="24">
        <v>4307.9501950000003</v>
      </c>
      <c r="D96" s="24">
        <v>4140.0498049999997</v>
      </c>
      <c r="E96" s="24">
        <v>4153.4501950000003</v>
      </c>
      <c r="F96" s="24">
        <v>4153.4501950000003</v>
      </c>
      <c r="G96" s="24">
        <v>950223</v>
      </c>
      <c r="H96" s="24">
        <v>3185.5</v>
      </c>
      <c r="I96" s="24">
        <v>3218</v>
      </c>
      <c r="J96" s="24">
        <v>3170.1000979999999</v>
      </c>
      <c r="K96" s="24">
        <v>3197.6000979999999</v>
      </c>
      <c r="L96" s="24">
        <v>3171.8698730000001</v>
      </c>
      <c r="M96" s="3">
        <v>1067773</v>
      </c>
    </row>
    <row r="97" spans="1:13" x14ac:dyDescent="0.3">
      <c r="A97" s="28">
        <v>44852</v>
      </c>
      <c r="B97" s="24">
        <v>4188</v>
      </c>
      <c r="C97" s="24">
        <v>4189</v>
      </c>
      <c r="D97" s="24">
        <v>4110</v>
      </c>
      <c r="E97" s="24">
        <v>4139.3500979999999</v>
      </c>
      <c r="F97" s="24">
        <v>4139.3500979999999</v>
      </c>
      <c r="G97" s="24">
        <v>346218</v>
      </c>
      <c r="H97" s="24">
        <v>3218</v>
      </c>
      <c r="I97" s="24">
        <v>3250</v>
      </c>
      <c r="J97" s="24">
        <v>3212</v>
      </c>
      <c r="K97" s="24">
        <v>3225.8500979999999</v>
      </c>
      <c r="L97" s="24">
        <v>3199.892578</v>
      </c>
      <c r="M97" s="3">
        <v>1015424</v>
      </c>
    </row>
    <row r="98" spans="1:13" x14ac:dyDescent="0.3">
      <c r="A98" s="28">
        <v>44853</v>
      </c>
      <c r="B98" s="24">
        <v>4168</v>
      </c>
      <c r="C98" s="24">
        <v>4194.1000979999999</v>
      </c>
      <c r="D98" s="24">
        <v>4139.3500979999999</v>
      </c>
      <c r="E98" s="24">
        <v>4167.8500979999999</v>
      </c>
      <c r="F98" s="24">
        <v>4167.8500979999999</v>
      </c>
      <c r="G98" s="24">
        <v>266990</v>
      </c>
      <c r="H98" s="24">
        <v>3242</v>
      </c>
      <c r="I98" s="24">
        <v>3245.6999510000001</v>
      </c>
      <c r="J98" s="24">
        <v>3196.3500979999999</v>
      </c>
      <c r="K98" s="24">
        <v>3212.75</v>
      </c>
      <c r="L98" s="24">
        <v>3186.8979490000002</v>
      </c>
      <c r="M98" s="3">
        <v>943543</v>
      </c>
    </row>
    <row r="99" spans="1:13" x14ac:dyDescent="0.3">
      <c r="A99" s="28">
        <v>44854</v>
      </c>
      <c r="B99" s="24">
        <v>4155</v>
      </c>
      <c r="C99" s="24">
        <v>4233</v>
      </c>
      <c r="D99" s="24">
        <v>4140.4501950000003</v>
      </c>
      <c r="E99" s="24">
        <v>4226.25</v>
      </c>
      <c r="F99" s="24">
        <v>4226.25</v>
      </c>
      <c r="G99" s="24">
        <v>292757</v>
      </c>
      <c r="H99" s="24">
        <v>3198</v>
      </c>
      <c r="I99" s="24">
        <v>3241.8500979999999</v>
      </c>
      <c r="J99" s="24">
        <v>3101.8000489999999</v>
      </c>
      <c r="K99" s="24">
        <v>3140.8999020000001</v>
      </c>
      <c r="L99" s="24">
        <v>3115.6259770000001</v>
      </c>
      <c r="M99" s="3">
        <v>2284352</v>
      </c>
    </row>
    <row r="100" spans="1:13" x14ac:dyDescent="0.3">
      <c r="A100" s="28">
        <v>44855</v>
      </c>
      <c r="B100" s="24">
        <v>4244</v>
      </c>
      <c r="C100" s="24">
        <v>4249.75</v>
      </c>
      <c r="D100" s="24">
        <v>4190.5</v>
      </c>
      <c r="E100" s="24">
        <v>4215.5498049999997</v>
      </c>
      <c r="F100" s="24">
        <v>4215.5498049999997</v>
      </c>
      <c r="G100" s="24">
        <v>184554</v>
      </c>
      <c r="H100" s="24">
        <v>3140</v>
      </c>
      <c r="I100" s="24">
        <v>3164.75</v>
      </c>
      <c r="J100" s="24">
        <v>3072.6499020000001</v>
      </c>
      <c r="K100" s="24">
        <v>3092.3999020000001</v>
      </c>
      <c r="L100" s="24">
        <v>3067.5161130000001</v>
      </c>
      <c r="M100" s="3">
        <v>1738731</v>
      </c>
    </row>
    <row r="101" spans="1:13" x14ac:dyDescent="0.3">
      <c r="A101" s="28">
        <v>44858</v>
      </c>
      <c r="B101" s="24">
        <v>4271.8999020000001</v>
      </c>
      <c r="C101" s="24">
        <v>4273</v>
      </c>
      <c r="D101" s="24">
        <v>4210</v>
      </c>
      <c r="E101" s="24">
        <v>4229.9501950000003</v>
      </c>
      <c r="F101" s="24">
        <v>4229.9501950000003</v>
      </c>
      <c r="G101" s="24">
        <v>71402</v>
      </c>
      <c r="H101" s="24">
        <v>3150</v>
      </c>
      <c r="I101" s="24">
        <v>3159</v>
      </c>
      <c r="J101" s="24">
        <v>3116</v>
      </c>
      <c r="K101" s="24">
        <v>3121.6499020000001</v>
      </c>
      <c r="L101" s="24">
        <v>3096.5307619999999</v>
      </c>
      <c r="M101" s="3">
        <v>178709</v>
      </c>
    </row>
    <row r="102" spans="1:13" x14ac:dyDescent="0.3">
      <c r="A102" s="28">
        <v>44859</v>
      </c>
      <c r="B102" s="24">
        <v>4221</v>
      </c>
      <c r="C102" s="24">
        <v>4249.5</v>
      </c>
      <c r="D102" s="24">
        <v>4165</v>
      </c>
      <c r="E102" s="24">
        <v>4235.6000979999999</v>
      </c>
      <c r="F102" s="24">
        <v>4235.6000979999999</v>
      </c>
      <c r="G102" s="24">
        <v>160107</v>
      </c>
      <c r="H102" s="24">
        <v>3134</v>
      </c>
      <c r="I102" s="24">
        <v>3135</v>
      </c>
      <c r="J102" s="24">
        <v>3079.8999020000001</v>
      </c>
      <c r="K102" s="24">
        <v>3084.8999020000001</v>
      </c>
      <c r="L102" s="24">
        <v>3060.0764159999999</v>
      </c>
      <c r="M102" s="3">
        <v>1016316</v>
      </c>
    </row>
    <row r="103" spans="1:13" x14ac:dyDescent="0.3">
      <c r="A103" s="28">
        <v>44861</v>
      </c>
      <c r="B103" s="24">
        <v>4248</v>
      </c>
      <c r="C103" s="24">
        <v>4300</v>
      </c>
      <c r="D103" s="24">
        <v>4217.2998049999997</v>
      </c>
      <c r="E103" s="24">
        <v>4271.3999020000001</v>
      </c>
      <c r="F103" s="24">
        <v>4271.3999020000001</v>
      </c>
      <c r="G103" s="24">
        <v>301435</v>
      </c>
      <c r="H103" s="24">
        <v>3123</v>
      </c>
      <c r="I103" s="24">
        <v>3123</v>
      </c>
      <c r="J103" s="24">
        <v>3033</v>
      </c>
      <c r="K103" s="24">
        <v>3043.4499510000001</v>
      </c>
      <c r="L103" s="24">
        <v>3018.959961</v>
      </c>
      <c r="M103" s="3">
        <v>2005709</v>
      </c>
    </row>
    <row r="104" spans="1:13" x14ac:dyDescent="0.3">
      <c r="A104" s="28">
        <v>44862</v>
      </c>
      <c r="B104" s="24">
        <v>4281.3999020000001</v>
      </c>
      <c r="C104" s="24">
        <v>4320</v>
      </c>
      <c r="D104" s="24">
        <v>4251.5498049999997</v>
      </c>
      <c r="E104" s="24">
        <v>4307.3500979999999</v>
      </c>
      <c r="F104" s="24">
        <v>4307.3500979999999</v>
      </c>
      <c r="G104" s="24">
        <v>120314</v>
      </c>
      <c r="H104" s="24">
        <v>3058.6999510000001</v>
      </c>
      <c r="I104" s="24">
        <v>3071.6000979999999</v>
      </c>
      <c r="J104" s="24">
        <v>3040</v>
      </c>
      <c r="K104" s="24">
        <v>3053.3999020000001</v>
      </c>
      <c r="L104" s="24">
        <v>3028.8298340000001</v>
      </c>
      <c r="M104" s="3">
        <v>715736</v>
      </c>
    </row>
    <row r="105" spans="1:13" x14ac:dyDescent="0.3">
      <c r="A105" s="28">
        <v>44865</v>
      </c>
      <c r="B105" s="24">
        <v>4316.5</v>
      </c>
      <c r="C105" s="24">
        <v>4348</v>
      </c>
      <c r="D105" s="24">
        <v>4290</v>
      </c>
      <c r="E105" s="24">
        <v>4320.8999020000001</v>
      </c>
      <c r="F105" s="24">
        <v>4320.8999020000001</v>
      </c>
      <c r="G105" s="24">
        <v>186409</v>
      </c>
      <c r="H105" s="24">
        <v>3082</v>
      </c>
      <c r="I105" s="24">
        <v>3113</v>
      </c>
      <c r="J105" s="24">
        <v>3061.0500489999999</v>
      </c>
      <c r="K105" s="24">
        <v>3107.6999510000001</v>
      </c>
      <c r="L105" s="24">
        <v>3087.1416020000001</v>
      </c>
      <c r="M105" s="3">
        <v>814364</v>
      </c>
    </row>
    <row r="106" spans="1:13" x14ac:dyDescent="0.3">
      <c r="A106" s="28">
        <v>44866</v>
      </c>
      <c r="B106" s="24">
        <v>4329</v>
      </c>
      <c r="C106" s="24">
        <v>4347.1000979999999</v>
      </c>
      <c r="D106" s="24">
        <v>4232.5498049999997</v>
      </c>
      <c r="E106" s="24">
        <v>4247.5</v>
      </c>
      <c r="F106" s="24">
        <v>4247.5</v>
      </c>
      <c r="G106" s="24">
        <v>249229</v>
      </c>
      <c r="H106" s="24">
        <v>3110.5</v>
      </c>
      <c r="I106" s="24">
        <v>3164.3999020000001</v>
      </c>
      <c r="J106" s="24">
        <v>3110.5</v>
      </c>
      <c r="K106" s="24">
        <v>3159.3999020000001</v>
      </c>
      <c r="L106" s="24">
        <v>3138.4995119999999</v>
      </c>
      <c r="M106" s="3">
        <v>939335</v>
      </c>
    </row>
    <row r="107" spans="1:13" x14ac:dyDescent="0.3">
      <c r="A107" s="28">
        <v>44867</v>
      </c>
      <c r="B107" s="24">
        <v>4264.7998049999997</v>
      </c>
      <c r="C107" s="24">
        <v>4268</v>
      </c>
      <c r="D107" s="24">
        <v>4177</v>
      </c>
      <c r="E107" s="24">
        <v>4193.6499020000001</v>
      </c>
      <c r="F107" s="24">
        <v>4193.6499020000001</v>
      </c>
      <c r="G107" s="24">
        <v>254614</v>
      </c>
      <c r="H107" s="24">
        <v>3158</v>
      </c>
      <c r="I107" s="24">
        <v>3159.9499510000001</v>
      </c>
      <c r="J107" s="24">
        <v>3122.1000979999999</v>
      </c>
      <c r="K107" s="24">
        <v>3131.8999020000001</v>
      </c>
      <c r="L107" s="24">
        <v>3111.1813959999999</v>
      </c>
      <c r="M107" s="3">
        <v>787012</v>
      </c>
    </row>
    <row r="108" spans="1:13" x14ac:dyDescent="0.3">
      <c r="A108" s="28">
        <v>44868</v>
      </c>
      <c r="B108" s="24">
        <v>4180</v>
      </c>
      <c r="C108" s="24">
        <v>4230</v>
      </c>
      <c r="D108" s="24">
        <v>4165</v>
      </c>
      <c r="E108" s="24">
        <v>4194.2001950000003</v>
      </c>
      <c r="F108" s="24">
        <v>4194.2001950000003</v>
      </c>
      <c r="G108" s="24">
        <v>153178</v>
      </c>
      <c r="H108" s="24">
        <v>3105</v>
      </c>
      <c r="I108" s="24">
        <v>3148.75</v>
      </c>
      <c r="J108" s="24">
        <v>3105</v>
      </c>
      <c r="K108" s="24">
        <v>3141.3000489999999</v>
      </c>
      <c r="L108" s="24">
        <v>3120.5195309999999</v>
      </c>
      <c r="M108" s="3">
        <v>563798</v>
      </c>
    </row>
    <row r="109" spans="1:13" x14ac:dyDescent="0.3">
      <c r="A109" s="28">
        <v>44869</v>
      </c>
      <c r="B109" s="24">
        <v>4200</v>
      </c>
      <c r="C109" s="24">
        <v>4207.9501950000003</v>
      </c>
      <c r="D109" s="24">
        <v>4150</v>
      </c>
      <c r="E109" s="24">
        <v>4167.3500979999999</v>
      </c>
      <c r="F109" s="24">
        <v>4167.3500979999999</v>
      </c>
      <c r="G109" s="24">
        <v>532072</v>
      </c>
      <c r="H109" s="24">
        <v>3148</v>
      </c>
      <c r="I109" s="24">
        <v>3185</v>
      </c>
      <c r="J109" s="24">
        <v>3125.8999020000001</v>
      </c>
      <c r="K109" s="24">
        <v>3181.3500979999999</v>
      </c>
      <c r="L109" s="24">
        <v>3160.3046880000002</v>
      </c>
      <c r="M109" s="3">
        <v>609757</v>
      </c>
    </row>
    <row r="110" spans="1:13" x14ac:dyDescent="0.3">
      <c r="A110" s="28">
        <v>44872</v>
      </c>
      <c r="B110" s="24">
        <v>4188.7998049999997</v>
      </c>
      <c r="C110" s="24">
        <v>4214.1000979999999</v>
      </c>
      <c r="D110" s="24">
        <v>4140.5</v>
      </c>
      <c r="E110" s="24">
        <v>4173.5</v>
      </c>
      <c r="F110" s="24">
        <v>4173.5</v>
      </c>
      <c r="G110" s="24">
        <v>395435</v>
      </c>
      <c r="H110" s="24">
        <v>3186</v>
      </c>
      <c r="I110" s="24">
        <v>3198</v>
      </c>
      <c r="J110" s="24">
        <v>3097.4499510000001</v>
      </c>
      <c r="K110" s="24">
        <v>3103.5500489999999</v>
      </c>
      <c r="L110" s="24">
        <v>3083.0192870000001</v>
      </c>
      <c r="M110" s="3">
        <v>1669943</v>
      </c>
    </row>
    <row r="111" spans="1:13" x14ac:dyDescent="0.3">
      <c r="A111" s="28">
        <v>44874</v>
      </c>
      <c r="B111" s="24">
        <v>4199</v>
      </c>
      <c r="C111" s="24">
        <v>4199</v>
      </c>
      <c r="D111" s="24">
        <v>4118</v>
      </c>
      <c r="E111" s="24">
        <v>4158.7001950000003</v>
      </c>
      <c r="F111" s="24">
        <v>4158.7001950000003</v>
      </c>
      <c r="G111" s="24">
        <v>361585</v>
      </c>
      <c r="H111" s="24">
        <v>3146</v>
      </c>
      <c r="I111" s="24">
        <v>3146</v>
      </c>
      <c r="J111" s="24">
        <v>3080</v>
      </c>
      <c r="K111" s="24">
        <v>3086.5</v>
      </c>
      <c r="L111" s="24">
        <v>3066.0820309999999</v>
      </c>
      <c r="M111" s="3">
        <v>1391333</v>
      </c>
    </row>
    <row r="112" spans="1:13" x14ac:dyDescent="0.3">
      <c r="A112" s="28">
        <v>44875</v>
      </c>
      <c r="B112" s="24">
        <v>4158.7001950000003</v>
      </c>
      <c r="C112" s="24">
        <v>4175</v>
      </c>
      <c r="D112" s="24">
        <v>4104.3999020000001</v>
      </c>
      <c r="E112" s="24">
        <v>4138.8500979999999</v>
      </c>
      <c r="F112" s="24">
        <v>4138.8500979999999</v>
      </c>
      <c r="G112" s="24">
        <v>254477</v>
      </c>
      <c r="H112" s="24">
        <v>3086</v>
      </c>
      <c r="I112" s="24">
        <v>3086</v>
      </c>
      <c r="J112" s="24">
        <v>3033.5</v>
      </c>
      <c r="K112" s="24">
        <v>3045.1499020000001</v>
      </c>
      <c r="L112" s="24">
        <v>3025.0053710000002</v>
      </c>
      <c r="M112" s="3">
        <v>1375007</v>
      </c>
    </row>
    <row r="113" spans="1:13" x14ac:dyDescent="0.3">
      <c r="A113" s="28">
        <v>44876</v>
      </c>
      <c r="B113" s="24">
        <v>4159.5498049999997</v>
      </c>
      <c r="C113" s="24">
        <v>4169</v>
      </c>
      <c r="D113" s="24">
        <v>4117.0498049999997</v>
      </c>
      <c r="E113" s="24">
        <v>4128.3500979999999</v>
      </c>
      <c r="F113" s="24">
        <v>4128.3500979999999</v>
      </c>
      <c r="G113" s="24">
        <v>214392</v>
      </c>
      <c r="H113" s="24">
        <v>3090.6999510000001</v>
      </c>
      <c r="I113" s="24">
        <v>3098</v>
      </c>
      <c r="J113" s="24">
        <v>3048</v>
      </c>
      <c r="K113" s="24">
        <v>3055.3999020000001</v>
      </c>
      <c r="L113" s="24">
        <v>3035.1875</v>
      </c>
      <c r="M113" s="3">
        <v>810288</v>
      </c>
    </row>
    <row r="114" spans="1:13" x14ac:dyDescent="0.3">
      <c r="A114" s="28">
        <v>44879</v>
      </c>
      <c r="B114" s="24">
        <v>4144.7998049999997</v>
      </c>
      <c r="C114" s="24">
        <v>4144.7998049999997</v>
      </c>
      <c r="D114" s="24">
        <v>4081.8000489999999</v>
      </c>
      <c r="E114" s="24">
        <v>4098.3500979999999</v>
      </c>
      <c r="F114" s="24">
        <v>4098.3500979999999</v>
      </c>
      <c r="G114" s="24">
        <v>300509</v>
      </c>
      <c r="H114" s="24">
        <v>3056</v>
      </c>
      <c r="I114" s="24">
        <v>3077.9499510000001</v>
      </c>
      <c r="J114" s="24">
        <v>3041.0500489999999</v>
      </c>
      <c r="K114" s="24">
        <v>3053.1999510000001</v>
      </c>
      <c r="L114" s="24">
        <v>3033.0021969999998</v>
      </c>
      <c r="M114" s="3">
        <v>811702</v>
      </c>
    </row>
    <row r="115" spans="1:13" x14ac:dyDescent="0.3">
      <c r="A115" s="28">
        <v>44880</v>
      </c>
      <c r="B115" s="24">
        <v>4082</v>
      </c>
      <c r="C115" s="24">
        <v>4109.7998049999997</v>
      </c>
      <c r="D115" s="24">
        <v>4046</v>
      </c>
      <c r="E115" s="24">
        <v>4053.8000489999999</v>
      </c>
      <c r="F115" s="24">
        <v>4053.8000489999999</v>
      </c>
      <c r="G115" s="24">
        <v>496893</v>
      </c>
      <c r="H115" s="24">
        <v>3068.5</v>
      </c>
      <c r="I115" s="24">
        <v>3095</v>
      </c>
      <c r="J115" s="24">
        <v>3042</v>
      </c>
      <c r="K115" s="24">
        <v>3079.3000489999999</v>
      </c>
      <c r="L115" s="24">
        <v>3058.9296880000002</v>
      </c>
      <c r="M115" s="3">
        <v>873840</v>
      </c>
    </row>
    <row r="116" spans="1:13" x14ac:dyDescent="0.3">
      <c r="A116" s="28">
        <v>44881</v>
      </c>
      <c r="B116" s="24">
        <v>4053.8000489999999</v>
      </c>
      <c r="C116" s="24">
        <v>4059.9499510000001</v>
      </c>
      <c r="D116" s="24">
        <v>4003.1499020000001</v>
      </c>
      <c r="E116" s="24">
        <v>4011.6999510000001</v>
      </c>
      <c r="F116" s="24">
        <v>4011.6999510000001</v>
      </c>
      <c r="G116" s="24">
        <v>290474</v>
      </c>
      <c r="H116" s="24">
        <v>3079.3000489999999</v>
      </c>
      <c r="I116" s="24">
        <v>3093</v>
      </c>
      <c r="J116" s="24">
        <v>3051</v>
      </c>
      <c r="K116" s="24">
        <v>3083.0500489999999</v>
      </c>
      <c r="L116" s="24">
        <v>3062.6547850000002</v>
      </c>
      <c r="M116" s="3">
        <v>770953</v>
      </c>
    </row>
    <row r="117" spans="1:13" x14ac:dyDescent="0.3">
      <c r="A117" s="28">
        <v>44882</v>
      </c>
      <c r="B117" s="24">
        <v>4000</v>
      </c>
      <c r="C117" s="24">
        <v>4009.9499510000001</v>
      </c>
      <c r="D117" s="24">
        <v>3940</v>
      </c>
      <c r="E117" s="24">
        <v>3949.1999510000001</v>
      </c>
      <c r="F117" s="24">
        <v>3949.1999510000001</v>
      </c>
      <c r="G117" s="24">
        <v>365371</v>
      </c>
      <c r="H117" s="24">
        <v>3092</v>
      </c>
      <c r="I117" s="24">
        <v>3096.5500489999999</v>
      </c>
      <c r="J117" s="24">
        <v>3060</v>
      </c>
      <c r="K117" s="24">
        <v>3071.6000979999999</v>
      </c>
      <c r="L117" s="24">
        <v>3051.280518</v>
      </c>
      <c r="M117" s="3">
        <v>706271</v>
      </c>
    </row>
    <row r="118" spans="1:13" x14ac:dyDescent="0.3">
      <c r="A118" s="28">
        <v>44883</v>
      </c>
      <c r="B118" s="24">
        <v>3968.8999020000001</v>
      </c>
      <c r="C118" s="24">
        <v>4020</v>
      </c>
      <c r="D118" s="24">
        <v>3890.0500489999999</v>
      </c>
      <c r="E118" s="24">
        <v>3910.6000979999999</v>
      </c>
      <c r="F118" s="24">
        <v>3910.6000979999999</v>
      </c>
      <c r="G118" s="24">
        <v>402297</v>
      </c>
      <c r="H118" s="24">
        <v>3095</v>
      </c>
      <c r="I118" s="24">
        <v>3114.8500979999999</v>
      </c>
      <c r="J118" s="24">
        <v>3055.75</v>
      </c>
      <c r="K118" s="24">
        <v>3095.5</v>
      </c>
      <c r="L118" s="24">
        <v>3075.022461</v>
      </c>
      <c r="M118" s="3">
        <v>1258576</v>
      </c>
    </row>
    <row r="119" spans="1:13" x14ac:dyDescent="0.3">
      <c r="A119" s="28">
        <v>44886</v>
      </c>
      <c r="B119" s="24">
        <v>3923</v>
      </c>
      <c r="C119" s="24">
        <v>3936</v>
      </c>
      <c r="D119" s="24">
        <v>3871.0500489999999</v>
      </c>
      <c r="E119" s="24">
        <v>3882.3000489999999</v>
      </c>
      <c r="F119" s="24">
        <v>3882.3000489999999</v>
      </c>
      <c r="G119" s="24">
        <v>204061</v>
      </c>
      <c r="H119" s="24">
        <v>3105</v>
      </c>
      <c r="I119" s="24">
        <v>3110.3500979999999</v>
      </c>
      <c r="J119" s="24">
        <v>3066.1999510000001</v>
      </c>
      <c r="K119" s="24">
        <v>3095.3000489999999</v>
      </c>
      <c r="L119" s="24">
        <v>3074.8237300000001</v>
      </c>
      <c r="M119" s="3">
        <v>612194</v>
      </c>
    </row>
    <row r="120" spans="1:13" x14ac:dyDescent="0.3">
      <c r="A120" s="28">
        <v>44887</v>
      </c>
      <c r="B120" s="24">
        <v>3884.9499510000001</v>
      </c>
      <c r="C120" s="24">
        <v>4026</v>
      </c>
      <c r="D120" s="24">
        <v>3883</v>
      </c>
      <c r="E120" s="24">
        <v>3955.1999510000001</v>
      </c>
      <c r="F120" s="24">
        <v>3955.1999510000001</v>
      </c>
      <c r="G120" s="24">
        <v>504844</v>
      </c>
      <c r="H120" s="24">
        <v>3104</v>
      </c>
      <c r="I120" s="24">
        <v>3119.5</v>
      </c>
      <c r="J120" s="24">
        <v>3072.3000489999999</v>
      </c>
      <c r="K120" s="24">
        <v>3103.8500979999999</v>
      </c>
      <c r="L120" s="24">
        <v>3083.3171390000002</v>
      </c>
      <c r="M120" s="3">
        <v>764079</v>
      </c>
    </row>
    <row r="121" spans="1:13" x14ac:dyDescent="0.3">
      <c r="A121" s="28">
        <v>44888</v>
      </c>
      <c r="B121" s="24">
        <v>3975</v>
      </c>
      <c r="C121" s="24">
        <v>3998.6000979999999</v>
      </c>
      <c r="D121" s="24">
        <v>3934.25</v>
      </c>
      <c r="E121" s="24">
        <v>3954.75</v>
      </c>
      <c r="F121" s="24">
        <v>3954.75</v>
      </c>
      <c r="G121" s="24">
        <v>182631</v>
      </c>
      <c r="H121" s="24">
        <v>3111</v>
      </c>
      <c r="I121" s="24">
        <v>3114.8000489999999</v>
      </c>
      <c r="J121" s="24">
        <v>3090</v>
      </c>
      <c r="K121" s="24">
        <v>3100.8000489999999</v>
      </c>
      <c r="L121" s="24">
        <v>3080.2873540000001</v>
      </c>
      <c r="M121" s="3">
        <v>488341</v>
      </c>
    </row>
    <row r="122" spans="1:13" x14ac:dyDescent="0.3">
      <c r="A122" s="28">
        <v>44889</v>
      </c>
      <c r="B122" s="24">
        <v>3974.3500979999999</v>
      </c>
      <c r="C122" s="24">
        <v>3994.75</v>
      </c>
      <c r="D122" s="24">
        <v>3951.1000979999999</v>
      </c>
      <c r="E122" s="24">
        <v>3968.0500489999999</v>
      </c>
      <c r="F122" s="24">
        <v>3968.0500489999999</v>
      </c>
      <c r="G122" s="24">
        <v>155797</v>
      </c>
      <c r="H122" s="24">
        <v>3117.9499510000001</v>
      </c>
      <c r="I122" s="24">
        <v>3120.25</v>
      </c>
      <c r="J122" s="24">
        <v>3092</v>
      </c>
      <c r="K122" s="24">
        <v>3115.3000489999999</v>
      </c>
      <c r="L122" s="24">
        <v>3094.6914059999999</v>
      </c>
      <c r="M122" s="3">
        <v>571872</v>
      </c>
    </row>
    <row r="123" spans="1:13" x14ac:dyDescent="0.3">
      <c r="A123" s="28">
        <v>44890</v>
      </c>
      <c r="B123" s="24">
        <v>3969</v>
      </c>
      <c r="C123" s="24">
        <v>3977.0500489999999</v>
      </c>
      <c r="D123" s="24">
        <v>3901</v>
      </c>
      <c r="E123" s="24">
        <v>3904.4499510000001</v>
      </c>
      <c r="F123" s="24">
        <v>3904.4499510000001</v>
      </c>
      <c r="G123" s="24">
        <v>291850</v>
      </c>
      <c r="H123" s="24">
        <v>3115.3000489999999</v>
      </c>
      <c r="I123" s="24">
        <v>3119.8000489999999</v>
      </c>
      <c r="J123" s="24">
        <v>3075.25</v>
      </c>
      <c r="K123" s="24">
        <v>3108.1499020000001</v>
      </c>
      <c r="L123" s="24">
        <v>3087.5886230000001</v>
      </c>
      <c r="M123" s="3">
        <v>898769</v>
      </c>
    </row>
    <row r="124" spans="1:13" x14ac:dyDescent="0.3">
      <c r="A124" s="28">
        <v>44893</v>
      </c>
      <c r="B124" s="24">
        <v>3913.3999020000001</v>
      </c>
      <c r="C124" s="24">
        <v>3934</v>
      </c>
      <c r="D124" s="24">
        <v>3890</v>
      </c>
      <c r="E124" s="24">
        <v>3907.6999510000001</v>
      </c>
      <c r="F124" s="24">
        <v>3907.6999510000001</v>
      </c>
      <c r="G124" s="24">
        <v>228975</v>
      </c>
      <c r="H124" s="24">
        <v>3108.1499020000001</v>
      </c>
      <c r="I124" s="24">
        <v>3159</v>
      </c>
      <c r="J124" s="24">
        <v>3096.6999510000001</v>
      </c>
      <c r="K124" s="24">
        <v>3151.1999510000001</v>
      </c>
      <c r="L124" s="24">
        <v>3130.35376</v>
      </c>
      <c r="M124" s="3">
        <v>914689</v>
      </c>
    </row>
    <row r="125" spans="1:13" x14ac:dyDescent="0.3">
      <c r="A125" s="28">
        <v>44894</v>
      </c>
      <c r="B125" s="24">
        <v>3907</v>
      </c>
      <c r="C125" s="24">
        <v>3977.5500489999999</v>
      </c>
      <c r="D125" s="24">
        <v>3898</v>
      </c>
      <c r="E125" s="24">
        <v>3965.1000979999999</v>
      </c>
      <c r="F125" s="24">
        <v>3965.1000979999999</v>
      </c>
      <c r="G125" s="24">
        <v>344369</v>
      </c>
      <c r="H125" s="24">
        <v>3157</v>
      </c>
      <c r="I125" s="24">
        <v>3169</v>
      </c>
      <c r="J125" s="24">
        <v>3127.1499020000001</v>
      </c>
      <c r="K125" s="24">
        <v>3135.0500489999999</v>
      </c>
      <c r="L125" s="24">
        <v>3114.3107909999999</v>
      </c>
      <c r="M125" s="3">
        <v>877720</v>
      </c>
    </row>
    <row r="126" spans="1:13" x14ac:dyDescent="0.3">
      <c r="A126" s="28">
        <v>44895</v>
      </c>
      <c r="B126" s="24">
        <v>3975</v>
      </c>
      <c r="C126" s="24">
        <v>4040</v>
      </c>
      <c r="D126" s="24">
        <v>3955</v>
      </c>
      <c r="E126" s="24">
        <v>4025.5</v>
      </c>
      <c r="F126" s="24">
        <v>4025.5</v>
      </c>
      <c r="G126" s="24">
        <v>604666</v>
      </c>
      <c r="H126" s="24">
        <v>3139.8999020000001</v>
      </c>
      <c r="I126" s="24">
        <v>3199.9499510000001</v>
      </c>
      <c r="J126" s="24">
        <v>3133.3000489999999</v>
      </c>
      <c r="K126" s="24">
        <v>3175.1499020000001</v>
      </c>
      <c r="L126" s="24">
        <v>3154.1455080000001</v>
      </c>
      <c r="M126" s="3">
        <v>2547283</v>
      </c>
    </row>
    <row r="127" spans="1:13" x14ac:dyDescent="0.3">
      <c r="A127" s="28">
        <v>44896</v>
      </c>
      <c r="B127" s="24">
        <v>4041</v>
      </c>
      <c r="C127" s="24">
        <v>4064</v>
      </c>
      <c r="D127" s="24">
        <v>4032.1000979999999</v>
      </c>
      <c r="E127" s="24">
        <v>4044.1499020000001</v>
      </c>
      <c r="F127" s="24">
        <v>4044.1499020000001</v>
      </c>
      <c r="G127" s="24">
        <v>255279</v>
      </c>
      <c r="H127" s="24">
        <v>3191</v>
      </c>
      <c r="I127" s="24">
        <v>3197</v>
      </c>
      <c r="J127" s="24">
        <v>3161.25</v>
      </c>
      <c r="K127" s="24">
        <v>3179.3500979999999</v>
      </c>
      <c r="L127" s="24">
        <v>3158.3178710000002</v>
      </c>
      <c r="M127" s="3">
        <v>761717</v>
      </c>
    </row>
    <row r="128" spans="1:13" x14ac:dyDescent="0.3">
      <c r="A128" s="28">
        <v>44897</v>
      </c>
      <c r="B128" s="24">
        <v>4049</v>
      </c>
      <c r="C128" s="24">
        <v>4055</v>
      </c>
      <c r="D128" s="24">
        <v>3992.5500489999999</v>
      </c>
      <c r="E128" s="24">
        <v>4005.75</v>
      </c>
      <c r="F128" s="24">
        <v>4005.75</v>
      </c>
      <c r="G128" s="24">
        <v>222148</v>
      </c>
      <c r="H128" s="24">
        <v>3173.1499020000001</v>
      </c>
      <c r="I128" s="24">
        <v>3174.3000489999999</v>
      </c>
      <c r="J128" s="24">
        <v>3134</v>
      </c>
      <c r="K128" s="24">
        <v>3143.4499510000001</v>
      </c>
      <c r="L128" s="24">
        <v>3122.655029</v>
      </c>
      <c r="M128" s="3">
        <v>932259</v>
      </c>
    </row>
    <row r="129" spans="1:13" x14ac:dyDescent="0.3">
      <c r="A129" s="28">
        <v>44900</v>
      </c>
      <c r="B129" s="24">
        <v>4010</v>
      </c>
      <c r="C129" s="24">
        <v>4049.9499510000001</v>
      </c>
      <c r="D129" s="24">
        <v>3975</v>
      </c>
      <c r="E129" s="24">
        <v>4028.1499020000001</v>
      </c>
      <c r="F129" s="24">
        <v>4028.1499020000001</v>
      </c>
      <c r="G129" s="24">
        <v>217716</v>
      </c>
      <c r="H129" s="24">
        <v>3130</v>
      </c>
      <c r="I129" s="24">
        <v>3168.6999510000001</v>
      </c>
      <c r="J129" s="24">
        <v>3112.5</v>
      </c>
      <c r="K129" s="24">
        <v>3156.8999020000001</v>
      </c>
      <c r="L129" s="24">
        <v>3136.0161130000001</v>
      </c>
      <c r="M129" s="3">
        <v>926122</v>
      </c>
    </row>
    <row r="130" spans="1:13" x14ac:dyDescent="0.3">
      <c r="A130" s="28">
        <v>44901</v>
      </c>
      <c r="B130" s="24">
        <v>4018</v>
      </c>
      <c r="C130" s="24">
        <v>4094</v>
      </c>
      <c r="D130" s="24">
        <v>3995</v>
      </c>
      <c r="E130" s="24">
        <v>4063.3999020000001</v>
      </c>
      <c r="F130" s="24">
        <v>4063.3999020000001</v>
      </c>
      <c r="G130" s="24">
        <v>224614</v>
      </c>
      <c r="H130" s="24">
        <v>3125</v>
      </c>
      <c r="I130" s="24">
        <v>3169</v>
      </c>
      <c r="J130" s="24">
        <v>3125</v>
      </c>
      <c r="K130" s="24">
        <v>3161.6999510000001</v>
      </c>
      <c r="L130" s="24">
        <v>3140.7844239999999</v>
      </c>
      <c r="M130" s="3">
        <v>958365</v>
      </c>
    </row>
    <row r="131" spans="1:13" x14ac:dyDescent="0.3">
      <c r="A131" s="28">
        <v>44902</v>
      </c>
      <c r="B131" s="24">
        <v>4080</v>
      </c>
      <c r="C131" s="24">
        <v>4100</v>
      </c>
      <c r="D131" s="24">
        <v>4045.1499020000001</v>
      </c>
      <c r="E131" s="24">
        <v>4083.1499020000001</v>
      </c>
      <c r="F131" s="24">
        <v>4083.1499020000001</v>
      </c>
      <c r="G131" s="24">
        <v>257217</v>
      </c>
      <c r="H131" s="24">
        <v>3180</v>
      </c>
      <c r="I131" s="24">
        <v>3234.6999510000001</v>
      </c>
      <c r="J131" s="24">
        <v>3176.3999020000001</v>
      </c>
      <c r="K131" s="24">
        <v>3226.5</v>
      </c>
      <c r="L131" s="24">
        <v>3205.1557619999999</v>
      </c>
      <c r="M131" s="3">
        <v>1832282</v>
      </c>
    </row>
    <row r="132" spans="1:13" x14ac:dyDescent="0.3">
      <c r="A132" s="28">
        <v>44903</v>
      </c>
      <c r="B132" s="24">
        <v>4090</v>
      </c>
      <c r="C132" s="24">
        <v>4090</v>
      </c>
      <c r="D132" s="24">
        <v>4015.3999020000001</v>
      </c>
      <c r="E132" s="24">
        <v>4037.1999510000001</v>
      </c>
      <c r="F132" s="24">
        <v>4037.1999510000001</v>
      </c>
      <c r="G132" s="24">
        <v>177556</v>
      </c>
      <c r="H132" s="24">
        <v>3230</v>
      </c>
      <c r="I132" s="24">
        <v>3240.8999020000001</v>
      </c>
      <c r="J132" s="24">
        <v>3202.6499020000001</v>
      </c>
      <c r="K132" s="24">
        <v>3221.4499510000001</v>
      </c>
      <c r="L132" s="24">
        <v>3200.1391600000002</v>
      </c>
      <c r="M132" s="3">
        <v>851312</v>
      </c>
    </row>
    <row r="133" spans="1:13" x14ac:dyDescent="0.3">
      <c r="A133" s="28">
        <v>44904</v>
      </c>
      <c r="B133" s="24">
        <v>4054.8999020000001</v>
      </c>
      <c r="C133" s="24">
        <v>4057.75</v>
      </c>
      <c r="D133" s="24">
        <v>3983.3999020000001</v>
      </c>
      <c r="E133" s="24">
        <v>4002.3999020000001</v>
      </c>
      <c r="F133" s="24">
        <v>4002.3999020000001</v>
      </c>
      <c r="G133" s="24">
        <v>265654</v>
      </c>
      <c r="H133" s="24">
        <v>3235</v>
      </c>
      <c r="I133" s="24">
        <v>3242.3500979999999</v>
      </c>
      <c r="J133" s="24">
        <v>3206</v>
      </c>
      <c r="K133" s="24">
        <v>3226.9499510000001</v>
      </c>
      <c r="L133" s="24">
        <v>3205.6027829999998</v>
      </c>
      <c r="M133" s="3">
        <v>847879</v>
      </c>
    </row>
    <row r="134" spans="1:13" x14ac:dyDescent="0.3">
      <c r="A134" s="28">
        <v>44907</v>
      </c>
      <c r="B134" s="24">
        <v>3980</v>
      </c>
      <c r="C134" s="24">
        <v>4074</v>
      </c>
      <c r="D134" s="24">
        <v>3948</v>
      </c>
      <c r="E134" s="24">
        <v>4057.3500979999999</v>
      </c>
      <c r="F134" s="24">
        <v>4057.3500979999999</v>
      </c>
      <c r="G134" s="24">
        <v>242444</v>
      </c>
      <c r="H134" s="24">
        <v>3227</v>
      </c>
      <c r="I134" s="24">
        <v>3230</v>
      </c>
      <c r="J134" s="24">
        <v>3141.8999020000001</v>
      </c>
      <c r="K134" s="24">
        <v>3166.3500979999999</v>
      </c>
      <c r="L134" s="24">
        <v>3145.4038089999999</v>
      </c>
      <c r="M134" s="3">
        <v>1323816</v>
      </c>
    </row>
    <row r="135" spans="1:13" x14ac:dyDescent="0.3">
      <c r="A135" s="28">
        <v>44908</v>
      </c>
      <c r="B135" s="24">
        <v>4060</v>
      </c>
      <c r="C135" s="24">
        <v>4120</v>
      </c>
      <c r="D135" s="24">
        <v>4060</v>
      </c>
      <c r="E135" s="24">
        <v>4108.9501950000003</v>
      </c>
      <c r="F135" s="24">
        <v>4108.9501950000003</v>
      </c>
      <c r="G135" s="24">
        <v>275766</v>
      </c>
      <c r="H135" s="24">
        <v>3185</v>
      </c>
      <c r="I135" s="24">
        <v>3185</v>
      </c>
      <c r="J135" s="24">
        <v>3142.6499020000001</v>
      </c>
      <c r="K135" s="24">
        <v>3178.5</v>
      </c>
      <c r="L135" s="24">
        <v>3157.4733890000002</v>
      </c>
      <c r="M135" s="3">
        <v>886601</v>
      </c>
    </row>
    <row r="136" spans="1:13" x14ac:dyDescent="0.3">
      <c r="A136" s="28">
        <v>44909</v>
      </c>
      <c r="B136" s="24">
        <v>4089.1000979999999</v>
      </c>
      <c r="C136" s="24">
        <v>4209.8500979999999</v>
      </c>
      <c r="D136" s="24">
        <v>4089.1000979999999</v>
      </c>
      <c r="E136" s="24">
        <v>4201.1000979999999</v>
      </c>
      <c r="F136" s="24">
        <v>4201.1000979999999</v>
      </c>
      <c r="G136" s="24">
        <v>545140</v>
      </c>
      <c r="H136" s="24">
        <v>3179</v>
      </c>
      <c r="I136" s="24">
        <v>3195</v>
      </c>
      <c r="J136" s="24">
        <v>3125</v>
      </c>
      <c r="K136" s="24">
        <v>3145.9499510000001</v>
      </c>
      <c r="L136" s="24">
        <v>3125.138672</v>
      </c>
      <c r="M136" s="3">
        <v>1103870</v>
      </c>
    </row>
    <row r="137" spans="1:13" x14ac:dyDescent="0.3">
      <c r="A137" s="28">
        <v>44910</v>
      </c>
      <c r="B137" s="24">
        <v>4209</v>
      </c>
      <c r="C137" s="24">
        <v>4228.9501950000003</v>
      </c>
      <c r="D137" s="24">
        <v>4151</v>
      </c>
      <c r="E137" s="24">
        <v>4182</v>
      </c>
      <c r="F137" s="24">
        <v>4182</v>
      </c>
      <c r="G137" s="24">
        <v>312108</v>
      </c>
      <c r="H137" s="24">
        <v>3142</v>
      </c>
      <c r="I137" s="24">
        <v>3161.1999510000001</v>
      </c>
      <c r="J137" s="24">
        <v>3116.6999510000001</v>
      </c>
      <c r="K137" s="24">
        <v>3130.6000979999999</v>
      </c>
      <c r="L137" s="24">
        <v>3109.8903810000002</v>
      </c>
      <c r="M137" s="3">
        <v>799124</v>
      </c>
    </row>
    <row r="138" spans="1:13" x14ac:dyDescent="0.3">
      <c r="A138" s="28">
        <v>44911</v>
      </c>
      <c r="B138" s="24">
        <v>4140.6499020000001</v>
      </c>
      <c r="C138" s="24">
        <v>4150.5</v>
      </c>
      <c r="D138" s="24">
        <v>3956</v>
      </c>
      <c r="E138" s="24">
        <v>3990</v>
      </c>
      <c r="F138" s="24">
        <v>3990</v>
      </c>
      <c r="G138" s="24">
        <v>380722</v>
      </c>
      <c r="H138" s="24">
        <v>3115</v>
      </c>
      <c r="I138" s="24">
        <v>3117</v>
      </c>
      <c r="J138" s="24">
        <v>3050.3000489999999</v>
      </c>
      <c r="K138" s="24">
        <v>3055.8999020000001</v>
      </c>
      <c r="L138" s="24">
        <v>3035.6843260000001</v>
      </c>
      <c r="M138" s="3">
        <v>1192821</v>
      </c>
    </row>
    <row r="139" spans="1:13" x14ac:dyDescent="0.3">
      <c r="A139" s="28">
        <v>44914</v>
      </c>
      <c r="B139" s="24">
        <v>4020</v>
      </c>
      <c r="C139" s="24">
        <v>4099.8999020000001</v>
      </c>
      <c r="D139" s="24">
        <v>4000</v>
      </c>
      <c r="E139" s="24">
        <v>4090.1999510000001</v>
      </c>
      <c r="F139" s="24">
        <v>4090.1999510000001</v>
      </c>
      <c r="G139" s="24">
        <v>300724</v>
      </c>
      <c r="H139" s="24">
        <v>3062</v>
      </c>
      <c r="I139" s="24">
        <v>3088</v>
      </c>
      <c r="J139" s="24">
        <v>3041</v>
      </c>
      <c r="K139" s="24">
        <v>3080.9499510000001</v>
      </c>
      <c r="L139" s="24">
        <v>3060.5686040000001</v>
      </c>
      <c r="M139" s="3">
        <v>655594</v>
      </c>
    </row>
    <row r="140" spans="1:13" x14ac:dyDescent="0.3">
      <c r="A140" s="28">
        <v>44915</v>
      </c>
      <c r="B140" s="24">
        <v>4088</v>
      </c>
      <c r="C140" s="24">
        <v>4138.6000979999999</v>
      </c>
      <c r="D140" s="24">
        <v>4052.1499020000001</v>
      </c>
      <c r="E140" s="24">
        <v>4089.5500489999999</v>
      </c>
      <c r="F140" s="24">
        <v>4089.5500489999999</v>
      </c>
      <c r="G140" s="24">
        <v>217791</v>
      </c>
      <c r="H140" s="24">
        <v>3075.0500489999999</v>
      </c>
      <c r="I140" s="24">
        <v>3088.6499020000001</v>
      </c>
      <c r="J140" s="24">
        <v>3018</v>
      </c>
      <c r="K140" s="24">
        <v>3082.1499020000001</v>
      </c>
      <c r="L140" s="24">
        <v>3061.7604980000001</v>
      </c>
      <c r="M140" s="3">
        <v>739257</v>
      </c>
    </row>
    <row r="141" spans="1:13" x14ac:dyDescent="0.3">
      <c r="A141" s="28">
        <v>44916</v>
      </c>
      <c r="B141" s="24">
        <v>4094</v>
      </c>
      <c r="C141" s="24">
        <v>4109.9501950000003</v>
      </c>
      <c r="D141" s="24">
        <v>3975.1499020000001</v>
      </c>
      <c r="E141" s="24">
        <v>3993.1999510000001</v>
      </c>
      <c r="F141" s="24">
        <v>3993.1999510000001</v>
      </c>
      <c r="G141" s="24">
        <v>252192</v>
      </c>
      <c r="H141" s="24">
        <v>3085</v>
      </c>
      <c r="I141" s="24">
        <v>3112.4499510000001</v>
      </c>
      <c r="J141" s="24">
        <v>3050.0500489999999</v>
      </c>
      <c r="K141" s="24">
        <v>3069.6499020000001</v>
      </c>
      <c r="L141" s="24">
        <v>3049.3432619999999</v>
      </c>
      <c r="M141" s="3">
        <v>616324</v>
      </c>
    </row>
    <row r="142" spans="1:13" x14ac:dyDescent="0.3">
      <c r="A142" s="28">
        <v>44917</v>
      </c>
      <c r="B142" s="24">
        <v>4008</v>
      </c>
      <c r="C142" s="24">
        <v>4029</v>
      </c>
      <c r="D142" s="24">
        <v>3905.5</v>
      </c>
      <c r="E142" s="24">
        <v>3921.5500489999999</v>
      </c>
      <c r="F142" s="24">
        <v>3921.5500489999999</v>
      </c>
      <c r="G142" s="24">
        <v>283003</v>
      </c>
      <c r="H142" s="24">
        <v>3074</v>
      </c>
      <c r="I142" s="24">
        <v>3093.5</v>
      </c>
      <c r="J142" s="24">
        <v>3038.0500489999999</v>
      </c>
      <c r="K142" s="24">
        <v>3088.5500489999999</v>
      </c>
      <c r="L142" s="24">
        <v>3068.1184079999998</v>
      </c>
      <c r="M142" s="3">
        <v>663202</v>
      </c>
    </row>
    <row r="143" spans="1:13" x14ac:dyDescent="0.3">
      <c r="A143" s="28">
        <v>44918</v>
      </c>
      <c r="B143" s="24">
        <v>3896.5500489999999</v>
      </c>
      <c r="C143" s="24">
        <v>3911.75</v>
      </c>
      <c r="D143" s="24">
        <v>3835</v>
      </c>
      <c r="E143" s="24">
        <v>3875.6000979999999</v>
      </c>
      <c r="F143" s="24">
        <v>3875.6000979999999</v>
      </c>
      <c r="G143" s="24">
        <v>255257</v>
      </c>
      <c r="H143" s="24">
        <v>3078.9499510000001</v>
      </c>
      <c r="I143" s="24">
        <v>3086.8500979999999</v>
      </c>
      <c r="J143" s="24">
        <v>3036</v>
      </c>
      <c r="K143" s="24">
        <v>3057.8999020000001</v>
      </c>
      <c r="L143" s="24">
        <v>3037.671143</v>
      </c>
      <c r="M143" s="3">
        <v>1230858</v>
      </c>
    </row>
    <row r="144" spans="1:13" x14ac:dyDescent="0.3">
      <c r="A144" s="28">
        <v>44921</v>
      </c>
      <c r="B144" s="24">
        <v>3896</v>
      </c>
      <c r="C144" s="24">
        <v>4049</v>
      </c>
      <c r="D144" s="24">
        <v>3871</v>
      </c>
      <c r="E144" s="24">
        <v>4036.6000979999999</v>
      </c>
      <c r="F144" s="24">
        <v>4036.6000979999999</v>
      </c>
      <c r="G144" s="24">
        <v>205540</v>
      </c>
      <c r="H144" s="24">
        <v>3057.8999020000001</v>
      </c>
      <c r="I144" s="24">
        <v>3071.8999020000001</v>
      </c>
      <c r="J144" s="24">
        <v>3028.8000489999999</v>
      </c>
      <c r="K144" s="24">
        <v>3056.0500489999999</v>
      </c>
      <c r="L144" s="24">
        <v>3035.8334960000002</v>
      </c>
      <c r="M144" s="3">
        <v>536884</v>
      </c>
    </row>
    <row r="145" spans="1:13" x14ac:dyDescent="0.3">
      <c r="A145" s="28">
        <v>44922</v>
      </c>
      <c r="B145" s="24">
        <v>4060</v>
      </c>
      <c r="C145" s="24">
        <v>4094</v>
      </c>
      <c r="D145" s="24">
        <v>4005</v>
      </c>
      <c r="E145" s="24">
        <v>4074.6000979999999</v>
      </c>
      <c r="F145" s="24">
        <v>4074.6000979999999</v>
      </c>
      <c r="G145" s="24">
        <v>168072</v>
      </c>
      <c r="H145" s="24">
        <v>3060</v>
      </c>
      <c r="I145" s="24">
        <v>3129</v>
      </c>
      <c r="J145" s="24">
        <v>3056.3000489999999</v>
      </c>
      <c r="K145" s="24">
        <v>3112.6000979999999</v>
      </c>
      <c r="L145" s="24">
        <v>3092.0092770000001</v>
      </c>
      <c r="M145" s="3">
        <v>729041</v>
      </c>
    </row>
    <row r="146" spans="1:13" x14ac:dyDescent="0.3">
      <c r="A146" s="28">
        <v>44923</v>
      </c>
      <c r="B146" s="24">
        <v>4077.9499510000001</v>
      </c>
      <c r="C146" s="24">
        <v>4077.9499510000001</v>
      </c>
      <c r="D146" s="24">
        <v>4007.3999020000001</v>
      </c>
      <c r="E146" s="24">
        <v>4017.75</v>
      </c>
      <c r="F146" s="24">
        <v>4017.75</v>
      </c>
      <c r="G146" s="24">
        <v>130503</v>
      </c>
      <c r="H146" s="24">
        <v>3109.9499510000001</v>
      </c>
      <c r="I146" s="24">
        <v>3143.8000489999999</v>
      </c>
      <c r="J146" s="24">
        <v>3105</v>
      </c>
      <c r="K146" s="24">
        <v>3123.6999510000001</v>
      </c>
      <c r="L146" s="24">
        <v>3103.0358890000002</v>
      </c>
      <c r="M146" s="3">
        <v>972274</v>
      </c>
    </row>
    <row r="147" spans="1:13" x14ac:dyDescent="0.3">
      <c r="A147" s="28">
        <v>44924</v>
      </c>
      <c r="B147" s="24">
        <v>4003.1499020000001</v>
      </c>
      <c r="C147" s="24">
        <v>4207.9501950000003</v>
      </c>
      <c r="D147" s="24">
        <v>3971.8000489999999</v>
      </c>
      <c r="E147" s="24">
        <v>4178.2998049999997</v>
      </c>
      <c r="F147" s="24">
        <v>4178.2998049999997</v>
      </c>
      <c r="G147" s="24">
        <v>475188</v>
      </c>
      <c r="H147" s="24">
        <v>3101</v>
      </c>
      <c r="I147" s="24">
        <v>3125</v>
      </c>
      <c r="J147" s="24">
        <v>3092.5500489999999</v>
      </c>
      <c r="K147" s="24">
        <v>3115.1499020000001</v>
      </c>
      <c r="L147" s="24">
        <v>3094.5422359999998</v>
      </c>
      <c r="M147" s="3">
        <v>596265</v>
      </c>
    </row>
    <row r="148" spans="1:13" x14ac:dyDescent="0.3">
      <c r="A148" s="28">
        <v>44925</v>
      </c>
      <c r="B148" s="24">
        <v>4178</v>
      </c>
      <c r="C148" s="24">
        <v>4195</v>
      </c>
      <c r="D148" s="24">
        <v>4025.1499020000001</v>
      </c>
      <c r="E148" s="24">
        <v>4068.75</v>
      </c>
      <c r="F148" s="24">
        <v>4068.75</v>
      </c>
      <c r="G148" s="24">
        <v>387431</v>
      </c>
      <c r="H148" s="24">
        <v>3130.75</v>
      </c>
      <c r="I148" s="24">
        <v>3130.75</v>
      </c>
      <c r="J148" s="24">
        <v>3071.3000489999999</v>
      </c>
      <c r="K148" s="24">
        <v>3087.8999020000001</v>
      </c>
      <c r="L148" s="24">
        <v>3067.4726559999999</v>
      </c>
      <c r="M148" s="3">
        <v>836220</v>
      </c>
    </row>
    <row r="149" spans="1:13" x14ac:dyDescent="0.3">
      <c r="A149" s="28">
        <v>44928</v>
      </c>
      <c r="B149" s="24">
        <v>4075</v>
      </c>
      <c r="C149" s="24">
        <v>4117.9501950000003</v>
      </c>
      <c r="D149" s="24">
        <v>4055</v>
      </c>
      <c r="E149" s="24">
        <v>4072.75</v>
      </c>
      <c r="F149" s="24">
        <v>4072.75</v>
      </c>
      <c r="G149" s="24">
        <v>119118</v>
      </c>
      <c r="H149" s="24">
        <v>3087.8999020000001</v>
      </c>
      <c r="I149" s="24">
        <v>3087.8999020000001</v>
      </c>
      <c r="J149" s="24">
        <v>3021</v>
      </c>
      <c r="K149" s="24">
        <v>3047.25</v>
      </c>
      <c r="L149" s="24">
        <v>3027.0915530000002</v>
      </c>
      <c r="M149" s="3">
        <v>1015990</v>
      </c>
    </row>
    <row r="150" spans="1:13" x14ac:dyDescent="0.3">
      <c r="A150" s="28">
        <v>44929</v>
      </c>
      <c r="B150" s="24">
        <v>4072.75</v>
      </c>
      <c r="C150" s="24">
        <v>4099</v>
      </c>
      <c r="D150" s="24">
        <v>4044</v>
      </c>
      <c r="E150" s="24">
        <v>4060.8999020000001</v>
      </c>
      <c r="F150" s="24">
        <v>4060.8999020000001</v>
      </c>
      <c r="G150" s="24">
        <v>114013</v>
      </c>
      <c r="H150" s="24">
        <v>3047</v>
      </c>
      <c r="I150" s="24">
        <v>3059.9499510000001</v>
      </c>
      <c r="J150" s="24">
        <v>3025</v>
      </c>
      <c r="K150" s="24">
        <v>3028.25</v>
      </c>
      <c r="L150" s="24">
        <v>3008.2172850000002</v>
      </c>
      <c r="M150" s="3">
        <v>860367</v>
      </c>
    </row>
    <row r="151" spans="1:13" x14ac:dyDescent="0.3">
      <c r="A151" s="28">
        <v>44930</v>
      </c>
      <c r="B151" s="24">
        <v>4049.9499510000001</v>
      </c>
      <c r="C151" s="24">
        <v>4049.9499510000001</v>
      </c>
      <c r="D151" s="24">
        <v>3916</v>
      </c>
      <c r="E151" s="24">
        <v>3924.1999510000001</v>
      </c>
      <c r="F151" s="24">
        <v>3924.1999510000001</v>
      </c>
      <c r="G151" s="24">
        <v>740436</v>
      </c>
      <c r="H151" s="24">
        <v>3035</v>
      </c>
      <c r="I151" s="24">
        <v>3050</v>
      </c>
      <c r="J151" s="24">
        <v>3001.5500489999999</v>
      </c>
      <c r="K151" s="24">
        <v>3016.8500979999999</v>
      </c>
      <c r="L151" s="24">
        <v>2996.8928219999998</v>
      </c>
      <c r="M151" s="3">
        <v>836382</v>
      </c>
    </row>
    <row r="152" spans="1:13" x14ac:dyDescent="0.3">
      <c r="A152" s="28">
        <v>44931</v>
      </c>
      <c r="B152" s="24">
        <v>3955</v>
      </c>
      <c r="C152" s="24">
        <v>3964</v>
      </c>
      <c r="D152" s="24">
        <v>3845.5</v>
      </c>
      <c r="E152" s="24">
        <v>3857.8000489999999</v>
      </c>
      <c r="F152" s="24">
        <v>3857.8000489999999</v>
      </c>
      <c r="G152" s="24">
        <v>483903</v>
      </c>
      <c r="H152" s="24">
        <v>3039.5500489999999</v>
      </c>
      <c r="I152" s="24">
        <v>3046.6000979999999</v>
      </c>
      <c r="J152" s="24">
        <v>2995.3999020000001</v>
      </c>
      <c r="K152" s="24">
        <v>3004.3500979999999</v>
      </c>
      <c r="L152" s="24">
        <v>2984.475586</v>
      </c>
      <c r="M152" s="3">
        <v>1113920</v>
      </c>
    </row>
    <row r="153" spans="1:13" x14ac:dyDescent="0.3">
      <c r="A153" s="28">
        <v>44932</v>
      </c>
      <c r="B153" s="24">
        <v>3870</v>
      </c>
      <c r="C153" s="24">
        <v>3930</v>
      </c>
      <c r="D153" s="24">
        <v>3835</v>
      </c>
      <c r="E153" s="24">
        <v>3842.5</v>
      </c>
      <c r="F153" s="24">
        <v>3842.5</v>
      </c>
      <c r="G153" s="24">
        <v>345746</v>
      </c>
      <c r="H153" s="24">
        <v>3010</v>
      </c>
      <c r="I153" s="24">
        <v>3023.5</v>
      </c>
      <c r="J153" s="24">
        <v>2952</v>
      </c>
      <c r="K153" s="24">
        <v>2978.3999020000001</v>
      </c>
      <c r="L153" s="24">
        <v>2958.6970209999999</v>
      </c>
      <c r="M153" s="3">
        <v>1045526</v>
      </c>
    </row>
    <row r="154" spans="1:13" x14ac:dyDescent="0.3">
      <c r="A154" s="28">
        <v>44935</v>
      </c>
      <c r="B154" s="24">
        <v>3905.8000489999999</v>
      </c>
      <c r="C154" s="24">
        <v>3915</v>
      </c>
      <c r="D154" s="24">
        <v>3855.5500489999999</v>
      </c>
      <c r="E154" s="24">
        <v>3879.5500489999999</v>
      </c>
      <c r="F154" s="24">
        <v>3879.5500489999999</v>
      </c>
      <c r="G154" s="24">
        <v>280205</v>
      </c>
      <c r="H154" s="24">
        <v>2993.3000489999999</v>
      </c>
      <c r="I154" s="24">
        <v>3017.6499020000001</v>
      </c>
      <c r="J154" s="24">
        <v>2951</v>
      </c>
      <c r="K154" s="24">
        <v>2984.1499020000001</v>
      </c>
      <c r="L154" s="24">
        <v>2964.4089359999998</v>
      </c>
      <c r="M154" s="3">
        <v>808263</v>
      </c>
    </row>
    <row r="155" spans="1:13" x14ac:dyDescent="0.3">
      <c r="A155" s="28">
        <v>44936</v>
      </c>
      <c r="B155" s="24">
        <v>3898</v>
      </c>
      <c r="C155" s="24">
        <v>3919.4499510000001</v>
      </c>
      <c r="D155" s="24">
        <v>3861</v>
      </c>
      <c r="E155" s="24">
        <v>3877.3999020000001</v>
      </c>
      <c r="F155" s="24">
        <v>3877.3999020000001</v>
      </c>
      <c r="G155" s="24">
        <v>357855</v>
      </c>
      <c r="H155" s="24">
        <v>2984.1499020000001</v>
      </c>
      <c r="I155" s="24">
        <v>2985</v>
      </c>
      <c r="J155" s="24">
        <v>2952.1999510000001</v>
      </c>
      <c r="K155" s="24">
        <v>2960.3500979999999</v>
      </c>
      <c r="L155" s="24">
        <v>2940.7666020000001</v>
      </c>
      <c r="M155" s="3">
        <v>864325</v>
      </c>
    </row>
    <row r="156" spans="1:13" x14ac:dyDescent="0.3">
      <c r="A156" s="28">
        <v>44937</v>
      </c>
      <c r="B156" s="24">
        <v>3896</v>
      </c>
      <c r="C156" s="24">
        <v>3910</v>
      </c>
      <c r="D156" s="24">
        <v>3860</v>
      </c>
      <c r="E156" s="24">
        <v>3872.8999020000001</v>
      </c>
      <c r="F156" s="24">
        <v>3872.8999020000001</v>
      </c>
      <c r="G156" s="24">
        <v>156403</v>
      </c>
      <c r="H156" s="24">
        <v>2974.8999020000001</v>
      </c>
      <c r="I156" s="24">
        <v>2974.8999020000001</v>
      </c>
      <c r="J156" s="24">
        <v>2935</v>
      </c>
      <c r="K156" s="24">
        <v>2940.3999020000001</v>
      </c>
      <c r="L156" s="24">
        <v>2920.9482419999999</v>
      </c>
      <c r="M156" s="3">
        <v>890426</v>
      </c>
    </row>
    <row r="157" spans="1:13" x14ac:dyDescent="0.3">
      <c r="A157" s="28">
        <v>44938</v>
      </c>
      <c r="B157" s="24">
        <v>3892</v>
      </c>
      <c r="C157" s="24">
        <v>3925.5</v>
      </c>
      <c r="D157" s="24">
        <v>3863</v>
      </c>
      <c r="E157" s="24">
        <v>3911.8000489999999</v>
      </c>
      <c r="F157" s="24">
        <v>3911.8000489999999</v>
      </c>
      <c r="G157" s="24">
        <v>212520</v>
      </c>
      <c r="H157" s="24">
        <v>2939</v>
      </c>
      <c r="I157" s="24">
        <v>2939.8500979999999</v>
      </c>
      <c r="J157" s="24">
        <v>2896</v>
      </c>
      <c r="K157" s="24">
        <v>2915.9499510000001</v>
      </c>
      <c r="L157" s="24">
        <v>2896.6601559999999</v>
      </c>
      <c r="M157" s="3">
        <v>1558620</v>
      </c>
    </row>
    <row r="158" spans="1:13" x14ac:dyDescent="0.3">
      <c r="A158" s="28">
        <v>44939</v>
      </c>
      <c r="B158" s="24">
        <v>3925</v>
      </c>
      <c r="C158" s="24">
        <v>3929.6499020000001</v>
      </c>
      <c r="D158" s="24">
        <v>3850.1000979999999</v>
      </c>
      <c r="E158" s="24">
        <v>3863.6999510000001</v>
      </c>
      <c r="F158" s="24">
        <v>3863.6999510000001</v>
      </c>
      <c r="G158" s="24">
        <v>283280</v>
      </c>
      <c r="H158" s="24">
        <v>2925</v>
      </c>
      <c r="I158" s="24">
        <v>2925</v>
      </c>
      <c r="J158" s="24">
        <v>2871.75</v>
      </c>
      <c r="K158" s="24">
        <v>2909.1499020000001</v>
      </c>
      <c r="L158" s="24">
        <v>2889.905029</v>
      </c>
      <c r="M158" s="3">
        <v>1507864</v>
      </c>
    </row>
    <row r="159" spans="1:13" x14ac:dyDescent="0.3">
      <c r="A159" s="28">
        <v>44942</v>
      </c>
      <c r="B159" s="24">
        <v>3690</v>
      </c>
      <c r="C159" s="24">
        <v>3748</v>
      </c>
      <c r="D159" s="24">
        <v>3645.1999510000001</v>
      </c>
      <c r="E159" s="24">
        <v>3678.3500979999999</v>
      </c>
      <c r="F159" s="24">
        <v>3678.3500979999999</v>
      </c>
      <c r="G159" s="24">
        <v>1809273</v>
      </c>
      <c r="H159" s="24">
        <v>2925</v>
      </c>
      <c r="I159" s="24">
        <v>2929.6000979999999</v>
      </c>
      <c r="J159" s="24">
        <v>2896</v>
      </c>
      <c r="K159" s="24">
        <v>2916.0500489999999</v>
      </c>
      <c r="L159" s="24">
        <v>2896.7595209999999</v>
      </c>
      <c r="M159" s="3">
        <v>644073</v>
      </c>
    </row>
    <row r="160" spans="1:13" x14ac:dyDescent="0.3">
      <c r="A160" s="28">
        <v>44943</v>
      </c>
      <c r="B160" s="24">
        <v>3681.0500489999999</v>
      </c>
      <c r="C160" s="24">
        <v>3733.8500979999999</v>
      </c>
      <c r="D160" s="24">
        <v>3675</v>
      </c>
      <c r="E160" s="24">
        <v>3689.8000489999999</v>
      </c>
      <c r="F160" s="24">
        <v>3689.8000489999999</v>
      </c>
      <c r="G160" s="24">
        <v>463947</v>
      </c>
      <c r="H160" s="24">
        <v>2925</v>
      </c>
      <c r="I160" s="24">
        <v>2944.8500979999999</v>
      </c>
      <c r="J160" s="24">
        <v>2911.1499020000001</v>
      </c>
      <c r="K160" s="24">
        <v>2940.8999020000001</v>
      </c>
      <c r="L160" s="24">
        <v>2921.445068</v>
      </c>
      <c r="M160" s="3">
        <v>716489</v>
      </c>
    </row>
    <row r="161" spans="1:13" x14ac:dyDescent="0.3">
      <c r="A161" s="28">
        <v>44944</v>
      </c>
      <c r="B161" s="24">
        <v>3708.25</v>
      </c>
      <c r="C161" s="24">
        <v>3720</v>
      </c>
      <c r="D161" s="24">
        <v>3641.5</v>
      </c>
      <c r="E161" s="24">
        <v>3648.6000979999999</v>
      </c>
      <c r="F161" s="24">
        <v>3648.6000979999999</v>
      </c>
      <c r="G161" s="24">
        <v>407988</v>
      </c>
      <c r="H161" s="24">
        <v>2947.9499510000001</v>
      </c>
      <c r="I161" s="24">
        <v>2960</v>
      </c>
      <c r="J161" s="24">
        <v>2929.3500979999999</v>
      </c>
      <c r="K161" s="24">
        <v>2945.25</v>
      </c>
      <c r="L161" s="24">
        <v>2925.766357</v>
      </c>
      <c r="M161" s="3">
        <v>893808</v>
      </c>
    </row>
    <row r="162" spans="1:13" x14ac:dyDescent="0.3">
      <c r="A162" s="28">
        <v>44945</v>
      </c>
      <c r="B162" s="24">
        <v>3647</v>
      </c>
      <c r="C162" s="24">
        <v>3647.8000489999999</v>
      </c>
      <c r="D162" s="24">
        <v>3560</v>
      </c>
      <c r="E162" s="24">
        <v>3565.1000979999999</v>
      </c>
      <c r="F162" s="24">
        <v>3565.1000979999999</v>
      </c>
      <c r="G162" s="24">
        <v>583389</v>
      </c>
      <c r="H162" s="24">
        <v>2954.8999020000001</v>
      </c>
      <c r="I162" s="24">
        <v>2973.6000979999999</v>
      </c>
      <c r="J162" s="24">
        <v>2843.6000979999999</v>
      </c>
      <c r="K162" s="24">
        <v>2866.1499020000001</v>
      </c>
      <c r="L162" s="24">
        <v>2847.189453</v>
      </c>
      <c r="M162" s="3">
        <v>2379947</v>
      </c>
    </row>
    <row r="163" spans="1:13" x14ac:dyDescent="0.3">
      <c r="A163" s="28">
        <v>44946</v>
      </c>
      <c r="B163" s="24">
        <v>3571.9499510000001</v>
      </c>
      <c r="C163" s="24">
        <v>3580</v>
      </c>
      <c r="D163" s="24">
        <v>3510</v>
      </c>
      <c r="E163" s="24">
        <v>3513.75</v>
      </c>
      <c r="F163" s="24">
        <v>3513.75</v>
      </c>
      <c r="G163" s="24">
        <v>522635</v>
      </c>
      <c r="H163" s="24">
        <v>2848</v>
      </c>
      <c r="I163" s="24">
        <v>2848</v>
      </c>
      <c r="J163" s="24">
        <v>2781</v>
      </c>
      <c r="K163" s="24">
        <v>2787.8000489999999</v>
      </c>
      <c r="L163" s="24">
        <v>2769.3579100000002</v>
      </c>
      <c r="M163" s="3">
        <v>3171005</v>
      </c>
    </row>
    <row r="164" spans="1:13" x14ac:dyDescent="0.3">
      <c r="A164" s="28">
        <v>44949</v>
      </c>
      <c r="B164" s="24">
        <v>3525</v>
      </c>
      <c r="C164" s="24">
        <v>3529.75</v>
      </c>
      <c r="D164" s="24">
        <v>3425</v>
      </c>
      <c r="E164" s="24">
        <v>3434</v>
      </c>
      <c r="F164" s="24">
        <v>3434</v>
      </c>
      <c r="G164" s="24">
        <v>892606</v>
      </c>
      <c r="H164" s="24">
        <v>2800</v>
      </c>
      <c r="I164" s="24">
        <v>2800</v>
      </c>
      <c r="J164" s="24">
        <v>2767.8500979999999</v>
      </c>
      <c r="K164" s="24">
        <v>2784.4499510000001</v>
      </c>
      <c r="L164" s="24">
        <v>2766.030029</v>
      </c>
      <c r="M164" s="3">
        <v>1402260</v>
      </c>
    </row>
    <row r="165" spans="1:13" x14ac:dyDescent="0.3">
      <c r="A165" s="28">
        <v>44950</v>
      </c>
      <c r="B165" s="24">
        <v>3450</v>
      </c>
      <c r="C165" s="24">
        <v>3578</v>
      </c>
      <c r="D165" s="24">
        <v>3441</v>
      </c>
      <c r="E165" s="24">
        <v>3513.5</v>
      </c>
      <c r="F165" s="24">
        <v>3513.5</v>
      </c>
      <c r="G165" s="24">
        <v>768031</v>
      </c>
      <c r="H165" s="24">
        <v>2795</v>
      </c>
      <c r="I165" s="24">
        <v>2827.1000979999999</v>
      </c>
      <c r="J165" s="24">
        <v>2784.4499510000001</v>
      </c>
      <c r="K165" s="24">
        <v>2810.6000979999999</v>
      </c>
      <c r="L165" s="24">
        <v>2792.0070799999999</v>
      </c>
      <c r="M165" s="3">
        <v>1061471</v>
      </c>
    </row>
    <row r="166" spans="1:13" x14ac:dyDescent="0.3">
      <c r="A166" s="28">
        <v>44951</v>
      </c>
      <c r="B166" s="24">
        <v>3531.1000979999999</v>
      </c>
      <c r="C166" s="24">
        <v>3554.5</v>
      </c>
      <c r="D166" s="24">
        <v>3507.3000489999999</v>
      </c>
      <c r="E166" s="24">
        <v>3515.1000979999999</v>
      </c>
      <c r="F166" s="24">
        <v>3515.1000979999999</v>
      </c>
      <c r="G166" s="24">
        <v>474769</v>
      </c>
      <c r="H166" s="24">
        <v>2810.8999020000001</v>
      </c>
      <c r="I166" s="24">
        <v>2811</v>
      </c>
      <c r="J166" s="24">
        <v>2767.1000979999999</v>
      </c>
      <c r="K166" s="24">
        <v>2775</v>
      </c>
      <c r="L166" s="24">
        <v>2756.642578</v>
      </c>
      <c r="M166" s="3">
        <v>857953</v>
      </c>
    </row>
    <row r="167" spans="1:13" x14ac:dyDescent="0.3">
      <c r="A167" s="28">
        <v>44953</v>
      </c>
      <c r="B167" s="24">
        <v>3532.6999510000001</v>
      </c>
      <c r="C167" s="24">
        <v>3584</v>
      </c>
      <c r="D167" s="24">
        <v>3518.5</v>
      </c>
      <c r="E167" s="24">
        <v>3562.3500979999999</v>
      </c>
      <c r="F167" s="24">
        <v>3562.3500979999999</v>
      </c>
      <c r="G167" s="24">
        <v>308090</v>
      </c>
      <c r="H167" s="24">
        <v>2766.6000979999999</v>
      </c>
      <c r="I167" s="24">
        <v>2772.8500979999999</v>
      </c>
      <c r="J167" s="24">
        <v>2685.8500979999999</v>
      </c>
      <c r="K167" s="24">
        <v>2722.6499020000001</v>
      </c>
      <c r="L167" s="24">
        <v>2704.6389159999999</v>
      </c>
      <c r="M167" s="3">
        <v>1801498</v>
      </c>
    </row>
    <row r="168" spans="1:13" x14ac:dyDescent="0.3">
      <c r="A168" s="28">
        <v>44956</v>
      </c>
      <c r="B168" s="24">
        <v>3574.8999020000001</v>
      </c>
      <c r="C168" s="24">
        <v>3575</v>
      </c>
      <c r="D168" s="24">
        <v>3486.0500489999999</v>
      </c>
      <c r="E168" s="24">
        <v>3546.3000489999999</v>
      </c>
      <c r="F168" s="24">
        <v>3546.3000489999999</v>
      </c>
      <c r="G168" s="24">
        <v>272767</v>
      </c>
      <c r="H168" s="24">
        <v>2724</v>
      </c>
      <c r="I168" s="24">
        <v>2776</v>
      </c>
      <c r="J168" s="24">
        <v>2696.25</v>
      </c>
      <c r="K168" s="24">
        <v>2766.1999510000001</v>
      </c>
      <c r="L168" s="24">
        <v>2747.9008789999998</v>
      </c>
      <c r="M168" s="3">
        <v>1171912</v>
      </c>
    </row>
    <row r="169" spans="1:13" x14ac:dyDescent="0.3">
      <c r="A169" s="28">
        <v>44957</v>
      </c>
      <c r="B169" s="24">
        <v>3555.0500489999999</v>
      </c>
      <c r="C169" s="24">
        <v>3582.1499020000001</v>
      </c>
      <c r="D169" s="24">
        <v>3492.6499020000001</v>
      </c>
      <c r="E169" s="24">
        <v>3502.3000489999999</v>
      </c>
      <c r="F169" s="24">
        <v>3502.3000489999999</v>
      </c>
      <c r="G169" s="24">
        <v>537429</v>
      </c>
      <c r="H169" s="24">
        <v>2760</v>
      </c>
      <c r="I169" s="24">
        <v>2779.9499510000001</v>
      </c>
      <c r="J169" s="24">
        <v>2718.0500489999999</v>
      </c>
      <c r="K169" s="24">
        <v>2725.8500979999999</v>
      </c>
      <c r="L169" s="24">
        <v>2707.8178710000002</v>
      </c>
      <c r="M169" s="3">
        <v>1961805</v>
      </c>
    </row>
    <row r="170" spans="1:13" x14ac:dyDescent="0.3">
      <c r="A170" s="28">
        <v>44958</v>
      </c>
      <c r="B170" s="24">
        <v>3558</v>
      </c>
      <c r="C170" s="24">
        <v>3580</v>
      </c>
      <c r="D170" s="24">
        <v>3469.6999510000001</v>
      </c>
      <c r="E170" s="24">
        <v>3551.3500979999999</v>
      </c>
      <c r="F170" s="24">
        <v>3551.3500979999999</v>
      </c>
      <c r="G170" s="24">
        <v>361698</v>
      </c>
      <c r="H170" s="24">
        <v>2749.8000489999999</v>
      </c>
      <c r="I170" s="24">
        <v>2778</v>
      </c>
      <c r="J170" s="24">
        <v>2704.8000489999999</v>
      </c>
      <c r="K170" s="24">
        <v>2743.75</v>
      </c>
      <c r="L170" s="24">
        <v>2725.599365</v>
      </c>
      <c r="M170" s="3">
        <v>1176872</v>
      </c>
    </row>
    <row r="171" spans="1:13" x14ac:dyDescent="0.3">
      <c r="A171" s="28">
        <v>44959</v>
      </c>
      <c r="B171" s="24">
        <v>3547</v>
      </c>
      <c r="C171" s="24">
        <v>3577.8000489999999</v>
      </c>
      <c r="D171" s="24">
        <v>3485</v>
      </c>
      <c r="E171" s="24">
        <v>3502.8999020000001</v>
      </c>
      <c r="F171" s="24">
        <v>3502.8999020000001</v>
      </c>
      <c r="G171" s="24">
        <v>222692</v>
      </c>
      <c r="H171" s="24">
        <v>2741</v>
      </c>
      <c r="I171" s="24">
        <v>2741</v>
      </c>
      <c r="J171" s="24">
        <v>2694</v>
      </c>
      <c r="K171" s="24">
        <v>2705.6499020000001</v>
      </c>
      <c r="L171" s="24">
        <v>2687.751221</v>
      </c>
      <c r="M171" s="3">
        <v>1308570</v>
      </c>
    </row>
    <row r="172" spans="1:13" x14ac:dyDescent="0.3">
      <c r="A172" s="28">
        <v>44960</v>
      </c>
      <c r="B172" s="24">
        <v>3517.6499020000001</v>
      </c>
      <c r="C172" s="24">
        <v>3522.8999020000001</v>
      </c>
      <c r="D172" s="24">
        <v>3465</v>
      </c>
      <c r="E172" s="24">
        <v>3470.3500979999999</v>
      </c>
      <c r="F172" s="24">
        <v>3470.3500979999999</v>
      </c>
      <c r="G172" s="24">
        <v>322648</v>
      </c>
      <c r="H172" s="24">
        <v>2705.6499020000001</v>
      </c>
      <c r="I172" s="24">
        <v>2763.8999020000001</v>
      </c>
      <c r="J172" s="24">
        <v>2700</v>
      </c>
      <c r="K172" s="24">
        <v>2760.3999020000001</v>
      </c>
      <c r="L172" s="24">
        <v>2742.1391600000002</v>
      </c>
      <c r="M172" s="3">
        <v>1278409</v>
      </c>
    </row>
    <row r="173" spans="1:13" x14ac:dyDescent="0.3">
      <c r="A173" s="28">
        <v>44963</v>
      </c>
      <c r="B173" s="24">
        <v>3476.5</v>
      </c>
      <c r="C173" s="24">
        <v>3488.3999020000001</v>
      </c>
      <c r="D173" s="24">
        <v>3432</v>
      </c>
      <c r="E173" s="24">
        <v>3441.5</v>
      </c>
      <c r="F173" s="24">
        <v>3441.5</v>
      </c>
      <c r="G173" s="24">
        <v>314363</v>
      </c>
      <c r="H173" s="24">
        <v>2760.3999020000001</v>
      </c>
      <c r="I173" s="24">
        <v>2765</v>
      </c>
      <c r="J173" s="24">
        <v>2718</v>
      </c>
      <c r="K173" s="24">
        <v>2754.1999510000001</v>
      </c>
      <c r="L173" s="24">
        <v>2735.9802249999998</v>
      </c>
      <c r="M173" s="3">
        <v>1120284</v>
      </c>
    </row>
    <row r="174" spans="1:13" x14ac:dyDescent="0.3">
      <c r="A174" s="28">
        <v>44964</v>
      </c>
      <c r="B174" s="24">
        <v>3471.5</v>
      </c>
      <c r="C174" s="24">
        <v>3475</v>
      </c>
      <c r="D174" s="24">
        <v>3438.9499510000001</v>
      </c>
      <c r="E174" s="24">
        <v>3440.8999020000001</v>
      </c>
      <c r="F174" s="24">
        <v>3440.8999020000001</v>
      </c>
      <c r="G174" s="24">
        <v>369288</v>
      </c>
      <c r="H174" s="24">
        <v>2762</v>
      </c>
      <c r="I174" s="24">
        <v>2774.5</v>
      </c>
      <c r="J174" s="24">
        <v>2748.1499020000001</v>
      </c>
      <c r="K174" s="24">
        <v>2758.0500489999999</v>
      </c>
      <c r="L174" s="24">
        <v>2739.8046880000002</v>
      </c>
      <c r="M174" s="3">
        <v>732250</v>
      </c>
    </row>
    <row r="175" spans="1:13" x14ac:dyDescent="0.3">
      <c r="A175" s="28">
        <v>44965</v>
      </c>
      <c r="B175" s="24">
        <v>3449</v>
      </c>
      <c r="C175" s="24">
        <v>3510</v>
      </c>
      <c r="D175" s="24">
        <v>3446.0500489999999</v>
      </c>
      <c r="E175" s="24">
        <v>3458.6000979999999</v>
      </c>
      <c r="F175" s="24">
        <v>3458.6000979999999</v>
      </c>
      <c r="G175" s="24">
        <v>217382</v>
      </c>
      <c r="H175" s="24">
        <v>2768</v>
      </c>
      <c r="I175" s="24">
        <v>2784</v>
      </c>
      <c r="J175" s="24">
        <v>2744.3000489999999</v>
      </c>
      <c r="K175" s="24">
        <v>2765.6000979999999</v>
      </c>
      <c r="L175" s="24">
        <v>2747.304932</v>
      </c>
      <c r="M175" s="3">
        <v>811956</v>
      </c>
    </row>
    <row r="176" spans="1:13" x14ac:dyDescent="0.3">
      <c r="A176" s="28">
        <v>44966</v>
      </c>
      <c r="B176" s="24">
        <v>3469.6499020000001</v>
      </c>
      <c r="C176" s="24">
        <v>3544.1499020000001</v>
      </c>
      <c r="D176" s="24">
        <v>3465.1499020000001</v>
      </c>
      <c r="E176" s="24">
        <v>3482.0500489999999</v>
      </c>
      <c r="F176" s="24">
        <v>3482.0500489999999</v>
      </c>
      <c r="G176" s="24">
        <v>372567</v>
      </c>
      <c r="H176" s="24">
        <v>2781.9499510000001</v>
      </c>
      <c r="I176" s="24">
        <v>2820.3500979999999</v>
      </c>
      <c r="J176" s="24">
        <v>2766.1499020000001</v>
      </c>
      <c r="K176" s="24">
        <v>2814.6000979999999</v>
      </c>
      <c r="L176" s="24">
        <v>2795.9807129999999</v>
      </c>
      <c r="M176" s="3">
        <v>946372</v>
      </c>
    </row>
    <row r="177" spans="1:13" x14ac:dyDescent="0.3">
      <c r="A177" s="28">
        <v>44967</v>
      </c>
      <c r="B177" s="24">
        <v>3499.5</v>
      </c>
      <c r="C177" s="24">
        <v>3544.25</v>
      </c>
      <c r="D177" s="24">
        <v>3490.6000979999999</v>
      </c>
      <c r="E177" s="24">
        <v>3498.8500979999999</v>
      </c>
      <c r="F177" s="24">
        <v>3498.8500979999999</v>
      </c>
      <c r="G177" s="24">
        <v>393156</v>
      </c>
      <c r="H177" s="24">
        <v>2830</v>
      </c>
      <c r="I177" s="24">
        <v>2830.9499510000001</v>
      </c>
      <c r="J177" s="24">
        <v>2793</v>
      </c>
      <c r="K177" s="24">
        <v>2804.6000979999999</v>
      </c>
      <c r="L177" s="24">
        <v>2786.046875</v>
      </c>
      <c r="M177" s="3">
        <v>700072</v>
      </c>
    </row>
    <row r="178" spans="1:13" x14ac:dyDescent="0.3">
      <c r="A178" s="28">
        <v>44970</v>
      </c>
      <c r="B178" s="24">
        <v>3502</v>
      </c>
      <c r="C178" s="24">
        <v>3510</v>
      </c>
      <c r="D178" s="24">
        <v>3483</v>
      </c>
      <c r="E178" s="24">
        <v>3495.1999510000001</v>
      </c>
      <c r="F178" s="24">
        <v>3495.1999510000001</v>
      </c>
      <c r="G178" s="24">
        <v>252484</v>
      </c>
      <c r="H178" s="24">
        <v>2814.5</v>
      </c>
      <c r="I178" s="24">
        <v>2829</v>
      </c>
      <c r="J178" s="24">
        <v>2780</v>
      </c>
      <c r="K178" s="24">
        <v>2790.75</v>
      </c>
      <c r="L178" s="24">
        <v>2772.2883299999999</v>
      </c>
      <c r="M178" s="3">
        <v>467228</v>
      </c>
    </row>
    <row r="179" spans="1:13" x14ac:dyDescent="0.3">
      <c r="A179" s="28">
        <v>44971</v>
      </c>
      <c r="B179" s="24">
        <v>3509</v>
      </c>
      <c r="C179" s="24">
        <v>3512</v>
      </c>
      <c r="D179" s="24">
        <v>3472</v>
      </c>
      <c r="E179" s="24">
        <v>3482.6999510000001</v>
      </c>
      <c r="F179" s="24">
        <v>3482.6999510000001</v>
      </c>
      <c r="G179" s="24">
        <v>496970</v>
      </c>
      <c r="H179" s="24">
        <v>2804.75</v>
      </c>
      <c r="I179" s="24">
        <v>2804.75</v>
      </c>
      <c r="J179" s="24">
        <v>2765</v>
      </c>
      <c r="K179" s="24">
        <v>2777</v>
      </c>
      <c r="L179" s="24">
        <v>2758.6293949999999</v>
      </c>
      <c r="M179" s="3">
        <v>524746</v>
      </c>
    </row>
    <row r="180" spans="1:13" x14ac:dyDescent="0.3">
      <c r="A180" s="28">
        <v>44972</v>
      </c>
      <c r="B180" s="24">
        <v>3480</v>
      </c>
      <c r="C180" s="24">
        <v>3568.6499020000001</v>
      </c>
      <c r="D180" s="24">
        <v>3464.3000489999999</v>
      </c>
      <c r="E180" s="24">
        <v>3545.6000979999999</v>
      </c>
      <c r="F180" s="24">
        <v>3545.6000979999999</v>
      </c>
      <c r="G180" s="24">
        <v>211636</v>
      </c>
      <c r="H180" s="24">
        <v>2777</v>
      </c>
      <c r="I180" s="24">
        <v>2798.3000489999999</v>
      </c>
      <c r="J180" s="24">
        <v>2754</v>
      </c>
      <c r="K180" s="24">
        <v>2786.1499020000001</v>
      </c>
      <c r="L180" s="24">
        <v>2767.71875</v>
      </c>
      <c r="M180" s="3">
        <v>817717</v>
      </c>
    </row>
    <row r="181" spans="1:13" x14ac:dyDescent="0.3">
      <c r="A181" s="28">
        <v>44973</v>
      </c>
      <c r="B181" s="24">
        <v>3546</v>
      </c>
      <c r="C181" s="24">
        <v>3567.9499510000001</v>
      </c>
      <c r="D181" s="24">
        <v>3535</v>
      </c>
      <c r="E181" s="24">
        <v>3541.6999510000001</v>
      </c>
      <c r="F181" s="24">
        <v>3541.6999510000001</v>
      </c>
      <c r="G181" s="24">
        <v>315147</v>
      </c>
      <c r="H181" s="24">
        <v>2797</v>
      </c>
      <c r="I181" s="24">
        <v>2834.3500979999999</v>
      </c>
      <c r="J181" s="24">
        <v>2790.1000979999999</v>
      </c>
      <c r="K181" s="24">
        <v>2805.9499510000001</v>
      </c>
      <c r="L181" s="24">
        <v>2787.3876949999999</v>
      </c>
      <c r="M181" s="3">
        <v>788964</v>
      </c>
    </row>
    <row r="182" spans="1:13" x14ac:dyDescent="0.3">
      <c r="A182" s="28">
        <v>44974</v>
      </c>
      <c r="B182" s="24">
        <v>3530</v>
      </c>
      <c r="C182" s="24">
        <v>3567.6999510000001</v>
      </c>
      <c r="D182" s="24">
        <v>3515</v>
      </c>
      <c r="E182" s="24">
        <v>3545</v>
      </c>
      <c r="F182" s="24">
        <v>3545</v>
      </c>
      <c r="G182" s="24">
        <v>202556</v>
      </c>
      <c r="H182" s="24">
        <v>2802.9499510000001</v>
      </c>
      <c r="I182" s="24">
        <v>2845.8500979999999</v>
      </c>
      <c r="J182" s="24">
        <v>2785.5</v>
      </c>
      <c r="K182" s="24">
        <v>2833.6000979999999</v>
      </c>
      <c r="L182" s="24">
        <v>2814.8549800000001</v>
      </c>
      <c r="M182" s="3">
        <v>840526</v>
      </c>
    </row>
    <row r="183" spans="1:13" x14ac:dyDescent="0.3">
      <c r="A183" s="28">
        <v>44977</v>
      </c>
      <c r="B183" s="24">
        <v>3545.9499510000001</v>
      </c>
      <c r="C183" s="24">
        <v>3574.75</v>
      </c>
      <c r="D183" s="24">
        <v>3540.0500489999999</v>
      </c>
      <c r="E183" s="24">
        <v>3552.8500979999999</v>
      </c>
      <c r="F183" s="24">
        <v>3552.8500979999999</v>
      </c>
      <c r="G183" s="24">
        <v>191038</v>
      </c>
      <c r="H183" s="24">
        <v>2845</v>
      </c>
      <c r="I183" s="24">
        <v>2852</v>
      </c>
      <c r="J183" s="24">
        <v>2812.1000979999999</v>
      </c>
      <c r="K183" s="24">
        <v>2825.5500489999999</v>
      </c>
      <c r="L183" s="24">
        <v>2806.858154</v>
      </c>
      <c r="M183" s="3">
        <v>646218</v>
      </c>
    </row>
    <row r="184" spans="1:13" x14ac:dyDescent="0.3">
      <c r="A184" s="28">
        <v>44978</v>
      </c>
      <c r="B184" s="24">
        <v>3570</v>
      </c>
      <c r="C184" s="24">
        <v>3570</v>
      </c>
      <c r="D184" s="24">
        <v>3516.25</v>
      </c>
      <c r="E184" s="24">
        <v>3525.6000979999999</v>
      </c>
      <c r="F184" s="24">
        <v>3525.6000979999999</v>
      </c>
      <c r="G184" s="24">
        <v>302260</v>
      </c>
      <c r="H184" s="24">
        <v>2837</v>
      </c>
      <c r="I184" s="24">
        <v>2838.6999510000001</v>
      </c>
      <c r="J184" s="24">
        <v>2805</v>
      </c>
      <c r="K184" s="24">
        <v>2817.1000979999999</v>
      </c>
      <c r="L184" s="24">
        <v>2798.4641109999998</v>
      </c>
      <c r="M184" s="3">
        <v>631934</v>
      </c>
    </row>
    <row r="185" spans="1:13" x14ac:dyDescent="0.3">
      <c r="A185" s="28">
        <v>44979</v>
      </c>
      <c r="B185" s="24">
        <v>3502</v>
      </c>
      <c r="C185" s="24">
        <v>3521.8500979999999</v>
      </c>
      <c r="D185" s="24">
        <v>3486.6000979999999</v>
      </c>
      <c r="E185" s="24">
        <v>3500.1499020000001</v>
      </c>
      <c r="F185" s="24">
        <v>3500.1499020000001</v>
      </c>
      <c r="G185" s="24">
        <v>117550</v>
      </c>
      <c r="H185" s="24">
        <v>2809.9499510000001</v>
      </c>
      <c r="I185" s="24">
        <v>2813.9499510000001</v>
      </c>
      <c r="J185" s="24">
        <v>2780</v>
      </c>
      <c r="K185" s="24">
        <v>2795.9499510000001</v>
      </c>
      <c r="L185" s="24">
        <v>2777.453857</v>
      </c>
      <c r="M185" s="3">
        <v>580270</v>
      </c>
    </row>
    <row r="186" spans="1:13" x14ac:dyDescent="0.3">
      <c r="A186" s="28">
        <v>44980</v>
      </c>
      <c r="B186" s="24">
        <v>3503.8999020000001</v>
      </c>
      <c r="C186" s="24">
        <v>3515</v>
      </c>
      <c r="D186" s="24">
        <v>3437</v>
      </c>
      <c r="E186" s="24">
        <v>3478.75</v>
      </c>
      <c r="F186" s="24">
        <v>3478.75</v>
      </c>
      <c r="G186" s="24">
        <v>237976</v>
      </c>
      <c r="H186" s="24">
        <v>2805</v>
      </c>
      <c r="I186" s="24">
        <v>2805.5500489999999</v>
      </c>
      <c r="J186" s="24">
        <v>2700.1000979999999</v>
      </c>
      <c r="K186" s="24">
        <v>2705.9499510000001</v>
      </c>
      <c r="L186" s="24">
        <v>2688.0493160000001</v>
      </c>
      <c r="M186" s="3">
        <v>1790570</v>
      </c>
    </row>
    <row r="187" spans="1:13" x14ac:dyDescent="0.3">
      <c r="A187" s="28">
        <v>44981</v>
      </c>
      <c r="B187" s="24">
        <v>3496.1499020000001</v>
      </c>
      <c r="C187" s="24">
        <v>3514.3999020000001</v>
      </c>
      <c r="D187" s="24">
        <v>3468</v>
      </c>
      <c r="E187" s="24">
        <v>3499.1999510000001</v>
      </c>
      <c r="F187" s="24">
        <v>3499.1999510000001</v>
      </c>
      <c r="G187" s="24">
        <v>113844</v>
      </c>
      <c r="H187" s="24">
        <v>2712.1000979999999</v>
      </c>
      <c r="I187" s="24">
        <v>2762</v>
      </c>
      <c r="J187" s="24">
        <v>2710</v>
      </c>
      <c r="K187" s="24">
        <v>2738.5</v>
      </c>
      <c r="L187" s="24">
        <v>2720.3840329999998</v>
      </c>
      <c r="M187" s="3">
        <v>1429040</v>
      </c>
    </row>
    <row r="188" spans="1:13" x14ac:dyDescent="0.3">
      <c r="A188" s="28">
        <v>44984</v>
      </c>
      <c r="B188" s="24">
        <v>3485.0500489999999</v>
      </c>
      <c r="C188" s="24">
        <v>3499.8999020000001</v>
      </c>
      <c r="D188" s="24">
        <v>3441</v>
      </c>
      <c r="E188" s="24">
        <v>3491.3000489999999</v>
      </c>
      <c r="F188" s="24">
        <v>3491.3000489999999</v>
      </c>
      <c r="G188" s="24">
        <v>132235</v>
      </c>
      <c r="H188" s="24">
        <v>2740.3999020000001</v>
      </c>
      <c r="I188" s="24">
        <v>2758.6499020000001</v>
      </c>
      <c r="J188" s="24">
        <v>2725.0500489999999</v>
      </c>
      <c r="K188" s="24">
        <v>2749.8999020000001</v>
      </c>
      <c r="L188" s="24">
        <v>2731.7084960000002</v>
      </c>
      <c r="M188" s="3">
        <v>561317</v>
      </c>
    </row>
    <row r="189" spans="1:13" x14ac:dyDescent="0.3">
      <c r="A189" s="28">
        <v>44985</v>
      </c>
      <c r="B189" s="24">
        <v>3490.1999510000001</v>
      </c>
      <c r="C189" s="24">
        <v>3508</v>
      </c>
      <c r="D189" s="24">
        <v>3373</v>
      </c>
      <c r="E189" s="24">
        <v>3416.9499510000001</v>
      </c>
      <c r="F189" s="24">
        <v>3416.9499510000001</v>
      </c>
      <c r="G189" s="24">
        <v>328221</v>
      </c>
      <c r="H189" s="24">
        <v>2750</v>
      </c>
      <c r="I189" s="24">
        <v>2839</v>
      </c>
      <c r="J189" s="24">
        <v>2727.4499510000001</v>
      </c>
      <c r="K189" s="24">
        <v>2828.8000489999999</v>
      </c>
      <c r="L189" s="24">
        <v>2810.0866700000001</v>
      </c>
      <c r="M189" s="3">
        <v>1815923</v>
      </c>
    </row>
    <row r="190" spans="1:13" x14ac:dyDescent="0.3">
      <c r="A190" s="28">
        <v>44986</v>
      </c>
      <c r="B190" s="24">
        <v>3441.3999020000001</v>
      </c>
      <c r="C190" s="24">
        <v>3474</v>
      </c>
      <c r="D190" s="24">
        <v>3431.0500489999999</v>
      </c>
      <c r="E190" s="24">
        <v>3439.3500979999999</v>
      </c>
      <c r="F190" s="24">
        <v>3439.3500979999999</v>
      </c>
      <c r="G190" s="24">
        <v>145318</v>
      </c>
      <c r="H190" s="24">
        <v>2828</v>
      </c>
      <c r="I190" s="24">
        <v>2853.3000489999999</v>
      </c>
      <c r="J190" s="24">
        <v>2816.0500489999999</v>
      </c>
      <c r="K190" s="24">
        <v>2840.8999020000001</v>
      </c>
      <c r="L190" s="24">
        <v>2822.1064449999999</v>
      </c>
      <c r="M190" s="3">
        <v>816598</v>
      </c>
    </row>
    <row r="191" spans="1:13" x14ac:dyDescent="0.3">
      <c r="A191" s="28">
        <v>44987</v>
      </c>
      <c r="B191" s="24">
        <v>3447</v>
      </c>
      <c r="C191" s="24">
        <v>3450</v>
      </c>
      <c r="D191" s="24">
        <v>3425.5</v>
      </c>
      <c r="E191" s="24">
        <v>3443.1999510000001</v>
      </c>
      <c r="F191" s="24">
        <v>3443.1999510000001</v>
      </c>
      <c r="G191" s="24">
        <v>191133</v>
      </c>
      <c r="H191" s="24">
        <v>2831</v>
      </c>
      <c r="I191" s="24">
        <v>2849</v>
      </c>
      <c r="J191" s="24">
        <v>2811</v>
      </c>
      <c r="K191" s="24">
        <v>2833.8999020000001</v>
      </c>
      <c r="L191" s="24">
        <v>2815.1528320000002</v>
      </c>
      <c r="M191" s="3">
        <v>604523</v>
      </c>
    </row>
    <row r="192" spans="1:13" x14ac:dyDescent="0.3">
      <c r="A192" s="28">
        <v>44988</v>
      </c>
      <c r="B192" s="24">
        <v>3460.4499510000001</v>
      </c>
      <c r="C192" s="24">
        <v>3474</v>
      </c>
      <c r="D192" s="24">
        <v>3420.3999020000001</v>
      </c>
      <c r="E192" s="24">
        <v>3463.25</v>
      </c>
      <c r="F192" s="24">
        <v>3463.25</v>
      </c>
      <c r="G192" s="24">
        <v>264633</v>
      </c>
      <c r="H192" s="24">
        <v>2837.0500489999999</v>
      </c>
      <c r="I192" s="24">
        <v>2852</v>
      </c>
      <c r="J192" s="24">
        <v>2810.6499020000001</v>
      </c>
      <c r="K192" s="24">
        <v>2828.8500979999999</v>
      </c>
      <c r="L192" s="24">
        <v>2810.1364749999998</v>
      </c>
      <c r="M192" s="3">
        <v>679295</v>
      </c>
    </row>
    <row r="193" spans="1:13" x14ac:dyDescent="0.3">
      <c r="A193" s="28">
        <v>44991</v>
      </c>
      <c r="B193" s="24">
        <v>3480.6000979999999</v>
      </c>
      <c r="C193" s="24">
        <v>3482.8999020000001</v>
      </c>
      <c r="D193" s="24">
        <v>3423.1999510000001</v>
      </c>
      <c r="E193" s="24">
        <v>3437.1499020000001</v>
      </c>
      <c r="F193" s="24">
        <v>3437.1499020000001</v>
      </c>
      <c r="G193" s="24">
        <v>189782</v>
      </c>
      <c r="H193" s="24">
        <v>2843</v>
      </c>
      <c r="I193" s="24">
        <v>2884</v>
      </c>
      <c r="J193" s="24">
        <v>2830.25</v>
      </c>
      <c r="K193" s="24">
        <v>2864.5500489999999</v>
      </c>
      <c r="L193" s="24">
        <v>2845.6003420000002</v>
      </c>
      <c r="M193" s="3">
        <v>1050267</v>
      </c>
    </row>
    <row r="194" spans="1:13" x14ac:dyDescent="0.3">
      <c r="A194" s="28">
        <v>44993</v>
      </c>
      <c r="B194" s="24">
        <v>3439.75</v>
      </c>
      <c r="C194" s="24">
        <v>3453</v>
      </c>
      <c r="D194" s="24">
        <v>3380.5</v>
      </c>
      <c r="E194" s="24">
        <v>3389.6999510000001</v>
      </c>
      <c r="F194" s="24">
        <v>3389.6999510000001</v>
      </c>
      <c r="G194" s="24">
        <v>355089</v>
      </c>
      <c r="H194" s="24">
        <v>2870</v>
      </c>
      <c r="I194" s="24">
        <v>2870</v>
      </c>
      <c r="J194" s="24">
        <v>2827</v>
      </c>
      <c r="K194" s="24">
        <v>2859.5500489999999</v>
      </c>
      <c r="L194" s="24">
        <v>2840.6333009999998</v>
      </c>
      <c r="M194" s="3">
        <v>580250</v>
      </c>
    </row>
    <row r="195" spans="1:13" x14ac:dyDescent="0.3">
      <c r="A195" s="28">
        <v>44994</v>
      </c>
      <c r="B195" s="24">
        <v>3393</v>
      </c>
      <c r="C195" s="24">
        <v>3413.3000489999999</v>
      </c>
      <c r="D195" s="24">
        <v>3385</v>
      </c>
      <c r="E195" s="24">
        <v>3397.8500979999999</v>
      </c>
      <c r="F195" s="24">
        <v>3397.8500979999999</v>
      </c>
      <c r="G195" s="24">
        <v>389606</v>
      </c>
      <c r="H195" s="24">
        <v>2862</v>
      </c>
      <c r="I195" s="24">
        <v>2872.4499510000001</v>
      </c>
      <c r="J195" s="24">
        <v>2836.8500979999999</v>
      </c>
      <c r="K195" s="24">
        <v>2853.5500489999999</v>
      </c>
      <c r="L195" s="24">
        <v>2834.673096</v>
      </c>
      <c r="M195" s="3">
        <v>774224</v>
      </c>
    </row>
    <row r="196" spans="1:13" x14ac:dyDescent="0.3">
      <c r="A196" s="28">
        <v>44995</v>
      </c>
      <c r="B196" s="24">
        <v>3390</v>
      </c>
      <c r="C196" s="24">
        <v>3415.6999510000001</v>
      </c>
      <c r="D196" s="24">
        <v>3380.0500489999999</v>
      </c>
      <c r="E196" s="24">
        <v>3391.8500979999999</v>
      </c>
      <c r="F196" s="24">
        <v>3391.8500979999999</v>
      </c>
      <c r="G196" s="24">
        <v>265311</v>
      </c>
      <c r="H196" s="24">
        <v>2844</v>
      </c>
      <c r="I196" s="24">
        <v>2844</v>
      </c>
      <c r="J196" s="24">
        <v>2807</v>
      </c>
      <c r="K196" s="24">
        <v>2830.1999510000001</v>
      </c>
      <c r="L196" s="24">
        <v>2811.4772950000001</v>
      </c>
      <c r="M196" s="3">
        <v>489978</v>
      </c>
    </row>
    <row r="197" spans="1:13" x14ac:dyDescent="0.3">
      <c r="A197" s="28">
        <v>44998</v>
      </c>
      <c r="B197" s="24">
        <v>3391.8500979999999</v>
      </c>
      <c r="C197" s="24">
        <v>3415</v>
      </c>
      <c r="D197" s="24">
        <v>3348.1000979999999</v>
      </c>
      <c r="E197" s="24">
        <v>3351.75</v>
      </c>
      <c r="F197" s="24">
        <v>3351.75</v>
      </c>
      <c r="G197" s="24">
        <v>195345</v>
      </c>
      <c r="H197" s="24">
        <v>2823.5</v>
      </c>
      <c r="I197" s="24">
        <v>2849.4499510000001</v>
      </c>
      <c r="J197" s="24">
        <v>2772.1999510000001</v>
      </c>
      <c r="K197" s="24">
        <v>2784.1999510000001</v>
      </c>
      <c r="L197" s="24">
        <v>2765.7817380000001</v>
      </c>
      <c r="M197" s="3">
        <v>813217</v>
      </c>
    </row>
    <row r="198" spans="1:13" x14ac:dyDescent="0.3">
      <c r="A198" s="28">
        <v>44999</v>
      </c>
      <c r="B198" s="24">
        <v>3350</v>
      </c>
      <c r="C198" s="24">
        <v>3367.6999510000001</v>
      </c>
      <c r="D198" s="24">
        <v>3303.3000489999999</v>
      </c>
      <c r="E198" s="24">
        <v>3350.9499510000001</v>
      </c>
      <c r="F198" s="24">
        <v>3350.9499510000001</v>
      </c>
      <c r="G198" s="24">
        <v>268245</v>
      </c>
      <c r="H198" s="24">
        <v>2782.9499510000001</v>
      </c>
      <c r="I198" s="24">
        <v>2786.9499510000001</v>
      </c>
      <c r="J198" s="24">
        <v>2740.0500489999999</v>
      </c>
      <c r="K198" s="24">
        <v>2745.6000979999999</v>
      </c>
      <c r="L198" s="24">
        <v>2727.4372560000002</v>
      </c>
      <c r="M198" s="3">
        <v>1060450</v>
      </c>
    </row>
    <row r="199" spans="1:13" x14ac:dyDescent="0.3">
      <c r="A199" s="28">
        <v>45000</v>
      </c>
      <c r="B199" s="24">
        <v>3350</v>
      </c>
      <c r="C199" s="24">
        <v>3363.1499020000001</v>
      </c>
      <c r="D199" s="24">
        <v>3330</v>
      </c>
      <c r="E199" s="24">
        <v>3337.25</v>
      </c>
      <c r="F199" s="24">
        <v>3337.25</v>
      </c>
      <c r="G199" s="24">
        <v>231760</v>
      </c>
      <c r="H199" s="24">
        <v>2772.1999510000001</v>
      </c>
      <c r="I199" s="24">
        <v>2866.3500979999999</v>
      </c>
      <c r="J199" s="24">
        <v>2765.1999510000001</v>
      </c>
      <c r="K199" s="24">
        <v>2827.3999020000001</v>
      </c>
      <c r="L199" s="24">
        <v>2808.6958009999998</v>
      </c>
      <c r="M199" s="3">
        <v>2170346</v>
      </c>
    </row>
    <row r="200" spans="1:13" x14ac:dyDescent="0.3">
      <c r="A200" s="28">
        <v>45001</v>
      </c>
      <c r="B200" s="24">
        <v>3337.25</v>
      </c>
      <c r="C200" s="24">
        <v>3455.1499020000001</v>
      </c>
      <c r="D200" s="24">
        <v>3292</v>
      </c>
      <c r="E200" s="24">
        <v>3382.1499020000001</v>
      </c>
      <c r="F200" s="24">
        <v>3382.1499020000001</v>
      </c>
      <c r="G200" s="24">
        <v>353906</v>
      </c>
      <c r="H200" s="24">
        <v>2850</v>
      </c>
      <c r="I200" s="24">
        <v>2900</v>
      </c>
      <c r="J200" s="24">
        <v>2828.6999510000001</v>
      </c>
      <c r="K200" s="24">
        <v>2893.25</v>
      </c>
      <c r="L200" s="24">
        <v>2874.1103520000001</v>
      </c>
      <c r="M200" s="3">
        <v>1755487</v>
      </c>
    </row>
    <row r="201" spans="1:13" x14ac:dyDescent="0.3">
      <c r="A201" s="28">
        <v>45002</v>
      </c>
      <c r="B201" s="24">
        <v>3398</v>
      </c>
      <c r="C201" s="24">
        <v>3399</v>
      </c>
      <c r="D201" s="24">
        <v>3300</v>
      </c>
      <c r="E201" s="24">
        <v>3311.3000489999999</v>
      </c>
      <c r="F201" s="24">
        <v>3311.3000489999999</v>
      </c>
      <c r="G201" s="24">
        <v>562867</v>
      </c>
      <c r="H201" s="24">
        <v>2923.9499510000001</v>
      </c>
      <c r="I201" s="24">
        <v>2923.9499510000001</v>
      </c>
      <c r="J201" s="24">
        <v>2855.0500489999999</v>
      </c>
      <c r="K201" s="24">
        <v>2862.6499020000001</v>
      </c>
      <c r="L201" s="24">
        <v>2843.7126459999999</v>
      </c>
      <c r="M201" s="3">
        <v>1848073</v>
      </c>
    </row>
    <row r="202" spans="1:13" x14ac:dyDescent="0.3">
      <c r="A202" s="28">
        <v>45005</v>
      </c>
      <c r="B202" s="24">
        <v>3295</v>
      </c>
      <c r="C202" s="24">
        <v>3377.5500489999999</v>
      </c>
      <c r="D202" s="24">
        <v>3295</v>
      </c>
      <c r="E202" s="24">
        <v>3366.1000979999999</v>
      </c>
      <c r="F202" s="24">
        <v>3366.1000979999999</v>
      </c>
      <c r="G202" s="24">
        <v>240057</v>
      </c>
      <c r="H202" s="24">
        <v>2915</v>
      </c>
      <c r="I202" s="24">
        <v>2915</v>
      </c>
      <c r="J202" s="24">
        <v>2831.0500489999999</v>
      </c>
      <c r="K202" s="24">
        <v>2855.1499020000001</v>
      </c>
      <c r="L202" s="24">
        <v>2836.2622070000002</v>
      </c>
      <c r="M202" s="3">
        <v>1074367</v>
      </c>
    </row>
    <row r="203" spans="1:13" x14ac:dyDescent="0.3">
      <c r="A203" s="28">
        <v>45006</v>
      </c>
      <c r="B203" s="24">
        <v>3371.8999020000001</v>
      </c>
      <c r="C203" s="24">
        <v>3374.0500489999999</v>
      </c>
      <c r="D203" s="24">
        <v>3326.1499020000001</v>
      </c>
      <c r="E203" s="24">
        <v>3357.6000979999999</v>
      </c>
      <c r="F203" s="24">
        <v>3357.6000979999999</v>
      </c>
      <c r="G203" s="24">
        <v>223590</v>
      </c>
      <c r="H203" s="24">
        <v>2858.1499020000001</v>
      </c>
      <c r="I203" s="24">
        <v>2887</v>
      </c>
      <c r="J203" s="24">
        <v>2835</v>
      </c>
      <c r="K203" s="24">
        <v>2839.1000979999999</v>
      </c>
      <c r="L203" s="24">
        <v>2820.3186040000001</v>
      </c>
      <c r="M203" s="3">
        <v>691891</v>
      </c>
    </row>
    <row r="204" spans="1:13" x14ac:dyDescent="0.3">
      <c r="A204" s="28">
        <v>45007</v>
      </c>
      <c r="B204" s="24">
        <v>3365</v>
      </c>
      <c r="C204" s="24">
        <v>3415</v>
      </c>
      <c r="D204" s="24">
        <v>3355</v>
      </c>
      <c r="E204" s="24">
        <v>3361.3999020000001</v>
      </c>
      <c r="F204" s="24">
        <v>3361.3999020000001</v>
      </c>
      <c r="G204" s="24">
        <v>226672</v>
      </c>
      <c r="H204" s="24">
        <v>2825</v>
      </c>
      <c r="I204" s="24">
        <v>2853.1499020000001</v>
      </c>
      <c r="J204" s="24">
        <v>2814.8500979999999</v>
      </c>
      <c r="K204" s="24">
        <v>2839.8500979999999</v>
      </c>
      <c r="L204" s="24">
        <v>2821.063721</v>
      </c>
      <c r="M204" s="3">
        <v>731807</v>
      </c>
    </row>
    <row r="205" spans="1:13" x14ac:dyDescent="0.3">
      <c r="A205" s="28">
        <v>45008</v>
      </c>
      <c r="B205" s="24">
        <v>3361.3500979999999</v>
      </c>
      <c r="C205" s="24">
        <v>3393.8000489999999</v>
      </c>
      <c r="D205" s="24">
        <v>3342.1000979999999</v>
      </c>
      <c r="E205" s="24">
        <v>3373.5</v>
      </c>
      <c r="F205" s="24">
        <v>3373.5</v>
      </c>
      <c r="G205" s="24">
        <v>191330</v>
      </c>
      <c r="H205" s="24">
        <v>2817.1000979999999</v>
      </c>
      <c r="I205" s="24">
        <v>2823</v>
      </c>
      <c r="J205" s="24">
        <v>2767.75</v>
      </c>
      <c r="K205" s="24">
        <v>2797.8000489999999</v>
      </c>
      <c r="L205" s="24">
        <v>2779.2917480000001</v>
      </c>
      <c r="M205" s="3">
        <v>1016581</v>
      </c>
    </row>
    <row r="206" spans="1:13" x14ac:dyDescent="0.3">
      <c r="A206" s="28">
        <v>45009</v>
      </c>
      <c r="B206" s="24">
        <v>3372</v>
      </c>
      <c r="C206" s="24">
        <v>3386.0500489999999</v>
      </c>
      <c r="D206" s="24">
        <v>3350.0500489999999</v>
      </c>
      <c r="E206" s="24">
        <v>3358.3999020000001</v>
      </c>
      <c r="F206" s="24">
        <v>3358.3999020000001</v>
      </c>
      <c r="G206" s="24">
        <v>178783</v>
      </c>
      <c r="H206" s="24">
        <v>2797.8000489999999</v>
      </c>
      <c r="I206" s="24">
        <v>2815.6499020000001</v>
      </c>
      <c r="J206" s="24">
        <v>2772.8500979999999</v>
      </c>
      <c r="K206" s="24">
        <v>2798.5</v>
      </c>
      <c r="L206" s="24">
        <v>2779.9870609999998</v>
      </c>
      <c r="M206" s="3">
        <v>784111</v>
      </c>
    </row>
    <row r="207" spans="1:13" x14ac:dyDescent="0.3">
      <c r="A207" s="28">
        <v>45012</v>
      </c>
      <c r="B207" s="24">
        <v>3367</v>
      </c>
      <c r="C207" s="24">
        <v>3369</v>
      </c>
      <c r="D207" s="24">
        <v>3300.3000489999999</v>
      </c>
      <c r="E207" s="24">
        <v>3306.8000489999999</v>
      </c>
      <c r="F207" s="24">
        <v>3306.8000489999999</v>
      </c>
      <c r="G207" s="24">
        <v>211474</v>
      </c>
      <c r="H207" s="24">
        <v>2798.5</v>
      </c>
      <c r="I207" s="24">
        <v>2820</v>
      </c>
      <c r="J207" s="24">
        <v>2786.5</v>
      </c>
      <c r="K207" s="24">
        <v>2803.75</v>
      </c>
      <c r="L207" s="24">
        <v>2785.202393</v>
      </c>
      <c r="M207" s="3">
        <v>791560</v>
      </c>
    </row>
    <row r="208" spans="1:13" x14ac:dyDescent="0.3">
      <c r="A208" s="28">
        <v>45013</v>
      </c>
      <c r="B208" s="24">
        <v>3308</v>
      </c>
      <c r="C208" s="24">
        <v>3355</v>
      </c>
      <c r="D208" s="24">
        <v>3300</v>
      </c>
      <c r="E208" s="24">
        <v>3316.4499510000001</v>
      </c>
      <c r="F208" s="24">
        <v>3316.4499510000001</v>
      </c>
      <c r="G208" s="24">
        <v>155615</v>
      </c>
      <c r="H208" s="24">
        <v>2791</v>
      </c>
      <c r="I208" s="24">
        <v>2810.6000979999999</v>
      </c>
      <c r="J208" s="24">
        <v>2765</v>
      </c>
      <c r="K208" s="24">
        <v>2784.4499510000001</v>
      </c>
      <c r="L208" s="24">
        <v>2766.030029</v>
      </c>
      <c r="M208" s="3">
        <v>558581</v>
      </c>
    </row>
    <row r="209" spans="1:13" x14ac:dyDescent="0.3">
      <c r="A209" s="28">
        <v>45014</v>
      </c>
      <c r="B209" s="24">
        <v>3320</v>
      </c>
      <c r="C209" s="24">
        <v>3385</v>
      </c>
      <c r="D209" s="24">
        <v>3315</v>
      </c>
      <c r="E209" s="24">
        <v>3325.4499510000001</v>
      </c>
      <c r="F209" s="24">
        <v>3325.4499510000001</v>
      </c>
      <c r="G209" s="24">
        <v>276925</v>
      </c>
      <c r="H209" s="24">
        <v>2784.4499510000001</v>
      </c>
      <c r="I209" s="24">
        <v>2793.75</v>
      </c>
      <c r="J209" s="24">
        <v>2755</v>
      </c>
      <c r="K209" s="24">
        <v>2770.5</v>
      </c>
      <c r="L209" s="24">
        <v>2752.1723630000001</v>
      </c>
      <c r="M209" s="3">
        <v>1087648</v>
      </c>
    </row>
    <row r="210" spans="1:13" x14ac:dyDescent="0.3">
      <c r="A210" s="28">
        <v>45016</v>
      </c>
      <c r="B210" s="24">
        <v>3325</v>
      </c>
      <c r="C210" s="24">
        <v>3415</v>
      </c>
      <c r="D210" s="24">
        <v>3325</v>
      </c>
      <c r="E210" s="24">
        <v>3401.0500489999999</v>
      </c>
      <c r="F210" s="24">
        <v>3401.0500489999999</v>
      </c>
      <c r="G210" s="24">
        <v>286361</v>
      </c>
      <c r="H210" s="24">
        <v>2756.0500489999999</v>
      </c>
      <c r="I210" s="24">
        <v>2775</v>
      </c>
      <c r="J210" s="24">
        <v>2747.5</v>
      </c>
      <c r="K210" s="24">
        <v>2761.6499020000001</v>
      </c>
      <c r="L210" s="24">
        <v>2743.3808589999999</v>
      </c>
      <c r="M210" s="3">
        <v>1967803</v>
      </c>
    </row>
    <row r="211" spans="1:13" x14ac:dyDescent="0.3">
      <c r="A211" s="28">
        <v>45019</v>
      </c>
      <c r="B211" s="24">
        <v>3413.0500489999999</v>
      </c>
      <c r="C211" s="24">
        <v>3580</v>
      </c>
      <c r="D211" s="24">
        <v>3413.0500489999999</v>
      </c>
      <c r="E211" s="24">
        <v>3553.75</v>
      </c>
      <c r="F211" s="24">
        <v>3553.75</v>
      </c>
      <c r="G211" s="24">
        <v>429164</v>
      </c>
      <c r="H211" s="24">
        <v>2746.9499510000001</v>
      </c>
      <c r="I211" s="24">
        <v>2781.6499020000001</v>
      </c>
      <c r="J211" s="24">
        <v>2708.6499020000001</v>
      </c>
      <c r="K211" s="24">
        <v>2777</v>
      </c>
      <c r="L211" s="24">
        <v>2758.6293949999999</v>
      </c>
      <c r="M211" s="3">
        <v>1035295</v>
      </c>
    </row>
    <row r="212" spans="1:13" x14ac:dyDescent="0.3">
      <c r="A212" s="28">
        <v>45021</v>
      </c>
      <c r="B212" s="24">
        <v>3571.9499510000001</v>
      </c>
      <c r="C212" s="24">
        <v>3666.6999510000001</v>
      </c>
      <c r="D212" s="24">
        <v>3565.0500489999999</v>
      </c>
      <c r="E212" s="24">
        <v>3654.8500979999999</v>
      </c>
      <c r="F212" s="24">
        <v>3654.8500979999999</v>
      </c>
      <c r="G212" s="24">
        <v>481018</v>
      </c>
      <c r="H212" s="24">
        <v>2760</v>
      </c>
      <c r="I212" s="24">
        <v>2811.5500489999999</v>
      </c>
      <c r="J212" s="24">
        <v>2752.25</v>
      </c>
      <c r="K212" s="24">
        <v>2808.5</v>
      </c>
      <c r="L212" s="24">
        <v>2789.9208979999999</v>
      </c>
      <c r="M212" s="3">
        <v>668643</v>
      </c>
    </row>
    <row r="213" spans="1:13" x14ac:dyDescent="0.3">
      <c r="A213" s="28">
        <v>45022</v>
      </c>
      <c r="B213" s="24">
        <v>3644.8500979999999</v>
      </c>
      <c r="C213" s="24">
        <v>3644.8500979999999</v>
      </c>
      <c r="D213" s="24">
        <v>3480.1000979999999</v>
      </c>
      <c r="E213" s="24">
        <v>3496.1000979999999</v>
      </c>
      <c r="F213" s="24">
        <v>3496.1000979999999</v>
      </c>
      <c r="G213" s="24">
        <v>886236</v>
      </c>
      <c r="H213" s="24">
        <v>2807.4499510000001</v>
      </c>
      <c r="I213" s="24">
        <v>2825</v>
      </c>
      <c r="J213" s="24">
        <v>2786.8000489999999</v>
      </c>
      <c r="K213" s="24">
        <v>2809.8500979999999</v>
      </c>
      <c r="L213" s="24">
        <v>2791.2622070000002</v>
      </c>
      <c r="M213" s="3">
        <v>627554</v>
      </c>
    </row>
    <row r="214" spans="1:13" x14ac:dyDescent="0.3">
      <c r="A214" s="28">
        <v>45026</v>
      </c>
      <c r="B214" s="24">
        <v>3504</v>
      </c>
      <c r="C214" s="24">
        <v>3533.9499510000001</v>
      </c>
      <c r="D214" s="24">
        <v>3437.8000489999999</v>
      </c>
      <c r="E214" s="24">
        <v>3450.6999510000001</v>
      </c>
      <c r="F214" s="24">
        <v>3450.6999510000001</v>
      </c>
      <c r="G214" s="24">
        <v>242779</v>
      </c>
      <c r="H214" s="24">
        <v>2810</v>
      </c>
      <c r="I214" s="24">
        <v>2810</v>
      </c>
      <c r="J214" s="24">
        <v>2755.1000979999999</v>
      </c>
      <c r="K214" s="24">
        <v>2776.3500979999999</v>
      </c>
      <c r="L214" s="24">
        <v>2757.983643</v>
      </c>
      <c r="M214" s="3">
        <v>1215461</v>
      </c>
    </row>
    <row r="215" spans="1:13" x14ac:dyDescent="0.3">
      <c r="A215" s="28">
        <v>45027</v>
      </c>
      <c r="B215" s="24">
        <v>3465</v>
      </c>
      <c r="C215" s="24">
        <v>3499</v>
      </c>
      <c r="D215" s="24">
        <v>3446</v>
      </c>
      <c r="E215" s="24">
        <v>3454.1999510000001</v>
      </c>
      <c r="F215" s="24">
        <v>3454.1999510000001</v>
      </c>
      <c r="G215" s="24">
        <v>193991</v>
      </c>
      <c r="H215" s="24">
        <v>2790</v>
      </c>
      <c r="I215" s="24">
        <v>2790</v>
      </c>
      <c r="J215" s="24">
        <v>2750.0500489999999</v>
      </c>
      <c r="K215" s="24">
        <v>2753.8000489999999</v>
      </c>
      <c r="L215" s="24">
        <v>2735.5830080000001</v>
      </c>
      <c r="M215" s="3">
        <v>1246379</v>
      </c>
    </row>
    <row r="216" spans="1:13" x14ac:dyDescent="0.3">
      <c r="A216" s="28">
        <v>45028</v>
      </c>
      <c r="B216" s="24">
        <v>3467</v>
      </c>
      <c r="C216" s="24">
        <v>3498</v>
      </c>
      <c r="D216" s="24">
        <v>3458</v>
      </c>
      <c r="E216" s="24">
        <v>3473.1000979999999</v>
      </c>
      <c r="F216" s="24">
        <v>3473.1000979999999</v>
      </c>
      <c r="G216" s="24">
        <v>214203</v>
      </c>
      <c r="H216" s="24">
        <v>2755.5500489999999</v>
      </c>
      <c r="I216" s="24">
        <v>2806.1999510000001</v>
      </c>
      <c r="J216" s="24">
        <v>2751</v>
      </c>
      <c r="K216" s="24">
        <v>2786.75</v>
      </c>
      <c r="L216" s="24">
        <v>2768.3149410000001</v>
      </c>
      <c r="M216" s="3">
        <v>2235399</v>
      </c>
    </row>
    <row r="217" spans="1:13" x14ac:dyDescent="0.3">
      <c r="A217" s="28">
        <v>45029</v>
      </c>
      <c r="B217" s="24">
        <v>3480</v>
      </c>
      <c r="C217" s="24">
        <v>3518.9499510000001</v>
      </c>
      <c r="D217" s="24">
        <v>3470.0500489999999</v>
      </c>
      <c r="E217" s="24">
        <v>3501.0500489999999</v>
      </c>
      <c r="F217" s="24">
        <v>3501.0500489999999</v>
      </c>
      <c r="G217" s="24">
        <v>159631</v>
      </c>
      <c r="H217" s="24">
        <v>2786.6999510000001</v>
      </c>
      <c r="I217" s="24">
        <v>2813.3000489999999</v>
      </c>
      <c r="J217" s="24">
        <v>2782</v>
      </c>
      <c r="K217" s="24">
        <v>2809.75</v>
      </c>
      <c r="L217" s="24">
        <v>2791.1625979999999</v>
      </c>
      <c r="M217" s="3">
        <v>602597</v>
      </c>
    </row>
    <row r="218" spans="1:13" x14ac:dyDescent="0.3">
      <c r="A218" s="28">
        <v>45033</v>
      </c>
      <c r="B218" s="24">
        <v>3500</v>
      </c>
      <c r="C218" s="24">
        <v>3530</v>
      </c>
      <c r="D218" s="24">
        <v>3446</v>
      </c>
      <c r="E218" s="24">
        <v>3497.1000979999999</v>
      </c>
      <c r="F218" s="24">
        <v>3497.1000979999999</v>
      </c>
      <c r="G218" s="24">
        <v>239351</v>
      </c>
      <c r="H218" s="24">
        <v>2825</v>
      </c>
      <c r="I218" s="24">
        <v>2845.6000979999999</v>
      </c>
      <c r="J218" s="24">
        <v>2806</v>
      </c>
      <c r="K218" s="24">
        <v>2843.1000979999999</v>
      </c>
      <c r="L218" s="24">
        <v>2824.2922359999998</v>
      </c>
      <c r="M218" s="3">
        <v>754555</v>
      </c>
    </row>
    <row r="219" spans="1:13" x14ac:dyDescent="0.3">
      <c r="A219" s="28">
        <v>45034</v>
      </c>
      <c r="B219" s="24">
        <v>3501.9499510000001</v>
      </c>
      <c r="C219" s="24">
        <v>3565</v>
      </c>
      <c r="D219" s="24">
        <v>3461</v>
      </c>
      <c r="E219" s="24">
        <v>3506.8000489999999</v>
      </c>
      <c r="F219" s="24">
        <v>3506.8000489999999</v>
      </c>
      <c r="G219" s="24">
        <v>304634</v>
      </c>
      <c r="H219" s="24">
        <v>2848</v>
      </c>
      <c r="I219" s="24">
        <v>2858.4499510000001</v>
      </c>
      <c r="J219" s="24">
        <v>2830.1000979999999</v>
      </c>
      <c r="K219" s="24">
        <v>2854.6000979999999</v>
      </c>
      <c r="L219" s="24">
        <v>2835.7160640000002</v>
      </c>
      <c r="M219" s="3">
        <v>717724</v>
      </c>
    </row>
    <row r="220" spans="1:13" x14ac:dyDescent="0.3">
      <c r="A220" s="28">
        <v>45035</v>
      </c>
      <c r="B220" s="24">
        <v>3506.75</v>
      </c>
      <c r="C220" s="24">
        <v>3528</v>
      </c>
      <c r="D220" s="24">
        <v>3470</v>
      </c>
      <c r="E220" s="24">
        <v>3476.1999510000001</v>
      </c>
      <c r="F220" s="24">
        <v>3476.1999510000001</v>
      </c>
      <c r="G220" s="24">
        <v>157606</v>
      </c>
      <c r="H220" s="24">
        <v>2836.3500979999999</v>
      </c>
      <c r="I220" s="24">
        <v>2852.6999510000001</v>
      </c>
      <c r="J220" s="24">
        <v>2800.6499020000001</v>
      </c>
      <c r="K220" s="24">
        <v>2809.6999510000001</v>
      </c>
      <c r="L220" s="24">
        <v>2791.1130370000001</v>
      </c>
      <c r="M220" s="3">
        <v>799624</v>
      </c>
    </row>
    <row r="221" spans="1:13" x14ac:dyDescent="0.3">
      <c r="A221" s="28">
        <v>45036</v>
      </c>
      <c r="B221" s="24">
        <v>3489.1999510000001</v>
      </c>
      <c r="C221" s="24">
        <v>3492</v>
      </c>
      <c r="D221" s="24">
        <v>3455</v>
      </c>
      <c r="E221" s="24">
        <v>3482.1999510000001</v>
      </c>
      <c r="F221" s="24">
        <v>3482.1999510000001</v>
      </c>
      <c r="G221" s="24">
        <v>137578</v>
      </c>
      <c r="H221" s="24">
        <v>2820</v>
      </c>
      <c r="I221" s="24">
        <v>2851</v>
      </c>
      <c r="J221" s="24">
        <v>2813.1499020000001</v>
      </c>
      <c r="K221" s="24">
        <v>2843.8500979999999</v>
      </c>
      <c r="L221" s="24">
        <v>2825.0371089999999</v>
      </c>
      <c r="M221" s="3">
        <v>761101</v>
      </c>
    </row>
    <row r="222" spans="1:13" x14ac:dyDescent="0.3">
      <c r="A222" s="28">
        <v>45037</v>
      </c>
      <c r="B222" s="24">
        <v>3482.1000979999999</v>
      </c>
      <c r="C222" s="24">
        <v>3482.1999510000001</v>
      </c>
      <c r="D222" s="24">
        <v>3440</v>
      </c>
      <c r="E222" s="24">
        <v>3455.8999020000001</v>
      </c>
      <c r="F222" s="24">
        <v>3455.8999020000001</v>
      </c>
      <c r="G222" s="24">
        <v>191220</v>
      </c>
      <c r="H222" s="24">
        <v>2847.1000979999999</v>
      </c>
      <c r="I222" s="24">
        <v>2887</v>
      </c>
      <c r="J222" s="24">
        <v>2847.1000979999999</v>
      </c>
      <c r="K222" s="24">
        <v>2882.1000979999999</v>
      </c>
      <c r="L222" s="24">
        <v>2863.0341800000001</v>
      </c>
      <c r="M222" s="3">
        <v>894930</v>
      </c>
    </row>
    <row r="223" spans="1:13" x14ac:dyDescent="0.3">
      <c r="A223" s="28">
        <v>45040</v>
      </c>
      <c r="B223" s="24">
        <v>3469.8000489999999</v>
      </c>
      <c r="C223" s="24">
        <v>3474</v>
      </c>
      <c r="D223" s="24">
        <v>3445</v>
      </c>
      <c r="E223" s="24">
        <v>3467.1999510000001</v>
      </c>
      <c r="F223" s="24">
        <v>3467.1999510000001</v>
      </c>
      <c r="G223" s="24">
        <v>95563</v>
      </c>
      <c r="H223" s="24">
        <v>2882.1000979999999</v>
      </c>
      <c r="I223" s="24">
        <v>2898</v>
      </c>
      <c r="J223" s="24">
        <v>2852</v>
      </c>
      <c r="K223" s="24">
        <v>2891.1000979999999</v>
      </c>
      <c r="L223" s="24">
        <v>2871.9746089999999</v>
      </c>
      <c r="M223" s="3">
        <v>782967</v>
      </c>
    </row>
    <row r="224" spans="1:13" x14ac:dyDescent="0.3">
      <c r="A224" s="28">
        <v>45041</v>
      </c>
      <c r="B224" s="24">
        <v>3469.0500489999999</v>
      </c>
      <c r="C224" s="24">
        <v>3479</v>
      </c>
      <c r="D224" s="24">
        <v>3443.0500489999999</v>
      </c>
      <c r="E224" s="24">
        <v>3465.8500979999999</v>
      </c>
      <c r="F224" s="24">
        <v>3465.8500979999999</v>
      </c>
      <c r="G224" s="24">
        <v>179508</v>
      </c>
      <c r="H224" s="24">
        <v>2891.0500489999999</v>
      </c>
      <c r="I224" s="24">
        <v>2901.75</v>
      </c>
      <c r="J224" s="24">
        <v>2864.1499020000001</v>
      </c>
      <c r="K224" s="24">
        <v>2898</v>
      </c>
      <c r="L224" s="24">
        <v>2878.828857</v>
      </c>
      <c r="M224" s="3">
        <v>636120</v>
      </c>
    </row>
    <row r="225" spans="1:13" x14ac:dyDescent="0.3">
      <c r="A225" s="28">
        <v>45042</v>
      </c>
      <c r="B225" s="24">
        <v>3465.8500979999999</v>
      </c>
      <c r="C225" s="24">
        <v>3476.1499020000001</v>
      </c>
      <c r="D225" s="24">
        <v>3447</v>
      </c>
      <c r="E225" s="24">
        <v>3461.6000979999999</v>
      </c>
      <c r="F225" s="24">
        <v>3461.6000979999999</v>
      </c>
      <c r="G225" s="24">
        <v>300045</v>
      </c>
      <c r="H225" s="24">
        <v>2896.9499510000001</v>
      </c>
      <c r="I225" s="24">
        <v>2916.4499510000001</v>
      </c>
      <c r="J225" s="24">
        <v>2888.0500489999999</v>
      </c>
      <c r="K225" s="24">
        <v>2910</v>
      </c>
      <c r="L225" s="24">
        <v>2890.7495119999999</v>
      </c>
      <c r="M225" s="3">
        <v>569221</v>
      </c>
    </row>
    <row r="226" spans="1:13" x14ac:dyDescent="0.3">
      <c r="A226" s="28">
        <v>45043</v>
      </c>
      <c r="B226" s="24">
        <v>3460.1000979999999</v>
      </c>
      <c r="C226" s="24">
        <v>3509.9499510000001</v>
      </c>
      <c r="D226" s="24">
        <v>3449.1999510000001</v>
      </c>
      <c r="E226" s="24">
        <v>3500.8000489999999</v>
      </c>
      <c r="F226" s="24">
        <v>3500.8000489999999</v>
      </c>
      <c r="G226" s="24">
        <v>235408</v>
      </c>
      <c r="H226" s="24">
        <v>2915.5</v>
      </c>
      <c r="I226" s="24">
        <v>2920</v>
      </c>
      <c r="J226" s="24">
        <v>2893.8500979999999</v>
      </c>
      <c r="K226" s="24">
        <v>2899.9499510000001</v>
      </c>
      <c r="L226" s="24">
        <v>2880.7658689999998</v>
      </c>
      <c r="M226" s="3">
        <v>599461</v>
      </c>
    </row>
    <row r="227" spans="1:13" x14ac:dyDescent="0.3">
      <c r="A227" s="28">
        <v>45044</v>
      </c>
      <c r="B227" s="24">
        <v>3500.8000489999999</v>
      </c>
      <c r="C227" s="24">
        <v>3522</v>
      </c>
      <c r="D227" s="24">
        <v>3480</v>
      </c>
      <c r="E227" s="24">
        <v>3511.9499510000001</v>
      </c>
      <c r="F227" s="24">
        <v>3511.9499510000001</v>
      </c>
      <c r="G227" s="24">
        <v>224156</v>
      </c>
      <c r="H227" s="24">
        <v>2919.9499510000001</v>
      </c>
      <c r="I227" s="24">
        <v>2919.9499510000001</v>
      </c>
      <c r="J227" s="24">
        <v>2846.6000979999999</v>
      </c>
      <c r="K227" s="24">
        <v>2902.3500979999999</v>
      </c>
      <c r="L227" s="24">
        <v>2883.1501459999999</v>
      </c>
      <c r="M227" s="3">
        <v>1080665</v>
      </c>
    </row>
    <row r="228" spans="1:13" x14ac:dyDescent="0.3">
      <c r="A228" s="28">
        <v>45048</v>
      </c>
      <c r="B228" s="24">
        <v>3515</v>
      </c>
      <c r="C228" s="24">
        <v>3552.75</v>
      </c>
      <c r="D228" s="24">
        <v>3504.6499020000001</v>
      </c>
      <c r="E228" s="24">
        <v>3545.8999020000001</v>
      </c>
      <c r="F228" s="24">
        <v>3545.8999020000001</v>
      </c>
      <c r="G228" s="24">
        <v>237127</v>
      </c>
      <c r="H228" s="24">
        <v>2910.9499510000001</v>
      </c>
      <c r="I228" s="24">
        <v>2933.6999510000001</v>
      </c>
      <c r="J228" s="24">
        <v>2893</v>
      </c>
      <c r="K228" s="24">
        <v>2899.5500489999999</v>
      </c>
      <c r="L228" s="24">
        <v>2880.3686520000001</v>
      </c>
      <c r="M228" s="3">
        <v>663800</v>
      </c>
    </row>
    <row r="229" spans="1:13" x14ac:dyDescent="0.3">
      <c r="A229" s="28">
        <v>45049</v>
      </c>
      <c r="B229" s="24">
        <v>3540</v>
      </c>
      <c r="C229" s="24">
        <v>3584.8000489999999</v>
      </c>
      <c r="D229" s="24">
        <v>3516.0500489999999</v>
      </c>
      <c r="E229" s="24">
        <v>3554</v>
      </c>
      <c r="F229" s="24">
        <v>3554</v>
      </c>
      <c r="G229" s="24">
        <v>195083</v>
      </c>
      <c r="H229" s="24">
        <v>2918</v>
      </c>
      <c r="I229" s="24">
        <v>2962.3999020000001</v>
      </c>
      <c r="J229" s="24">
        <v>2897</v>
      </c>
      <c r="K229" s="24">
        <v>2929.6999510000001</v>
      </c>
      <c r="L229" s="24">
        <v>2910.3190920000002</v>
      </c>
      <c r="M229" s="3">
        <v>1237193</v>
      </c>
    </row>
    <row r="230" spans="1:13" x14ac:dyDescent="0.3">
      <c r="A230" s="28">
        <v>45050</v>
      </c>
      <c r="B230" s="24">
        <v>3550</v>
      </c>
      <c r="C230" s="24">
        <v>3589</v>
      </c>
      <c r="D230" s="24">
        <v>3533</v>
      </c>
      <c r="E230" s="24">
        <v>3584.5</v>
      </c>
      <c r="F230" s="24">
        <v>3584.5</v>
      </c>
      <c r="G230" s="24">
        <v>148562</v>
      </c>
      <c r="H230" s="24">
        <v>2948</v>
      </c>
      <c r="I230" s="24">
        <v>2986.1499020000001</v>
      </c>
      <c r="J230" s="24">
        <v>2922.1499020000001</v>
      </c>
      <c r="K230" s="24">
        <v>2982.8500979999999</v>
      </c>
      <c r="L230" s="24">
        <v>2963.1176759999998</v>
      </c>
      <c r="M230" s="3">
        <v>1008540</v>
      </c>
    </row>
    <row r="231" spans="1:13" x14ac:dyDescent="0.3">
      <c r="A231" s="28">
        <v>45051</v>
      </c>
      <c r="B231" s="24">
        <v>3560.0500489999999</v>
      </c>
      <c r="C231" s="24">
        <v>3605</v>
      </c>
      <c r="D231" s="24">
        <v>3556.3500979999999</v>
      </c>
      <c r="E231" s="24">
        <v>3598.1999510000001</v>
      </c>
      <c r="F231" s="24">
        <v>3598.1999510000001</v>
      </c>
      <c r="G231" s="24">
        <v>183726</v>
      </c>
      <c r="H231" s="24">
        <v>2971</v>
      </c>
      <c r="I231" s="24">
        <v>3025</v>
      </c>
      <c r="J231" s="24">
        <v>2951.0500489999999</v>
      </c>
      <c r="K231" s="24">
        <v>3012.9499510000001</v>
      </c>
      <c r="L231" s="24">
        <v>2993.0185550000001</v>
      </c>
      <c r="M231" s="3">
        <v>1326561</v>
      </c>
    </row>
    <row r="232" spans="1:13" x14ac:dyDescent="0.3">
      <c r="A232" s="28">
        <v>45054</v>
      </c>
      <c r="B232" s="24">
        <v>3615.1000979999999</v>
      </c>
      <c r="C232" s="24">
        <v>3690</v>
      </c>
      <c r="D232" s="24">
        <v>3610</v>
      </c>
      <c r="E232" s="24">
        <v>3677.8500979999999</v>
      </c>
      <c r="F232" s="24">
        <v>3677.8500979999999</v>
      </c>
      <c r="G232" s="24">
        <v>313499</v>
      </c>
      <c r="H232" s="24">
        <v>3015</v>
      </c>
      <c r="I232" s="24">
        <v>3035.6999510000001</v>
      </c>
      <c r="J232" s="24">
        <v>2993</v>
      </c>
      <c r="K232" s="24">
        <v>3019.4499510000001</v>
      </c>
      <c r="L232" s="24">
        <v>2999.4753420000002</v>
      </c>
      <c r="M232" s="3">
        <v>941879</v>
      </c>
    </row>
    <row r="233" spans="1:13" x14ac:dyDescent="0.3">
      <c r="A233" s="28">
        <v>45055</v>
      </c>
      <c r="B233" s="24">
        <v>3721</v>
      </c>
      <c r="C233" s="24">
        <v>3750</v>
      </c>
      <c r="D233" s="24">
        <v>3640.1999510000001</v>
      </c>
      <c r="E233" s="24">
        <v>3659.6999510000001</v>
      </c>
      <c r="F233" s="24">
        <v>3659.6999510000001</v>
      </c>
      <c r="G233" s="24">
        <v>385755</v>
      </c>
      <c r="H233" s="24">
        <v>3016.0500489999999</v>
      </c>
      <c r="I233" s="24">
        <v>3074.8000489999999</v>
      </c>
      <c r="J233" s="24">
        <v>3010.75</v>
      </c>
      <c r="K233" s="24">
        <v>3034.8000489999999</v>
      </c>
      <c r="L233" s="24">
        <v>3014.7238769999999</v>
      </c>
      <c r="M233" s="3">
        <v>1025850</v>
      </c>
    </row>
    <row r="234" spans="1:13" x14ac:dyDescent="0.3">
      <c r="A234" s="28">
        <v>45056</v>
      </c>
      <c r="B234" s="24">
        <v>3660</v>
      </c>
      <c r="C234" s="24">
        <v>3693.6499020000001</v>
      </c>
      <c r="D234" s="24">
        <v>3622.6499020000001</v>
      </c>
      <c r="E234" s="24">
        <v>3672.3000489999999</v>
      </c>
      <c r="F234" s="24">
        <v>3672.3000489999999</v>
      </c>
      <c r="G234" s="24">
        <v>181718</v>
      </c>
      <c r="H234" s="24">
        <v>3042.9499510000001</v>
      </c>
      <c r="I234" s="24">
        <v>3057</v>
      </c>
      <c r="J234" s="24">
        <v>3018.8999020000001</v>
      </c>
      <c r="K234" s="24">
        <v>3041.3999020000001</v>
      </c>
      <c r="L234" s="24">
        <v>3021.2802729999999</v>
      </c>
      <c r="M234" s="3">
        <v>751851</v>
      </c>
    </row>
    <row r="235" spans="1:13" x14ac:dyDescent="0.3">
      <c r="A235" s="28">
        <v>45057</v>
      </c>
      <c r="B235" s="24">
        <v>3673.3000489999999</v>
      </c>
      <c r="C235" s="24">
        <v>3730.1000979999999</v>
      </c>
      <c r="D235" s="24">
        <v>3665</v>
      </c>
      <c r="E235" s="24">
        <v>3704.6499020000001</v>
      </c>
      <c r="F235" s="24">
        <v>3704.6499020000001</v>
      </c>
      <c r="G235" s="24">
        <v>178603</v>
      </c>
      <c r="H235" s="24">
        <v>3052.0500489999999</v>
      </c>
      <c r="I235" s="24">
        <v>3156.1499020000001</v>
      </c>
      <c r="J235" s="24">
        <v>3031.5</v>
      </c>
      <c r="K235" s="24">
        <v>3139.75</v>
      </c>
      <c r="L235" s="24">
        <v>3118.9797359999998</v>
      </c>
      <c r="M235" s="3">
        <v>3229605</v>
      </c>
    </row>
    <row r="236" spans="1:13" x14ac:dyDescent="0.3">
      <c r="A236" s="28">
        <v>45058</v>
      </c>
      <c r="B236" s="24">
        <v>3715</v>
      </c>
      <c r="C236" s="24">
        <v>3717</v>
      </c>
      <c r="D236" s="24">
        <v>3641</v>
      </c>
      <c r="E236" s="24">
        <v>3677.5500489999999</v>
      </c>
      <c r="F236" s="24">
        <v>3677.5500489999999</v>
      </c>
      <c r="G236" s="24">
        <v>253518</v>
      </c>
      <c r="H236" s="24">
        <v>3139</v>
      </c>
      <c r="I236" s="24">
        <v>3179.75</v>
      </c>
      <c r="J236" s="24">
        <v>3086</v>
      </c>
      <c r="K236" s="24">
        <v>3131.1000979999999</v>
      </c>
      <c r="L236" s="24">
        <v>3110.3869629999999</v>
      </c>
      <c r="M236" s="3">
        <v>1998170</v>
      </c>
    </row>
    <row r="237" spans="1:13" x14ac:dyDescent="0.3">
      <c r="A237" s="28">
        <v>45061</v>
      </c>
      <c r="B237" s="24">
        <v>3550</v>
      </c>
      <c r="C237" s="24">
        <v>3589</v>
      </c>
      <c r="D237" s="24">
        <v>3506.6000979999999</v>
      </c>
      <c r="E237" s="24">
        <v>3523.3999020000001</v>
      </c>
      <c r="F237" s="24">
        <v>3523.3999020000001</v>
      </c>
      <c r="G237" s="24">
        <v>943990</v>
      </c>
      <c r="H237" s="24">
        <v>3134.1999510000001</v>
      </c>
      <c r="I237" s="24">
        <v>3168</v>
      </c>
      <c r="J237" s="24">
        <v>3121.0500489999999</v>
      </c>
      <c r="K237" s="24">
        <v>3132</v>
      </c>
      <c r="L237" s="24">
        <v>3111.2810060000002</v>
      </c>
      <c r="M237" s="3">
        <v>810281</v>
      </c>
    </row>
    <row r="238" spans="1:13" x14ac:dyDescent="0.3">
      <c r="A238" s="28">
        <v>45062</v>
      </c>
      <c r="B238" s="24">
        <v>3535.3999020000001</v>
      </c>
      <c r="C238" s="24">
        <v>3557.0500489999999</v>
      </c>
      <c r="D238" s="24">
        <v>3475</v>
      </c>
      <c r="E238" s="24">
        <v>3479.25</v>
      </c>
      <c r="F238" s="24">
        <v>3479.25</v>
      </c>
      <c r="G238" s="24">
        <v>536281</v>
      </c>
      <c r="H238" s="24">
        <v>3132</v>
      </c>
      <c r="I238" s="24">
        <v>3165.6999510000001</v>
      </c>
      <c r="J238" s="24">
        <v>3122.3500979999999</v>
      </c>
      <c r="K238" s="24">
        <v>3138.1000979999999</v>
      </c>
      <c r="L238" s="24">
        <v>3117.3405760000001</v>
      </c>
      <c r="M238" s="3">
        <v>822404</v>
      </c>
    </row>
    <row r="239" spans="1:13" x14ac:dyDescent="0.3">
      <c r="A239" s="28">
        <v>45063</v>
      </c>
      <c r="B239" s="24">
        <v>3491.6999510000001</v>
      </c>
      <c r="C239" s="24">
        <v>3498.5</v>
      </c>
      <c r="D239" s="24">
        <v>3394</v>
      </c>
      <c r="E239" s="24">
        <v>3400.1999510000001</v>
      </c>
      <c r="F239" s="24">
        <v>3400.1999510000001</v>
      </c>
      <c r="G239" s="24">
        <v>560388</v>
      </c>
      <c r="H239" s="24">
        <v>3136</v>
      </c>
      <c r="I239" s="24">
        <v>3147.9499510000001</v>
      </c>
      <c r="J239" s="24">
        <v>3075.5500489999999</v>
      </c>
      <c r="K239" s="24">
        <v>3092.4499510000001</v>
      </c>
      <c r="L239" s="24">
        <v>3071.992432</v>
      </c>
      <c r="M239" s="3">
        <v>835371</v>
      </c>
    </row>
    <row r="240" spans="1:13" x14ac:dyDescent="0.3">
      <c r="A240" s="28">
        <v>45064</v>
      </c>
      <c r="B240" s="24">
        <v>3420.0500489999999</v>
      </c>
      <c r="C240" s="24">
        <v>3451.1000979999999</v>
      </c>
      <c r="D240" s="24">
        <v>3352</v>
      </c>
      <c r="E240" s="24">
        <v>3368.5500489999999</v>
      </c>
      <c r="F240" s="24">
        <v>3368.5500489999999</v>
      </c>
      <c r="G240" s="24">
        <v>289248</v>
      </c>
      <c r="H240" s="24">
        <v>3105.6499020000001</v>
      </c>
      <c r="I240" s="24">
        <v>3125</v>
      </c>
      <c r="J240" s="24">
        <v>3093.25</v>
      </c>
      <c r="K240" s="24">
        <v>3109.0500489999999</v>
      </c>
      <c r="L240" s="24">
        <v>3088.4829100000002</v>
      </c>
      <c r="M240" s="3">
        <v>498067</v>
      </c>
    </row>
    <row r="241" spans="1:13" x14ac:dyDescent="0.3">
      <c r="A241" s="28">
        <v>45065</v>
      </c>
      <c r="B241" s="24">
        <v>3390</v>
      </c>
      <c r="C241" s="24">
        <v>3434</v>
      </c>
      <c r="D241" s="24">
        <v>3375.6000979999999</v>
      </c>
      <c r="E241" s="24">
        <v>3395.25</v>
      </c>
      <c r="F241" s="24">
        <v>3395.25</v>
      </c>
      <c r="G241" s="24">
        <v>265437</v>
      </c>
      <c r="H241" s="24">
        <v>3124</v>
      </c>
      <c r="I241" s="24">
        <v>3127.9499510000001</v>
      </c>
      <c r="J241" s="24">
        <v>3068.0500489999999</v>
      </c>
      <c r="K241" s="24">
        <v>3084.4499510000001</v>
      </c>
      <c r="L241" s="24">
        <v>3064.0454100000002</v>
      </c>
      <c r="M241" s="3">
        <v>633262</v>
      </c>
    </row>
    <row r="242" spans="1:13" x14ac:dyDescent="0.3">
      <c r="A242" s="28">
        <v>45068</v>
      </c>
      <c r="B242" s="24">
        <v>3400</v>
      </c>
      <c r="C242" s="24">
        <v>3438.75</v>
      </c>
      <c r="D242" s="24">
        <v>3382.1499020000001</v>
      </c>
      <c r="E242" s="24">
        <v>3425.1000979999999</v>
      </c>
      <c r="F242" s="24">
        <v>3425.1000979999999</v>
      </c>
      <c r="G242" s="24">
        <v>221481</v>
      </c>
      <c r="H242" s="24">
        <v>3070</v>
      </c>
      <c r="I242" s="24">
        <v>3105.6000979999999</v>
      </c>
      <c r="J242" s="24">
        <v>3046</v>
      </c>
      <c r="K242" s="24">
        <v>3084.8999020000001</v>
      </c>
      <c r="L242" s="24">
        <v>3064.492432</v>
      </c>
      <c r="M242" s="3">
        <v>659425</v>
      </c>
    </row>
    <row r="243" spans="1:13" x14ac:dyDescent="0.3">
      <c r="A243" s="28">
        <v>45069</v>
      </c>
      <c r="B243" s="24">
        <v>3425.5</v>
      </c>
      <c r="C243" s="24">
        <v>3445</v>
      </c>
      <c r="D243" s="24">
        <v>3420.6000979999999</v>
      </c>
      <c r="E243" s="24">
        <v>3432.9499510000001</v>
      </c>
      <c r="F243" s="24">
        <v>3432.9499510000001</v>
      </c>
      <c r="G243" s="24">
        <v>168585</v>
      </c>
      <c r="H243" s="24">
        <v>3087</v>
      </c>
      <c r="I243" s="24">
        <v>3127.9499510000001</v>
      </c>
      <c r="J243" s="24">
        <v>3085</v>
      </c>
      <c r="K243" s="24">
        <v>3120.6000979999999</v>
      </c>
      <c r="L243" s="24">
        <v>3099.9565429999998</v>
      </c>
      <c r="M243" s="3">
        <v>581204</v>
      </c>
    </row>
    <row r="244" spans="1:13" x14ac:dyDescent="0.3">
      <c r="A244" s="28">
        <v>45070</v>
      </c>
      <c r="B244" s="24">
        <v>3432</v>
      </c>
      <c r="C244" s="24">
        <v>3439.8999020000001</v>
      </c>
      <c r="D244" s="24">
        <v>3406.1999510000001</v>
      </c>
      <c r="E244" s="24">
        <v>3429.5500489999999</v>
      </c>
      <c r="F244" s="24">
        <v>3429.5500489999999</v>
      </c>
      <c r="G244" s="24">
        <v>148601</v>
      </c>
      <c r="H244" s="24">
        <v>3115</v>
      </c>
      <c r="I244" s="24">
        <v>3133.1499020000001</v>
      </c>
      <c r="J244" s="24">
        <v>3098</v>
      </c>
      <c r="K244" s="24">
        <v>3101.5</v>
      </c>
      <c r="L244" s="24">
        <v>3080.9826659999999</v>
      </c>
      <c r="M244" s="3">
        <v>439465</v>
      </c>
    </row>
    <row r="245" spans="1:13" x14ac:dyDescent="0.3">
      <c r="A245" s="28">
        <v>45071</v>
      </c>
      <c r="B245" s="24">
        <v>3430</v>
      </c>
      <c r="C245" s="24">
        <v>3450.75</v>
      </c>
      <c r="D245" s="24">
        <v>3429</v>
      </c>
      <c r="E245" s="24">
        <v>3435.3500979999999</v>
      </c>
      <c r="F245" s="24">
        <v>3435.3500979999999</v>
      </c>
      <c r="G245" s="24">
        <v>153240</v>
      </c>
      <c r="H245" s="24">
        <v>3101.5</v>
      </c>
      <c r="I245" s="24">
        <v>3129</v>
      </c>
      <c r="J245" s="24">
        <v>3086</v>
      </c>
      <c r="K245" s="24">
        <v>3123.5500489999999</v>
      </c>
      <c r="L245" s="24">
        <v>3102.8869629999999</v>
      </c>
      <c r="M245" s="3">
        <v>500313</v>
      </c>
    </row>
    <row r="246" spans="1:13" x14ac:dyDescent="0.3">
      <c r="A246" s="28">
        <v>45072</v>
      </c>
      <c r="B246" s="24">
        <v>3448.8999020000001</v>
      </c>
      <c r="C246" s="24">
        <v>3512</v>
      </c>
      <c r="D246" s="24">
        <v>3442.1000979999999</v>
      </c>
      <c r="E246" s="24">
        <v>3501.75</v>
      </c>
      <c r="F246" s="24">
        <v>3501.75</v>
      </c>
      <c r="G246" s="24">
        <v>277113</v>
      </c>
      <c r="H246" s="24">
        <v>3123</v>
      </c>
      <c r="I246" s="24">
        <v>3136.9499510000001</v>
      </c>
      <c r="J246" s="24">
        <v>3111.75</v>
      </c>
      <c r="K246" s="24">
        <v>3128.3999020000001</v>
      </c>
      <c r="L246" s="24">
        <v>3107.7045899999998</v>
      </c>
      <c r="M246" s="3">
        <v>568249</v>
      </c>
    </row>
    <row r="247" spans="1:13" x14ac:dyDescent="0.3">
      <c r="A247" s="28">
        <v>45075</v>
      </c>
      <c r="B247" s="24">
        <v>3540</v>
      </c>
      <c r="C247" s="24">
        <v>3545</v>
      </c>
      <c r="D247" s="24">
        <v>3482.25</v>
      </c>
      <c r="E247" s="24">
        <v>3503.3000489999999</v>
      </c>
      <c r="F247" s="24">
        <v>3503.3000489999999</v>
      </c>
      <c r="G247" s="24">
        <v>228840</v>
      </c>
      <c r="H247" s="24">
        <v>3147.1999510000001</v>
      </c>
      <c r="I247" s="24">
        <v>3155</v>
      </c>
      <c r="J247" s="24">
        <v>3116.0500489999999</v>
      </c>
      <c r="K247" s="24">
        <v>3137.3999020000001</v>
      </c>
      <c r="L247" s="24">
        <v>3116.6450199999999</v>
      </c>
      <c r="M247" s="3">
        <v>535712</v>
      </c>
    </row>
    <row r="248" spans="1:13" x14ac:dyDescent="0.3">
      <c r="A248" s="28">
        <v>45076</v>
      </c>
      <c r="B248" s="24">
        <v>3517.9499510000001</v>
      </c>
      <c r="C248" s="24">
        <v>3530</v>
      </c>
      <c r="D248" s="24">
        <v>3496.8500979999999</v>
      </c>
      <c r="E248" s="24">
        <v>3507.5</v>
      </c>
      <c r="F248" s="24">
        <v>3507.5</v>
      </c>
      <c r="G248" s="24">
        <v>294224</v>
      </c>
      <c r="H248" s="24">
        <v>3146.8999020000001</v>
      </c>
      <c r="I248" s="24">
        <v>3155</v>
      </c>
      <c r="J248" s="24">
        <v>3127.5500489999999</v>
      </c>
      <c r="K248" s="24">
        <v>3144.3999020000001</v>
      </c>
      <c r="L248" s="24">
        <v>3123.5988769999999</v>
      </c>
      <c r="M248" s="3">
        <v>506026</v>
      </c>
    </row>
    <row r="249" spans="1:13" ht="15" thickBot="1" x14ac:dyDescent="0.35">
      <c r="A249" s="29">
        <v>45077</v>
      </c>
      <c r="B249" s="30">
        <v>3519.8999020000001</v>
      </c>
      <c r="C249" s="30">
        <v>3522.3500979999999</v>
      </c>
      <c r="D249" s="30">
        <v>3437.3500979999999</v>
      </c>
      <c r="E249" s="30">
        <v>3471.25</v>
      </c>
      <c r="F249" s="30">
        <v>3471.25</v>
      </c>
      <c r="G249" s="30">
        <v>917960</v>
      </c>
      <c r="H249" s="30">
        <v>3151.9499510000001</v>
      </c>
      <c r="I249" s="30">
        <v>3219.3500979999999</v>
      </c>
      <c r="J249" s="30">
        <v>3136.4499510000001</v>
      </c>
      <c r="K249" s="30">
        <v>3192.9499510000001</v>
      </c>
      <c r="L249" s="30">
        <v>3171.8276369999999</v>
      </c>
      <c r="M249" s="4">
        <v>2349066</v>
      </c>
    </row>
    <row r="250" spans="1:13" x14ac:dyDescent="0.3">
      <c r="A250" s="1"/>
    </row>
    <row r="251" spans="1:13" x14ac:dyDescent="0.3">
      <c r="A2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3BEB-8891-4CBE-A872-D4DA19F02D7D}">
  <sheetPr>
    <tabColor rgb="FF00B0F0"/>
  </sheetPr>
  <dimension ref="A1:L249"/>
  <sheetViews>
    <sheetView workbookViewId="0">
      <selection activeCell="Q18" sqref="Q18"/>
    </sheetView>
  </sheetViews>
  <sheetFormatPr defaultRowHeight="14.4" x14ac:dyDescent="0.3"/>
  <cols>
    <col min="1" max="1" width="10.33203125" style="1" bestFit="1" customWidth="1"/>
    <col min="2" max="2" width="19.109375" style="2" bestFit="1" customWidth="1"/>
    <col min="6" max="6" width="12.109375" bestFit="1" customWidth="1"/>
    <col min="7" max="7" width="14.5546875" customWidth="1"/>
  </cols>
  <sheetData>
    <row r="1" spans="1:2" x14ac:dyDescent="0.3">
      <c r="A1" s="31" t="s">
        <v>0</v>
      </c>
      <c r="B1" s="32" t="s">
        <v>9</v>
      </c>
    </row>
    <row r="2" spans="1:2" x14ac:dyDescent="0.3">
      <c r="A2" s="28">
        <v>44713</v>
      </c>
      <c r="B2" s="3">
        <f>INDEX('Multi Share DataSet'!$B:$M,MATCH(A2,'Multi Share DataSet'!$A:$A,0),MATCH($B$1,'Multi Share DataSet'!$B$1:$M$1,0))</f>
        <v>3960</v>
      </c>
    </row>
    <row r="3" spans="1:2" x14ac:dyDescent="0.3">
      <c r="A3" s="28">
        <v>44714</v>
      </c>
      <c r="B3" s="3">
        <f>INDEX('Multi Share DataSet'!$B:$M,MATCH(A3,'Multi Share DataSet'!$A:$A,0),MATCH($B$1,'Multi Share DataSet'!$B$1:$M$1,0))</f>
        <v>3885</v>
      </c>
    </row>
    <row r="4" spans="1:2" x14ac:dyDescent="0.3">
      <c r="A4" s="28">
        <v>44715</v>
      </c>
      <c r="B4" s="3">
        <f>INDEX('Multi Share DataSet'!$B:$M,MATCH(A4,'Multi Share DataSet'!$A:$A,0),MATCH($B$1,'Multi Share DataSet'!$B$1:$M$1,0))</f>
        <v>3888</v>
      </c>
    </row>
    <row r="5" spans="1:2" x14ac:dyDescent="0.3">
      <c r="A5" s="28">
        <v>44718</v>
      </c>
      <c r="B5" s="3">
        <f>INDEX('Multi Share DataSet'!$B:$M,MATCH(A5,'Multi Share DataSet'!$A:$A,0),MATCH($B$1,'Multi Share DataSet'!$B$1:$M$1,0))</f>
        <v>3800</v>
      </c>
    </row>
    <row r="6" spans="1:2" x14ac:dyDescent="0.3">
      <c r="A6" s="28">
        <v>44719</v>
      </c>
      <c r="B6" s="3">
        <f>INDEX('Multi Share DataSet'!$B:$M,MATCH(A6,'Multi Share DataSet'!$A:$A,0),MATCH($B$1,'Multi Share DataSet'!$B$1:$M$1,0))</f>
        <v>3704</v>
      </c>
    </row>
    <row r="7" spans="1:2" x14ac:dyDescent="0.3">
      <c r="A7" s="28">
        <v>44720</v>
      </c>
      <c r="B7" s="3">
        <f>INDEX('Multi Share DataSet'!$B:$M,MATCH(A7,'Multi Share DataSet'!$A:$A,0),MATCH($B$1,'Multi Share DataSet'!$B$1:$M$1,0))</f>
        <v>3765</v>
      </c>
    </row>
    <row r="8" spans="1:2" x14ac:dyDescent="0.3">
      <c r="A8" s="28">
        <v>44721</v>
      </c>
      <c r="B8" s="3">
        <f>INDEX('Multi Share DataSet'!$B:$M,MATCH(A8,'Multi Share DataSet'!$A:$A,0),MATCH($B$1,'Multi Share DataSet'!$B$1:$M$1,0))</f>
        <v>3729.8999020000001</v>
      </c>
    </row>
    <row r="9" spans="1:2" x14ac:dyDescent="0.3">
      <c r="A9" s="28">
        <v>44722</v>
      </c>
      <c r="B9" s="3">
        <f>INDEX('Multi Share DataSet'!$B:$M,MATCH(A9,'Multi Share DataSet'!$A:$A,0),MATCH($B$1,'Multi Share DataSet'!$B$1:$M$1,0))</f>
        <v>3790</v>
      </c>
    </row>
    <row r="10" spans="1:2" x14ac:dyDescent="0.3">
      <c r="A10" s="28">
        <v>44725</v>
      </c>
      <c r="B10" s="3">
        <f>INDEX('Multi Share DataSet'!$B:$M,MATCH(A10,'Multi Share DataSet'!$A:$A,0),MATCH($B$1,'Multi Share DataSet'!$B$1:$M$1,0))</f>
        <v>3700</v>
      </c>
    </row>
    <row r="11" spans="1:2" x14ac:dyDescent="0.3">
      <c r="A11" s="28">
        <v>44726</v>
      </c>
      <c r="B11" s="3">
        <f>INDEX('Multi Share DataSet'!$B:$M,MATCH(A11,'Multi Share DataSet'!$A:$A,0),MATCH($B$1,'Multi Share DataSet'!$B$1:$M$1,0))</f>
        <v>3628</v>
      </c>
    </row>
    <row r="12" spans="1:2" x14ac:dyDescent="0.3">
      <c r="A12" s="28">
        <v>44727</v>
      </c>
      <c r="B12" s="3">
        <f>INDEX('Multi Share DataSet'!$B:$M,MATCH(A12,'Multi Share DataSet'!$A:$A,0),MATCH($B$1,'Multi Share DataSet'!$B$1:$M$1,0))</f>
        <v>3669.8999020000001</v>
      </c>
    </row>
    <row r="13" spans="1:2" x14ac:dyDescent="0.3">
      <c r="A13" s="28">
        <v>44728</v>
      </c>
      <c r="B13" s="3">
        <f>INDEX('Multi Share DataSet'!$B:$M,MATCH(A13,'Multi Share DataSet'!$A:$A,0),MATCH($B$1,'Multi Share DataSet'!$B$1:$M$1,0))</f>
        <v>3736</v>
      </c>
    </row>
    <row r="14" spans="1:2" x14ac:dyDescent="0.3">
      <c r="A14" s="28">
        <v>44729</v>
      </c>
      <c r="B14" s="3">
        <f>INDEX('Multi Share DataSet'!$B:$M,MATCH(A14,'Multi Share DataSet'!$A:$A,0),MATCH($B$1,'Multi Share DataSet'!$B$1:$M$1,0))</f>
        <v>3670</v>
      </c>
    </row>
    <row r="15" spans="1:2" x14ac:dyDescent="0.3">
      <c r="A15" s="28">
        <v>44732</v>
      </c>
      <c r="B15" s="3">
        <f>INDEX('Multi Share DataSet'!$B:$M,MATCH(A15,'Multi Share DataSet'!$A:$A,0),MATCH($B$1,'Multi Share DataSet'!$B$1:$M$1,0))</f>
        <v>3493.4499510000001</v>
      </c>
    </row>
    <row r="16" spans="1:2" x14ac:dyDescent="0.3">
      <c r="A16" s="28">
        <v>44733</v>
      </c>
      <c r="B16" s="3">
        <f>INDEX('Multi Share DataSet'!$B:$M,MATCH(A16,'Multi Share DataSet'!$A:$A,0),MATCH($B$1,'Multi Share DataSet'!$B$1:$M$1,0))</f>
        <v>3520</v>
      </c>
    </row>
    <row r="17" spans="1:12" x14ac:dyDescent="0.3">
      <c r="A17" s="28">
        <v>44734</v>
      </c>
      <c r="B17" s="3">
        <f>INDEX('Multi Share DataSet'!$B:$M,MATCH(A17,'Multi Share DataSet'!$A:$A,0),MATCH($B$1,'Multi Share DataSet'!$B$1:$M$1,0))</f>
        <v>3524.4499510000001</v>
      </c>
    </row>
    <row r="18" spans="1:12" x14ac:dyDescent="0.3">
      <c r="A18" s="28">
        <v>44735</v>
      </c>
      <c r="B18" s="3">
        <f>INDEX('Multi Share DataSet'!$B:$M,MATCH(A18,'Multi Share DataSet'!$A:$A,0),MATCH($B$1,'Multi Share DataSet'!$B$1:$M$1,0))</f>
        <v>3487.75</v>
      </c>
    </row>
    <row r="19" spans="1:12" x14ac:dyDescent="0.3">
      <c r="A19" s="28">
        <v>44736</v>
      </c>
      <c r="B19" s="3">
        <f>INDEX('Multi Share DataSet'!$B:$M,MATCH(A19,'Multi Share DataSet'!$A:$A,0),MATCH($B$1,'Multi Share DataSet'!$B$1:$M$1,0))</f>
        <v>3489.9499510000001</v>
      </c>
    </row>
    <row r="20" spans="1:12" x14ac:dyDescent="0.3">
      <c r="A20" s="28">
        <v>44739</v>
      </c>
      <c r="B20" s="3">
        <f>INDEX('Multi Share DataSet'!$B:$M,MATCH(A20,'Multi Share DataSet'!$A:$A,0),MATCH($B$1,'Multi Share DataSet'!$B$1:$M$1,0))</f>
        <v>3460</v>
      </c>
    </row>
    <row r="21" spans="1:12" ht="15" thickBot="1" x14ac:dyDescent="0.35">
      <c r="A21" s="28">
        <v>44740</v>
      </c>
      <c r="B21" s="3">
        <f>INDEX('Multi Share DataSet'!$B:$M,MATCH(A21,'Multi Share DataSet'!$A:$A,0),MATCH($B$1,'Multi Share DataSet'!$B$1:$M$1,0))</f>
        <v>3407.5500489999999</v>
      </c>
    </row>
    <row r="22" spans="1:12" ht="15" thickBot="1" x14ac:dyDescent="0.35">
      <c r="A22" s="28">
        <v>44741</v>
      </c>
      <c r="B22" s="3">
        <f>INDEX('Multi Share DataSet'!$B:$M,MATCH(A22,'Multi Share DataSet'!$A:$A,0),MATCH($B$1,'Multi Share DataSet'!$B$1:$M$1,0))</f>
        <v>3450.4499510000001</v>
      </c>
      <c r="F22" s="19" t="s">
        <v>29</v>
      </c>
      <c r="G22" s="20"/>
    </row>
    <row r="23" spans="1:12" x14ac:dyDescent="0.3">
      <c r="A23" s="28">
        <v>44742</v>
      </c>
      <c r="B23" s="3">
        <f>INDEX('Multi Share DataSet'!$B:$M,MATCH(A23,'Multi Share DataSet'!$A:$A,0),MATCH($B$1,'Multi Share DataSet'!$B$1:$M$1,0))</f>
        <v>3445.1999510000001</v>
      </c>
      <c r="F23" s="9" t="s">
        <v>0</v>
      </c>
      <c r="G23" s="6">
        <v>44718</v>
      </c>
    </row>
    <row r="24" spans="1:12" x14ac:dyDescent="0.3">
      <c r="A24" s="28">
        <v>44743</v>
      </c>
      <c r="B24" s="3">
        <f>INDEX('Multi Share DataSet'!$B:$M,MATCH(A24,'Multi Share DataSet'!$A:$A,0),MATCH($B$1,'Multi Share DataSet'!$B$1:$M$1,0))</f>
        <v>3394.4499510000001</v>
      </c>
      <c r="F24" s="13" t="s">
        <v>21</v>
      </c>
      <c r="G24" s="12">
        <f>INDEX('Multi Share DataSet'!$A:$M,MATCH('Multi Share Anslysis'!$G$23,'Multi Share DataSet'!A:A,0),MATCH(LEFT('Multi Share Anslysis'!$B$1,FIND(" ",'Multi Share Anslysis'!$B$1,1)-1)&amp;" "&amp;'Multi Share Anslysis'!$F24,'Multi Share DataSet'!$A$1:$M$1,0))</f>
        <v>3800</v>
      </c>
      <c r="J24" t="s">
        <v>30</v>
      </c>
      <c r="L24" t="s">
        <v>31</v>
      </c>
    </row>
    <row r="25" spans="1:12" x14ac:dyDescent="0.3">
      <c r="A25" s="28">
        <v>44746</v>
      </c>
      <c r="B25" s="3">
        <f>INDEX('Multi Share DataSet'!$B:$M,MATCH(A25,'Multi Share DataSet'!$A:$A,0),MATCH($B$1,'Multi Share DataSet'!$B$1:$M$1,0))</f>
        <v>3530</v>
      </c>
      <c r="F25" s="10" t="s">
        <v>4</v>
      </c>
      <c r="G25" s="12">
        <f>INDEX('Multi Share DataSet'!$A:$M,MATCH('Multi Share Anslysis'!$G$23,'Multi Share DataSet'!A:A,0),MATCH(LEFT('Multi Share Anslysis'!$B$1,FIND(" ",'Multi Share Anslysis'!$B$1,1)-1)&amp;" "&amp;'Multi Share Anslysis'!$F25,'Multi Share DataSet'!$A$1:$M$1,0))</f>
        <v>3734.75</v>
      </c>
    </row>
    <row r="26" spans="1:12" x14ac:dyDescent="0.3">
      <c r="A26" s="28">
        <v>44747</v>
      </c>
      <c r="B26" s="3">
        <f>INDEX('Multi Share DataSet'!$B:$M,MATCH(A26,'Multi Share DataSet'!$A:$A,0),MATCH($B$1,'Multi Share DataSet'!$B$1:$M$1,0))</f>
        <v>3506</v>
      </c>
      <c r="F26" s="10" t="s">
        <v>2</v>
      </c>
      <c r="G26" s="12">
        <f>INDEX('Multi Share DataSet'!$A:$M,MATCH('Multi Share Anslysis'!$G$23,'Multi Share DataSet'!A:A,0),MATCH(LEFT('Multi Share Anslysis'!$B$1,FIND(" ",'Multi Share Anslysis'!$B$1,1)-1)&amp;" "&amp;'Multi Share Anslysis'!$F26,'Multi Share DataSet'!$A$1:$M$1,0))</f>
        <v>3800</v>
      </c>
    </row>
    <row r="27" spans="1:12" x14ac:dyDescent="0.3">
      <c r="A27" s="28">
        <v>44748</v>
      </c>
      <c r="B27" s="3">
        <f>INDEX('Multi Share DataSet'!$B:$M,MATCH(A27,'Multi Share DataSet'!$A:$A,0),MATCH($B$1,'Multi Share DataSet'!$B$1:$M$1,0))</f>
        <v>3650</v>
      </c>
      <c r="F27" s="10" t="s">
        <v>3</v>
      </c>
      <c r="G27" s="12">
        <f>INDEX('Multi Share DataSet'!$A:$M,MATCH('Multi Share Anslysis'!$G$23,'Multi Share DataSet'!A:A,0),MATCH(LEFT('Multi Share Anslysis'!$B$1,FIND(" ",'Multi Share Anslysis'!$B$1,1)-1)&amp;" "&amp;'Multi Share Anslysis'!$F27,'Multi Share DataSet'!$A$1:$M$1,0))</f>
        <v>3675</v>
      </c>
    </row>
    <row r="28" spans="1:12" x14ac:dyDescent="0.3">
      <c r="A28" s="28">
        <v>44749</v>
      </c>
      <c r="B28" s="3">
        <f>INDEX('Multi Share DataSet'!$B:$M,MATCH(A28,'Multi Share DataSet'!$A:$A,0),MATCH($B$1,'Multi Share DataSet'!$B$1:$M$1,0))</f>
        <v>3870</v>
      </c>
      <c r="F28" s="10" t="s">
        <v>7</v>
      </c>
      <c r="G28" s="7">
        <f>MAX(INDEX('Multi Share DataSet'!$B:$M,0,MATCH(LEFT('Multi Share Anslysis'!$B$1,FIND(" ",'Multi Share Anslysis'!$B$1,1)-1)&amp;" "&amp;'Multi Share Anslysis'!$F24,'Multi Share DataSet'!$B$1:$M$1,0)))</f>
        <v>4600</v>
      </c>
    </row>
    <row r="29" spans="1:12" ht="15" thickBot="1" x14ac:dyDescent="0.35">
      <c r="A29" s="28">
        <v>44750</v>
      </c>
      <c r="B29" s="3">
        <f>INDEX('Multi Share DataSet'!$B:$M,MATCH(A29,'Multi Share DataSet'!$A:$A,0),MATCH($B$1,'Multi Share DataSet'!$B$1:$M$1,0))</f>
        <v>3868.3999020000001</v>
      </c>
      <c r="F29" s="11" t="s">
        <v>8</v>
      </c>
      <c r="G29" s="8">
        <f>MIN(INDEX('Multi Share DataSet'!$B:$M,0,MATCH(LEFT('Multi Share Anslysis'!$B$1,FIND(" ",'Multi Share Anslysis'!$B$1,1)-1)&amp;" "&amp;'Multi Share Anslysis'!$F24,'Multi Share DataSet'!$B$1:$M$1,0)))</f>
        <v>3295</v>
      </c>
    </row>
    <row r="30" spans="1:12" x14ac:dyDescent="0.3">
      <c r="A30" s="28">
        <v>44753</v>
      </c>
      <c r="B30" s="3">
        <f>INDEX('Multi Share DataSet'!$B:$M,MATCH(A30,'Multi Share DataSet'!$A:$A,0),MATCH($B$1,'Multi Share DataSet'!$B$1:$M$1,0))</f>
        <v>4000</v>
      </c>
    </row>
    <row r="31" spans="1:12" x14ac:dyDescent="0.3">
      <c r="A31" s="28">
        <v>44754</v>
      </c>
      <c r="B31" s="3">
        <f>INDEX('Multi Share DataSet'!$B:$M,MATCH(A31,'Multi Share DataSet'!$A:$A,0),MATCH($B$1,'Multi Share DataSet'!$B$1:$M$1,0))</f>
        <v>3986.5</v>
      </c>
    </row>
    <row r="32" spans="1:12" x14ac:dyDescent="0.3">
      <c r="A32" s="28">
        <v>44755</v>
      </c>
      <c r="B32" s="3">
        <f>INDEX('Multi Share DataSet'!$B:$M,MATCH(A32,'Multi Share DataSet'!$A:$A,0),MATCH($B$1,'Multi Share DataSet'!$B$1:$M$1,0))</f>
        <v>3900</v>
      </c>
    </row>
    <row r="33" spans="1:2" x14ac:dyDescent="0.3">
      <c r="A33" s="28">
        <v>44756</v>
      </c>
      <c r="B33" s="3">
        <f>INDEX('Multi Share DataSet'!$B:$M,MATCH(A33,'Multi Share DataSet'!$A:$A,0),MATCH($B$1,'Multi Share DataSet'!$B$1:$M$1,0))</f>
        <v>3913.8999020000001</v>
      </c>
    </row>
    <row r="34" spans="1:2" x14ac:dyDescent="0.3">
      <c r="A34" s="28">
        <v>44757</v>
      </c>
      <c r="B34" s="3">
        <f>INDEX('Multi Share DataSet'!$B:$M,MATCH(A34,'Multi Share DataSet'!$A:$A,0),MATCH($B$1,'Multi Share DataSet'!$B$1:$M$1,0))</f>
        <v>3925</v>
      </c>
    </row>
    <row r="35" spans="1:2" x14ac:dyDescent="0.3">
      <c r="A35" s="28">
        <v>44760</v>
      </c>
      <c r="B35" s="3">
        <f>INDEX('Multi Share DataSet'!$B:$M,MATCH(A35,'Multi Share DataSet'!$A:$A,0),MATCH($B$1,'Multi Share DataSet'!$B$1:$M$1,0))</f>
        <v>3951</v>
      </c>
    </row>
    <row r="36" spans="1:2" x14ac:dyDescent="0.3">
      <c r="A36" s="28">
        <v>44761</v>
      </c>
      <c r="B36" s="3">
        <f>INDEX('Multi Share DataSet'!$B:$M,MATCH(A36,'Multi Share DataSet'!$A:$A,0),MATCH($B$1,'Multi Share DataSet'!$B$1:$M$1,0))</f>
        <v>3911</v>
      </c>
    </row>
    <row r="37" spans="1:2" x14ac:dyDescent="0.3">
      <c r="A37" s="28">
        <v>44762</v>
      </c>
      <c r="B37" s="3">
        <f>INDEX('Multi Share DataSet'!$B:$M,MATCH(A37,'Multi Share DataSet'!$A:$A,0),MATCH($B$1,'Multi Share DataSet'!$B$1:$M$1,0))</f>
        <v>3960</v>
      </c>
    </row>
    <row r="38" spans="1:2" x14ac:dyDescent="0.3">
      <c r="A38" s="28">
        <v>44763</v>
      </c>
      <c r="B38" s="3">
        <f>INDEX('Multi Share DataSet'!$B:$M,MATCH(A38,'Multi Share DataSet'!$A:$A,0),MATCH($B$1,'Multi Share DataSet'!$B$1:$M$1,0))</f>
        <v>3930</v>
      </c>
    </row>
    <row r="39" spans="1:2" x14ac:dyDescent="0.3">
      <c r="A39" s="28">
        <v>44764</v>
      </c>
      <c r="B39" s="3">
        <f>INDEX('Multi Share DataSet'!$B:$M,MATCH(A39,'Multi Share DataSet'!$A:$A,0),MATCH($B$1,'Multi Share DataSet'!$B$1:$M$1,0))</f>
        <v>4070</v>
      </c>
    </row>
    <row r="40" spans="1:2" x14ac:dyDescent="0.3">
      <c r="A40" s="28">
        <v>44767</v>
      </c>
      <c r="B40" s="3">
        <f>INDEX('Multi Share DataSet'!$B:$M,MATCH(A40,'Multi Share DataSet'!$A:$A,0),MATCH($B$1,'Multi Share DataSet'!$B$1:$M$1,0))</f>
        <v>3973</v>
      </c>
    </row>
    <row r="41" spans="1:2" x14ac:dyDescent="0.3">
      <c r="A41" s="28">
        <v>44768</v>
      </c>
      <c r="B41" s="3">
        <f>INDEX('Multi Share DataSet'!$B:$M,MATCH(A41,'Multi Share DataSet'!$A:$A,0),MATCH($B$1,'Multi Share DataSet'!$B$1:$M$1,0))</f>
        <v>4038</v>
      </c>
    </row>
    <row r="42" spans="1:2" x14ac:dyDescent="0.3">
      <c r="A42" s="28">
        <v>44769</v>
      </c>
      <c r="B42" s="3">
        <f>INDEX('Multi Share DataSet'!$B:$M,MATCH(A42,'Multi Share DataSet'!$A:$A,0),MATCH($B$1,'Multi Share DataSet'!$B$1:$M$1,0))</f>
        <v>3940</v>
      </c>
    </row>
    <row r="43" spans="1:2" x14ac:dyDescent="0.3">
      <c r="A43" s="28">
        <v>44770</v>
      </c>
      <c r="B43" s="3">
        <f>INDEX('Multi Share DataSet'!$B:$M,MATCH(A43,'Multi Share DataSet'!$A:$A,0),MATCH($B$1,'Multi Share DataSet'!$B$1:$M$1,0))</f>
        <v>4020</v>
      </c>
    </row>
    <row r="44" spans="1:2" x14ac:dyDescent="0.3">
      <c r="A44" s="28">
        <v>44771</v>
      </c>
      <c r="B44" s="3">
        <f>INDEX('Multi Share DataSet'!$B:$M,MATCH(A44,'Multi Share DataSet'!$A:$A,0),MATCH($B$1,'Multi Share DataSet'!$B$1:$M$1,0))</f>
        <v>4215</v>
      </c>
    </row>
    <row r="45" spans="1:2" x14ac:dyDescent="0.3">
      <c r="A45" s="28">
        <v>44774</v>
      </c>
      <c r="B45" s="3">
        <f>INDEX('Multi Share DataSet'!$B:$M,MATCH(A45,'Multi Share DataSet'!$A:$A,0),MATCH($B$1,'Multi Share DataSet'!$B$1:$M$1,0))</f>
        <v>4251.9501950000003</v>
      </c>
    </row>
    <row r="46" spans="1:2" x14ac:dyDescent="0.3">
      <c r="A46" s="28">
        <v>44775</v>
      </c>
      <c r="B46" s="3">
        <f>INDEX('Multi Share DataSet'!$B:$M,MATCH(A46,'Multi Share DataSet'!$A:$A,0),MATCH($B$1,'Multi Share DataSet'!$B$1:$M$1,0))</f>
        <v>4306</v>
      </c>
    </row>
    <row r="47" spans="1:2" x14ac:dyDescent="0.3">
      <c r="A47" s="28">
        <v>44776</v>
      </c>
      <c r="B47" s="3">
        <f>INDEX('Multi Share DataSet'!$B:$M,MATCH(A47,'Multi Share DataSet'!$A:$A,0),MATCH($B$1,'Multi Share DataSet'!$B$1:$M$1,0))</f>
        <v>4251</v>
      </c>
    </row>
    <row r="48" spans="1:2" x14ac:dyDescent="0.3">
      <c r="A48" s="28">
        <v>44777</v>
      </c>
      <c r="B48" s="3">
        <f>INDEX('Multi Share DataSet'!$B:$M,MATCH(A48,'Multi Share DataSet'!$A:$A,0),MATCH($B$1,'Multi Share DataSet'!$B$1:$M$1,0))</f>
        <v>4268</v>
      </c>
    </row>
    <row r="49" spans="1:2" x14ac:dyDescent="0.3">
      <c r="A49" s="28">
        <v>44778</v>
      </c>
      <c r="B49" s="3">
        <f>INDEX('Multi Share DataSet'!$B:$M,MATCH(A49,'Multi Share DataSet'!$A:$A,0),MATCH($B$1,'Multi Share DataSet'!$B$1:$M$1,0))</f>
        <v>4238</v>
      </c>
    </row>
    <row r="50" spans="1:2" x14ac:dyDescent="0.3">
      <c r="A50" s="28">
        <v>44781</v>
      </c>
      <c r="B50" s="3">
        <f>INDEX('Multi Share DataSet'!$B:$M,MATCH(A50,'Multi Share DataSet'!$A:$A,0),MATCH($B$1,'Multi Share DataSet'!$B$1:$M$1,0))</f>
        <v>4237.3999020000001</v>
      </c>
    </row>
    <row r="51" spans="1:2" x14ac:dyDescent="0.3">
      <c r="A51" s="28">
        <v>44783</v>
      </c>
      <c r="B51" s="3">
        <f>INDEX('Multi Share DataSet'!$B:$M,MATCH(A51,'Multi Share DataSet'!$A:$A,0),MATCH($B$1,'Multi Share DataSet'!$B$1:$M$1,0))</f>
        <v>4250.0498049999997</v>
      </c>
    </row>
    <row r="52" spans="1:2" x14ac:dyDescent="0.3">
      <c r="A52" s="28">
        <v>44784</v>
      </c>
      <c r="B52" s="3">
        <f>INDEX('Multi Share DataSet'!$B:$M,MATCH(A52,'Multi Share DataSet'!$A:$A,0),MATCH($B$1,'Multi Share DataSet'!$B$1:$M$1,0))</f>
        <v>4280</v>
      </c>
    </row>
    <row r="53" spans="1:2" x14ac:dyDescent="0.3">
      <c r="A53" s="28">
        <v>44785</v>
      </c>
      <c r="B53" s="3">
        <f>INDEX('Multi Share DataSet'!$B:$M,MATCH(A53,'Multi Share DataSet'!$A:$A,0),MATCH($B$1,'Multi Share DataSet'!$B$1:$M$1,0))</f>
        <v>4274.8500979999999</v>
      </c>
    </row>
    <row r="54" spans="1:2" x14ac:dyDescent="0.3">
      <c r="A54" s="28">
        <v>44789</v>
      </c>
      <c r="B54" s="3">
        <f>INDEX('Multi Share DataSet'!$B:$M,MATCH(A54,'Multi Share DataSet'!$A:$A,0),MATCH($B$1,'Multi Share DataSet'!$B$1:$M$1,0))</f>
        <v>4355</v>
      </c>
    </row>
    <row r="55" spans="1:2" x14ac:dyDescent="0.3">
      <c r="A55" s="28">
        <v>44790</v>
      </c>
      <c r="B55" s="3">
        <f>INDEX('Multi Share DataSet'!$B:$M,MATCH(A55,'Multi Share DataSet'!$A:$A,0),MATCH($B$1,'Multi Share DataSet'!$B$1:$M$1,0))</f>
        <v>4422</v>
      </c>
    </row>
    <row r="56" spans="1:2" x14ac:dyDescent="0.3">
      <c r="A56" s="28">
        <v>44791</v>
      </c>
      <c r="B56" s="3">
        <f>INDEX('Multi Share DataSet'!$B:$M,MATCH(A56,'Multi Share DataSet'!$A:$A,0),MATCH($B$1,'Multi Share DataSet'!$B$1:$M$1,0))</f>
        <v>4425</v>
      </c>
    </row>
    <row r="57" spans="1:2" x14ac:dyDescent="0.3">
      <c r="A57" s="28">
        <v>44792</v>
      </c>
      <c r="B57" s="3">
        <f>INDEX('Multi Share DataSet'!$B:$M,MATCH(A57,'Multi Share DataSet'!$A:$A,0),MATCH($B$1,'Multi Share DataSet'!$B$1:$M$1,0))</f>
        <v>4487</v>
      </c>
    </row>
    <row r="58" spans="1:2" x14ac:dyDescent="0.3">
      <c r="A58" s="28">
        <v>44795</v>
      </c>
      <c r="B58" s="3">
        <f>INDEX('Multi Share DataSet'!$B:$M,MATCH(A58,'Multi Share DataSet'!$A:$A,0),MATCH($B$1,'Multi Share DataSet'!$B$1:$M$1,0))</f>
        <v>4371</v>
      </c>
    </row>
    <row r="59" spans="1:2" x14ac:dyDescent="0.3">
      <c r="A59" s="28">
        <v>44796</v>
      </c>
      <c r="B59" s="3">
        <f>INDEX('Multi Share DataSet'!$B:$M,MATCH(A59,'Multi Share DataSet'!$A:$A,0),MATCH($B$1,'Multi Share DataSet'!$B$1:$M$1,0))</f>
        <v>4195</v>
      </c>
    </row>
    <row r="60" spans="1:2" x14ac:dyDescent="0.3">
      <c r="A60" s="28">
        <v>44797</v>
      </c>
      <c r="B60" s="3">
        <f>INDEX('Multi Share DataSet'!$B:$M,MATCH(A60,'Multi Share DataSet'!$A:$A,0),MATCH($B$1,'Multi Share DataSet'!$B$1:$M$1,0))</f>
        <v>4269</v>
      </c>
    </row>
    <row r="61" spans="1:2" x14ac:dyDescent="0.3">
      <c r="A61" s="28">
        <v>44798</v>
      </c>
      <c r="B61" s="3">
        <f>INDEX('Multi Share DataSet'!$B:$M,MATCH(A61,'Multi Share DataSet'!$A:$A,0),MATCH($B$1,'Multi Share DataSet'!$B$1:$M$1,0))</f>
        <v>4339.8999020000001</v>
      </c>
    </row>
    <row r="62" spans="1:2" x14ac:dyDescent="0.3">
      <c r="A62" s="28">
        <v>44799</v>
      </c>
      <c r="B62" s="3">
        <f>INDEX('Multi Share DataSet'!$B:$M,MATCH(A62,'Multi Share DataSet'!$A:$A,0),MATCH($B$1,'Multi Share DataSet'!$B$1:$M$1,0))</f>
        <v>4384</v>
      </c>
    </row>
    <row r="63" spans="1:2" x14ac:dyDescent="0.3">
      <c r="A63" s="28">
        <v>44802</v>
      </c>
      <c r="B63" s="3">
        <f>INDEX('Multi Share DataSet'!$B:$M,MATCH(A63,'Multi Share DataSet'!$A:$A,0),MATCH($B$1,'Multi Share DataSet'!$B$1:$M$1,0))</f>
        <v>4270</v>
      </c>
    </row>
    <row r="64" spans="1:2" x14ac:dyDescent="0.3">
      <c r="A64" s="28">
        <v>44803</v>
      </c>
      <c r="B64" s="3">
        <f>INDEX('Multi Share DataSet'!$B:$M,MATCH(A64,'Multi Share DataSet'!$A:$A,0),MATCH($B$1,'Multi Share DataSet'!$B$1:$M$1,0))</f>
        <v>4475</v>
      </c>
    </row>
    <row r="65" spans="1:2" x14ac:dyDescent="0.3">
      <c r="A65" s="28">
        <v>44805</v>
      </c>
      <c r="B65" s="3">
        <f>INDEX('Multi Share DataSet'!$B:$M,MATCH(A65,'Multi Share DataSet'!$A:$A,0),MATCH($B$1,'Multi Share DataSet'!$B$1:$M$1,0))</f>
        <v>4494</v>
      </c>
    </row>
    <row r="66" spans="1:2" x14ac:dyDescent="0.3">
      <c r="A66" s="28">
        <v>44806</v>
      </c>
      <c r="B66" s="3">
        <f>INDEX('Multi Share DataSet'!$B:$M,MATCH(A66,'Multi Share DataSet'!$A:$A,0),MATCH($B$1,'Multi Share DataSet'!$B$1:$M$1,0))</f>
        <v>4572.8999020000001</v>
      </c>
    </row>
    <row r="67" spans="1:2" x14ac:dyDescent="0.3">
      <c r="A67" s="28">
        <v>44809</v>
      </c>
      <c r="B67" s="3">
        <f>INDEX('Multi Share DataSet'!$B:$M,MATCH(A67,'Multi Share DataSet'!$A:$A,0),MATCH($B$1,'Multi Share DataSet'!$B$1:$M$1,0))</f>
        <v>4584.7998049999997</v>
      </c>
    </row>
    <row r="68" spans="1:2" x14ac:dyDescent="0.3">
      <c r="A68" s="28">
        <v>44810</v>
      </c>
      <c r="B68" s="3">
        <f>INDEX('Multi Share DataSet'!$B:$M,MATCH(A68,'Multi Share DataSet'!$A:$A,0),MATCH($B$1,'Multi Share DataSet'!$B$1:$M$1,0))</f>
        <v>4599</v>
      </c>
    </row>
    <row r="69" spans="1:2" x14ac:dyDescent="0.3">
      <c r="A69" s="28">
        <v>44811</v>
      </c>
      <c r="B69" s="3">
        <f>INDEX('Multi Share DataSet'!$B:$M,MATCH(A69,'Multi Share DataSet'!$A:$A,0),MATCH($B$1,'Multi Share DataSet'!$B$1:$M$1,0))</f>
        <v>4532</v>
      </c>
    </row>
    <row r="70" spans="1:2" x14ac:dyDescent="0.3">
      <c r="A70" s="28">
        <v>44812</v>
      </c>
      <c r="B70" s="3">
        <f>INDEX('Multi Share DataSet'!$B:$M,MATCH(A70,'Multi Share DataSet'!$A:$A,0),MATCH($B$1,'Multi Share DataSet'!$B$1:$M$1,0))</f>
        <v>4499</v>
      </c>
    </row>
    <row r="71" spans="1:2" x14ac:dyDescent="0.3">
      <c r="A71" s="28">
        <v>44813</v>
      </c>
      <c r="B71" s="3">
        <f>INDEX('Multi Share DataSet'!$B:$M,MATCH(A71,'Multi Share DataSet'!$A:$A,0),MATCH($B$1,'Multi Share DataSet'!$B$1:$M$1,0))</f>
        <v>4448.5498049999997</v>
      </c>
    </row>
    <row r="72" spans="1:2" x14ac:dyDescent="0.3">
      <c r="A72" s="28">
        <v>44816</v>
      </c>
      <c r="B72" s="3">
        <f>INDEX('Multi Share DataSet'!$B:$M,MATCH(A72,'Multi Share DataSet'!$A:$A,0),MATCH($B$1,'Multi Share DataSet'!$B$1:$M$1,0))</f>
        <v>4440</v>
      </c>
    </row>
    <row r="73" spans="1:2" x14ac:dyDescent="0.3">
      <c r="A73" s="28">
        <v>44817</v>
      </c>
      <c r="B73" s="3">
        <f>INDEX('Multi Share DataSet'!$B:$M,MATCH(A73,'Multi Share DataSet'!$A:$A,0),MATCH($B$1,'Multi Share DataSet'!$B$1:$M$1,0))</f>
        <v>4470</v>
      </c>
    </row>
    <row r="74" spans="1:2" x14ac:dyDescent="0.3">
      <c r="A74" s="28">
        <v>44818</v>
      </c>
      <c r="B74" s="3">
        <f>INDEX('Multi Share DataSet'!$B:$M,MATCH(A74,'Multi Share DataSet'!$A:$A,0),MATCH($B$1,'Multi Share DataSet'!$B$1:$M$1,0))</f>
        <v>4450</v>
      </c>
    </row>
    <row r="75" spans="1:2" x14ac:dyDescent="0.3">
      <c r="A75" s="28">
        <v>44819</v>
      </c>
      <c r="B75" s="3">
        <f>INDEX('Multi Share DataSet'!$B:$M,MATCH(A75,'Multi Share DataSet'!$A:$A,0),MATCH($B$1,'Multi Share DataSet'!$B$1:$M$1,0))</f>
        <v>4499</v>
      </c>
    </row>
    <row r="76" spans="1:2" x14ac:dyDescent="0.3">
      <c r="A76" s="28">
        <v>44820</v>
      </c>
      <c r="B76" s="3">
        <f>INDEX('Multi Share DataSet'!$B:$M,MATCH(A76,'Multi Share DataSet'!$A:$A,0),MATCH($B$1,'Multi Share DataSet'!$B$1:$M$1,0))</f>
        <v>4528.8999020000001</v>
      </c>
    </row>
    <row r="77" spans="1:2" x14ac:dyDescent="0.3">
      <c r="A77" s="28">
        <v>44823</v>
      </c>
      <c r="B77" s="3">
        <f>INDEX('Multi Share DataSet'!$B:$M,MATCH(A77,'Multi Share DataSet'!$A:$A,0),MATCH($B$1,'Multi Share DataSet'!$B$1:$M$1,0))</f>
        <v>4340</v>
      </c>
    </row>
    <row r="78" spans="1:2" x14ac:dyDescent="0.3">
      <c r="A78" s="28">
        <v>44824</v>
      </c>
      <c r="B78" s="3">
        <f>INDEX('Multi Share DataSet'!$B:$M,MATCH(A78,'Multi Share DataSet'!$A:$A,0),MATCH($B$1,'Multi Share DataSet'!$B$1:$M$1,0))</f>
        <v>4401.1000979999999</v>
      </c>
    </row>
    <row r="79" spans="1:2" x14ac:dyDescent="0.3">
      <c r="A79" s="28">
        <v>44825</v>
      </c>
      <c r="B79" s="3">
        <f>INDEX('Multi Share DataSet'!$B:$M,MATCH(A79,'Multi Share DataSet'!$A:$A,0),MATCH($B$1,'Multi Share DataSet'!$B$1:$M$1,0))</f>
        <v>4349</v>
      </c>
    </row>
    <row r="80" spans="1:2" x14ac:dyDescent="0.3">
      <c r="A80" s="28">
        <v>44826</v>
      </c>
      <c r="B80" s="3">
        <f>INDEX('Multi Share DataSet'!$B:$M,MATCH(A80,'Multi Share DataSet'!$A:$A,0),MATCH($B$1,'Multi Share DataSet'!$B$1:$M$1,0))</f>
        <v>4288.75</v>
      </c>
    </row>
    <row r="81" spans="1:2" x14ac:dyDescent="0.3">
      <c r="A81" s="28">
        <v>44827</v>
      </c>
      <c r="B81" s="3">
        <f>INDEX('Multi Share DataSet'!$B:$M,MATCH(A81,'Multi Share DataSet'!$A:$A,0),MATCH($B$1,'Multi Share DataSet'!$B$1:$M$1,0))</f>
        <v>4450</v>
      </c>
    </row>
    <row r="82" spans="1:2" x14ac:dyDescent="0.3">
      <c r="A82" s="28">
        <v>44830</v>
      </c>
      <c r="B82" s="3">
        <f>INDEX('Multi Share DataSet'!$B:$M,MATCH(A82,'Multi Share DataSet'!$A:$A,0),MATCH($B$1,'Multi Share DataSet'!$B$1:$M$1,0))</f>
        <v>4323</v>
      </c>
    </row>
    <row r="83" spans="1:2" x14ac:dyDescent="0.3">
      <c r="A83" s="28">
        <v>44831</v>
      </c>
      <c r="B83" s="3">
        <f>INDEX('Multi Share DataSet'!$B:$M,MATCH(A83,'Multi Share DataSet'!$A:$A,0),MATCH($B$1,'Multi Share DataSet'!$B$1:$M$1,0))</f>
        <v>4375.2998049999997</v>
      </c>
    </row>
    <row r="84" spans="1:2" x14ac:dyDescent="0.3">
      <c r="A84" s="28">
        <v>44832</v>
      </c>
      <c r="B84" s="3">
        <f>INDEX('Multi Share DataSet'!$B:$M,MATCH(A84,'Multi Share DataSet'!$A:$A,0),MATCH($B$1,'Multi Share DataSet'!$B$1:$M$1,0))</f>
        <v>4249</v>
      </c>
    </row>
    <row r="85" spans="1:2" x14ac:dyDescent="0.3">
      <c r="A85" s="28">
        <v>44833</v>
      </c>
      <c r="B85" s="3">
        <f>INDEX('Multi Share DataSet'!$B:$M,MATCH(A85,'Multi Share DataSet'!$A:$A,0),MATCH($B$1,'Multi Share DataSet'!$B$1:$M$1,0))</f>
        <v>4365</v>
      </c>
    </row>
    <row r="86" spans="1:2" x14ac:dyDescent="0.3">
      <c r="A86" s="28">
        <v>44834</v>
      </c>
      <c r="B86" s="3">
        <f>INDEX('Multi Share DataSet'!$B:$M,MATCH(A86,'Multi Share DataSet'!$A:$A,0),MATCH($B$1,'Multi Share DataSet'!$B$1:$M$1,0))</f>
        <v>4270</v>
      </c>
    </row>
    <row r="87" spans="1:2" x14ac:dyDescent="0.3">
      <c r="A87" s="28">
        <v>44837</v>
      </c>
      <c r="B87" s="3">
        <f>INDEX('Multi Share DataSet'!$B:$M,MATCH(A87,'Multi Share DataSet'!$A:$A,0),MATCH($B$1,'Multi Share DataSet'!$B$1:$M$1,0))</f>
        <v>4399</v>
      </c>
    </row>
    <row r="88" spans="1:2" x14ac:dyDescent="0.3">
      <c r="A88" s="28">
        <v>44838</v>
      </c>
      <c r="B88" s="3">
        <f>INDEX('Multi Share DataSet'!$B:$M,MATCH(A88,'Multi Share DataSet'!$A:$A,0),MATCH($B$1,'Multi Share DataSet'!$B$1:$M$1,0))</f>
        <v>4600</v>
      </c>
    </row>
    <row r="89" spans="1:2" x14ac:dyDescent="0.3">
      <c r="A89" s="28">
        <v>44840</v>
      </c>
      <c r="B89" s="3">
        <f>INDEX('Multi Share DataSet'!$B:$M,MATCH(A89,'Multi Share DataSet'!$A:$A,0),MATCH($B$1,'Multi Share DataSet'!$B$1:$M$1,0))</f>
        <v>4540</v>
      </c>
    </row>
    <row r="90" spans="1:2" x14ac:dyDescent="0.3">
      <c r="A90" s="28">
        <v>44841</v>
      </c>
      <c r="B90" s="3">
        <f>INDEX('Multi Share DataSet'!$B:$M,MATCH(A90,'Multi Share DataSet'!$A:$A,0),MATCH($B$1,'Multi Share DataSet'!$B$1:$M$1,0))</f>
        <v>4435.9501950000003</v>
      </c>
    </row>
    <row r="91" spans="1:2" x14ac:dyDescent="0.3">
      <c r="A91" s="28">
        <v>44844</v>
      </c>
      <c r="B91" s="3">
        <f>INDEX('Multi Share DataSet'!$B:$M,MATCH(A91,'Multi Share DataSet'!$A:$A,0),MATCH($B$1,'Multi Share DataSet'!$B$1:$M$1,0))</f>
        <v>4440.1000979999999</v>
      </c>
    </row>
    <row r="92" spans="1:2" x14ac:dyDescent="0.3">
      <c r="A92" s="28">
        <v>44845</v>
      </c>
      <c r="B92" s="3">
        <f>INDEX('Multi Share DataSet'!$B:$M,MATCH(A92,'Multi Share DataSet'!$A:$A,0),MATCH($B$1,'Multi Share DataSet'!$B$1:$M$1,0))</f>
        <v>4485</v>
      </c>
    </row>
    <row r="93" spans="1:2" x14ac:dyDescent="0.3">
      <c r="A93" s="28">
        <v>44846</v>
      </c>
      <c r="B93" s="3">
        <f>INDEX('Multi Share DataSet'!$B:$M,MATCH(A93,'Multi Share DataSet'!$A:$A,0),MATCH($B$1,'Multi Share DataSet'!$B$1:$M$1,0))</f>
        <v>4398.75</v>
      </c>
    </row>
    <row r="94" spans="1:2" x14ac:dyDescent="0.3">
      <c r="A94" s="28">
        <v>44847</v>
      </c>
      <c r="B94" s="3">
        <f>INDEX('Multi Share DataSet'!$B:$M,MATCH(A94,'Multi Share DataSet'!$A:$A,0),MATCH($B$1,'Multi Share DataSet'!$B$1:$M$1,0))</f>
        <v>4366</v>
      </c>
    </row>
    <row r="95" spans="1:2" x14ac:dyDescent="0.3">
      <c r="A95" s="28">
        <v>44848</v>
      </c>
      <c r="B95" s="3">
        <f>INDEX('Multi Share DataSet'!$B:$M,MATCH(A95,'Multi Share DataSet'!$A:$A,0),MATCH($B$1,'Multi Share DataSet'!$B$1:$M$1,0))</f>
        <v>4398.5</v>
      </c>
    </row>
    <row r="96" spans="1:2" x14ac:dyDescent="0.3">
      <c r="A96" s="28">
        <v>44851</v>
      </c>
      <c r="B96" s="3">
        <f>INDEX('Multi Share DataSet'!$B:$M,MATCH(A96,'Multi Share DataSet'!$A:$A,0),MATCH($B$1,'Multi Share DataSet'!$B$1:$M$1,0))</f>
        <v>4283.9501950000003</v>
      </c>
    </row>
    <row r="97" spans="1:2" x14ac:dyDescent="0.3">
      <c r="A97" s="28">
        <v>44852</v>
      </c>
      <c r="B97" s="3">
        <f>INDEX('Multi Share DataSet'!$B:$M,MATCH(A97,'Multi Share DataSet'!$A:$A,0),MATCH($B$1,'Multi Share DataSet'!$B$1:$M$1,0))</f>
        <v>4188</v>
      </c>
    </row>
    <row r="98" spans="1:2" x14ac:dyDescent="0.3">
      <c r="A98" s="28">
        <v>44853</v>
      </c>
      <c r="B98" s="3">
        <f>INDEX('Multi Share DataSet'!$B:$M,MATCH(A98,'Multi Share DataSet'!$A:$A,0),MATCH($B$1,'Multi Share DataSet'!$B$1:$M$1,0))</f>
        <v>4168</v>
      </c>
    </row>
    <row r="99" spans="1:2" x14ac:dyDescent="0.3">
      <c r="A99" s="28">
        <v>44854</v>
      </c>
      <c r="B99" s="3">
        <f>INDEX('Multi Share DataSet'!$B:$M,MATCH(A99,'Multi Share DataSet'!$A:$A,0),MATCH($B$1,'Multi Share DataSet'!$B$1:$M$1,0))</f>
        <v>4155</v>
      </c>
    </row>
    <row r="100" spans="1:2" x14ac:dyDescent="0.3">
      <c r="A100" s="28">
        <v>44855</v>
      </c>
      <c r="B100" s="3">
        <f>INDEX('Multi Share DataSet'!$B:$M,MATCH(A100,'Multi Share DataSet'!$A:$A,0),MATCH($B$1,'Multi Share DataSet'!$B$1:$M$1,0))</f>
        <v>4244</v>
      </c>
    </row>
    <row r="101" spans="1:2" x14ac:dyDescent="0.3">
      <c r="A101" s="28">
        <v>44858</v>
      </c>
      <c r="B101" s="3">
        <f>INDEX('Multi Share DataSet'!$B:$M,MATCH(A101,'Multi Share DataSet'!$A:$A,0),MATCH($B$1,'Multi Share DataSet'!$B$1:$M$1,0))</f>
        <v>4271.8999020000001</v>
      </c>
    </row>
    <row r="102" spans="1:2" x14ac:dyDescent="0.3">
      <c r="A102" s="28">
        <v>44859</v>
      </c>
      <c r="B102" s="3">
        <f>INDEX('Multi Share DataSet'!$B:$M,MATCH(A102,'Multi Share DataSet'!$A:$A,0),MATCH($B$1,'Multi Share DataSet'!$B$1:$M$1,0))</f>
        <v>4221</v>
      </c>
    </row>
    <row r="103" spans="1:2" x14ac:dyDescent="0.3">
      <c r="A103" s="28">
        <v>44861</v>
      </c>
      <c r="B103" s="3">
        <f>INDEX('Multi Share DataSet'!$B:$M,MATCH(A103,'Multi Share DataSet'!$A:$A,0),MATCH($B$1,'Multi Share DataSet'!$B$1:$M$1,0))</f>
        <v>4248</v>
      </c>
    </row>
    <row r="104" spans="1:2" x14ac:dyDescent="0.3">
      <c r="A104" s="28">
        <v>44862</v>
      </c>
      <c r="B104" s="3">
        <f>INDEX('Multi Share DataSet'!$B:$M,MATCH(A104,'Multi Share DataSet'!$A:$A,0),MATCH($B$1,'Multi Share DataSet'!$B$1:$M$1,0))</f>
        <v>4281.3999020000001</v>
      </c>
    </row>
    <row r="105" spans="1:2" x14ac:dyDescent="0.3">
      <c r="A105" s="28">
        <v>44865</v>
      </c>
      <c r="B105" s="3">
        <f>INDEX('Multi Share DataSet'!$B:$M,MATCH(A105,'Multi Share DataSet'!$A:$A,0),MATCH($B$1,'Multi Share DataSet'!$B$1:$M$1,0))</f>
        <v>4316.5</v>
      </c>
    </row>
    <row r="106" spans="1:2" x14ac:dyDescent="0.3">
      <c r="A106" s="28">
        <v>44866</v>
      </c>
      <c r="B106" s="3">
        <f>INDEX('Multi Share DataSet'!$B:$M,MATCH(A106,'Multi Share DataSet'!$A:$A,0),MATCH($B$1,'Multi Share DataSet'!$B$1:$M$1,0))</f>
        <v>4329</v>
      </c>
    </row>
    <row r="107" spans="1:2" x14ac:dyDescent="0.3">
      <c r="A107" s="28">
        <v>44867</v>
      </c>
      <c r="B107" s="3">
        <f>INDEX('Multi Share DataSet'!$B:$M,MATCH(A107,'Multi Share DataSet'!$A:$A,0),MATCH($B$1,'Multi Share DataSet'!$B$1:$M$1,0))</f>
        <v>4264.7998049999997</v>
      </c>
    </row>
    <row r="108" spans="1:2" x14ac:dyDescent="0.3">
      <c r="A108" s="28">
        <v>44868</v>
      </c>
      <c r="B108" s="3">
        <f>INDEX('Multi Share DataSet'!$B:$M,MATCH(A108,'Multi Share DataSet'!$A:$A,0),MATCH($B$1,'Multi Share DataSet'!$B$1:$M$1,0))</f>
        <v>4180</v>
      </c>
    </row>
    <row r="109" spans="1:2" x14ac:dyDescent="0.3">
      <c r="A109" s="28">
        <v>44869</v>
      </c>
      <c r="B109" s="3">
        <f>INDEX('Multi Share DataSet'!$B:$M,MATCH(A109,'Multi Share DataSet'!$A:$A,0),MATCH($B$1,'Multi Share DataSet'!$B$1:$M$1,0))</f>
        <v>4200</v>
      </c>
    </row>
    <row r="110" spans="1:2" x14ac:dyDescent="0.3">
      <c r="A110" s="28">
        <v>44872</v>
      </c>
      <c r="B110" s="3">
        <f>INDEX('Multi Share DataSet'!$B:$M,MATCH(A110,'Multi Share DataSet'!$A:$A,0),MATCH($B$1,'Multi Share DataSet'!$B$1:$M$1,0))</f>
        <v>4188.7998049999997</v>
      </c>
    </row>
    <row r="111" spans="1:2" x14ac:dyDescent="0.3">
      <c r="A111" s="28">
        <v>44874</v>
      </c>
      <c r="B111" s="3">
        <f>INDEX('Multi Share DataSet'!$B:$M,MATCH(A111,'Multi Share DataSet'!$A:$A,0),MATCH($B$1,'Multi Share DataSet'!$B$1:$M$1,0))</f>
        <v>4199</v>
      </c>
    </row>
    <row r="112" spans="1:2" x14ac:dyDescent="0.3">
      <c r="A112" s="28">
        <v>44875</v>
      </c>
      <c r="B112" s="3">
        <f>INDEX('Multi Share DataSet'!$B:$M,MATCH(A112,'Multi Share DataSet'!$A:$A,0),MATCH($B$1,'Multi Share DataSet'!$B$1:$M$1,0))</f>
        <v>4158.7001950000003</v>
      </c>
    </row>
    <row r="113" spans="1:2" x14ac:dyDescent="0.3">
      <c r="A113" s="28">
        <v>44876</v>
      </c>
      <c r="B113" s="3">
        <f>INDEX('Multi Share DataSet'!$B:$M,MATCH(A113,'Multi Share DataSet'!$A:$A,0),MATCH($B$1,'Multi Share DataSet'!$B$1:$M$1,0))</f>
        <v>4159.5498049999997</v>
      </c>
    </row>
    <row r="114" spans="1:2" x14ac:dyDescent="0.3">
      <c r="A114" s="28">
        <v>44879</v>
      </c>
      <c r="B114" s="3">
        <f>INDEX('Multi Share DataSet'!$B:$M,MATCH(A114,'Multi Share DataSet'!$A:$A,0),MATCH($B$1,'Multi Share DataSet'!$B$1:$M$1,0))</f>
        <v>4144.7998049999997</v>
      </c>
    </row>
    <row r="115" spans="1:2" x14ac:dyDescent="0.3">
      <c r="A115" s="28">
        <v>44880</v>
      </c>
      <c r="B115" s="3">
        <f>INDEX('Multi Share DataSet'!$B:$M,MATCH(A115,'Multi Share DataSet'!$A:$A,0),MATCH($B$1,'Multi Share DataSet'!$B$1:$M$1,0))</f>
        <v>4082</v>
      </c>
    </row>
    <row r="116" spans="1:2" x14ac:dyDescent="0.3">
      <c r="A116" s="28">
        <v>44881</v>
      </c>
      <c r="B116" s="3">
        <f>INDEX('Multi Share DataSet'!$B:$M,MATCH(A116,'Multi Share DataSet'!$A:$A,0),MATCH($B$1,'Multi Share DataSet'!$B$1:$M$1,0))</f>
        <v>4053.8000489999999</v>
      </c>
    </row>
    <row r="117" spans="1:2" x14ac:dyDescent="0.3">
      <c r="A117" s="28">
        <v>44882</v>
      </c>
      <c r="B117" s="3">
        <f>INDEX('Multi Share DataSet'!$B:$M,MATCH(A117,'Multi Share DataSet'!$A:$A,0),MATCH($B$1,'Multi Share DataSet'!$B$1:$M$1,0))</f>
        <v>4000</v>
      </c>
    </row>
    <row r="118" spans="1:2" x14ac:dyDescent="0.3">
      <c r="A118" s="28">
        <v>44883</v>
      </c>
      <c r="B118" s="3">
        <f>INDEX('Multi Share DataSet'!$B:$M,MATCH(A118,'Multi Share DataSet'!$A:$A,0),MATCH($B$1,'Multi Share DataSet'!$B$1:$M$1,0))</f>
        <v>3968.8999020000001</v>
      </c>
    </row>
    <row r="119" spans="1:2" x14ac:dyDescent="0.3">
      <c r="A119" s="28">
        <v>44886</v>
      </c>
      <c r="B119" s="3">
        <f>INDEX('Multi Share DataSet'!$B:$M,MATCH(A119,'Multi Share DataSet'!$A:$A,0),MATCH($B$1,'Multi Share DataSet'!$B$1:$M$1,0))</f>
        <v>3923</v>
      </c>
    </row>
    <row r="120" spans="1:2" x14ac:dyDescent="0.3">
      <c r="A120" s="28">
        <v>44887</v>
      </c>
      <c r="B120" s="3">
        <f>INDEX('Multi Share DataSet'!$B:$M,MATCH(A120,'Multi Share DataSet'!$A:$A,0),MATCH($B$1,'Multi Share DataSet'!$B$1:$M$1,0))</f>
        <v>3884.9499510000001</v>
      </c>
    </row>
    <row r="121" spans="1:2" x14ac:dyDescent="0.3">
      <c r="A121" s="28">
        <v>44888</v>
      </c>
      <c r="B121" s="3">
        <f>INDEX('Multi Share DataSet'!$B:$M,MATCH(A121,'Multi Share DataSet'!$A:$A,0),MATCH($B$1,'Multi Share DataSet'!$B$1:$M$1,0))</f>
        <v>3975</v>
      </c>
    </row>
    <row r="122" spans="1:2" x14ac:dyDescent="0.3">
      <c r="A122" s="28">
        <v>44889</v>
      </c>
      <c r="B122" s="3">
        <f>INDEX('Multi Share DataSet'!$B:$M,MATCH(A122,'Multi Share DataSet'!$A:$A,0),MATCH($B$1,'Multi Share DataSet'!$B$1:$M$1,0))</f>
        <v>3974.3500979999999</v>
      </c>
    </row>
    <row r="123" spans="1:2" x14ac:dyDescent="0.3">
      <c r="A123" s="28">
        <v>44890</v>
      </c>
      <c r="B123" s="3">
        <f>INDEX('Multi Share DataSet'!$B:$M,MATCH(A123,'Multi Share DataSet'!$A:$A,0),MATCH($B$1,'Multi Share DataSet'!$B$1:$M$1,0))</f>
        <v>3969</v>
      </c>
    </row>
    <row r="124" spans="1:2" x14ac:dyDescent="0.3">
      <c r="A124" s="28">
        <v>44893</v>
      </c>
      <c r="B124" s="3">
        <f>INDEX('Multi Share DataSet'!$B:$M,MATCH(A124,'Multi Share DataSet'!$A:$A,0),MATCH($B$1,'Multi Share DataSet'!$B$1:$M$1,0))</f>
        <v>3913.3999020000001</v>
      </c>
    </row>
    <row r="125" spans="1:2" x14ac:dyDescent="0.3">
      <c r="A125" s="28">
        <v>44894</v>
      </c>
      <c r="B125" s="3">
        <f>INDEX('Multi Share DataSet'!$B:$M,MATCH(A125,'Multi Share DataSet'!$A:$A,0),MATCH($B$1,'Multi Share DataSet'!$B$1:$M$1,0))</f>
        <v>3907</v>
      </c>
    </row>
    <row r="126" spans="1:2" x14ac:dyDescent="0.3">
      <c r="A126" s="28">
        <v>44895</v>
      </c>
      <c r="B126" s="3">
        <f>INDEX('Multi Share DataSet'!$B:$M,MATCH(A126,'Multi Share DataSet'!$A:$A,0),MATCH($B$1,'Multi Share DataSet'!$B$1:$M$1,0))</f>
        <v>3975</v>
      </c>
    </row>
    <row r="127" spans="1:2" x14ac:dyDescent="0.3">
      <c r="A127" s="28">
        <v>44896</v>
      </c>
      <c r="B127" s="3">
        <f>INDEX('Multi Share DataSet'!$B:$M,MATCH(A127,'Multi Share DataSet'!$A:$A,0),MATCH($B$1,'Multi Share DataSet'!$B$1:$M$1,0))</f>
        <v>4041</v>
      </c>
    </row>
    <row r="128" spans="1:2" x14ac:dyDescent="0.3">
      <c r="A128" s="28">
        <v>44897</v>
      </c>
      <c r="B128" s="3">
        <f>INDEX('Multi Share DataSet'!$B:$M,MATCH(A128,'Multi Share DataSet'!$A:$A,0),MATCH($B$1,'Multi Share DataSet'!$B$1:$M$1,0))</f>
        <v>4049</v>
      </c>
    </row>
    <row r="129" spans="1:2" x14ac:dyDescent="0.3">
      <c r="A129" s="28">
        <v>44900</v>
      </c>
      <c r="B129" s="3">
        <f>INDEX('Multi Share DataSet'!$B:$M,MATCH(A129,'Multi Share DataSet'!$A:$A,0),MATCH($B$1,'Multi Share DataSet'!$B$1:$M$1,0))</f>
        <v>4010</v>
      </c>
    </row>
    <row r="130" spans="1:2" x14ac:dyDescent="0.3">
      <c r="A130" s="28">
        <v>44901</v>
      </c>
      <c r="B130" s="3">
        <f>INDEX('Multi Share DataSet'!$B:$M,MATCH(A130,'Multi Share DataSet'!$A:$A,0),MATCH($B$1,'Multi Share DataSet'!$B$1:$M$1,0))</f>
        <v>4018</v>
      </c>
    </row>
    <row r="131" spans="1:2" x14ac:dyDescent="0.3">
      <c r="A131" s="28">
        <v>44902</v>
      </c>
      <c r="B131" s="3">
        <f>INDEX('Multi Share DataSet'!$B:$M,MATCH(A131,'Multi Share DataSet'!$A:$A,0),MATCH($B$1,'Multi Share DataSet'!$B$1:$M$1,0))</f>
        <v>4080</v>
      </c>
    </row>
    <row r="132" spans="1:2" x14ac:dyDescent="0.3">
      <c r="A132" s="28">
        <v>44903</v>
      </c>
      <c r="B132" s="3">
        <f>INDEX('Multi Share DataSet'!$B:$M,MATCH(A132,'Multi Share DataSet'!$A:$A,0),MATCH($B$1,'Multi Share DataSet'!$B$1:$M$1,0))</f>
        <v>4090</v>
      </c>
    </row>
    <row r="133" spans="1:2" x14ac:dyDescent="0.3">
      <c r="A133" s="28">
        <v>44904</v>
      </c>
      <c r="B133" s="3">
        <f>INDEX('Multi Share DataSet'!$B:$M,MATCH(A133,'Multi Share DataSet'!$A:$A,0),MATCH($B$1,'Multi Share DataSet'!$B$1:$M$1,0))</f>
        <v>4054.8999020000001</v>
      </c>
    </row>
    <row r="134" spans="1:2" x14ac:dyDescent="0.3">
      <c r="A134" s="28">
        <v>44907</v>
      </c>
      <c r="B134" s="3">
        <f>INDEX('Multi Share DataSet'!$B:$M,MATCH(A134,'Multi Share DataSet'!$A:$A,0),MATCH($B$1,'Multi Share DataSet'!$B$1:$M$1,0))</f>
        <v>3980</v>
      </c>
    </row>
    <row r="135" spans="1:2" x14ac:dyDescent="0.3">
      <c r="A135" s="28">
        <v>44908</v>
      </c>
      <c r="B135" s="3">
        <f>INDEX('Multi Share DataSet'!$B:$M,MATCH(A135,'Multi Share DataSet'!$A:$A,0),MATCH($B$1,'Multi Share DataSet'!$B$1:$M$1,0))</f>
        <v>4060</v>
      </c>
    </row>
    <row r="136" spans="1:2" x14ac:dyDescent="0.3">
      <c r="A136" s="28">
        <v>44909</v>
      </c>
      <c r="B136" s="3">
        <f>INDEX('Multi Share DataSet'!$B:$M,MATCH(A136,'Multi Share DataSet'!$A:$A,0),MATCH($B$1,'Multi Share DataSet'!$B$1:$M$1,0))</f>
        <v>4089.1000979999999</v>
      </c>
    </row>
    <row r="137" spans="1:2" x14ac:dyDescent="0.3">
      <c r="A137" s="28">
        <v>44910</v>
      </c>
      <c r="B137" s="3">
        <f>INDEX('Multi Share DataSet'!$B:$M,MATCH(A137,'Multi Share DataSet'!$A:$A,0),MATCH($B$1,'Multi Share DataSet'!$B$1:$M$1,0))</f>
        <v>4209</v>
      </c>
    </row>
    <row r="138" spans="1:2" x14ac:dyDescent="0.3">
      <c r="A138" s="28">
        <v>44911</v>
      </c>
      <c r="B138" s="3">
        <f>INDEX('Multi Share DataSet'!$B:$M,MATCH(A138,'Multi Share DataSet'!$A:$A,0),MATCH($B$1,'Multi Share DataSet'!$B$1:$M$1,0))</f>
        <v>4140.6499020000001</v>
      </c>
    </row>
    <row r="139" spans="1:2" x14ac:dyDescent="0.3">
      <c r="A139" s="28">
        <v>44914</v>
      </c>
      <c r="B139" s="3">
        <f>INDEX('Multi Share DataSet'!$B:$M,MATCH(A139,'Multi Share DataSet'!$A:$A,0),MATCH($B$1,'Multi Share DataSet'!$B$1:$M$1,0))</f>
        <v>4020</v>
      </c>
    </row>
    <row r="140" spans="1:2" x14ac:dyDescent="0.3">
      <c r="A140" s="28">
        <v>44915</v>
      </c>
      <c r="B140" s="3">
        <f>INDEX('Multi Share DataSet'!$B:$M,MATCH(A140,'Multi Share DataSet'!$A:$A,0),MATCH($B$1,'Multi Share DataSet'!$B$1:$M$1,0))</f>
        <v>4088</v>
      </c>
    </row>
    <row r="141" spans="1:2" x14ac:dyDescent="0.3">
      <c r="A141" s="28">
        <v>44916</v>
      </c>
      <c r="B141" s="3">
        <f>INDEX('Multi Share DataSet'!$B:$M,MATCH(A141,'Multi Share DataSet'!$A:$A,0),MATCH($B$1,'Multi Share DataSet'!$B$1:$M$1,0))</f>
        <v>4094</v>
      </c>
    </row>
    <row r="142" spans="1:2" x14ac:dyDescent="0.3">
      <c r="A142" s="28">
        <v>44917</v>
      </c>
      <c r="B142" s="3">
        <f>INDEX('Multi Share DataSet'!$B:$M,MATCH(A142,'Multi Share DataSet'!$A:$A,0),MATCH($B$1,'Multi Share DataSet'!$B$1:$M$1,0))</f>
        <v>4008</v>
      </c>
    </row>
    <row r="143" spans="1:2" x14ac:dyDescent="0.3">
      <c r="A143" s="28">
        <v>44918</v>
      </c>
      <c r="B143" s="3">
        <f>INDEX('Multi Share DataSet'!$B:$M,MATCH(A143,'Multi Share DataSet'!$A:$A,0),MATCH($B$1,'Multi Share DataSet'!$B$1:$M$1,0))</f>
        <v>3896.5500489999999</v>
      </c>
    </row>
    <row r="144" spans="1:2" x14ac:dyDescent="0.3">
      <c r="A144" s="28">
        <v>44921</v>
      </c>
      <c r="B144" s="3">
        <f>INDEX('Multi Share DataSet'!$B:$M,MATCH(A144,'Multi Share DataSet'!$A:$A,0),MATCH($B$1,'Multi Share DataSet'!$B$1:$M$1,0))</f>
        <v>3896</v>
      </c>
    </row>
    <row r="145" spans="1:2" x14ac:dyDescent="0.3">
      <c r="A145" s="28">
        <v>44922</v>
      </c>
      <c r="B145" s="3">
        <f>INDEX('Multi Share DataSet'!$B:$M,MATCH(A145,'Multi Share DataSet'!$A:$A,0),MATCH($B$1,'Multi Share DataSet'!$B$1:$M$1,0))</f>
        <v>4060</v>
      </c>
    </row>
    <row r="146" spans="1:2" x14ac:dyDescent="0.3">
      <c r="A146" s="28">
        <v>44923</v>
      </c>
      <c r="B146" s="3">
        <f>INDEX('Multi Share DataSet'!$B:$M,MATCH(A146,'Multi Share DataSet'!$A:$A,0),MATCH($B$1,'Multi Share DataSet'!$B$1:$M$1,0))</f>
        <v>4077.9499510000001</v>
      </c>
    </row>
    <row r="147" spans="1:2" x14ac:dyDescent="0.3">
      <c r="A147" s="28">
        <v>44924</v>
      </c>
      <c r="B147" s="3">
        <f>INDEX('Multi Share DataSet'!$B:$M,MATCH(A147,'Multi Share DataSet'!$A:$A,0),MATCH($B$1,'Multi Share DataSet'!$B$1:$M$1,0))</f>
        <v>4003.1499020000001</v>
      </c>
    </row>
    <row r="148" spans="1:2" x14ac:dyDescent="0.3">
      <c r="A148" s="28">
        <v>44925</v>
      </c>
      <c r="B148" s="3">
        <f>INDEX('Multi Share DataSet'!$B:$M,MATCH(A148,'Multi Share DataSet'!$A:$A,0),MATCH($B$1,'Multi Share DataSet'!$B$1:$M$1,0))</f>
        <v>4178</v>
      </c>
    </row>
    <row r="149" spans="1:2" x14ac:dyDescent="0.3">
      <c r="A149" s="28">
        <v>44928</v>
      </c>
      <c r="B149" s="3">
        <f>INDEX('Multi Share DataSet'!$B:$M,MATCH(A149,'Multi Share DataSet'!$A:$A,0),MATCH($B$1,'Multi Share DataSet'!$B$1:$M$1,0))</f>
        <v>4075</v>
      </c>
    </row>
    <row r="150" spans="1:2" x14ac:dyDescent="0.3">
      <c r="A150" s="28">
        <v>44929</v>
      </c>
      <c r="B150" s="3">
        <f>INDEX('Multi Share DataSet'!$B:$M,MATCH(A150,'Multi Share DataSet'!$A:$A,0),MATCH($B$1,'Multi Share DataSet'!$B$1:$M$1,0))</f>
        <v>4072.75</v>
      </c>
    </row>
    <row r="151" spans="1:2" x14ac:dyDescent="0.3">
      <c r="A151" s="28">
        <v>44930</v>
      </c>
      <c r="B151" s="3">
        <f>INDEX('Multi Share DataSet'!$B:$M,MATCH(A151,'Multi Share DataSet'!$A:$A,0),MATCH($B$1,'Multi Share DataSet'!$B$1:$M$1,0))</f>
        <v>4049.9499510000001</v>
      </c>
    </row>
    <row r="152" spans="1:2" x14ac:dyDescent="0.3">
      <c r="A152" s="28">
        <v>44931</v>
      </c>
      <c r="B152" s="3">
        <f>INDEX('Multi Share DataSet'!$B:$M,MATCH(A152,'Multi Share DataSet'!$A:$A,0),MATCH($B$1,'Multi Share DataSet'!$B$1:$M$1,0))</f>
        <v>3955</v>
      </c>
    </row>
    <row r="153" spans="1:2" x14ac:dyDescent="0.3">
      <c r="A153" s="28">
        <v>44932</v>
      </c>
      <c r="B153" s="3">
        <f>INDEX('Multi Share DataSet'!$B:$M,MATCH(A153,'Multi Share DataSet'!$A:$A,0),MATCH($B$1,'Multi Share DataSet'!$B$1:$M$1,0))</f>
        <v>3870</v>
      </c>
    </row>
    <row r="154" spans="1:2" x14ac:dyDescent="0.3">
      <c r="A154" s="28">
        <v>44935</v>
      </c>
      <c r="B154" s="3">
        <f>INDEX('Multi Share DataSet'!$B:$M,MATCH(A154,'Multi Share DataSet'!$A:$A,0),MATCH($B$1,'Multi Share DataSet'!$B$1:$M$1,0))</f>
        <v>3905.8000489999999</v>
      </c>
    </row>
    <row r="155" spans="1:2" x14ac:dyDescent="0.3">
      <c r="A155" s="28">
        <v>44936</v>
      </c>
      <c r="B155" s="3">
        <f>INDEX('Multi Share DataSet'!$B:$M,MATCH(A155,'Multi Share DataSet'!$A:$A,0),MATCH($B$1,'Multi Share DataSet'!$B$1:$M$1,0))</f>
        <v>3898</v>
      </c>
    </row>
    <row r="156" spans="1:2" x14ac:dyDescent="0.3">
      <c r="A156" s="28">
        <v>44937</v>
      </c>
      <c r="B156" s="3">
        <f>INDEX('Multi Share DataSet'!$B:$M,MATCH(A156,'Multi Share DataSet'!$A:$A,0),MATCH($B$1,'Multi Share DataSet'!$B$1:$M$1,0))</f>
        <v>3896</v>
      </c>
    </row>
    <row r="157" spans="1:2" x14ac:dyDescent="0.3">
      <c r="A157" s="28">
        <v>44938</v>
      </c>
      <c r="B157" s="3">
        <f>INDEX('Multi Share DataSet'!$B:$M,MATCH(A157,'Multi Share DataSet'!$A:$A,0),MATCH($B$1,'Multi Share DataSet'!$B$1:$M$1,0))</f>
        <v>3892</v>
      </c>
    </row>
    <row r="158" spans="1:2" x14ac:dyDescent="0.3">
      <c r="A158" s="28">
        <v>44939</v>
      </c>
      <c r="B158" s="3">
        <f>INDEX('Multi Share DataSet'!$B:$M,MATCH(A158,'Multi Share DataSet'!$A:$A,0),MATCH($B$1,'Multi Share DataSet'!$B$1:$M$1,0))</f>
        <v>3925</v>
      </c>
    </row>
    <row r="159" spans="1:2" x14ac:dyDescent="0.3">
      <c r="A159" s="28">
        <v>44942</v>
      </c>
      <c r="B159" s="3">
        <f>INDEX('Multi Share DataSet'!$B:$M,MATCH(A159,'Multi Share DataSet'!$A:$A,0),MATCH($B$1,'Multi Share DataSet'!$B$1:$M$1,0))</f>
        <v>3690</v>
      </c>
    </row>
    <row r="160" spans="1:2" x14ac:dyDescent="0.3">
      <c r="A160" s="28">
        <v>44943</v>
      </c>
      <c r="B160" s="3">
        <f>INDEX('Multi Share DataSet'!$B:$M,MATCH(A160,'Multi Share DataSet'!$A:$A,0),MATCH($B$1,'Multi Share DataSet'!$B$1:$M$1,0))</f>
        <v>3681.0500489999999</v>
      </c>
    </row>
    <row r="161" spans="1:2" x14ac:dyDescent="0.3">
      <c r="A161" s="28">
        <v>44944</v>
      </c>
      <c r="B161" s="3">
        <f>INDEX('Multi Share DataSet'!$B:$M,MATCH(A161,'Multi Share DataSet'!$A:$A,0),MATCH($B$1,'Multi Share DataSet'!$B$1:$M$1,0))</f>
        <v>3708.25</v>
      </c>
    </row>
    <row r="162" spans="1:2" x14ac:dyDescent="0.3">
      <c r="A162" s="28">
        <v>44945</v>
      </c>
      <c r="B162" s="3">
        <f>INDEX('Multi Share DataSet'!$B:$M,MATCH(A162,'Multi Share DataSet'!$A:$A,0),MATCH($B$1,'Multi Share DataSet'!$B$1:$M$1,0))</f>
        <v>3647</v>
      </c>
    </row>
    <row r="163" spans="1:2" x14ac:dyDescent="0.3">
      <c r="A163" s="28">
        <v>44946</v>
      </c>
      <c r="B163" s="3">
        <f>INDEX('Multi Share DataSet'!$B:$M,MATCH(A163,'Multi Share DataSet'!$A:$A,0),MATCH($B$1,'Multi Share DataSet'!$B$1:$M$1,0))</f>
        <v>3571.9499510000001</v>
      </c>
    </row>
    <row r="164" spans="1:2" x14ac:dyDescent="0.3">
      <c r="A164" s="28">
        <v>44949</v>
      </c>
      <c r="B164" s="3">
        <f>INDEX('Multi Share DataSet'!$B:$M,MATCH(A164,'Multi Share DataSet'!$A:$A,0),MATCH($B$1,'Multi Share DataSet'!$B$1:$M$1,0))</f>
        <v>3525</v>
      </c>
    </row>
    <row r="165" spans="1:2" x14ac:dyDescent="0.3">
      <c r="A165" s="28">
        <v>44950</v>
      </c>
      <c r="B165" s="3">
        <f>INDEX('Multi Share DataSet'!$B:$M,MATCH(A165,'Multi Share DataSet'!$A:$A,0),MATCH($B$1,'Multi Share DataSet'!$B$1:$M$1,0))</f>
        <v>3450</v>
      </c>
    </row>
    <row r="166" spans="1:2" x14ac:dyDescent="0.3">
      <c r="A166" s="28">
        <v>44951</v>
      </c>
      <c r="B166" s="3">
        <f>INDEX('Multi Share DataSet'!$B:$M,MATCH(A166,'Multi Share DataSet'!$A:$A,0),MATCH($B$1,'Multi Share DataSet'!$B$1:$M$1,0))</f>
        <v>3531.1000979999999</v>
      </c>
    </row>
    <row r="167" spans="1:2" x14ac:dyDescent="0.3">
      <c r="A167" s="28">
        <v>44953</v>
      </c>
      <c r="B167" s="3">
        <f>INDEX('Multi Share DataSet'!$B:$M,MATCH(A167,'Multi Share DataSet'!$A:$A,0),MATCH($B$1,'Multi Share DataSet'!$B$1:$M$1,0))</f>
        <v>3532.6999510000001</v>
      </c>
    </row>
    <row r="168" spans="1:2" x14ac:dyDescent="0.3">
      <c r="A168" s="28">
        <v>44956</v>
      </c>
      <c r="B168" s="3">
        <f>INDEX('Multi Share DataSet'!$B:$M,MATCH(A168,'Multi Share DataSet'!$A:$A,0),MATCH($B$1,'Multi Share DataSet'!$B$1:$M$1,0))</f>
        <v>3574.8999020000001</v>
      </c>
    </row>
    <row r="169" spans="1:2" x14ac:dyDescent="0.3">
      <c r="A169" s="28">
        <v>44957</v>
      </c>
      <c r="B169" s="3">
        <f>INDEX('Multi Share DataSet'!$B:$M,MATCH(A169,'Multi Share DataSet'!$A:$A,0),MATCH($B$1,'Multi Share DataSet'!$B$1:$M$1,0))</f>
        <v>3555.0500489999999</v>
      </c>
    </row>
    <row r="170" spans="1:2" x14ac:dyDescent="0.3">
      <c r="A170" s="28">
        <v>44958</v>
      </c>
      <c r="B170" s="3">
        <f>INDEX('Multi Share DataSet'!$B:$M,MATCH(A170,'Multi Share DataSet'!$A:$A,0),MATCH($B$1,'Multi Share DataSet'!$B$1:$M$1,0))</f>
        <v>3558</v>
      </c>
    </row>
    <row r="171" spans="1:2" x14ac:dyDescent="0.3">
      <c r="A171" s="28">
        <v>44959</v>
      </c>
      <c r="B171" s="3">
        <f>INDEX('Multi Share DataSet'!$B:$M,MATCH(A171,'Multi Share DataSet'!$A:$A,0),MATCH($B$1,'Multi Share DataSet'!$B$1:$M$1,0))</f>
        <v>3547</v>
      </c>
    </row>
    <row r="172" spans="1:2" x14ac:dyDescent="0.3">
      <c r="A172" s="28">
        <v>44960</v>
      </c>
      <c r="B172" s="3">
        <f>INDEX('Multi Share DataSet'!$B:$M,MATCH(A172,'Multi Share DataSet'!$A:$A,0),MATCH($B$1,'Multi Share DataSet'!$B$1:$M$1,0))</f>
        <v>3517.6499020000001</v>
      </c>
    </row>
    <row r="173" spans="1:2" x14ac:dyDescent="0.3">
      <c r="A173" s="28">
        <v>44963</v>
      </c>
      <c r="B173" s="3">
        <f>INDEX('Multi Share DataSet'!$B:$M,MATCH(A173,'Multi Share DataSet'!$A:$A,0),MATCH($B$1,'Multi Share DataSet'!$B$1:$M$1,0))</f>
        <v>3476.5</v>
      </c>
    </row>
    <row r="174" spans="1:2" x14ac:dyDescent="0.3">
      <c r="A174" s="28">
        <v>44964</v>
      </c>
      <c r="B174" s="3">
        <f>INDEX('Multi Share DataSet'!$B:$M,MATCH(A174,'Multi Share DataSet'!$A:$A,0),MATCH($B$1,'Multi Share DataSet'!$B$1:$M$1,0))</f>
        <v>3471.5</v>
      </c>
    </row>
    <row r="175" spans="1:2" x14ac:dyDescent="0.3">
      <c r="A175" s="28">
        <v>44965</v>
      </c>
      <c r="B175" s="3">
        <f>INDEX('Multi Share DataSet'!$B:$M,MATCH(A175,'Multi Share DataSet'!$A:$A,0),MATCH($B$1,'Multi Share DataSet'!$B$1:$M$1,0))</f>
        <v>3449</v>
      </c>
    </row>
    <row r="176" spans="1:2" x14ac:dyDescent="0.3">
      <c r="A176" s="28">
        <v>44966</v>
      </c>
      <c r="B176" s="3">
        <f>INDEX('Multi Share DataSet'!$B:$M,MATCH(A176,'Multi Share DataSet'!$A:$A,0),MATCH($B$1,'Multi Share DataSet'!$B$1:$M$1,0))</f>
        <v>3469.6499020000001</v>
      </c>
    </row>
    <row r="177" spans="1:2" x14ac:dyDescent="0.3">
      <c r="A177" s="28">
        <v>44967</v>
      </c>
      <c r="B177" s="3">
        <f>INDEX('Multi Share DataSet'!$B:$M,MATCH(A177,'Multi Share DataSet'!$A:$A,0),MATCH($B$1,'Multi Share DataSet'!$B$1:$M$1,0))</f>
        <v>3499.5</v>
      </c>
    </row>
    <row r="178" spans="1:2" x14ac:dyDescent="0.3">
      <c r="A178" s="28">
        <v>44970</v>
      </c>
      <c r="B178" s="3">
        <f>INDEX('Multi Share DataSet'!$B:$M,MATCH(A178,'Multi Share DataSet'!$A:$A,0),MATCH($B$1,'Multi Share DataSet'!$B$1:$M$1,0))</f>
        <v>3502</v>
      </c>
    </row>
    <row r="179" spans="1:2" x14ac:dyDescent="0.3">
      <c r="A179" s="28">
        <v>44971</v>
      </c>
      <c r="B179" s="3">
        <f>INDEX('Multi Share DataSet'!$B:$M,MATCH(A179,'Multi Share DataSet'!$A:$A,0),MATCH($B$1,'Multi Share DataSet'!$B$1:$M$1,0))</f>
        <v>3509</v>
      </c>
    </row>
    <row r="180" spans="1:2" x14ac:dyDescent="0.3">
      <c r="A180" s="28">
        <v>44972</v>
      </c>
      <c r="B180" s="3">
        <f>INDEX('Multi Share DataSet'!$B:$M,MATCH(A180,'Multi Share DataSet'!$A:$A,0),MATCH($B$1,'Multi Share DataSet'!$B$1:$M$1,0))</f>
        <v>3480</v>
      </c>
    </row>
    <row r="181" spans="1:2" x14ac:dyDescent="0.3">
      <c r="A181" s="28">
        <v>44973</v>
      </c>
      <c r="B181" s="3">
        <f>INDEX('Multi Share DataSet'!$B:$M,MATCH(A181,'Multi Share DataSet'!$A:$A,0),MATCH($B$1,'Multi Share DataSet'!$B$1:$M$1,0))</f>
        <v>3546</v>
      </c>
    </row>
    <row r="182" spans="1:2" x14ac:dyDescent="0.3">
      <c r="A182" s="28">
        <v>44974</v>
      </c>
      <c r="B182" s="3">
        <f>INDEX('Multi Share DataSet'!$B:$M,MATCH(A182,'Multi Share DataSet'!$A:$A,0),MATCH($B$1,'Multi Share DataSet'!$B$1:$M$1,0))</f>
        <v>3530</v>
      </c>
    </row>
    <row r="183" spans="1:2" x14ac:dyDescent="0.3">
      <c r="A183" s="28">
        <v>44977</v>
      </c>
      <c r="B183" s="3">
        <f>INDEX('Multi Share DataSet'!$B:$M,MATCH(A183,'Multi Share DataSet'!$A:$A,0),MATCH($B$1,'Multi Share DataSet'!$B$1:$M$1,0))</f>
        <v>3545.9499510000001</v>
      </c>
    </row>
    <row r="184" spans="1:2" x14ac:dyDescent="0.3">
      <c r="A184" s="28">
        <v>44978</v>
      </c>
      <c r="B184" s="3">
        <f>INDEX('Multi Share DataSet'!$B:$M,MATCH(A184,'Multi Share DataSet'!$A:$A,0),MATCH($B$1,'Multi Share DataSet'!$B$1:$M$1,0))</f>
        <v>3570</v>
      </c>
    </row>
    <row r="185" spans="1:2" x14ac:dyDescent="0.3">
      <c r="A185" s="28">
        <v>44979</v>
      </c>
      <c r="B185" s="3">
        <f>INDEX('Multi Share DataSet'!$B:$M,MATCH(A185,'Multi Share DataSet'!$A:$A,0),MATCH($B$1,'Multi Share DataSet'!$B$1:$M$1,0))</f>
        <v>3502</v>
      </c>
    </row>
    <row r="186" spans="1:2" x14ac:dyDescent="0.3">
      <c r="A186" s="28">
        <v>44980</v>
      </c>
      <c r="B186" s="3">
        <f>INDEX('Multi Share DataSet'!$B:$M,MATCH(A186,'Multi Share DataSet'!$A:$A,0),MATCH($B$1,'Multi Share DataSet'!$B$1:$M$1,0))</f>
        <v>3503.8999020000001</v>
      </c>
    </row>
    <row r="187" spans="1:2" x14ac:dyDescent="0.3">
      <c r="A187" s="28">
        <v>44981</v>
      </c>
      <c r="B187" s="3">
        <f>INDEX('Multi Share DataSet'!$B:$M,MATCH(A187,'Multi Share DataSet'!$A:$A,0),MATCH($B$1,'Multi Share DataSet'!$B$1:$M$1,0))</f>
        <v>3496.1499020000001</v>
      </c>
    </row>
    <row r="188" spans="1:2" x14ac:dyDescent="0.3">
      <c r="A188" s="28">
        <v>44984</v>
      </c>
      <c r="B188" s="3">
        <f>INDEX('Multi Share DataSet'!$B:$M,MATCH(A188,'Multi Share DataSet'!$A:$A,0),MATCH($B$1,'Multi Share DataSet'!$B$1:$M$1,0))</f>
        <v>3485.0500489999999</v>
      </c>
    </row>
    <row r="189" spans="1:2" x14ac:dyDescent="0.3">
      <c r="A189" s="28">
        <v>44985</v>
      </c>
      <c r="B189" s="3">
        <f>INDEX('Multi Share DataSet'!$B:$M,MATCH(A189,'Multi Share DataSet'!$A:$A,0),MATCH($B$1,'Multi Share DataSet'!$B$1:$M$1,0))</f>
        <v>3490.1999510000001</v>
      </c>
    </row>
    <row r="190" spans="1:2" x14ac:dyDescent="0.3">
      <c r="A190" s="28">
        <v>44986</v>
      </c>
      <c r="B190" s="3">
        <f>INDEX('Multi Share DataSet'!$B:$M,MATCH(A190,'Multi Share DataSet'!$A:$A,0),MATCH($B$1,'Multi Share DataSet'!$B$1:$M$1,0))</f>
        <v>3441.3999020000001</v>
      </c>
    </row>
    <row r="191" spans="1:2" x14ac:dyDescent="0.3">
      <c r="A191" s="28">
        <v>44987</v>
      </c>
      <c r="B191" s="3">
        <f>INDEX('Multi Share DataSet'!$B:$M,MATCH(A191,'Multi Share DataSet'!$A:$A,0),MATCH($B$1,'Multi Share DataSet'!$B$1:$M$1,0))</f>
        <v>3447</v>
      </c>
    </row>
    <row r="192" spans="1:2" x14ac:dyDescent="0.3">
      <c r="A192" s="28">
        <v>44988</v>
      </c>
      <c r="B192" s="3">
        <f>INDEX('Multi Share DataSet'!$B:$M,MATCH(A192,'Multi Share DataSet'!$A:$A,0),MATCH($B$1,'Multi Share DataSet'!$B$1:$M$1,0))</f>
        <v>3460.4499510000001</v>
      </c>
    </row>
    <row r="193" spans="1:2" x14ac:dyDescent="0.3">
      <c r="A193" s="28">
        <v>44991</v>
      </c>
      <c r="B193" s="3">
        <f>INDEX('Multi Share DataSet'!$B:$M,MATCH(A193,'Multi Share DataSet'!$A:$A,0),MATCH($B$1,'Multi Share DataSet'!$B$1:$M$1,0))</f>
        <v>3480.6000979999999</v>
      </c>
    </row>
    <row r="194" spans="1:2" x14ac:dyDescent="0.3">
      <c r="A194" s="28">
        <v>44993</v>
      </c>
      <c r="B194" s="3">
        <f>INDEX('Multi Share DataSet'!$B:$M,MATCH(A194,'Multi Share DataSet'!$A:$A,0),MATCH($B$1,'Multi Share DataSet'!$B$1:$M$1,0))</f>
        <v>3439.75</v>
      </c>
    </row>
    <row r="195" spans="1:2" x14ac:dyDescent="0.3">
      <c r="A195" s="28">
        <v>44994</v>
      </c>
      <c r="B195" s="3">
        <f>INDEX('Multi Share DataSet'!$B:$M,MATCH(A195,'Multi Share DataSet'!$A:$A,0),MATCH($B$1,'Multi Share DataSet'!$B$1:$M$1,0))</f>
        <v>3393</v>
      </c>
    </row>
    <row r="196" spans="1:2" x14ac:dyDescent="0.3">
      <c r="A196" s="28">
        <v>44995</v>
      </c>
      <c r="B196" s="3">
        <f>INDEX('Multi Share DataSet'!$B:$M,MATCH(A196,'Multi Share DataSet'!$A:$A,0),MATCH($B$1,'Multi Share DataSet'!$B$1:$M$1,0))</f>
        <v>3390</v>
      </c>
    </row>
    <row r="197" spans="1:2" x14ac:dyDescent="0.3">
      <c r="A197" s="28">
        <v>44998</v>
      </c>
      <c r="B197" s="3">
        <f>INDEX('Multi Share DataSet'!$B:$M,MATCH(A197,'Multi Share DataSet'!$A:$A,0),MATCH($B$1,'Multi Share DataSet'!$B$1:$M$1,0))</f>
        <v>3391.8500979999999</v>
      </c>
    </row>
    <row r="198" spans="1:2" x14ac:dyDescent="0.3">
      <c r="A198" s="28">
        <v>44999</v>
      </c>
      <c r="B198" s="3">
        <f>INDEX('Multi Share DataSet'!$B:$M,MATCH(A198,'Multi Share DataSet'!$A:$A,0),MATCH($B$1,'Multi Share DataSet'!$B$1:$M$1,0))</f>
        <v>3350</v>
      </c>
    </row>
    <row r="199" spans="1:2" x14ac:dyDescent="0.3">
      <c r="A199" s="28">
        <v>45000</v>
      </c>
      <c r="B199" s="3">
        <f>INDEX('Multi Share DataSet'!$B:$M,MATCH(A199,'Multi Share DataSet'!$A:$A,0),MATCH($B$1,'Multi Share DataSet'!$B$1:$M$1,0))</f>
        <v>3350</v>
      </c>
    </row>
    <row r="200" spans="1:2" x14ac:dyDescent="0.3">
      <c r="A200" s="28">
        <v>45001</v>
      </c>
      <c r="B200" s="3">
        <f>INDEX('Multi Share DataSet'!$B:$M,MATCH(A200,'Multi Share DataSet'!$A:$A,0),MATCH($B$1,'Multi Share DataSet'!$B$1:$M$1,0))</f>
        <v>3337.25</v>
      </c>
    </row>
    <row r="201" spans="1:2" x14ac:dyDescent="0.3">
      <c r="A201" s="28">
        <v>45002</v>
      </c>
      <c r="B201" s="3">
        <f>INDEX('Multi Share DataSet'!$B:$M,MATCH(A201,'Multi Share DataSet'!$A:$A,0),MATCH($B$1,'Multi Share DataSet'!$B$1:$M$1,0))</f>
        <v>3398</v>
      </c>
    </row>
    <row r="202" spans="1:2" x14ac:dyDescent="0.3">
      <c r="A202" s="28">
        <v>45005</v>
      </c>
      <c r="B202" s="3">
        <f>INDEX('Multi Share DataSet'!$B:$M,MATCH(A202,'Multi Share DataSet'!$A:$A,0),MATCH($B$1,'Multi Share DataSet'!$B$1:$M$1,0))</f>
        <v>3295</v>
      </c>
    </row>
    <row r="203" spans="1:2" x14ac:dyDescent="0.3">
      <c r="A203" s="28">
        <v>45006</v>
      </c>
      <c r="B203" s="3">
        <f>INDEX('Multi Share DataSet'!$B:$M,MATCH(A203,'Multi Share DataSet'!$A:$A,0),MATCH($B$1,'Multi Share DataSet'!$B$1:$M$1,0))</f>
        <v>3371.8999020000001</v>
      </c>
    </row>
    <row r="204" spans="1:2" x14ac:dyDescent="0.3">
      <c r="A204" s="28">
        <v>45007</v>
      </c>
      <c r="B204" s="3">
        <f>INDEX('Multi Share DataSet'!$B:$M,MATCH(A204,'Multi Share DataSet'!$A:$A,0),MATCH($B$1,'Multi Share DataSet'!$B$1:$M$1,0))</f>
        <v>3365</v>
      </c>
    </row>
    <row r="205" spans="1:2" x14ac:dyDescent="0.3">
      <c r="A205" s="28">
        <v>45008</v>
      </c>
      <c r="B205" s="3">
        <f>INDEX('Multi Share DataSet'!$B:$M,MATCH(A205,'Multi Share DataSet'!$A:$A,0),MATCH($B$1,'Multi Share DataSet'!$B$1:$M$1,0))</f>
        <v>3361.3500979999999</v>
      </c>
    </row>
    <row r="206" spans="1:2" x14ac:dyDescent="0.3">
      <c r="A206" s="28">
        <v>45009</v>
      </c>
      <c r="B206" s="3">
        <f>INDEX('Multi Share DataSet'!$B:$M,MATCH(A206,'Multi Share DataSet'!$A:$A,0),MATCH($B$1,'Multi Share DataSet'!$B$1:$M$1,0))</f>
        <v>3372</v>
      </c>
    </row>
    <row r="207" spans="1:2" x14ac:dyDescent="0.3">
      <c r="A207" s="28">
        <v>45012</v>
      </c>
      <c r="B207" s="3">
        <f>INDEX('Multi Share DataSet'!$B:$M,MATCH(A207,'Multi Share DataSet'!$A:$A,0),MATCH($B$1,'Multi Share DataSet'!$B$1:$M$1,0))</f>
        <v>3367</v>
      </c>
    </row>
    <row r="208" spans="1:2" x14ac:dyDescent="0.3">
      <c r="A208" s="28">
        <v>45013</v>
      </c>
      <c r="B208" s="3">
        <f>INDEX('Multi Share DataSet'!$B:$M,MATCH(A208,'Multi Share DataSet'!$A:$A,0),MATCH($B$1,'Multi Share DataSet'!$B$1:$M$1,0))</f>
        <v>3308</v>
      </c>
    </row>
    <row r="209" spans="1:2" x14ac:dyDescent="0.3">
      <c r="A209" s="28">
        <v>45014</v>
      </c>
      <c r="B209" s="3">
        <f>INDEX('Multi Share DataSet'!$B:$M,MATCH(A209,'Multi Share DataSet'!$A:$A,0),MATCH($B$1,'Multi Share DataSet'!$B$1:$M$1,0))</f>
        <v>3320</v>
      </c>
    </row>
    <row r="210" spans="1:2" x14ac:dyDescent="0.3">
      <c r="A210" s="28">
        <v>45016</v>
      </c>
      <c r="B210" s="3">
        <f>INDEX('Multi Share DataSet'!$B:$M,MATCH(A210,'Multi Share DataSet'!$A:$A,0),MATCH($B$1,'Multi Share DataSet'!$B$1:$M$1,0))</f>
        <v>3325</v>
      </c>
    </row>
    <row r="211" spans="1:2" x14ac:dyDescent="0.3">
      <c r="A211" s="28">
        <v>45019</v>
      </c>
      <c r="B211" s="3">
        <f>INDEX('Multi Share DataSet'!$B:$M,MATCH(A211,'Multi Share DataSet'!$A:$A,0),MATCH($B$1,'Multi Share DataSet'!$B$1:$M$1,0))</f>
        <v>3413.0500489999999</v>
      </c>
    </row>
    <row r="212" spans="1:2" x14ac:dyDescent="0.3">
      <c r="A212" s="28">
        <v>45021</v>
      </c>
      <c r="B212" s="3">
        <f>INDEX('Multi Share DataSet'!$B:$M,MATCH(A212,'Multi Share DataSet'!$A:$A,0),MATCH($B$1,'Multi Share DataSet'!$B$1:$M$1,0))</f>
        <v>3571.9499510000001</v>
      </c>
    </row>
    <row r="213" spans="1:2" x14ac:dyDescent="0.3">
      <c r="A213" s="28">
        <v>45022</v>
      </c>
      <c r="B213" s="3">
        <f>INDEX('Multi Share DataSet'!$B:$M,MATCH(A213,'Multi Share DataSet'!$A:$A,0),MATCH($B$1,'Multi Share DataSet'!$B$1:$M$1,0))</f>
        <v>3644.8500979999999</v>
      </c>
    </row>
    <row r="214" spans="1:2" x14ac:dyDescent="0.3">
      <c r="A214" s="28">
        <v>45026</v>
      </c>
      <c r="B214" s="3">
        <f>INDEX('Multi Share DataSet'!$B:$M,MATCH(A214,'Multi Share DataSet'!$A:$A,0),MATCH($B$1,'Multi Share DataSet'!$B$1:$M$1,0))</f>
        <v>3504</v>
      </c>
    </row>
    <row r="215" spans="1:2" x14ac:dyDescent="0.3">
      <c r="A215" s="28">
        <v>45027</v>
      </c>
      <c r="B215" s="3">
        <f>INDEX('Multi Share DataSet'!$B:$M,MATCH(A215,'Multi Share DataSet'!$A:$A,0),MATCH($B$1,'Multi Share DataSet'!$B$1:$M$1,0))</f>
        <v>3465</v>
      </c>
    </row>
    <row r="216" spans="1:2" x14ac:dyDescent="0.3">
      <c r="A216" s="28">
        <v>45028</v>
      </c>
      <c r="B216" s="3">
        <f>INDEX('Multi Share DataSet'!$B:$M,MATCH(A216,'Multi Share DataSet'!$A:$A,0),MATCH($B$1,'Multi Share DataSet'!$B$1:$M$1,0))</f>
        <v>3467</v>
      </c>
    </row>
    <row r="217" spans="1:2" x14ac:dyDescent="0.3">
      <c r="A217" s="28">
        <v>45029</v>
      </c>
      <c r="B217" s="3">
        <f>INDEX('Multi Share DataSet'!$B:$M,MATCH(A217,'Multi Share DataSet'!$A:$A,0),MATCH($B$1,'Multi Share DataSet'!$B$1:$M$1,0))</f>
        <v>3480</v>
      </c>
    </row>
    <row r="218" spans="1:2" x14ac:dyDescent="0.3">
      <c r="A218" s="28">
        <v>45033</v>
      </c>
      <c r="B218" s="3">
        <f>INDEX('Multi Share DataSet'!$B:$M,MATCH(A218,'Multi Share DataSet'!$A:$A,0),MATCH($B$1,'Multi Share DataSet'!$B$1:$M$1,0))</f>
        <v>3500</v>
      </c>
    </row>
    <row r="219" spans="1:2" x14ac:dyDescent="0.3">
      <c r="A219" s="28">
        <v>45034</v>
      </c>
      <c r="B219" s="3">
        <f>INDEX('Multi Share DataSet'!$B:$M,MATCH(A219,'Multi Share DataSet'!$A:$A,0),MATCH($B$1,'Multi Share DataSet'!$B$1:$M$1,0))</f>
        <v>3501.9499510000001</v>
      </c>
    </row>
    <row r="220" spans="1:2" x14ac:dyDescent="0.3">
      <c r="A220" s="28">
        <v>45035</v>
      </c>
      <c r="B220" s="3">
        <f>INDEX('Multi Share DataSet'!$B:$M,MATCH(A220,'Multi Share DataSet'!$A:$A,0),MATCH($B$1,'Multi Share DataSet'!$B$1:$M$1,0))</f>
        <v>3506.75</v>
      </c>
    </row>
    <row r="221" spans="1:2" x14ac:dyDescent="0.3">
      <c r="A221" s="28">
        <v>45036</v>
      </c>
      <c r="B221" s="3">
        <f>INDEX('Multi Share DataSet'!$B:$M,MATCH(A221,'Multi Share DataSet'!$A:$A,0),MATCH($B$1,'Multi Share DataSet'!$B$1:$M$1,0))</f>
        <v>3489.1999510000001</v>
      </c>
    </row>
    <row r="222" spans="1:2" x14ac:dyDescent="0.3">
      <c r="A222" s="28">
        <v>45037</v>
      </c>
      <c r="B222" s="3">
        <f>INDEX('Multi Share DataSet'!$B:$M,MATCH(A222,'Multi Share DataSet'!$A:$A,0),MATCH($B$1,'Multi Share DataSet'!$B$1:$M$1,0))</f>
        <v>3482.1000979999999</v>
      </c>
    </row>
    <row r="223" spans="1:2" x14ac:dyDescent="0.3">
      <c r="A223" s="28">
        <v>45040</v>
      </c>
      <c r="B223" s="3">
        <f>INDEX('Multi Share DataSet'!$B:$M,MATCH(A223,'Multi Share DataSet'!$A:$A,0),MATCH($B$1,'Multi Share DataSet'!$B$1:$M$1,0))</f>
        <v>3469.8000489999999</v>
      </c>
    </row>
    <row r="224" spans="1:2" x14ac:dyDescent="0.3">
      <c r="A224" s="28">
        <v>45041</v>
      </c>
      <c r="B224" s="3">
        <f>INDEX('Multi Share DataSet'!$B:$M,MATCH(A224,'Multi Share DataSet'!$A:$A,0),MATCH($B$1,'Multi Share DataSet'!$B$1:$M$1,0))</f>
        <v>3469.0500489999999</v>
      </c>
    </row>
    <row r="225" spans="1:2" x14ac:dyDescent="0.3">
      <c r="A225" s="28">
        <v>45042</v>
      </c>
      <c r="B225" s="3">
        <f>INDEX('Multi Share DataSet'!$B:$M,MATCH(A225,'Multi Share DataSet'!$A:$A,0),MATCH($B$1,'Multi Share DataSet'!$B$1:$M$1,0))</f>
        <v>3465.8500979999999</v>
      </c>
    </row>
    <row r="226" spans="1:2" x14ac:dyDescent="0.3">
      <c r="A226" s="28">
        <v>45043</v>
      </c>
      <c r="B226" s="3">
        <f>INDEX('Multi Share DataSet'!$B:$M,MATCH(A226,'Multi Share DataSet'!$A:$A,0),MATCH($B$1,'Multi Share DataSet'!$B$1:$M$1,0))</f>
        <v>3460.1000979999999</v>
      </c>
    </row>
    <row r="227" spans="1:2" x14ac:dyDescent="0.3">
      <c r="A227" s="28">
        <v>45044</v>
      </c>
      <c r="B227" s="3">
        <f>INDEX('Multi Share DataSet'!$B:$M,MATCH(A227,'Multi Share DataSet'!$A:$A,0),MATCH($B$1,'Multi Share DataSet'!$B$1:$M$1,0))</f>
        <v>3500.8000489999999</v>
      </c>
    </row>
    <row r="228" spans="1:2" x14ac:dyDescent="0.3">
      <c r="A228" s="28">
        <v>45048</v>
      </c>
      <c r="B228" s="3">
        <f>INDEX('Multi Share DataSet'!$B:$M,MATCH(A228,'Multi Share DataSet'!$A:$A,0),MATCH($B$1,'Multi Share DataSet'!$B$1:$M$1,0))</f>
        <v>3515</v>
      </c>
    </row>
    <row r="229" spans="1:2" x14ac:dyDescent="0.3">
      <c r="A229" s="28">
        <v>45049</v>
      </c>
      <c r="B229" s="3">
        <f>INDEX('Multi Share DataSet'!$B:$M,MATCH(A229,'Multi Share DataSet'!$A:$A,0),MATCH($B$1,'Multi Share DataSet'!$B$1:$M$1,0))</f>
        <v>3540</v>
      </c>
    </row>
    <row r="230" spans="1:2" x14ac:dyDescent="0.3">
      <c r="A230" s="28">
        <v>45050</v>
      </c>
      <c r="B230" s="3">
        <f>INDEX('Multi Share DataSet'!$B:$M,MATCH(A230,'Multi Share DataSet'!$A:$A,0),MATCH($B$1,'Multi Share DataSet'!$B$1:$M$1,0))</f>
        <v>3550</v>
      </c>
    </row>
    <row r="231" spans="1:2" x14ac:dyDescent="0.3">
      <c r="A231" s="28">
        <v>45051</v>
      </c>
      <c r="B231" s="3">
        <f>INDEX('Multi Share DataSet'!$B:$M,MATCH(A231,'Multi Share DataSet'!$A:$A,0),MATCH($B$1,'Multi Share DataSet'!$B$1:$M$1,0))</f>
        <v>3560.0500489999999</v>
      </c>
    </row>
    <row r="232" spans="1:2" x14ac:dyDescent="0.3">
      <c r="A232" s="28">
        <v>45054</v>
      </c>
      <c r="B232" s="3">
        <f>INDEX('Multi Share DataSet'!$B:$M,MATCH(A232,'Multi Share DataSet'!$A:$A,0),MATCH($B$1,'Multi Share DataSet'!$B$1:$M$1,0))</f>
        <v>3615.1000979999999</v>
      </c>
    </row>
    <row r="233" spans="1:2" x14ac:dyDescent="0.3">
      <c r="A233" s="28">
        <v>45055</v>
      </c>
      <c r="B233" s="3">
        <f>INDEX('Multi Share DataSet'!$B:$M,MATCH(A233,'Multi Share DataSet'!$A:$A,0),MATCH($B$1,'Multi Share DataSet'!$B$1:$M$1,0))</f>
        <v>3721</v>
      </c>
    </row>
    <row r="234" spans="1:2" x14ac:dyDescent="0.3">
      <c r="A234" s="28">
        <v>45056</v>
      </c>
      <c r="B234" s="3">
        <f>INDEX('Multi Share DataSet'!$B:$M,MATCH(A234,'Multi Share DataSet'!$A:$A,0),MATCH($B$1,'Multi Share DataSet'!$B$1:$M$1,0))</f>
        <v>3660</v>
      </c>
    </row>
    <row r="235" spans="1:2" x14ac:dyDescent="0.3">
      <c r="A235" s="28">
        <v>45057</v>
      </c>
      <c r="B235" s="3">
        <f>INDEX('Multi Share DataSet'!$B:$M,MATCH(A235,'Multi Share DataSet'!$A:$A,0),MATCH($B$1,'Multi Share DataSet'!$B$1:$M$1,0))</f>
        <v>3673.3000489999999</v>
      </c>
    </row>
    <row r="236" spans="1:2" x14ac:dyDescent="0.3">
      <c r="A236" s="28">
        <v>45058</v>
      </c>
      <c r="B236" s="3">
        <f>INDEX('Multi Share DataSet'!$B:$M,MATCH(A236,'Multi Share DataSet'!$A:$A,0),MATCH($B$1,'Multi Share DataSet'!$B$1:$M$1,0))</f>
        <v>3715</v>
      </c>
    </row>
    <row r="237" spans="1:2" x14ac:dyDescent="0.3">
      <c r="A237" s="28">
        <v>45061</v>
      </c>
      <c r="B237" s="3">
        <f>INDEX('Multi Share DataSet'!$B:$M,MATCH(A237,'Multi Share DataSet'!$A:$A,0),MATCH($B$1,'Multi Share DataSet'!$B$1:$M$1,0))</f>
        <v>3550</v>
      </c>
    </row>
    <row r="238" spans="1:2" x14ac:dyDescent="0.3">
      <c r="A238" s="28">
        <v>45062</v>
      </c>
      <c r="B238" s="3">
        <f>INDEX('Multi Share DataSet'!$B:$M,MATCH(A238,'Multi Share DataSet'!$A:$A,0),MATCH($B$1,'Multi Share DataSet'!$B$1:$M$1,0))</f>
        <v>3535.3999020000001</v>
      </c>
    </row>
    <row r="239" spans="1:2" x14ac:dyDescent="0.3">
      <c r="A239" s="28">
        <v>45063</v>
      </c>
      <c r="B239" s="3">
        <f>INDEX('Multi Share DataSet'!$B:$M,MATCH(A239,'Multi Share DataSet'!$A:$A,0),MATCH($B$1,'Multi Share DataSet'!$B$1:$M$1,0))</f>
        <v>3491.6999510000001</v>
      </c>
    </row>
    <row r="240" spans="1:2" x14ac:dyDescent="0.3">
      <c r="A240" s="28">
        <v>45064</v>
      </c>
      <c r="B240" s="3">
        <f>INDEX('Multi Share DataSet'!$B:$M,MATCH(A240,'Multi Share DataSet'!$A:$A,0),MATCH($B$1,'Multi Share DataSet'!$B$1:$M$1,0))</f>
        <v>3420.0500489999999</v>
      </c>
    </row>
    <row r="241" spans="1:2" x14ac:dyDescent="0.3">
      <c r="A241" s="28">
        <v>45065</v>
      </c>
      <c r="B241" s="3">
        <f>INDEX('Multi Share DataSet'!$B:$M,MATCH(A241,'Multi Share DataSet'!$A:$A,0),MATCH($B$1,'Multi Share DataSet'!$B$1:$M$1,0))</f>
        <v>3390</v>
      </c>
    </row>
    <row r="242" spans="1:2" x14ac:dyDescent="0.3">
      <c r="A242" s="28">
        <v>45068</v>
      </c>
      <c r="B242" s="3">
        <f>INDEX('Multi Share DataSet'!$B:$M,MATCH(A242,'Multi Share DataSet'!$A:$A,0),MATCH($B$1,'Multi Share DataSet'!$B$1:$M$1,0))</f>
        <v>3400</v>
      </c>
    </row>
    <row r="243" spans="1:2" x14ac:dyDescent="0.3">
      <c r="A243" s="28">
        <v>45069</v>
      </c>
      <c r="B243" s="3">
        <f>INDEX('Multi Share DataSet'!$B:$M,MATCH(A243,'Multi Share DataSet'!$A:$A,0),MATCH($B$1,'Multi Share DataSet'!$B$1:$M$1,0))</f>
        <v>3425.5</v>
      </c>
    </row>
    <row r="244" spans="1:2" x14ac:dyDescent="0.3">
      <c r="A244" s="28">
        <v>45070</v>
      </c>
      <c r="B244" s="3">
        <f>INDEX('Multi Share DataSet'!$B:$M,MATCH(A244,'Multi Share DataSet'!$A:$A,0),MATCH($B$1,'Multi Share DataSet'!$B$1:$M$1,0))</f>
        <v>3432</v>
      </c>
    </row>
    <row r="245" spans="1:2" x14ac:dyDescent="0.3">
      <c r="A245" s="28">
        <v>45071</v>
      </c>
      <c r="B245" s="3">
        <f>INDEX('Multi Share DataSet'!$B:$M,MATCH(A245,'Multi Share DataSet'!$A:$A,0),MATCH($B$1,'Multi Share DataSet'!$B$1:$M$1,0))</f>
        <v>3430</v>
      </c>
    </row>
    <row r="246" spans="1:2" x14ac:dyDescent="0.3">
      <c r="A246" s="28">
        <v>45072</v>
      </c>
      <c r="B246" s="3">
        <f>INDEX('Multi Share DataSet'!$B:$M,MATCH(A246,'Multi Share DataSet'!$A:$A,0),MATCH($B$1,'Multi Share DataSet'!$B$1:$M$1,0))</f>
        <v>3448.8999020000001</v>
      </c>
    </row>
    <row r="247" spans="1:2" x14ac:dyDescent="0.3">
      <c r="A247" s="28">
        <v>45075</v>
      </c>
      <c r="B247" s="3">
        <f>INDEX('Multi Share DataSet'!$B:$M,MATCH(A247,'Multi Share DataSet'!$A:$A,0),MATCH($B$1,'Multi Share DataSet'!$B$1:$M$1,0))</f>
        <v>3540</v>
      </c>
    </row>
    <row r="248" spans="1:2" x14ac:dyDescent="0.3">
      <c r="A248" s="28">
        <v>45076</v>
      </c>
      <c r="B248" s="3">
        <f>INDEX('Multi Share DataSet'!$B:$M,MATCH(A248,'Multi Share DataSet'!$A:$A,0),MATCH($B$1,'Multi Share DataSet'!$B$1:$M$1,0))</f>
        <v>3517.9499510000001</v>
      </c>
    </row>
    <row r="249" spans="1:2" ht="15" thickBot="1" x14ac:dyDescent="0.35">
      <c r="A249" s="29">
        <v>45077</v>
      </c>
      <c r="B249" s="4">
        <f>INDEX('Multi Share DataSet'!$B:$M,MATCH(A249,'Multi Share DataSet'!$A:$A,0),MATCH($B$1,'Multi Share DataSet'!$B$1:$M$1,0))</f>
        <v>3519.8999020000001</v>
      </c>
    </row>
  </sheetData>
  <mergeCells count="1">
    <mergeCell ref="F22:G2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81C9A4-0390-4EE8-AA4A-B74282C82EC3}">
          <x14:formula1>
            <xm:f>'Multi Share DataSet'!$B$1:$M$1</xm:f>
          </x14:formula1>
          <xm:sqref>B1</xm:sqref>
        </x14:dataValidation>
        <x14:dataValidation type="list" allowBlank="1" showInputMessage="1" showErrorMessage="1" xr:uid="{14C9025B-F602-428B-B5F7-7506E3F242A9}">
          <x14:formula1>
            <xm:f>'Multi Share DataSet'!$A$2:$A$251</xm:f>
          </x14:formula1>
          <xm:sqref>G23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6D47-19C2-4616-9C11-C14A6E4F8C8D}">
  <sheetPr>
    <tabColor theme="5" tint="0.39997558519241921"/>
  </sheetPr>
  <dimension ref="A1:M251"/>
  <sheetViews>
    <sheetView workbookViewId="0">
      <pane ySplit="1" topLeftCell="A2" activePane="bottomLeft" state="frozen"/>
      <selection activeCell="K26" sqref="K26"/>
      <selection pane="bottomLeft" activeCell="G29" sqref="G29"/>
    </sheetView>
  </sheetViews>
  <sheetFormatPr defaultRowHeight="14.4" x14ac:dyDescent="0.3"/>
  <cols>
    <col min="1" max="1" width="10.33203125" bestFit="1" customWidth="1"/>
    <col min="2" max="2" width="12.33203125" style="2" bestFit="1" customWidth="1"/>
    <col min="3" max="3" width="11.5546875" style="2" bestFit="1" customWidth="1"/>
    <col min="4" max="4" width="11.21875" style="2" bestFit="1" customWidth="1"/>
    <col min="5" max="5" width="12.21875" style="2" bestFit="1" customWidth="1"/>
    <col min="6" max="6" width="15.6640625" style="2" bestFit="1" customWidth="1"/>
    <col min="7" max="7" width="14.44140625" style="2" bestFit="1" customWidth="1"/>
    <col min="8" max="8" width="16.6640625" style="2" bestFit="1" customWidth="1"/>
    <col min="9" max="9" width="15.88671875" style="2" bestFit="1" customWidth="1"/>
    <col min="10" max="10" width="15.5546875" style="2" bestFit="1" customWidth="1"/>
    <col min="11" max="11" width="16.5546875" style="2" bestFit="1" customWidth="1"/>
    <col min="12" max="12" width="20" style="2" bestFit="1" customWidth="1"/>
    <col min="13" max="13" width="18.77734375" style="2" bestFit="1" customWidth="1"/>
  </cols>
  <sheetData>
    <row r="1" spans="1:13" s="5" customFormat="1" x14ac:dyDescent="0.3">
      <c r="A1" s="25" t="s">
        <v>0</v>
      </c>
      <c r="B1" s="26" t="s">
        <v>9</v>
      </c>
      <c r="C1" s="26" t="s">
        <v>10</v>
      </c>
      <c r="D1" s="26" t="s">
        <v>11</v>
      </c>
      <c r="E1" s="26" t="s">
        <v>12</v>
      </c>
      <c r="F1" s="26" t="s">
        <v>13</v>
      </c>
      <c r="G1" s="26" t="s">
        <v>14</v>
      </c>
      <c r="H1" s="26" t="s">
        <v>15</v>
      </c>
      <c r="I1" s="26" t="s">
        <v>20</v>
      </c>
      <c r="J1" s="26" t="s">
        <v>16</v>
      </c>
      <c r="K1" s="26" t="s">
        <v>17</v>
      </c>
      <c r="L1" s="26" t="s">
        <v>18</v>
      </c>
      <c r="M1" s="27" t="s">
        <v>19</v>
      </c>
    </row>
    <row r="2" spans="1:13" x14ac:dyDescent="0.3">
      <c r="A2" s="28">
        <v>44713</v>
      </c>
      <c r="B2" s="24">
        <v>3960</v>
      </c>
      <c r="C2" s="24">
        <v>4039</v>
      </c>
      <c r="D2" s="24">
        <v>3812.5500489999999</v>
      </c>
      <c r="E2" s="24">
        <v>3874.0500489999999</v>
      </c>
      <c r="F2" s="24">
        <v>3874.0500489999999</v>
      </c>
      <c r="G2" s="24">
        <v>620365</v>
      </c>
      <c r="H2" s="24">
        <v>2859.6499020000001</v>
      </c>
      <c r="I2" s="24">
        <v>2939.8999020000001</v>
      </c>
      <c r="J2" s="24">
        <v>2832.0500489999999</v>
      </c>
      <c r="K2" s="24">
        <v>2852.5</v>
      </c>
      <c r="L2" s="24">
        <v>2813.3342290000001</v>
      </c>
      <c r="M2" s="3">
        <v>1770795</v>
      </c>
    </row>
    <row r="3" spans="1:13" x14ac:dyDescent="0.3">
      <c r="A3" s="28">
        <v>44714</v>
      </c>
      <c r="B3" s="24">
        <v>3885</v>
      </c>
      <c r="C3" s="24">
        <v>3927.5500489999999</v>
      </c>
      <c r="D3" s="24">
        <v>3831.1000979999999</v>
      </c>
      <c r="E3" s="24">
        <v>3856.8999020000001</v>
      </c>
      <c r="F3" s="24">
        <v>3856.8999020000001</v>
      </c>
      <c r="G3" s="24">
        <v>302036</v>
      </c>
      <c r="H3" s="24">
        <v>2870.1999510000001</v>
      </c>
      <c r="I3" s="24">
        <v>2919</v>
      </c>
      <c r="J3" s="24">
        <v>2848</v>
      </c>
      <c r="K3" s="24">
        <v>2908.5500489999999</v>
      </c>
      <c r="L3" s="24">
        <v>2868.6145019999999</v>
      </c>
      <c r="M3" s="3">
        <v>1164197</v>
      </c>
    </row>
    <row r="4" spans="1:13" x14ac:dyDescent="0.3">
      <c r="A4" s="28">
        <v>44715</v>
      </c>
      <c r="B4" s="24">
        <v>3888</v>
      </c>
      <c r="C4" s="24">
        <v>3888.3999020000001</v>
      </c>
      <c r="D4" s="24">
        <v>3768</v>
      </c>
      <c r="E4" s="24">
        <v>3820.1000979999999</v>
      </c>
      <c r="F4" s="24">
        <v>3820.1000979999999</v>
      </c>
      <c r="G4" s="24">
        <v>349881</v>
      </c>
      <c r="H4" s="24">
        <v>2905</v>
      </c>
      <c r="I4" s="24">
        <v>2919.4499510000001</v>
      </c>
      <c r="J4" s="24">
        <v>2856</v>
      </c>
      <c r="K4" s="24">
        <v>2886.8999020000001</v>
      </c>
      <c r="L4" s="24">
        <v>2847.2614749999998</v>
      </c>
      <c r="M4" s="3">
        <v>1228489</v>
      </c>
    </row>
    <row r="5" spans="1:13" x14ac:dyDescent="0.3">
      <c r="A5" s="28">
        <v>44718</v>
      </c>
      <c r="B5" s="24">
        <v>3800</v>
      </c>
      <c r="C5" s="24">
        <v>3800</v>
      </c>
      <c r="D5" s="24">
        <v>3675</v>
      </c>
      <c r="E5" s="24">
        <v>3734.75</v>
      </c>
      <c r="F5" s="24">
        <v>3734.75</v>
      </c>
      <c r="G5" s="24">
        <v>295307</v>
      </c>
      <c r="H5" s="24">
        <v>2871.1000979999999</v>
      </c>
      <c r="I5" s="24">
        <v>2872</v>
      </c>
      <c r="J5" s="24">
        <v>2807.6999510000001</v>
      </c>
      <c r="K5" s="24">
        <v>2817.4499510000001</v>
      </c>
      <c r="L5" s="24">
        <v>2778.7651369999999</v>
      </c>
      <c r="M5" s="3">
        <v>1193698</v>
      </c>
    </row>
    <row r="6" spans="1:13" x14ac:dyDescent="0.3">
      <c r="A6" s="28">
        <v>44719</v>
      </c>
      <c r="B6" s="24">
        <v>3704</v>
      </c>
      <c r="C6" s="24">
        <v>3778.8000489999999</v>
      </c>
      <c r="D6" s="24">
        <v>3652.0500489999999</v>
      </c>
      <c r="E6" s="24">
        <v>3726.6999510000001</v>
      </c>
      <c r="F6" s="24">
        <v>3726.6999510000001</v>
      </c>
      <c r="G6" s="24">
        <v>301552</v>
      </c>
      <c r="H6" s="24">
        <v>2800</v>
      </c>
      <c r="I6" s="24">
        <v>2804</v>
      </c>
      <c r="J6" s="24">
        <v>2731</v>
      </c>
      <c r="K6" s="24">
        <v>2744.6999510000001</v>
      </c>
      <c r="L6" s="24">
        <v>2707.0141600000002</v>
      </c>
      <c r="M6" s="3">
        <v>1403598</v>
      </c>
    </row>
    <row r="7" spans="1:13" x14ac:dyDescent="0.3">
      <c r="A7" s="28">
        <v>44720</v>
      </c>
      <c r="B7" s="24">
        <v>3765</v>
      </c>
      <c r="C7" s="24">
        <v>3771</v>
      </c>
      <c r="D7" s="24">
        <v>3700</v>
      </c>
      <c r="E7" s="24">
        <v>3739.3999020000001</v>
      </c>
      <c r="F7" s="24">
        <v>3739.3999020000001</v>
      </c>
      <c r="G7" s="24">
        <v>250665</v>
      </c>
      <c r="H7" s="24">
        <v>2771.8999020000001</v>
      </c>
      <c r="I7" s="24">
        <v>2775</v>
      </c>
      <c r="J7" s="24">
        <v>2700</v>
      </c>
      <c r="K7" s="24">
        <v>2705.1999510000001</v>
      </c>
      <c r="L7" s="24">
        <v>2668.0563959999999</v>
      </c>
      <c r="M7" s="3">
        <v>1743575</v>
      </c>
    </row>
    <row r="8" spans="1:13" x14ac:dyDescent="0.3">
      <c r="A8" s="28">
        <v>44721</v>
      </c>
      <c r="B8" s="24">
        <v>3729.8999020000001</v>
      </c>
      <c r="C8" s="24">
        <v>3850</v>
      </c>
      <c r="D8" s="24">
        <v>3686.3999020000001</v>
      </c>
      <c r="E8" s="24">
        <v>3830.3500979999999</v>
      </c>
      <c r="F8" s="24">
        <v>3830.3500979999999</v>
      </c>
      <c r="G8" s="24">
        <v>445083</v>
      </c>
      <c r="H8" s="24">
        <v>2680</v>
      </c>
      <c r="I8" s="24">
        <v>2697.6000979999999</v>
      </c>
      <c r="J8" s="24">
        <v>2633.75</v>
      </c>
      <c r="K8" s="24">
        <v>2686.8000489999999</v>
      </c>
      <c r="L8" s="24">
        <v>2665.179932</v>
      </c>
      <c r="M8" s="3">
        <v>1857501</v>
      </c>
    </row>
    <row r="9" spans="1:13" x14ac:dyDescent="0.3">
      <c r="A9" s="28">
        <v>44722</v>
      </c>
      <c r="B9" s="24">
        <v>3790</v>
      </c>
      <c r="C9" s="24">
        <v>3838</v>
      </c>
      <c r="D9" s="24">
        <v>3735.1000979999999</v>
      </c>
      <c r="E9" s="24">
        <v>3755.6499020000001</v>
      </c>
      <c r="F9" s="24">
        <v>3755.6499020000001</v>
      </c>
      <c r="G9" s="24">
        <v>235985</v>
      </c>
      <c r="H9" s="24">
        <v>2665</v>
      </c>
      <c r="I9" s="24">
        <v>2736</v>
      </c>
      <c r="J9" s="24">
        <v>2652</v>
      </c>
      <c r="K9" s="24">
        <v>2708.75</v>
      </c>
      <c r="L9" s="24">
        <v>2686.9533689999998</v>
      </c>
      <c r="M9" s="3">
        <v>1592920</v>
      </c>
    </row>
    <row r="10" spans="1:13" x14ac:dyDescent="0.3">
      <c r="A10" s="28">
        <v>44725</v>
      </c>
      <c r="B10" s="24">
        <v>3700</v>
      </c>
      <c r="C10" s="24">
        <v>3743.6000979999999</v>
      </c>
      <c r="D10" s="24">
        <v>3644.3999020000001</v>
      </c>
      <c r="E10" s="24">
        <v>3661.6000979999999</v>
      </c>
      <c r="F10" s="24">
        <v>3661.6000979999999</v>
      </c>
      <c r="G10" s="24">
        <v>252912</v>
      </c>
      <c r="H10" s="24">
        <v>2669.9499510000001</v>
      </c>
      <c r="I10" s="24">
        <v>2683</v>
      </c>
      <c r="J10" s="24">
        <v>2642.5</v>
      </c>
      <c r="K10" s="24">
        <v>2660.75</v>
      </c>
      <c r="L10" s="24">
        <v>2639.3395999999998</v>
      </c>
      <c r="M10" s="3">
        <v>1674206</v>
      </c>
    </row>
    <row r="11" spans="1:13" x14ac:dyDescent="0.3">
      <c r="A11" s="28">
        <v>44726</v>
      </c>
      <c r="B11" s="24">
        <v>3628</v>
      </c>
      <c r="C11" s="24">
        <v>3712.6999510000001</v>
      </c>
      <c r="D11" s="24">
        <v>3552.25</v>
      </c>
      <c r="E11" s="24">
        <v>3648.3000489999999</v>
      </c>
      <c r="F11" s="24">
        <v>3648.3000489999999</v>
      </c>
      <c r="G11" s="24">
        <v>424143</v>
      </c>
      <c r="H11" s="24">
        <v>2617</v>
      </c>
      <c r="I11" s="24">
        <v>2666.3500979999999</v>
      </c>
      <c r="J11" s="24">
        <v>2585</v>
      </c>
      <c r="K11" s="24">
        <v>2635.3999020000001</v>
      </c>
      <c r="L11" s="24">
        <v>2614.1936040000001</v>
      </c>
      <c r="M11" s="3">
        <v>2296040</v>
      </c>
    </row>
    <row r="12" spans="1:13" x14ac:dyDescent="0.3">
      <c r="A12" s="28">
        <v>44727</v>
      </c>
      <c r="B12" s="24">
        <v>3669.8999020000001</v>
      </c>
      <c r="C12" s="24">
        <v>3743.9499510000001</v>
      </c>
      <c r="D12" s="24">
        <v>3645.3500979999999</v>
      </c>
      <c r="E12" s="24">
        <v>3662.8999020000001</v>
      </c>
      <c r="F12" s="24">
        <v>3662.8999020000001</v>
      </c>
      <c r="G12" s="24">
        <v>274604</v>
      </c>
      <c r="H12" s="24">
        <v>2650</v>
      </c>
      <c r="I12" s="24">
        <v>2683.6000979999999</v>
      </c>
      <c r="J12" s="24">
        <v>2627.1000979999999</v>
      </c>
      <c r="K12" s="24">
        <v>2661.1499020000001</v>
      </c>
      <c r="L12" s="24">
        <v>2639.736328</v>
      </c>
      <c r="M12" s="3">
        <v>928842</v>
      </c>
    </row>
    <row r="13" spans="1:13" x14ac:dyDescent="0.3">
      <c r="A13" s="28">
        <v>44728</v>
      </c>
      <c r="B13" s="24">
        <v>3736</v>
      </c>
      <c r="C13" s="24">
        <v>3737.8999020000001</v>
      </c>
      <c r="D13" s="24">
        <v>3562</v>
      </c>
      <c r="E13" s="24">
        <v>3682.6000979999999</v>
      </c>
      <c r="F13" s="24">
        <v>3682.6000979999999</v>
      </c>
      <c r="G13" s="24">
        <v>408563</v>
      </c>
      <c r="H13" s="24">
        <v>2694.9499510000001</v>
      </c>
      <c r="I13" s="24">
        <v>2725.4499510000001</v>
      </c>
      <c r="J13" s="24">
        <v>2640</v>
      </c>
      <c r="K13" s="24">
        <v>2657.4499510000001</v>
      </c>
      <c r="L13" s="24">
        <v>2636.0661620000001</v>
      </c>
      <c r="M13" s="3">
        <v>1280628</v>
      </c>
    </row>
    <row r="14" spans="1:13" x14ac:dyDescent="0.3">
      <c r="A14" s="28">
        <v>44729</v>
      </c>
      <c r="B14" s="24">
        <v>3670</v>
      </c>
      <c r="C14" s="24">
        <v>3673.8500979999999</v>
      </c>
      <c r="D14" s="24">
        <v>3413.6999510000001</v>
      </c>
      <c r="E14" s="24">
        <v>3460.5500489999999</v>
      </c>
      <c r="F14" s="24">
        <v>3460.5500489999999</v>
      </c>
      <c r="G14" s="24">
        <v>1104855</v>
      </c>
      <c r="H14" s="24">
        <v>2650.1000979999999</v>
      </c>
      <c r="I14" s="24">
        <v>2657</v>
      </c>
      <c r="J14" s="24">
        <v>2560</v>
      </c>
      <c r="K14" s="24">
        <v>2580.1999510000001</v>
      </c>
      <c r="L14" s="24">
        <v>2559.4377439999998</v>
      </c>
      <c r="M14" s="3">
        <v>2043251</v>
      </c>
    </row>
    <row r="15" spans="1:13" x14ac:dyDescent="0.3">
      <c r="A15" s="28">
        <v>44732</v>
      </c>
      <c r="B15" s="24">
        <v>3493.4499510000001</v>
      </c>
      <c r="C15" s="24">
        <v>3536.6999510000001</v>
      </c>
      <c r="D15" s="24">
        <v>3460.5500489999999</v>
      </c>
      <c r="E15" s="24">
        <v>3479.1000979999999</v>
      </c>
      <c r="F15" s="24">
        <v>3479.1000979999999</v>
      </c>
      <c r="G15" s="24">
        <v>222230</v>
      </c>
      <c r="H15" s="24">
        <v>2600</v>
      </c>
      <c r="I15" s="24">
        <v>2673.3500979999999</v>
      </c>
      <c r="J15" s="24">
        <v>2588.3500979999999</v>
      </c>
      <c r="K15" s="24">
        <v>2660.6999510000001</v>
      </c>
      <c r="L15" s="24">
        <v>2639.290039</v>
      </c>
      <c r="M15" s="3">
        <v>1595360</v>
      </c>
    </row>
    <row r="16" spans="1:13" x14ac:dyDescent="0.3">
      <c r="A16" s="28">
        <v>44733</v>
      </c>
      <c r="B16" s="24">
        <v>3520</v>
      </c>
      <c r="C16" s="24">
        <v>3545</v>
      </c>
      <c r="D16" s="24">
        <v>3450</v>
      </c>
      <c r="E16" s="24">
        <v>3519.5500489999999</v>
      </c>
      <c r="F16" s="24">
        <v>3519.5500489999999</v>
      </c>
      <c r="G16" s="24">
        <v>340688</v>
      </c>
      <c r="H16" s="24">
        <v>2674.9499510000001</v>
      </c>
      <c r="I16" s="24">
        <v>2710</v>
      </c>
      <c r="J16" s="24">
        <v>2640</v>
      </c>
      <c r="K16" s="24">
        <v>2678.3500979999999</v>
      </c>
      <c r="L16" s="24">
        <v>2656.798096</v>
      </c>
      <c r="M16" s="3">
        <v>1042074</v>
      </c>
    </row>
    <row r="17" spans="1:13" x14ac:dyDescent="0.3">
      <c r="A17" s="28">
        <v>44734</v>
      </c>
      <c r="B17" s="24">
        <v>3524.4499510000001</v>
      </c>
      <c r="C17" s="24">
        <v>3524.4499510000001</v>
      </c>
      <c r="D17" s="24">
        <v>3466.0500489999999</v>
      </c>
      <c r="E17" s="24">
        <v>3486.3500979999999</v>
      </c>
      <c r="F17" s="24">
        <v>3486.3500979999999</v>
      </c>
      <c r="G17" s="24">
        <v>197297</v>
      </c>
      <c r="H17" s="24">
        <v>2688</v>
      </c>
      <c r="I17" s="24">
        <v>2707.9499510000001</v>
      </c>
      <c r="J17" s="24">
        <v>2626.3500979999999</v>
      </c>
      <c r="K17" s="24">
        <v>2666.3500979999999</v>
      </c>
      <c r="L17" s="24">
        <v>2644.8945309999999</v>
      </c>
      <c r="M17" s="3">
        <v>1871760</v>
      </c>
    </row>
    <row r="18" spans="1:13" x14ac:dyDescent="0.3">
      <c r="A18" s="28">
        <v>44735</v>
      </c>
      <c r="B18" s="24">
        <v>3487.75</v>
      </c>
      <c r="C18" s="24">
        <v>3502.6499020000001</v>
      </c>
      <c r="D18" s="24">
        <v>3401</v>
      </c>
      <c r="E18" s="24">
        <v>3440.4499510000001</v>
      </c>
      <c r="F18" s="24">
        <v>3440.4499510000001</v>
      </c>
      <c r="G18" s="24">
        <v>355857</v>
      </c>
      <c r="H18" s="24">
        <v>2674.9499510000001</v>
      </c>
      <c r="I18" s="24">
        <v>2767.9499510000001</v>
      </c>
      <c r="J18" s="24">
        <v>2674.9499510000001</v>
      </c>
      <c r="K18" s="24">
        <v>2758.1999510000001</v>
      </c>
      <c r="L18" s="24">
        <v>2736.0053710000002</v>
      </c>
      <c r="M18" s="3">
        <v>1612872</v>
      </c>
    </row>
    <row r="19" spans="1:13" x14ac:dyDescent="0.3">
      <c r="A19" s="28">
        <v>44736</v>
      </c>
      <c r="B19" s="24">
        <v>3489.9499510000001</v>
      </c>
      <c r="C19" s="24">
        <v>3489.9499510000001</v>
      </c>
      <c r="D19" s="24">
        <v>3390.1000979999999</v>
      </c>
      <c r="E19" s="24">
        <v>3412</v>
      </c>
      <c r="F19" s="24">
        <v>3412</v>
      </c>
      <c r="G19" s="24">
        <v>454591</v>
      </c>
      <c r="H19" s="24">
        <v>2775</v>
      </c>
      <c r="I19" s="24">
        <v>2784.8000489999999</v>
      </c>
      <c r="J19" s="24">
        <v>2726</v>
      </c>
      <c r="K19" s="24">
        <v>2760.8999020000001</v>
      </c>
      <c r="L19" s="24">
        <v>2738.6835940000001</v>
      </c>
      <c r="M19" s="3">
        <v>2215583</v>
      </c>
    </row>
    <row r="20" spans="1:13" x14ac:dyDescent="0.3">
      <c r="A20" s="28">
        <v>44739</v>
      </c>
      <c r="B20" s="24">
        <v>3460</v>
      </c>
      <c r="C20" s="24">
        <v>3460</v>
      </c>
      <c r="D20" s="24">
        <v>3400</v>
      </c>
      <c r="E20" s="24">
        <v>3408.6000979999999</v>
      </c>
      <c r="F20" s="24">
        <v>3408.6000979999999</v>
      </c>
      <c r="G20" s="24">
        <v>276838</v>
      </c>
      <c r="H20" s="24">
        <v>2779.8999020000001</v>
      </c>
      <c r="I20" s="24">
        <v>2827.6499020000001</v>
      </c>
      <c r="J20" s="24">
        <v>2765</v>
      </c>
      <c r="K20" s="24">
        <v>2820.9499510000001</v>
      </c>
      <c r="L20" s="24">
        <v>2798.2504880000001</v>
      </c>
      <c r="M20" s="3">
        <v>1295734</v>
      </c>
    </row>
    <row r="21" spans="1:13" x14ac:dyDescent="0.3">
      <c r="A21" s="28">
        <v>44740</v>
      </c>
      <c r="B21" s="24">
        <v>3407.5500489999999</v>
      </c>
      <c r="C21" s="24">
        <v>3497</v>
      </c>
      <c r="D21" s="24">
        <v>3374</v>
      </c>
      <c r="E21" s="24">
        <v>3479.9499510000001</v>
      </c>
      <c r="F21" s="24">
        <v>3479.9499510000001</v>
      </c>
      <c r="G21" s="24">
        <v>440886</v>
      </c>
      <c r="H21" s="24">
        <v>2780</v>
      </c>
      <c r="I21" s="24">
        <v>2784.8000489999999</v>
      </c>
      <c r="J21" s="24">
        <v>2704.3000489999999</v>
      </c>
      <c r="K21" s="24">
        <v>2726.5</v>
      </c>
      <c r="L21" s="24">
        <v>2704.560547</v>
      </c>
      <c r="M21" s="3">
        <v>1838358</v>
      </c>
    </row>
    <row r="22" spans="1:13" x14ac:dyDescent="0.3">
      <c r="A22" s="28">
        <v>44741</v>
      </c>
      <c r="B22" s="24">
        <v>3450.4499510000001</v>
      </c>
      <c r="C22" s="24">
        <v>3527</v>
      </c>
      <c r="D22" s="24">
        <v>3425</v>
      </c>
      <c r="E22" s="24">
        <v>3445.25</v>
      </c>
      <c r="F22" s="24">
        <v>3445.25</v>
      </c>
      <c r="G22" s="24">
        <v>405633</v>
      </c>
      <c r="H22" s="24">
        <v>2706.5</v>
      </c>
      <c r="I22" s="24">
        <v>2719</v>
      </c>
      <c r="J22" s="24">
        <v>2678</v>
      </c>
      <c r="K22" s="24">
        <v>2697.8000489999999</v>
      </c>
      <c r="L22" s="24">
        <v>2676.0915530000002</v>
      </c>
      <c r="M22" s="3">
        <v>1066354</v>
      </c>
    </row>
    <row r="23" spans="1:13" x14ac:dyDescent="0.3">
      <c r="A23" s="28">
        <v>44742</v>
      </c>
      <c r="B23" s="24">
        <v>3445.1999510000001</v>
      </c>
      <c r="C23" s="24">
        <v>3469</v>
      </c>
      <c r="D23" s="24">
        <v>3370</v>
      </c>
      <c r="E23" s="24">
        <v>3406.1000979999999</v>
      </c>
      <c r="F23" s="24">
        <v>3406.1000979999999</v>
      </c>
      <c r="G23" s="24">
        <v>384404</v>
      </c>
      <c r="H23" s="24">
        <v>2714.8500979999999</v>
      </c>
      <c r="I23" s="24">
        <v>2726.9499510000001</v>
      </c>
      <c r="J23" s="24">
        <v>2680</v>
      </c>
      <c r="K23" s="24">
        <v>2695.1999510000001</v>
      </c>
      <c r="L23" s="24">
        <v>2673.5122070000002</v>
      </c>
      <c r="M23" s="3">
        <v>1291447</v>
      </c>
    </row>
    <row r="24" spans="1:13" x14ac:dyDescent="0.3">
      <c r="A24" s="28">
        <v>44743</v>
      </c>
      <c r="B24" s="24">
        <v>3394.4499510000001</v>
      </c>
      <c r="C24" s="24">
        <v>3406.6499020000001</v>
      </c>
      <c r="D24" s="24">
        <v>3331.1000979999999</v>
      </c>
      <c r="E24" s="24">
        <v>3388.75</v>
      </c>
      <c r="F24" s="24">
        <v>3388.75</v>
      </c>
      <c r="G24" s="24">
        <v>311228</v>
      </c>
      <c r="H24" s="24">
        <v>2704.8999020000001</v>
      </c>
      <c r="I24" s="24">
        <v>2780</v>
      </c>
      <c r="J24" s="24">
        <v>2685</v>
      </c>
      <c r="K24" s="24">
        <v>2773.1499020000001</v>
      </c>
      <c r="L24" s="24">
        <v>2750.834961</v>
      </c>
      <c r="M24" s="3">
        <v>1477191</v>
      </c>
    </row>
    <row r="25" spans="1:13" x14ac:dyDescent="0.3">
      <c r="A25" s="28">
        <v>44746</v>
      </c>
      <c r="B25" s="24">
        <v>3530</v>
      </c>
      <c r="C25" s="24">
        <v>3555</v>
      </c>
      <c r="D25" s="24">
        <v>3460</v>
      </c>
      <c r="E25" s="24">
        <v>3495.5</v>
      </c>
      <c r="F25" s="24">
        <v>3495.5</v>
      </c>
      <c r="G25" s="24">
        <v>766616</v>
      </c>
      <c r="H25" s="24">
        <v>2775.1499020000001</v>
      </c>
      <c r="I25" s="24">
        <v>2798</v>
      </c>
      <c r="J25" s="24">
        <v>2744.8000489999999</v>
      </c>
      <c r="K25" s="24">
        <v>2790.3000489999999</v>
      </c>
      <c r="L25" s="24">
        <v>2767.8471679999998</v>
      </c>
      <c r="M25" s="3">
        <v>653147</v>
      </c>
    </row>
    <row r="26" spans="1:13" x14ac:dyDescent="0.3">
      <c r="A26" s="28">
        <v>44747</v>
      </c>
      <c r="B26" s="24">
        <v>3506</v>
      </c>
      <c r="C26" s="24">
        <v>3657.6499020000001</v>
      </c>
      <c r="D26" s="24">
        <v>3506</v>
      </c>
      <c r="E26" s="24">
        <v>3639.0500489999999</v>
      </c>
      <c r="F26" s="24">
        <v>3639.0500489999999</v>
      </c>
      <c r="G26" s="24">
        <v>859254</v>
      </c>
      <c r="H26" s="24">
        <v>2785</v>
      </c>
      <c r="I26" s="24">
        <v>2812.3000489999999</v>
      </c>
      <c r="J26" s="24">
        <v>2760</v>
      </c>
      <c r="K26" s="24">
        <v>2766.6000979999999</v>
      </c>
      <c r="L26" s="24">
        <v>2744.338135</v>
      </c>
      <c r="M26" s="3">
        <v>1073043</v>
      </c>
    </row>
    <row r="27" spans="1:13" x14ac:dyDescent="0.3">
      <c r="A27" s="28">
        <v>44748</v>
      </c>
      <c r="B27" s="24">
        <v>3650</v>
      </c>
      <c r="C27" s="24">
        <v>3830</v>
      </c>
      <c r="D27" s="24">
        <v>3650</v>
      </c>
      <c r="E27" s="24">
        <v>3792</v>
      </c>
      <c r="F27" s="24">
        <v>3792</v>
      </c>
      <c r="G27" s="24">
        <v>751853</v>
      </c>
      <c r="H27" s="24">
        <v>2830.5500489999999</v>
      </c>
      <c r="I27" s="24">
        <v>2869</v>
      </c>
      <c r="J27" s="24">
        <v>2805.1499020000001</v>
      </c>
      <c r="K27" s="24">
        <v>2861.3999020000001</v>
      </c>
      <c r="L27" s="24">
        <v>2838.375</v>
      </c>
      <c r="M27" s="3">
        <v>2085735</v>
      </c>
    </row>
    <row r="28" spans="1:13" x14ac:dyDescent="0.3">
      <c r="A28" s="28">
        <v>44749</v>
      </c>
      <c r="B28" s="24">
        <v>3870</v>
      </c>
      <c r="C28" s="24">
        <v>3935.6000979999999</v>
      </c>
      <c r="D28" s="24">
        <v>3830</v>
      </c>
      <c r="E28" s="24">
        <v>3850.9499510000001</v>
      </c>
      <c r="F28" s="24">
        <v>3850.9499510000001</v>
      </c>
      <c r="G28" s="24">
        <v>463192</v>
      </c>
      <c r="H28" s="24">
        <v>2901.3999020000001</v>
      </c>
      <c r="I28" s="24">
        <v>2932</v>
      </c>
      <c r="J28" s="24">
        <v>2876.8000489999999</v>
      </c>
      <c r="K28" s="24">
        <v>2891.3999020000001</v>
      </c>
      <c r="L28" s="24">
        <v>2868.1335450000001</v>
      </c>
      <c r="M28" s="3">
        <v>1469087</v>
      </c>
    </row>
    <row r="29" spans="1:13" x14ac:dyDescent="0.3">
      <c r="A29" s="28">
        <v>44750</v>
      </c>
      <c r="B29" s="24">
        <v>3868.3999020000001</v>
      </c>
      <c r="C29" s="24">
        <v>3974</v>
      </c>
      <c r="D29" s="24">
        <v>3851.1000979999999</v>
      </c>
      <c r="E29" s="24">
        <v>3941.6999510000001</v>
      </c>
      <c r="F29" s="24">
        <v>3941.6999510000001</v>
      </c>
      <c r="G29" s="24">
        <v>568785</v>
      </c>
      <c r="H29" s="24">
        <v>2880</v>
      </c>
      <c r="I29" s="24">
        <v>2888</v>
      </c>
      <c r="J29" s="24">
        <v>2840.5</v>
      </c>
      <c r="K29" s="24">
        <v>2879.8000489999999</v>
      </c>
      <c r="L29" s="24">
        <v>2856.626953</v>
      </c>
      <c r="M29" s="3">
        <v>1274148</v>
      </c>
    </row>
    <row r="30" spans="1:13" x14ac:dyDescent="0.3">
      <c r="A30" s="28">
        <v>44753</v>
      </c>
      <c r="B30" s="24">
        <v>4000</v>
      </c>
      <c r="C30" s="24">
        <v>4087.8500979999999</v>
      </c>
      <c r="D30" s="24">
        <v>3892</v>
      </c>
      <c r="E30" s="24">
        <v>3986.8500979999999</v>
      </c>
      <c r="F30" s="24">
        <v>3986.8500979999999</v>
      </c>
      <c r="G30" s="24">
        <v>2331905</v>
      </c>
      <c r="H30" s="24">
        <v>2874</v>
      </c>
      <c r="I30" s="24">
        <v>2940.5500489999999</v>
      </c>
      <c r="J30" s="24">
        <v>2851.3500979999999</v>
      </c>
      <c r="K30" s="24">
        <v>2933.0500489999999</v>
      </c>
      <c r="L30" s="24">
        <v>2909.4487300000001</v>
      </c>
      <c r="M30" s="3">
        <v>1081885</v>
      </c>
    </row>
    <row r="31" spans="1:13" x14ac:dyDescent="0.3">
      <c r="A31" s="28">
        <v>44754</v>
      </c>
      <c r="B31" s="24">
        <v>3986.5</v>
      </c>
      <c r="C31" s="24">
        <v>3986.8500979999999</v>
      </c>
      <c r="D31" s="24">
        <v>3855</v>
      </c>
      <c r="E31" s="24">
        <v>3878.3999020000001</v>
      </c>
      <c r="F31" s="24">
        <v>3878.3999020000001</v>
      </c>
      <c r="G31" s="24">
        <v>569128</v>
      </c>
      <c r="H31" s="24">
        <v>2920</v>
      </c>
      <c r="I31" s="24">
        <v>2923.25</v>
      </c>
      <c r="J31" s="24">
        <v>2885.3999020000001</v>
      </c>
      <c r="K31" s="24">
        <v>2893.1999510000001</v>
      </c>
      <c r="L31" s="24">
        <v>2869.9189449999999</v>
      </c>
      <c r="M31" s="3">
        <v>1115524</v>
      </c>
    </row>
    <row r="32" spans="1:13" x14ac:dyDescent="0.3">
      <c r="A32" s="28">
        <v>44755</v>
      </c>
      <c r="B32" s="24">
        <v>3900</v>
      </c>
      <c r="C32" s="24">
        <v>3944</v>
      </c>
      <c r="D32" s="24">
        <v>3870</v>
      </c>
      <c r="E32" s="24">
        <v>3883.3500979999999</v>
      </c>
      <c r="F32" s="24">
        <v>3883.3500979999999</v>
      </c>
      <c r="G32" s="24">
        <v>423704</v>
      </c>
      <c r="H32" s="24">
        <v>2949</v>
      </c>
      <c r="I32" s="24">
        <v>2968.9499510000001</v>
      </c>
      <c r="J32" s="24">
        <v>2926.0500489999999</v>
      </c>
      <c r="K32" s="24">
        <v>2941.1999510000001</v>
      </c>
      <c r="L32" s="24">
        <v>2917.5329590000001</v>
      </c>
      <c r="M32" s="3">
        <v>2153712</v>
      </c>
    </row>
    <row r="33" spans="1:13" x14ac:dyDescent="0.3">
      <c r="A33" s="28">
        <v>44756</v>
      </c>
      <c r="B33" s="24">
        <v>3913.8999020000001</v>
      </c>
      <c r="C33" s="24">
        <v>3944</v>
      </c>
      <c r="D33" s="24">
        <v>3884</v>
      </c>
      <c r="E33" s="24">
        <v>3924.8500979999999</v>
      </c>
      <c r="F33" s="24">
        <v>3924.8500979999999</v>
      </c>
      <c r="G33" s="24">
        <v>372526</v>
      </c>
      <c r="H33" s="24">
        <v>2952.1000979999999</v>
      </c>
      <c r="I33" s="24">
        <v>2954.8500979999999</v>
      </c>
      <c r="J33" s="24">
        <v>2912.3999020000001</v>
      </c>
      <c r="K33" s="24">
        <v>2939.1499020000001</v>
      </c>
      <c r="L33" s="24">
        <v>2915.499268</v>
      </c>
      <c r="M33" s="3">
        <v>882479</v>
      </c>
    </row>
    <row r="34" spans="1:13" x14ac:dyDescent="0.3">
      <c r="A34" s="28">
        <v>44757</v>
      </c>
      <c r="B34" s="24">
        <v>3925</v>
      </c>
      <c r="C34" s="24">
        <v>3939.8999020000001</v>
      </c>
      <c r="D34" s="24">
        <v>3888</v>
      </c>
      <c r="E34" s="24">
        <v>3926.8000489999999</v>
      </c>
      <c r="F34" s="24">
        <v>3926.8000489999999</v>
      </c>
      <c r="G34" s="24">
        <v>194371</v>
      </c>
      <c r="H34" s="24">
        <v>2949.9499510000001</v>
      </c>
      <c r="I34" s="24">
        <v>2985</v>
      </c>
      <c r="J34" s="24">
        <v>2940.4499510000001</v>
      </c>
      <c r="K34" s="24">
        <v>2978.1499020000001</v>
      </c>
      <c r="L34" s="24">
        <v>2954.1853030000002</v>
      </c>
      <c r="M34" s="3">
        <v>1668006</v>
      </c>
    </row>
    <row r="35" spans="1:13" x14ac:dyDescent="0.3">
      <c r="A35" s="28">
        <v>44760</v>
      </c>
      <c r="B35" s="24">
        <v>3951</v>
      </c>
      <c r="C35" s="24">
        <v>3968</v>
      </c>
      <c r="D35" s="24">
        <v>3920</v>
      </c>
      <c r="E35" s="24">
        <v>3945.75</v>
      </c>
      <c r="F35" s="24">
        <v>3945.75</v>
      </c>
      <c r="G35" s="24">
        <v>287481</v>
      </c>
      <c r="H35" s="24">
        <v>2994.75</v>
      </c>
      <c r="I35" s="24">
        <v>3025</v>
      </c>
      <c r="J35" s="24">
        <v>2988.3999020000001</v>
      </c>
      <c r="K35" s="24">
        <v>3017.8500979999999</v>
      </c>
      <c r="L35" s="24">
        <v>2993.5661620000001</v>
      </c>
      <c r="M35" s="3">
        <v>823390</v>
      </c>
    </row>
    <row r="36" spans="1:13" x14ac:dyDescent="0.3">
      <c r="A36" s="28">
        <v>44761</v>
      </c>
      <c r="B36" s="24">
        <v>3911</v>
      </c>
      <c r="C36" s="24">
        <v>3942</v>
      </c>
      <c r="D36" s="24">
        <v>3911</v>
      </c>
      <c r="E36" s="24">
        <v>3931.3000489999999</v>
      </c>
      <c r="F36" s="24">
        <v>3931.3000489999999</v>
      </c>
      <c r="G36" s="24">
        <v>169004</v>
      </c>
      <c r="H36" s="24">
        <v>2983.4499510000001</v>
      </c>
      <c r="I36" s="24">
        <v>3023</v>
      </c>
      <c r="J36" s="24">
        <v>2978.1499020000001</v>
      </c>
      <c r="K36" s="24">
        <v>3019.1000979999999</v>
      </c>
      <c r="L36" s="24">
        <v>2994.8061520000001</v>
      </c>
      <c r="M36" s="3">
        <v>638171</v>
      </c>
    </row>
    <row r="37" spans="1:13" x14ac:dyDescent="0.3">
      <c r="A37" s="28">
        <v>44762</v>
      </c>
      <c r="B37" s="24">
        <v>3960</v>
      </c>
      <c r="C37" s="24">
        <v>3965</v>
      </c>
      <c r="D37" s="24">
        <v>3902</v>
      </c>
      <c r="E37" s="24">
        <v>3915.4499510000001</v>
      </c>
      <c r="F37" s="24">
        <v>3915.4499510000001</v>
      </c>
      <c r="G37" s="24">
        <v>251615</v>
      </c>
      <c r="H37" s="24">
        <v>3033</v>
      </c>
      <c r="I37" s="24">
        <v>3044.6999510000001</v>
      </c>
      <c r="J37" s="24">
        <v>3000</v>
      </c>
      <c r="K37" s="24">
        <v>3006.4499510000001</v>
      </c>
      <c r="L37" s="24">
        <v>2982.2578130000002</v>
      </c>
      <c r="M37" s="3">
        <v>867436</v>
      </c>
    </row>
    <row r="38" spans="1:13" x14ac:dyDescent="0.3">
      <c r="A38" s="28">
        <v>44763</v>
      </c>
      <c r="B38" s="24">
        <v>3930</v>
      </c>
      <c r="C38" s="24">
        <v>4059</v>
      </c>
      <c r="D38" s="24">
        <v>3920.0500489999999</v>
      </c>
      <c r="E38" s="24">
        <v>4035.3500979999999</v>
      </c>
      <c r="F38" s="24">
        <v>4035.3500979999999</v>
      </c>
      <c r="G38" s="24">
        <v>587934</v>
      </c>
      <c r="H38" s="24">
        <v>2981</v>
      </c>
      <c r="I38" s="24">
        <v>3084.9499510000001</v>
      </c>
      <c r="J38" s="24">
        <v>2981</v>
      </c>
      <c r="K38" s="24">
        <v>3066.1000979999999</v>
      </c>
      <c r="L38" s="24">
        <v>3041.4279790000001</v>
      </c>
      <c r="M38" s="3">
        <v>1184060</v>
      </c>
    </row>
    <row r="39" spans="1:13" x14ac:dyDescent="0.3">
      <c r="A39" s="28">
        <v>44764</v>
      </c>
      <c r="B39" s="24">
        <v>4070</v>
      </c>
      <c r="C39" s="24">
        <v>4077.8999020000001</v>
      </c>
      <c r="D39" s="24">
        <v>3950</v>
      </c>
      <c r="E39" s="24">
        <v>3963.3999020000001</v>
      </c>
      <c r="F39" s="24">
        <v>3963.3999020000001</v>
      </c>
      <c r="G39" s="24">
        <v>457904</v>
      </c>
      <c r="H39" s="24">
        <v>3066.1000979999999</v>
      </c>
      <c r="I39" s="24">
        <v>3092.75</v>
      </c>
      <c r="J39" s="24">
        <v>3048</v>
      </c>
      <c r="K39" s="24">
        <v>3067.3999020000001</v>
      </c>
      <c r="L39" s="24">
        <v>3042.7172850000002</v>
      </c>
      <c r="M39" s="3">
        <v>1268141</v>
      </c>
    </row>
    <row r="40" spans="1:13" x14ac:dyDescent="0.3">
      <c r="A40" s="28">
        <v>44767</v>
      </c>
      <c r="B40" s="24">
        <v>3973</v>
      </c>
      <c r="C40" s="24">
        <v>4050</v>
      </c>
      <c r="D40" s="24">
        <v>3935</v>
      </c>
      <c r="E40" s="24">
        <v>4040.0500489999999</v>
      </c>
      <c r="F40" s="24">
        <v>4040.0500489999999</v>
      </c>
      <c r="G40" s="24">
        <v>444451</v>
      </c>
      <c r="H40" s="24">
        <v>3069.5</v>
      </c>
      <c r="I40" s="24">
        <v>3117.1999510000001</v>
      </c>
      <c r="J40" s="24">
        <v>3051.6499020000001</v>
      </c>
      <c r="K40" s="24">
        <v>3104.9499510000001</v>
      </c>
      <c r="L40" s="24">
        <v>3079.9653320000002</v>
      </c>
      <c r="M40" s="3">
        <v>985844</v>
      </c>
    </row>
    <row r="41" spans="1:13" x14ac:dyDescent="0.3">
      <c r="A41" s="28">
        <v>44768</v>
      </c>
      <c r="B41" s="24">
        <v>4038</v>
      </c>
      <c r="C41" s="24">
        <v>4038</v>
      </c>
      <c r="D41" s="24">
        <v>3909</v>
      </c>
      <c r="E41" s="24">
        <v>3932.3999020000001</v>
      </c>
      <c r="F41" s="24">
        <v>3932.3999020000001</v>
      </c>
      <c r="G41" s="24">
        <v>430993</v>
      </c>
      <c r="H41" s="24">
        <v>3096</v>
      </c>
      <c r="I41" s="24">
        <v>3149.8000489999999</v>
      </c>
      <c r="J41" s="24">
        <v>3053</v>
      </c>
      <c r="K41" s="24">
        <v>3108.5</v>
      </c>
      <c r="L41" s="24">
        <v>3083.4865719999998</v>
      </c>
      <c r="M41" s="3">
        <v>2876310</v>
      </c>
    </row>
    <row r="42" spans="1:13" x14ac:dyDescent="0.3">
      <c r="A42" s="28">
        <v>44769</v>
      </c>
      <c r="B42" s="24">
        <v>3940</v>
      </c>
      <c r="C42" s="24">
        <v>4010</v>
      </c>
      <c r="D42" s="24">
        <v>3920</v>
      </c>
      <c r="E42" s="24">
        <v>4000.9499510000001</v>
      </c>
      <c r="F42" s="24">
        <v>4000.9499510000001</v>
      </c>
      <c r="G42" s="24">
        <v>245970</v>
      </c>
      <c r="H42" s="24">
        <v>3118.9499510000001</v>
      </c>
      <c r="I42" s="24">
        <v>3193</v>
      </c>
      <c r="J42" s="24">
        <v>3096</v>
      </c>
      <c r="K42" s="24">
        <v>3186.0500489999999</v>
      </c>
      <c r="L42" s="24">
        <v>3160.4125979999999</v>
      </c>
      <c r="M42" s="3">
        <v>1976407</v>
      </c>
    </row>
    <row r="43" spans="1:13" x14ac:dyDescent="0.3">
      <c r="A43" s="28">
        <v>44770</v>
      </c>
      <c r="B43" s="24">
        <v>4020</v>
      </c>
      <c r="C43" s="24">
        <v>4164</v>
      </c>
      <c r="D43" s="24">
        <v>4001</v>
      </c>
      <c r="E43" s="24">
        <v>4147.7998049999997</v>
      </c>
      <c r="F43" s="24">
        <v>4147.7998049999997</v>
      </c>
      <c r="G43" s="24">
        <v>725281</v>
      </c>
      <c r="H43" s="24">
        <v>3198</v>
      </c>
      <c r="I43" s="24">
        <v>3280</v>
      </c>
      <c r="J43" s="24">
        <v>3182</v>
      </c>
      <c r="K43" s="24">
        <v>3272.3999020000001</v>
      </c>
      <c r="L43" s="24">
        <v>3246.0676269999999</v>
      </c>
      <c r="M43" s="3">
        <v>1332572</v>
      </c>
    </row>
    <row r="44" spans="1:13" x14ac:dyDescent="0.3">
      <c r="A44" s="28">
        <v>44771</v>
      </c>
      <c r="B44" s="24">
        <v>4215</v>
      </c>
      <c r="C44" s="24">
        <v>4250</v>
      </c>
      <c r="D44" s="24">
        <v>4183.4501950000003</v>
      </c>
      <c r="E44" s="24">
        <v>4243.8500979999999</v>
      </c>
      <c r="F44" s="24">
        <v>4243.8500979999999</v>
      </c>
      <c r="G44" s="24">
        <v>514745</v>
      </c>
      <c r="H44" s="24">
        <v>3285.3999020000001</v>
      </c>
      <c r="I44" s="24">
        <v>3354.3500979999999</v>
      </c>
      <c r="J44" s="24">
        <v>3275</v>
      </c>
      <c r="K44" s="24">
        <v>3333.75</v>
      </c>
      <c r="L44" s="24">
        <v>3306.9240719999998</v>
      </c>
      <c r="M44" s="3">
        <v>1836550</v>
      </c>
    </row>
    <row r="45" spans="1:13" x14ac:dyDescent="0.3">
      <c r="A45" s="28">
        <v>44774</v>
      </c>
      <c r="B45" s="24">
        <v>4251.9501950000003</v>
      </c>
      <c r="C45" s="24">
        <v>4317</v>
      </c>
      <c r="D45" s="24">
        <v>4246.5</v>
      </c>
      <c r="E45" s="24">
        <v>4307.6499020000001</v>
      </c>
      <c r="F45" s="24">
        <v>4307.6499020000001</v>
      </c>
      <c r="G45" s="24">
        <v>399725</v>
      </c>
      <c r="H45" s="24">
        <v>3340.0500489999999</v>
      </c>
      <c r="I45" s="24">
        <v>3355</v>
      </c>
      <c r="J45" s="24">
        <v>3314.5</v>
      </c>
      <c r="K45" s="24">
        <v>3324.5500489999999</v>
      </c>
      <c r="L45" s="24">
        <v>3297.798096</v>
      </c>
      <c r="M45" s="3">
        <v>1076122</v>
      </c>
    </row>
    <row r="46" spans="1:13" x14ac:dyDescent="0.3">
      <c r="A46" s="28">
        <v>44775</v>
      </c>
      <c r="B46" s="24">
        <v>4306</v>
      </c>
      <c r="C46" s="24">
        <v>4306</v>
      </c>
      <c r="D46" s="24">
        <v>4235.0498049999997</v>
      </c>
      <c r="E46" s="24">
        <v>4259.1000979999999</v>
      </c>
      <c r="F46" s="24">
        <v>4259.1000979999999</v>
      </c>
      <c r="G46" s="24">
        <v>311279</v>
      </c>
      <c r="H46" s="24">
        <v>3331</v>
      </c>
      <c r="I46" s="24">
        <v>3404.75</v>
      </c>
      <c r="J46" s="24">
        <v>3325.6000979999999</v>
      </c>
      <c r="K46" s="24">
        <v>3396.1499020000001</v>
      </c>
      <c r="L46" s="24">
        <v>3368.8217770000001</v>
      </c>
      <c r="M46" s="3">
        <v>1650536</v>
      </c>
    </row>
    <row r="47" spans="1:13" x14ac:dyDescent="0.3">
      <c r="A47" s="28">
        <v>44776</v>
      </c>
      <c r="B47" s="24">
        <v>4251</v>
      </c>
      <c r="C47" s="24">
        <v>4298</v>
      </c>
      <c r="D47" s="24">
        <v>4180.1000979999999</v>
      </c>
      <c r="E47" s="24">
        <v>4253.1499020000001</v>
      </c>
      <c r="F47" s="24">
        <v>4253.1499020000001</v>
      </c>
      <c r="G47" s="24">
        <v>289000</v>
      </c>
      <c r="H47" s="24">
        <v>3404</v>
      </c>
      <c r="I47" s="24">
        <v>3448</v>
      </c>
      <c r="J47" s="24">
        <v>3371.25</v>
      </c>
      <c r="K47" s="24">
        <v>3439.6499020000001</v>
      </c>
      <c r="L47" s="24">
        <v>3411.9719239999999</v>
      </c>
      <c r="M47" s="3">
        <v>1169005</v>
      </c>
    </row>
    <row r="48" spans="1:13" x14ac:dyDescent="0.3">
      <c r="A48" s="28">
        <v>44777</v>
      </c>
      <c r="B48" s="24">
        <v>4268</v>
      </c>
      <c r="C48" s="24">
        <v>4314.8999020000001</v>
      </c>
      <c r="D48" s="24">
        <v>4175</v>
      </c>
      <c r="E48" s="24">
        <v>4239.1000979999999</v>
      </c>
      <c r="F48" s="24">
        <v>4239.1000979999999</v>
      </c>
      <c r="G48" s="24">
        <v>593274</v>
      </c>
      <c r="H48" s="24">
        <v>3455</v>
      </c>
      <c r="I48" s="24">
        <v>3476.9499510000001</v>
      </c>
      <c r="J48" s="24">
        <v>3410.8999020000001</v>
      </c>
      <c r="K48" s="24">
        <v>3460.5</v>
      </c>
      <c r="L48" s="24">
        <v>3432.654297</v>
      </c>
      <c r="M48" s="3">
        <v>981434</v>
      </c>
    </row>
    <row r="49" spans="1:13" x14ac:dyDescent="0.3">
      <c r="A49" s="28">
        <v>44778</v>
      </c>
      <c r="B49" s="24">
        <v>4238</v>
      </c>
      <c r="C49" s="24">
        <v>4295</v>
      </c>
      <c r="D49" s="24">
        <v>4187.1499020000001</v>
      </c>
      <c r="E49" s="24">
        <v>4232.25</v>
      </c>
      <c r="F49" s="24">
        <v>4232.25</v>
      </c>
      <c r="G49" s="24">
        <v>528876</v>
      </c>
      <c r="H49" s="24">
        <v>3475</v>
      </c>
      <c r="I49" s="24">
        <v>3491.9499510000001</v>
      </c>
      <c r="J49" s="24">
        <v>3451.5500489999999</v>
      </c>
      <c r="K49" s="24">
        <v>3473.8999020000001</v>
      </c>
      <c r="L49" s="24">
        <v>3445.946289</v>
      </c>
      <c r="M49" s="3">
        <v>792478</v>
      </c>
    </row>
    <row r="50" spans="1:13" x14ac:dyDescent="0.3">
      <c r="A50" s="28">
        <v>44781</v>
      </c>
      <c r="B50" s="24">
        <v>4237.3999020000001</v>
      </c>
      <c r="C50" s="24">
        <v>4267.3999020000001</v>
      </c>
      <c r="D50" s="24">
        <v>4233</v>
      </c>
      <c r="E50" s="24">
        <v>4250.0498049999997</v>
      </c>
      <c r="F50" s="24">
        <v>4250.0498049999997</v>
      </c>
      <c r="G50" s="24">
        <v>200014</v>
      </c>
      <c r="H50" s="24">
        <v>3465</v>
      </c>
      <c r="I50" s="24">
        <v>3476.9499510000001</v>
      </c>
      <c r="J50" s="24">
        <v>3436.5500489999999</v>
      </c>
      <c r="K50" s="24">
        <v>3458.4499510000001</v>
      </c>
      <c r="L50" s="24">
        <v>3430.6206050000001</v>
      </c>
      <c r="M50" s="3">
        <v>724644</v>
      </c>
    </row>
    <row r="51" spans="1:13" x14ac:dyDescent="0.3">
      <c r="A51" s="28">
        <v>44783</v>
      </c>
      <c r="B51" s="24">
        <v>4250.0498049999997</v>
      </c>
      <c r="C51" s="24">
        <v>4278.9501950000003</v>
      </c>
      <c r="D51" s="24">
        <v>4219.8500979999999</v>
      </c>
      <c r="E51" s="24">
        <v>4250.7001950000003</v>
      </c>
      <c r="F51" s="24">
        <v>4250.7001950000003</v>
      </c>
      <c r="G51" s="24">
        <v>238239</v>
      </c>
      <c r="H51" s="24">
        <v>3441</v>
      </c>
      <c r="I51" s="24">
        <v>3449.8500979999999</v>
      </c>
      <c r="J51" s="24">
        <v>3396</v>
      </c>
      <c r="K51" s="24">
        <v>3411.6499020000001</v>
      </c>
      <c r="L51" s="24">
        <v>3384.1970209999999</v>
      </c>
      <c r="M51" s="3">
        <v>1089295</v>
      </c>
    </row>
    <row r="52" spans="1:13" x14ac:dyDescent="0.3">
      <c r="A52" s="28">
        <v>44784</v>
      </c>
      <c r="B52" s="24">
        <v>4280</v>
      </c>
      <c r="C52" s="24">
        <v>4295</v>
      </c>
      <c r="D52" s="24">
        <v>4260</v>
      </c>
      <c r="E52" s="24">
        <v>4274.8500979999999</v>
      </c>
      <c r="F52" s="24">
        <v>4274.8500979999999</v>
      </c>
      <c r="G52" s="24">
        <v>246094</v>
      </c>
      <c r="H52" s="24">
        <v>3450</v>
      </c>
      <c r="I52" s="24">
        <v>3477.9499510000001</v>
      </c>
      <c r="J52" s="24">
        <v>3390</v>
      </c>
      <c r="K52" s="24">
        <v>3405.1999510000001</v>
      </c>
      <c r="L52" s="24">
        <v>3377.7990719999998</v>
      </c>
      <c r="M52" s="3">
        <v>1410533</v>
      </c>
    </row>
    <row r="53" spans="1:13" x14ac:dyDescent="0.3">
      <c r="A53" s="28">
        <v>44785</v>
      </c>
      <c r="B53" s="24">
        <v>4274.8500979999999</v>
      </c>
      <c r="C53" s="24">
        <v>4387</v>
      </c>
      <c r="D53" s="24">
        <v>4255</v>
      </c>
      <c r="E53" s="24">
        <v>4336.7001950000003</v>
      </c>
      <c r="F53" s="24">
        <v>4336.7001950000003</v>
      </c>
      <c r="G53" s="24">
        <v>448303</v>
      </c>
      <c r="H53" s="24">
        <v>3399</v>
      </c>
      <c r="I53" s="24">
        <v>3434.8000489999999</v>
      </c>
      <c r="J53" s="24">
        <v>3383</v>
      </c>
      <c r="K53" s="24">
        <v>3427.8500979999999</v>
      </c>
      <c r="L53" s="24">
        <v>3400.266846</v>
      </c>
      <c r="M53" s="3">
        <v>548472</v>
      </c>
    </row>
    <row r="54" spans="1:13" x14ac:dyDescent="0.3">
      <c r="A54" s="28">
        <v>44789</v>
      </c>
      <c r="B54" s="24">
        <v>4355</v>
      </c>
      <c r="C54" s="24">
        <v>4412</v>
      </c>
      <c r="D54" s="24">
        <v>4350.5498049999997</v>
      </c>
      <c r="E54" s="24">
        <v>4402.1000979999999</v>
      </c>
      <c r="F54" s="24">
        <v>4402.1000979999999</v>
      </c>
      <c r="G54" s="24">
        <v>290414</v>
      </c>
      <c r="H54" s="24">
        <v>3470</v>
      </c>
      <c r="I54" s="24">
        <v>3509.4499510000001</v>
      </c>
      <c r="J54" s="24">
        <v>3455.3000489999999</v>
      </c>
      <c r="K54" s="24">
        <v>3501</v>
      </c>
      <c r="L54" s="24">
        <v>3472.8283689999998</v>
      </c>
      <c r="M54" s="3">
        <v>911189</v>
      </c>
    </row>
    <row r="55" spans="1:13" x14ac:dyDescent="0.3">
      <c r="A55" s="28">
        <v>44790</v>
      </c>
      <c r="B55" s="24">
        <v>4422</v>
      </c>
      <c r="C55" s="24">
        <v>4438</v>
      </c>
      <c r="D55" s="24">
        <v>4370</v>
      </c>
      <c r="E55" s="24">
        <v>4398.6499020000001</v>
      </c>
      <c r="F55" s="24">
        <v>4398.6499020000001</v>
      </c>
      <c r="G55" s="24">
        <v>316826</v>
      </c>
      <c r="H55" s="24">
        <v>3517.9499510000001</v>
      </c>
      <c r="I55" s="24">
        <v>3545.6499020000001</v>
      </c>
      <c r="J55" s="24">
        <v>3504.6000979999999</v>
      </c>
      <c r="K55" s="24">
        <v>3523.6999510000001</v>
      </c>
      <c r="L55" s="24">
        <v>3495.3454590000001</v>
      </c>
      <c r="M55" s="3">
        <v>817912</v>
      </c>
    </row>
    <row r="56" spans="1:13" x14ac:dyDescent="0.3">
      <c r="A56" s="28">
        <v>44791</v>
      </c>
      <c r="B56" s="24">
        <v>4425</v>
      </c>
      <c r="C56" s="24">
        <v>4493.1000979999999</v>
      </c>
      <c r="D56" s="24">
        <v>4401.0498049999997</v>
      </c>
      <c r="E56" s="24">
        <v>4460.9501950000003</v>
      </c>
      <c r="F56" s="24">
        <v>4460.9501950000003</v>
      </c>
      <c r="G56" s="24">
        <v>468551</v>
      </c>
      <c r="H56" s="24">
        <v>3525</v>
      </c>
      <c r="I56" s="24">
        <v>3542.6999510000001</v>
      </c>
      <c r="J56" s="24">
        <v>3515.5500489999999</v>
      </c>
      <c r="K56" s="24">
        <v>3535.3500979999999</v>
      </c>
      <c r="L56" s="24">
        <v>3506.9018550000001</v>
      </c>
      <c r="M56" s="3">
        <v>599877</v>
      </c>
    </row>
    <row r="57" spans="1:13" x14ac:dyDescent="0.3">
      <c r="A57" s="28">
        <v>44792</v>
      </c>
      <c r="B57" s="24">
        <v>4487</v>
      </c>
      <c r="C57" s="24">
        <v>4523.5</v>
      </c>
      <c r="D57" s="24">
        <v>4352.75</v>
      </c>
      <c r="E57" s="24">
        <v>4382</v>
      </c>
      <c r="F57" s="24">
        <v>4382</v>
      </c>
      <c r="G57" s="24">
        <v>437762</v>
      </c>
      <c r="H57" s="24">
        <v>3520</v>
      </c>
      <c r="I57" s="24">
        <v>3538.5</v>
      </c>
      <c r="J57" s="24">
        <v>3464</v>
      </c>
      <c r="K57" s="24">
        <v>3482.5500489999999</v>
      </c>
      <c r="L57" s="24">
        <v>3454.5268550000001</v>
      </c>
      <c r="M57" s="3">
        <v>581829</v>
      </c>
    </row>
    <row r="58" spans="1:13" x14ac:dyDescent="0.3">
      <c r="A58" s="28">
        <v>44795</v>
      </c>
      <c r="B58" s="24">
        <v>4371</v>
      </c>
      <c r="C58" s="24">
        <v>4371</v>
      </c>
      <c r="D58" s="24">
        <v>4231</v>
      </c>
      <c r="E58" s="24">
        <v>4250.75</v>
      </c>
      <c r="F58" s="24">
        <v>4250.75</v>
      </c>
      <c r="G58" s="24">
        <v>330916</v>
      </c>
      <c r="H58" s="24">
        <v>3462.1000979999999</v>
      </c>
      <c r="I58" s="24">
        <v>3485.5500489999999</v>
      </c>
      <c r="J58" s="24">
        <v>3333.1999510000001</v>
      </c>
      <c r="K58" s="24">
        <v>3349.75</v>
      </c>
      <c r="L58" s="24">
        <v>3322.7954100000002</v>
      </c>
      <c r="M58" s="3">
        <v>2336567</v>
      </c>
    </row>
    <row r="59" spans="1:13" x14ac:dyDescent="0.3">
      <c r="A59" s="28">
        <v>44796</v>
      </c>
      <c r="B59" s="24">
        <v>4195</v>
      </c>
      <c r="C59" s="24">
        <v>4301</v>
      </c>
      <c r="D59" s="24">
        <v>4170.5498049999997</v>
      </c>
      <c r="E59" s="24">
        <v>4256.9501950000003</v>
      </c>
      <c r="F59" s="24">
        <v>4256.9501950000003</v>
      </c>
      <c r="G59" s="24">
        <v>285843</v>
      </c>
      <c r="H59" s="24">
        <v>3333</v>
      </c>
      <c r="I59" s="24">
        <v>3383.9499510000001</v>
      </c>
      <c r="J59" s="24">
        <v>3316.8500979999999</v>
      </c>
      <c r="K59" s="24">
        <v>3356.6000979999999</v>
      </c>
      <c r="L59" s="24">
        <v>3329.5903320000002</v>
      </c>
      <c r="M59" s="3">
        <v>831446</v>
      </c>
    </row>
    <row r="60" spans="1:13" x14ac:dyDescent="0.3">
      <c r="A60" s="28">
        <v>44797</v>
      </c>
      <c r="B60" s="24">
        <v>4269</v>
      </c>
      <c r="C60" s="24">
        <v>4356</v>
      </c>
      <c r="D60" s="24">
        <v>4266</v>
      </c>
      <c r="E60" s="24">
        <v>4304.25</v>
      </c>
      <c r="F60" s="24">
        <v>4304.25</v>
      </c>
      <c r="G60" s="24">
        <v>270843</v>
      </c>
      <c r="H60" s="24">
        <v>3339.6000979999999</v>
      </c>
      <c r="I60" s="24">
        <v>3385</v>
      </c>
      <c r="J60" s="24">
        <v>3302</v>
      </c>
      <c r="K60" s="24">
        <v>3378.8500979999999</v>
      </c>
      <c r="L60" s="24">
        <v>3351.6613769999999</v>
      </c>
      <c r="M60" s="3">
        <v>1182154</v>
      </c>
    </row>
    <row r="61" spans="1:13" x14ac:dyDescent="0.3">
      <c r="A61" s="28">
        <v>44798</v>
      </c>
      <c r="B61" s="24">
        <v>4339.8999020000001</v>
      </c>
      <c r="C61" s="24">
        <v>4394</v>
      </c>
      <c r="D61" s="24">
        <v>4312.0498049999997</v>
      </c>
      <c r="E61" s="24">
        <v>4341.25</v>
      </c>
      <c r="F61" s="24">
        <v>4341.25</v>
      </c>
      <c r="G61" s="24">
        <v>246543</v>
      </c>
      <c r="H61" s="24">
        <v>3375</v>
      </c>
      <c r="I61" s="24">
        <v>3405.1499020000001</v>
      </c>
      <c r="J61" s="24">
        <v>3351.1999510000001</v>
      </c>
      <c r="K61" s="24">
        <v>3362.5</v>
      </c>
      <c r="L61" s="24">
        <v>3335.4428710000002</v>
      </c>
      <c r="M61" s="3">
        <v>615392</v>
      </c>
    </row>
    <row r="62" spans="1:13" x14ac:dyDescent="0.3">
      <c r="A62" s="28">
        <v>44799</v>
      </c>
      <c r="B62" s="24">
        <v>4384</v>
      </c>
      <c r="C62" s="24">
        <v>4414.5</v>
      </c>
      <c r="D62" s="24">
        <v>4370.0498049999997</v>
      </c>
      <c r="E62" s="24">
        <v>4409.6499020000001</v>
      </c>
      <c r="F62" s="24">
        <v>4409.6499020000001</v>
      </c>
      <c r="G62" s="24">
        <v>202948</v>
      </c>
      <c r="H62" s="24">
        <v>3379.3500979999999</v>
      </c>
      <c r="I62" s="24">
        <v>3384.5</v>
      </c>
      <c r="J62" s="24">
        <v>3305.6499020000001</v>
      </c>
      <c r="K62" s="24">
        <v>3323.5500489999999</v>
      </c>
      <c r="L62" s="24">
        <v>3296.8061520000001</v>
      </c>
      <c r="M62" s="3">
        <v>1384783</v>
      </c>
    </row>
    <row r="63" spans="1:13" x14ac:dyDescent="0.3">
      <c r="A63" s="28">
        <v>44802</v>
      </c>
      <c r="B63" s="24">
        <v>4270</v>
      </c>
      <c r="C63" s="24">
        <v>4450</v>
      </c>
      <c r="D63" s="24">
        <v>4270</v>
      </c>
      <c r="E63" s="24">
        <v>4431.5498049999997</v>
      </c>
      <c r="F63" s="24">
        <v>4431.5498049999997</v>
      </c>
      <c r="G63" s="24">
        <v>352554</v>
      </c>
      <c r="H63" s="24">
        <v>3247</v>
      </c>
      <c r="I63" s="24">
        <v>3348.3500979999999</v>
      </c>
      <c r="J63" s="24">
        <v>3236.6999510000001</v>
      </c>
      <c r="K63" s="24">
        <v>3343.25</v>
      </c>
      <c r="L63" s="24">
        <v>3316.3479000000002</v>
      </c>
      <c r="M63" s="3">
        <v>1031166</v>
      </c>
    </row>
    <row r="64" spans="1:13" x14ac:dyDescent="0.3">
      <c r="A64" s="28">
        <v>44803</v>
      </c>
      <c r="B64" s="24">
        <v>4475</v>
      </c>
      <c r="C64" s="24">
        <v>4550</v>
      </c>
      <c r="D64" s="24">
        <v>4460.2998049999997</v>
      </c>
      <c r="E64" s="24">
        <v>4531.3500979999999</v>
      </c>
      <c r="F64" s="24">
        <v>4531.3500979999999</v>
      </c>
      <c r="G64" s="24">
        <v>426171</v>
      </c>
      <c r="H64" s="24">
        <v>3331</v>
      </c>
      <c r="I64" s="24">
        <v>3409.75</v>
      </c>
      <c r="J64" s="24">
        <v>3331</v>
      </c>
      <c r="K64" s="24">
        <v>3391.6000979999999</v>
      </c>
      <c r="L64" s="24">
        <v>3364.3088379999999</v>
      </c>
      <c r="M64" s="3">
        <v>1426459</v>
      </c>
    </row>
    <row r="65" spans="1:13" x14ac:dyDescent="0.3">
      <c r="A65" s="28">
        <v>44805</v>
      </c>
      <c r="B65" s="24">
        <v>4494</v>
      </c>
      <c r="C65" s="24">
        <v>4599.3999020000001</v>
      </c>
      <c r="D65" s="24">
        <v>4462</v>
      </c>
      <c r="E65" s="24">
        <v>4565.8500979999999</v>
      </c>
      <c r="F65" s="24">
        <v>4565.8500979999999</v>
      </c>
      <c r="G65" s="24">
        <v>431835</v>
      </c>
      <c r="H65" s="24">
        <v>3315</v>
      </c>
      <c r="I65" s="24">
        <v>3474.3999020000001</v>
      </c>
      <c r="J65" s="24">
        <v>3315</v>
      </c>
      <c r="K65" s="24">
        <v>3446.5500489999999</v>
      </c>
      <c r="L65" s="24">
        <v>3418.8166500000002</v>
      </c>
      <c r="M65" s="3">
        <v>1417762</v>
      </c>
    </row>
    <row r="66" spans="1:13" x14ac:dyDescent="0.3">
      <c r="A66" s="28">
        <v>44806</v>
      </c>
      <c r="B66" s="24">
        <v>4572.8999020000001</v>
      </c>
      <c r="C66" s="24">
        <v>4609</v>
      </c>
      <c r="D66" s="24">
        <v>4511</v>
      </c>
      <c r="E66" s="24">
        <v>4576.7998049999997</v>
      </c>
      <c r="F66" s="24">
        <v>4576.7998049999997</v>
      </c>
      <c r="G66" s="24">
        <v>268702</v>
      </c>
      <c r="H66" s="24">
        <v>3489</v>
      </c>
      <c r="I66" s="24">
        <v>3489</v>
      </c>
      <c r="J66" s="24">
        <v>3425</v>
      </c>
      <c r="K66" s="24">
        <v>3431.0500489999999</v>
      </c>
      <c r="L66" s="24">
        <v>3403.4414059999999</v>
      </c>
      <c r="M66" s="3">
        <v>740821</v>
      </c>
    </row>
    <row r="67" spans="1:13" x14ac:dyDescent="0.3">
      <c r="A67" s="28">
        <v>44809</v>
      </c>
      <c r="B67" s="24">
        <v>4584.7998049999997</v>
      </c>
      <c r="C67" s="24">
        <v>4606.1499020000001</v>
      </c>
      <c r="D67" s="24">
        <v>4550</v>
      </c>
      <c r="E67" s="24">
        <v>4577.4501950000003</v>
      </c>
      <c r="F67" s="24">
        <v>4577.4501950000003</v>
      </c>
      <c r="G67" s="24">
        <v>216543</v>
      </c>
      <c r="H67" s="24">
        <v>3425.0500489999999</v>
      </c>
      <c r="I67" s="24">
        <v>3450</v>
      </c>
      <c r="J67" s="24">
        <v>3405.5500489999999</v>
      </c>
      <c r="K67" s="24">
        <v>3424.8000489999999</v>
      </c>
      <c r="L67" s="24">
        <v>3397.2414549999999</v>
      </c>
      <c r="M67" s="3">
        <v>518438</v>
      </c>
    </row>
    <row r="68" spans="1:13" x14ac:dyDescent="0.3">
      <c r="A68" s="28">
        <v>44810</v>
      </c>
      <c r="B68" s="24">
        <v>4599</v>
      </c>
      <c r="C68" s="24">
        <v>4603.9501950000003</v>
      </c>
      <c r="D68" s="24">
        <v>4531</v>
      </c>
      <c r="E68" s="24">
        <v>4557.1000979999999</v>
      </c>
      <c r="F68" s="24">
        <v>4557.1000979999999</v>
      </c>
      <c r="G68" s="24">
        <v>258981</v>
      </c>
      <c r="H68" s="24">
        <v>3420</v>
      </c>
      <c r="I68" s="24">
        <v>3434.5500489999999</v>
      </c>
      <c r="J68" s="24">
        <v>3384</v>
      </c>
      <c r="K68" s="24">
        <v>3395.25</v>
      </c>
      <c r="L68" s="24">
        <v>3367.929443</v>
      </c>
      <c r="M68" s="3">
        <v>540937</v>
      </c>
    </row>
    <row r="69" spans="1:13" x14ac:dyDescent="0.3">
      <c r="A69" s="28">
        <v>44811</v>
      </c>
      <c r="B69" s="24">
        <v>4532</v>
      </c>
      <c r="C69" s="24">
        <v>4548</v>
      </c>
      <c r="D69" s="24">
        <v>4402.2998049999997</v>
      </c>
      <c r="E69" s="24">
        <v>4426.2998049999997</v>
      </c>
      <c r="F69" s="24">
        <v>4426.2998049999997</v>
      </c>
      <c r="G69" s="24">
        <v>322460</v>
      </c>
      <c r="H69" s="24">
        <v>3392</v>
      </c>
      <c r="I69" s="24">
        <v>3435</v>
      </c>
      <c r="J69" s="24">
        <v>3385.9499510000001</v>
      </c>
      <c r="K69" s="24">
        <v>3400.3500979999999</v>
      </c>
      <c r="L69" s="24">
        <v>3372.9882809999999</v>
      </c>
      <c r="M69" s="3">
        <v>682921</v>
      </c>
    </row>
    <row r="70" spans="1:13" x14ac:dyDescent="0.3">
      <c r="A70" s="28">
        <v>44812</v>
      </c>
      <c r="B70" s="24">
        <v>4499</v>
      </c>
      <c r="C70" s="24">
        <v>4499</v>
      </c>
      <c r="D70" s="24">
        <v>4390</v>
      </c>
      <c r="E70" s="24">
        <v>4406.0498049999997</v>
      </c>
      <c r="F70" s="24">
        <v>4406.0498049999997</v>
      </c>
      <c r="G70" s="24">
        <v>214781</v>
      </c>
      <c r="H70" s="24">
        <v>3450</v>
      </c>
      <c r="I70" s="24">
        <v>3484.6499020000001</v>
      </c>
      <c r="J70" s="24">
        <v>3427.3999020000001</v>
      </c>
      <c r="K70" s="24">
        <v>3450.1499020000001</v>
      </c>
      <c r="L70" s="24">
        <v>3422.3874510000001</v>
      </c>
      <c r="M70" s="3">
        <v>1143090</v>
      </c>
    </row>
    <row r="71" spans="1:13" x14ac:dyDescent="0.3">
      <c r="A71" s="28">
        <v>44813</v>
      </c>
      <c r="B71" s="24">
        <v>4448.5498049999997</v>
      </c>
      <c r="C71" s="24">
        <v>4448.5498049999997</v>
      </c>
      <c r="D71" s="24">
        <v>4370</v>
      </c>
      <c r="E71" s="24">
        <v>4386.1000979999999</v>
      </c>
      <c r="F71" s="24">
        <v>4386.1000979999999</v>
      </c>
      <c r="G71" s="24">
        <v>210596</v>
      </c>
      <c r="H71" s="24">
        <v>3483.6999510000001</v>
      </c>
      <c r="I71" s="24">
        <v>3483.6999510000001</v>
      </c>
      <c r="J71" s="24">
        <v>3433.4499510000001</v>
      </c>
      <c r="K71" s="24">
        <v>3441.8500979999999</v>
      </c>
      <c r="L71" s="24">
        <v>3414.154297</v>
      </c>
      <c r="M71" s="3">
        <v>702805</v>
      </c>
    </row>
    <row r="72" spans="1:13" x14ac:dyDescent="0.3">
      <c r="A72" s="28">
        <v>44816</v>
      </c>
      <c r="B72" s="24">
        <v>4440</v>
      </c>
      <c r="C72" s="24">
        <v>4475</v>
      </c>
      <c r="D72" s="24">
        <v>4400</v>
      </c>
      <c r="E72" s="24">
        <v>4443.9501950000003</v>
      </c>
      <c r="F72" s="24">
        <v>4443.9501950000003</v>
      </c>
      <c r="G72" s="24">
        <v>252381</v>
      </c>
      <c r="H72" s="24">
        <v>3441.8500979999999</v>
      </c>
      <c r="I72" s="24">
        <v>3453.6499020000001</v>
      </c>
      <c r="J72" s="24">
        <v>3423</v>
      </c>
      <c r="K72" s="24">
        <v>3432.1999510000001</v>
      </c>
      <c r="L72" s="24">
        <v>3404.5817870000001</v>
      </c>
      <c r="M72" s="3">
        <v>641280</v>
      </c>
    </row>
    <row r="73" spans="1:13" x14ac:dyDescent="0.3">
      <c r="A73" s="28">
        <v>44817</v>
      </c>
      <c r="B73" s="24">
        <v>4470</v>
      </c>
      <c r="C73" s="24">
        <v>4510</v>
      </c>
      <c r="D73" s="24">
        <v>4447.7998049999997</v>
      </c>
      <c r="E73" s="24">
        <v>4493.25</v>
      </c>
      <c r="F73" s="24">
        <v>4493.25</v>
      </c>
      <c r="G73" s="24">
        <v>293076</v>
      </c>
      <c r="H73" s="24">
        <v>3432</v>
      </c>
      <c r="I73" s="24">
        <v>3459</v>
      </c>
      <c r="J73" s="24">
        <v>3414.6499020000001</v>
      </c>
      <c r="K73" s="24">
        <v>3422.1999510000001</v>
      </c>
      <c r="L73" s="24">
        <v>3394.6623540000001</v>
      </c>
      <c r="M73" s="3">
        <v>776044</v>
      </c>
    </row>
    <row r="74" spans="1:13" x14ac:dyDescent="0.3">
      <c r="A74" s="28">
        <v>44818</v>
      </c>
      <c r="B74" s="24">
        <v>4450</v>
      </c>
      <c r="C74" s="24">
        <v>4518</v>
      </c>
      <c r="D74" s="24">
        <v>4426.1499020000001</v>
      </c>
      <c r="E74" s="24">
        <v>4478.25</v>
      </c>
      <c r="F74" s="24">
        <v>4478.25</v>
      </c>
      <c r="G74" s="24">
        <v>268511</v>
      </c>
      <c r="H74" s="24">
        <v>3380</v>
      </c>
      <c r="I74" s="24">
        <v>3448.5</v>
      </c>
      <c r="J74" s="24">
        <v>3380</v>
      </c>
      <c r="K74" s="24">
        <v>3438.9499510000001</v>
      </c>
      <c r="L74" s="24">
        <v>3411.2775879999999</v>
      </c>
      <c r="M74" s="3">
        <v>816678</v>
      </c>
    </row>
    <row r="75" spans="1:13" x14ac:dyDescent="0.3">
      <c r="A75" s="28">
        <v>44819</v>
      </c>
      <c r="B75" s="24">
        <v>4499</v>
      </c>
      <c r="C75" s="24">
        <v>4539</v>
      </c>
      <c r="D75" s="24">
        <v>4475</v>
      </c>
      <c r="E75" s="24">
        <v>4525.8500979999999</v>
      </c>
      <c r="F75" s="24">
        <v>4525.8500979999999</v>
      </c>
      <c r="G75" s="24">
        <v>221683</v>
      </c>
      <c r="H75" s="24">
        <v>3440</v>
      </c>
      <c r="I75" s="24">
        <v>3458.75</v>
      </c>
      <c r="J75" s="24">
        <v>3389.1000979999999</v>
      </c>
      <c r="K75" s="24">
        <v>3395.3999020000001</v>
      </c>
      <c r="L75" s="24">
        <v>3368.078125</v>
      </c>
      <c r="M75" s="3">
        <v>590182</v>
      </c>
    </row>
    <row r="76" spans="1:13" x14ac:dyDescent="0.3">
      <c r="A76" s="28">
        <v>44820</v>
      </c>
      <c r="B76" s="24">
        <v>4528.8999020000001</v>
      </c>
      <c r="C76" s="24">
        <v>4550</v>
      </c>
      <c r="D76" s="24">
        <v>4285.3999020000001</v>
      </c>
      <c r="E76" s="24">
        <v>4327.5498049999997</v>
      </c>
      <c r="F76" s="24">
        <v>4327.5498049999997</v>
      </c>
      <c r="G76" s="24">
        <v>584163</v>
      </c>
      <c r="H76" s="24">
        <v>3412.3999020000001</v>
      </c>
      <c r="I76" s="24">
        <v>3420</v>
      </c>
      <c r="J76" s="24">
        <v>3309.5500489999999</v>
      </c>
      <c r="K76" s="24">
        <v>3322.5500489999999</v>
      </c>
      <c r="L76" s="24">
        <v>3295.814453</v>
      </c>
      <c r="M76" s="3">
        <v>1598265</v>
      </c>
    </row>
    <row r="77" spans="1:13" x14ac:dyDescent="0.3">
      <c r="A77" s="28">
        <v>44823</v>
      </c>
      <c r="B77" s="24">
        <v>4340</v>
      </c>
      <c r="C77" s="24">
        <v>4417.2001950000003</v>
      </c>
      <c r="D77" s="24">
        <v>4271.25</v>
      </c>
      <c r="E77" s="24">
        <v>4348</v>
      </c>
      <c r="F77" s="24">
        <v>4348</v>
      </c>
      <c r="G77" s="24">
        <v>235756</v>
      </c>
      <c r="H77" s="24">
        <v>3320.6499020000001</v>
      </c>
      <c r="I77" s="24">
        <v>3342.1000979999999</v>
      </c>
      <c r="J77" s="24">
        <v>3231.3000489999999</v>
      </c>
      <c r="K77" s="24">
        <v>3316.25</v>
      </c>
      <c r="L77" s="24">
        <v>3289.5649410000001</v>
      </c>
      <c r="M77" s="3">
        <v>1013563</v>
      </c>
    </row>
    <row r="78" spans="1:13" x14ac:dyDescent="0.3">
      <c r="A78" s="28">
        <v>44824</v>
      </c>
      <c r="B78" s="24">
        <v>4401.1000979999999</v>
      </c>
      <c r="C78" s="24">
        <v>4412</v>
      </c>
      <c r="D78" s="24">
        <v>4330</v>
      </c>
      <c r="E78" s="24">
        <v>4349.2998049999997</v>
      </c>
      <c r="F78" s="24">
        <v>4349.2998049999997</v>
      </c>
      <c r="G78" s="24">
        <v>203661</v>
      </c>
      <c r="H78" s="24">
        <v>3335.6000979999999</v>
      </c>
      <c r="I78" s="24">
        <v>3410</v>
      </c>
      <c r="J78" s="24">
        <v>3334</v>
      </c>
      <c r="K78" s="24">
        <v>3393.1999510000001</v>
      </c>
      <c r="L78" s="24">
        <v>3365.8957519999999</v>
      </c>
      <c r="M78" s="3">
        <v>708184</v>
      </c>
    </row>
    <row r="79" spans="1:13" x14ac:dyDescent="0.3">
      <c r="A79" s="28">
        <v>44825</v>
      </c>
      <c r="B79" s="24">
        <v>4349</v>
      </c>
      <c r="C79" s="24">
        <v>4394.9501950000003</v>
      </c>
      <c r="D79" s="24">
        <v>4292.0498049999997</v>
      </c>
      <c r="E79" s="24">
        <v>4308.7001950000003</v>
      </c>
      <c r="F79" s="24">
        <v>4308.7001950000003</v>
      </c>
      <c r="G79" s="24">
        <v>223827</v>
      </c>
      <c r="H79" s="24">
        <v>3405</v>
      </c>
      <c r="I79" s="24">
        <v>3424.8999020000001</v>
      </c>
      <c r="J79" s="24">
        <v>3348</v>
      </c>
      <c r="K79" s="24">
        <v>3356.0500489999999</v>
      </c>
      <c r="L79" s="24">
        <v>3329.0446780000002</v>
      </c>
      <c r="M79" s="3">
        <v>605378</v>
      </c>
    </row>
    <row r="80" spans="1:13" x14ac:dyDescent="0.3">
      <c r="A80" s="28">
        <v>44826</v>
      </c>
      <c r="B80" s="24">
        <v>4288.75</v>
      </c>
      <c r="C80" s="24">
        <v>4440.6000979999999</v>
      </c>
      <c r="D80" s="24">
        <v>4257</v>
      </c>
      <c r="E80" s="24">
        <v>4431.7001950000003</v>
      </c>
      <c r="F80" s="24">
        <v>4431.7001950000003</v>
      </c>
      <c r="G80" s="24">
        <v>465230</v>
      </c>
      <c r="H80" s="24">
        <v>3356.0500489999999</v>
      </c>
      <c r="I80" s="24">
        <v>3440</v>
      </c>
      <c r="J80" s="24">
        <v>3315.6499020000001</v>
      </c>
      <c r="K80" s="24">
        <v>3436</v>
      </c>
      <c r="L80" s="24">
        <v>3408.351318</v>
      </c>
      <c r="M80" s="3">
        <v>829396</v>
      </c>
    </row>
    <row r="81" spans="1:13" x14ac:dyDescent="0.3">
      <c r="A81" s="28">
        <v>44827</v>
      </c>
      <c r="B81" s="24">
        <v>4450</v>
      </c>
      <c r="C81" s="24">
        <v>4469.8999020000001</v>
      </c>
      <c r="D81" s="24">
        <v>4351</v>
      </c>
      <c r="E81" s="24">
        <v>4367</v>
      </c>
      <c r="F81" s="24">
        <v>4367</v>
      </c>
      <c r="G81" s="24">
        <v>241647</v>
      </c>
      <c r="H81" s="24">
        <v>3435</v>
      </c>
      <c r="I81" s="24">
        <v>3437.9499510000001</v>
      </c>
      <c r="J81" s="24">
        <v>3382.6999510000001</v>
      </c>
      <c r="K81" s="24">
        <v>3395.25</v>
      </c>
      <c r="L81" s="24">
        <v>3367.929443</v>
      </c>
      <c r="M81" s="3">
        <v>513370</v>
      </c>
    </row>
    <row r="82" spans="1:13" x14ac:dyDescent="0.3">
      <c r="A82" s="28">
        <v>44830</v>
      </c>
      <c r="B82" s="24">
        <v>4323</v>
      </c>
      <c r="C82" s="24">
        <v>4448</v>
      </c>
      <c r="D82" s="24">
        <v>4261</v>
      </c>
      <c r="E82" s="24">
        <v>4375.2998049999997</v>
      </c>
      <c r="F82" s="24">
        <v>4375.2998049999997</v>
      </c>
      <c r="G82" s="24">
        <v>403076</v>
      </c>
      <c r="H82" s="24">
        <v>3370</v>
      </c>
      <c r="I82" s="24">
        <v>3468</v>
      </c>
      <c r="J82" s="24">
        <v>3354</v>
      </c>
      <c r="K82" s="24">
        <v>3438.0500489999999</v>
      </c>
      <c r="L82" s="24">
        <v>3410.38501</v>
      </c>
      <c r="M82" s="3">
        <v>1429914</v>
      </c>
    </row>
    <row r="83" spans="1:13" x14ac:dyDescent="0.3">
      <c r="A83" s="28">
        <v>44831</v>
      </c>
      <c r="B83" s="24">
        <v>4375.2998049999997</v>
      </c>
      <c r="C83" s="24">
        <v>4417.5</v>
      </c>
      <c r="D83" s="24">
        <v>4270</v>
      </c>
      <c r="E83" s="24">
        <v>4283.2001950000003</v>
      </c>
      <c r="F83" s="24">
        <v>4283.2001950000003</v>
      </c>
      <c r="G83" s="24">
        <v>237462</v>
      </c>
      <c r="H83" s="24">
        <v>3454.8500979999999</v>
      </c>
      <c r="I83" s="24">
        <v>3500</v>
      </c>
      <c r="J83" s="24">
        <v>3431.0500489999999</v>
      </c>
      <c r="K83" s="24">
        <v>3470.6499020000001</v>
      </c>
      <c r="L83" s="24">
        <v>3442.7226559999999</v>
      </c>
      <c r="M83" s="3">
        <v>1455383</v>
      </c>
    </row>
    <row r="84" spans="1:13" x14ac:dyDescent="0.3">
      <c r="A84" s="28">
        <v>44832</v>
      </c>
      <c r="B84" s="24">
        <v>4249</v>
      </c>
      <c r="C84" s="24">
        <v>4367.9501950000003</v>
      </c>
      <c r="D84" s="24">
        <v>4240</v>
      </c>
      <c r="E84" s="24">
        <v>4318.1499020000001</v>
      </c>
      <c r="F84" s="24">
        <v>4318.1499020000001</v>
      </c>
      <c r="G84" s="24">
        <v>352261</v>
      </c>
      <c r="H84" s="24">
        <v>3451</v>
      </c>
      <c r="I84" s="24">
        <v>3582.8999020000001</v>
      </c>
      <c r="J84" s="24">
        <v>3420</v>
      </c>
      <c r="K84" s="24">
        <v>3570.6499020000001</v>
      </c>
      <c r="L84" s="24">
        <v>3541.9177249999998</v>
      </c>
      <c r="M84" s="3">
        <v>1843428</v>
      </c>
    </row>
    <row r="85" spans="1:13" x14ac:dyDescent="0.3">
      <c r="A85" s="28">
        <v>44833</v>
      </c>
      <c r="B85" s="24">
        <v>4365</v>
      </c>
      <c r="C85" s="24">
        <v>4416.9501950000003</v>
      </c>
      <c r="D85" s="24">
        <v>4220.1000979999999</v>
      </c>
      <c r="E85" s="24">
        <v>4240.5498049999997</v>
      </c>
      <c r="F85" s="24">
        <v>4240.5498049999997</v>
      </c>
      <c r="G85" s="24">
        <v>518364</v>
      </c>
      <c r="H85" s="24">
        <v>3563.4499510000001</v>
      </c>
      <c r="I85" s="24">
        <v>3563.4499510000001</v>
      </c>
      <c r="J85" s="24">
        <v>3372.3999020000001</v>
      </c>
      <c r="K85" s="24">
        <v>3384.8000489999999</v>
      </c>
      <c r="L85" s="24">
        <v>3357.5634770000001</v>
      </c>
      <c r="M85" s="3">
        <v>2624894</v>
      </c>
    </row>
    <row r="86" spans="1:13" x14ac:dyDescent="0.3">
      <c r="A86" s="28">
        <v>44834</v>
      </c>
      <c r="B86" s="24">
        <v>4270</v>
      </c>
      <c r="C86" s="24">
        <v>4400</v>
      </c>
      <c r="D86" s="24">
        <v>4251.2001950000003</v>
      </c>
      <c r="E86" s="24">
        <v>4386.5498049999997</v>
      </c>
      <c r="F86" s="24">
        <v>4386.5498049999997</v>
      </c>
      <c r="G86" s="24">
        <v>352698</v>
      </c>
      <c r="H86" s="24">
        <v>3402</v>
      </c>
      <c r="I86" s="24">
        <v>3411.8999020000001</v>
      </c>
      <c r="J86" s="24">
        <v>3285.25</v>
      </c>
      <c r="K86" s="24">
        <v>3342.4499510000001</v>
      </c>
      <c r="L86" s="24">
        <v>3315.5539549999999</v>
      </c>
      <c r="M86" s="3">
        <v>2159720</v>
      </c>
    </row>
    <row r="87" spans="1:13" x14ac:dyDescent="0.3">
      <c r="A87" s="28">
        <v>44837</v>
      </c>
      <c r="B87" s="24">
        <v>4399</v>
      </c>
      <c r="C87" s="24">
        <v>4465.8500979999999</v>
      </c>
      <c r="D87" s="24">
        <v>4389.7998049999997</v>
      </c>
      <c r="E87" s="24">
        <v>4443.75</v>
      </c>
      <c r="F87" s="24">
        <v>4443.75</v>
      </c>
      <c r="G87" s="24">
        <v>296102</v>
      </c>
      <c r="H87" s="24">
        <v>3348</v>
      </c>
      <c r="I87" s="24">
        <v>3352.5</v>
      </c>
      <c r="J87" s="24">
        <v>3285.75</v>
      </c>
      <c r="K87" s="24">
        <v>3302.8999020000001</v>
      </c>
      <c r="L87" s="24">
        <v>3276.3222660000001</v>
      </c>
      <c r="M87" s="3">
        <v>934543</v>
      </c>
    </row>
    <row r="88" spans="1:13" x14ac:dyDescent="0.3">
      <c r="A88" s="28">
        <v>44838</v>
      </c>
      <c r="B88" s="24">
        <v>4600</v>
      </c>
      <c r="C88" s="24">
        <v>4600</v>
      </c>
      <c r="D88" s="24">
        <v>4460.5498049999997</v>
      </c>
      <c r="E88" s="24">
        <v>4479.5498049999997</v>
      </c>
      <c r="F88" s="24">
        <v>4479.5498049999997</v>
      </c>
      <c r="G88" s="24">
        <v>605857</v>
      </c>
      <c r="H88" s="24">
        <v>3330</v>
      </c>
      <c r="I88" s="24">
        <v>3368.3500979999999</v>
      </c>
      <c r="J88" s="24">
        <v>3312.0500489999999</v>
      </c>
      <c r="K88" s="24">
        <v>3337.75</v>
      </c>
      <c r="L88" s="24">
        <v>3310.8920899999998</v>
      </c>
      <c r="M88" s="3">
        <v>994382</v>
      </c>
    </row>
    <row r="89" spans="1:13" x14ac:dyDescent="0.3">
      <c r="A89" s="28">
        <v>44840</v>
      </c>
      <c r="B89" s="24">
        <v>4540</v>
      </c>
      <c r="C89" s="24">
        <v>4540</v>
      </c>
      <c r="D89" s="24">
        <v>4400</v>
      </c>
      <c r="E89" s="24">
        <v>4413.8500979999999</v>
      </c>
      <c r="F89" s="24">
        <v>4413.8500979999999</v>
      </c>
      <c r="G89" s="24">
        <v>326251</v>
      </c>
      <c r="H89" s="24">
        <v>3337.75</v>
      </c>
      <c r="I89" s="24">
        <v>3366.75</v>
      </c>
      <c r="J89" s="24">
        <v>3311.6999510000001</v>
      </c>
      <c r="K89" s="24">
        <v>3328.9499510000001</v>
      </c>
      <c r="L89" s="24">
        <v>3302.1625979999999</v>
      </c>
      <c r="M89" s="3">
        <v>922770</v>
      </c>
    </row>
    <row r="90" spans="1:13" x14ac:dyDescent="0.3">
      <c r="A90" s="28">
        <v>44841</v>
      </c>
      <c r="B90" s="24">
        <v>4435.9501950000003</v>
      </c>
      <c r="C90" s="24">
        <v>4482</v>
      </c>
      <c r="D90" s="24">
        <v>4411.25</v>
      </c>
      <c r="E90" s="24">
        <v>4471.4501950000003</v>
      </c>
      <c r="F90" s="24">
        <v>4471.4501950000003</v>
      </c>
      <c r="G90" s="24">
        <v>213203</v>
      </c>
      <c r="H90" s="24">
        <v>3318</v>
      </c>
      <c r="I90" s="24">
        <v>3359.6000979999999</v>
      </c>
      <c r="J90" s="24">
        <v>3287.25</v>
      </c>
      <c r="K90" s="24">
        <v>3343.6999510000001</v>
      </c>
      <c r="L90" s="24">
        <v>3316.7939449999999</v>
      </c>
      <c r="M90" s="3">
        <v>774544</v>
      </c>
    </row>
    <row r="91" spans="1:13" x14ac:dyDescent="0.3">
      <c r="A91" s="28">
        <v>44844</v>
      </c>
      <c r="B91" s="24">
        <v>4440.1000979999999</v>
      </c>
      <c r="C91" s="24">
        <v>4495</v>
      </c>
      <c r="D91" s="24">
        <v>4406.0498049999997</v>
      </c>
      <c r="E91" s="24">
        <v>4471.75</v>
      </c>
      <c r="F91" s="24">
        <v>4471.75</v>
      </c>
      <c r="G91" s="24">
        <v>183914</v>
      </c>
      <c r="H91" s="24">
        <v>3280</v>
      </c>
      <c r="I91" s="24">
        <v>3299</v>
      </c>
      <c r="J91" s="24">
        <v>3260.1999510000001</v>
      </c>
      <c r="K91" s="24">
        <v>3277.9499510000001</v>
      </c>
      <c r="L91" s="24">
        <v>3251.5729980000001</v>
      </c>
      <c r="M91" s="3">
        <v>734377</v>
      </c>
    </row>
    <row r="92" spans="1:13" x14ac:dyDescent="0.3">
      <c r="A92" s="28">
        <v>44845</v>
      </c>
      <c r="B92" s="24">
        <v>4485</v>
      </c>
      <c r="C92" s="24">
        <v>4486</v>
      </c>
      <c r="D92" s="24">
        <v>4358.5</v>
      </c>
      <c r="E92" s="24">
        <v>4381.1000979999999</v>
      </c>
      <c r="F92" s="24">
        <v>4381.1000979999999</v>
      </c>
      <c r="G92" s="24">
        <v>268072</v>
      </c>
      <c r="H92" s="24">
        <v>3290.5</v>
      </c>
      <c r="I92" s="24">
        <v>3360</v>
      </c>
      <c r="J92" s="24">
        <v>3274</v>
      </c>
      <c r="K92" s="24">
        <v>3298.6999510000001</v>
      </c>
      <c r="L92" s="24">
        <v>3272.15625</v>
      </c>
      <c r="M92" s="3">
        <v>1411316</v>
      </c>
    </row>
    <row r="93" spans="1:13" x14ac:dyDescent="0.3">
      <c r="A93" s="28">
        <v>44846</v>
      </c>
      <c r="B93" s="24">
        <v>4398.75</v>
      </c>
      <c r="C93" s="24">
        <v>4429</v>
      </c>
      <c r="D93" s="24">
        <v>4330</v>
      </c>
      <c r="E93" s="24">
        <v>4352.8999020000001</v>
      </c>
      <c r="F93" s="24">
        <v>4352.8999020000001</v>
      </c>
      <c r="G93" s="24">
        <v>207335</v>
      </c>
      <c r="H93" s="24">
        <v>3335</v>
      </c>
      <c r="I93" s="24">
        <v>3339.5</v>
      </c>
      <c r="J93" s="24">
        <v>3206</v>
      </c>
      <c r="K93" s="24">
        <v>3248.1999510000001</v>
      </c>
      <c r="L93" s="24">
        <v>3222.0625</v>
      </c>
      <c r="M93" s="3">
        <v>1812549</v>
      </c>
    </row>
    <row r="94" spans="1:13" x14ac:dyDescent="0.3">
      <c r="A94" s="28">
        <v>44847</v>
      </c>
      <c r="B94" s="24">
        <v>4366</v>
      </c>
      <c r="C94" s="24">
        <v>4366</v>
      </c>
      <c r="D94" s="24">
        <v>4300.1000979999999</v>
      </c>
      <c r="E94" s="24">
        <v>4309.9501950000003</v>
      </c>
      <c r="F94" s="24">
        <v>4309.9501950000003</v>
      </c>
      <c r="G94" s="24">
        <v>171144</v>
      </c>
      <c r="H94" s="24">
        <v>3230.1000979999999</v>
      </c>
      <c r="I94" s="24">
        <v>3258.1999510000001</v>
      </c>
      <c r="J94" s="24">
        <v>3193.8999020000001</v>
      </c>
      <c r="K94" s="24">
        <v>3209</v>
      </c>
      <c r="L94" s="24">
        <v>3183.1779790000001</v>
      </c>
      <c r="M94" s="3">
        <v>779890</v>
      </c>
    </row>
    <row r="95" spans="1:13" x14ac:dyDescent="0.3">
      <c r="A95" s="28">
        <v>44848</v>
      </c>
      <c r="B95" s="24">
        <v>4398.5</v>
      </c>
      <c r="C95" s="24">
        <v>4399</v>
      </c>
      <c r="D95" s="24">
        <v>4291.1499020000001</v>
      </c>
      <c r="E95" s="24">
        <v>4306.1499020000001</v>
      </c>
      <c r="F95" s="24">
        <v>4306.1499020000001</v>
      </c>
      <c r="G95" s="24">
        <v>188039</v>
      </c>
      <c r="H95" s="24">
        <v>3235</v>
      </c>
      <c r="I95" s="24">
        <v>3246</v>
      </c>
      <c r="J95" s="24">
        <v>3180</v>
      </c>
      <c r="K95" s="24">
        <v>3185.5</v>
      </c>
      <c r="L95" s="24">
        <v>3159.866943</v>
      </c>
      <c r="M95" s="3">
        <v>845765</v>
      </c>
    </row>
    <row r="96" spans="1:13" x14ac:dyDescent="0.3">
      <c r="A96" s="28">
        <v>44851</v>
      </c>
      <c r="B96" s="24">
        <v>4283.9501950000003</v>
      </c>
      <c r="C96" s="24">
        <v>4307.9501950000003</v>
      </c>
      <c r="D96" s="24">
        <v>4140.0498049999997</v>
      </c>
      <c r="E96" s="24">
        <v>4153.4501950000003</v>
      </c>
      <c r="F96" s="24">
        <v>4153.4501950000003</v>
      </c>
      <c r="G96" s="24">
        <v>950223</v>
      </c>
      <c r="H96" s="24">
        <v>3185.5</v>
      </c>
      <c r="I96" s="24">
        <v>3218</v>
      </c>
      <c r="J96" s="24">
        <v>3170.1000979999999</v>
      </c>
      <c r="K96" s="24">
        <v>3197.6000979999999</v>
      </c>
      <c r="L96" s="24">
        <v>3171.8698730000001</v>
      </c>
      <c r="M96" s="3">
        <v>1067773</v>
      </c>
    </row>
    <row r="97" spans="1:13" x14ac:dyDescent="0.3">
      <c r="A97" s="28">
        <v>44852</v>
      </c>
      <c r="B97" s="24">
        <v>4188</v>
      </c>
      <c r="C97" s="24">
        <v>4189</v>
      </c>
      <c r="D97" s="24">
        <v>4110</v>
      </c>
      <c r="E97" s="24">
        <v>4139.3500979999999</v>
      </c>
      <c r="F97" s="24">
        <v>4139.3500979999999</v>
      </c>
      <c r="G97" s="24">
        <v>346218</v>
      </c>
      <c r="H97" s="24">
        <v>3218</v>
      </c>
      <c r="I97" s="24">
        <v>3250</v>
      </c>
      <c r="J97" s="24">
        <v>3212</v>
      </c>
      <c r="K97" s="24">
        <v>3225.8500979999999</v>
      </c>
      <c r="L97" s="24">
        <v>3199.892578</v>
      </c>
      <c r="M97" s="3">
        <v>1015424</v>
      </c>
    </row>
    <row r="98" spans="1:13" x14ac:dyDescent="0.3">
      <c r="A98" s="28">
        <v>44853</v>
      </c>
      <c r="B98" s="24">
        <v>4168</v>
      </c>
      <c r="C98" s="24">
        <v>4194.1000979999999</v>
      </c>
      <c r="D98" s="24">
        <v>4139.3500979999999</v>
      </c>
      <c r="E98" s="24">
        <v>4167.8500979999999</v>
      </c>
      <c r="F98" s="24">
        <v>4167.8500979999999</v>
      </c>
      <c r="G98" s="24">
        <v>266990</v>
      </c>
      <c r="H98" s="24">
        <v>3242</v>
      </c>
      <c r="I98" s="24">
        <v>3245.6999510000001</v>
      </c>
      <c r="J98" s="24">
        <v>3196.3500979999999</v>
      </c>
      <c r="K98" s="24">
        <v>3212.75</v>
      </c>
      <c r="L98" s="24">
        <v>3186.8979490000002</v>
      </c>
      <c r="M98" s="3">
        <v>943543</v>
      </c>
    </row>
    <row r="99" spans="1:13" x14ac:dyDescent="0.3">
      <c r="A99" s="28">
        <v>44854</v>
      </c>
      <c r="B99" s="24">
        <v>4155</v>
      </c>
      <c r="C99" s="24">
        <v>4233</v>
      </c>
      <c r="D99" s="24">
        <v>4140.4501950000003</v>
      </c>
      <c r="E99" s="24">
        <v>4226.25</v>
      </c>
      <c r="F99" s="24">
        <v>4226.25</v>
      </c>
      <c r="G99" s="24">
        <v>292757</v>
      </c>
      <c r="H99" s="24">
        <v>3198</v>
      </c>
      <c r="I99" s="24">
        <v>3241.8500979999999</v>
      </c>
      <c r="J99" s="24">
        <v>3101.8000489999999</v>
      </c>
      <c r="K99" s="24">
        <v>3140.8999020000001</v>
      </c>
      <c r="L99" s="24">
        <v>3115.6259770000001</v>
      </c>
      <c r="M99" s="3">
        <v>2284352</v>
      </c>
    </row>
    <row r="100" spans="1:13" x14ac:dyDescent="0.3">
      <c r="A100" s="28">
        <v>44855</v>
      </c>
      <c r="B100" s="24">
        <v>4244</v>
      </c>
      <c r="C100" s="24">
        <v>4249.75</v>
      </c>
      <c r="D100" s="24">
        <v>4190.5</v>
      </c>
      <c r="E100" s="24">
        <v>4215.5498049999997</v>
      </c>
      <c r="F100" s="24">
        <v>4215.5498049999997</v>
      </c>
      <c r="G100" s="24">
        <v>184554</v>
      </c>
      <c r="H100" s="24">
        <v>3140</v>
      </c>
      <c r="I100" s="24">
        <v>3164.75</v>
      </c>
      <c r="J100" s="24">
        <v>3072.6499020000001</v>
      </c>
      <c r="K100" s="24">
        <v>3092.3999020000001</v>
      </c>
      <c r="L100" s="24">
        <v>3067.5161130000001</v>
      </c>
      <c r="M100" s="3">
        <v>1738731</v>
      </c>
    </row>
    <row r="101" spans="1:13" x14ac:dyDescent="0.3">
      <c r="A101" s="28">
        <v>44858</v>
      </c>
      <c r="B101" s="24">
        <v>4271.8999020000001</v>
      </c>
      <c r="C101" s="24">
        <v>4273</v>
      </c>
      <c r="D101" s="24">
        <v>4210</v>
      </c>
      <c r="E101" s="24">
        <v>4229.9501950000003</v>
      </c>
      <c r="F101" s="24">
        <v>4229.9501950000003</v>
      </c>
      <c r="G101" s="24">
        <v>71402</v>
      </c>
      <c r="H101" s="24">
        <v>3150</v>
      </c>
      <c r="I101" s="24">
        <v>3159</v>
      </c>
      <c r="J101" s="24">
        <v>3116</v>
      </c>
      <c r="K101" s="24">
        <v>3121.6499020000001</v>
      </c>
      <c r="L101" s="24">
        <v>3096.5307619999999</v>
      </c>
      <c r="M101" s="3">
        <v>178709</v>
      </c>
    </row>
    <row r="102" spans="1:13" x14ac:dyDescent="0.3">
      <c r="A102" s="28">
        <v>44859</v>
      </c>
      <c r="B102" s="24">
        <v>4221</v>
      </c>
      <c r="C102" s="24">
        <v>4249.5</v>
      </c>
      <c r="D102" s="24">
        <v>4165</v>
      </c>
      <c r="E102" s="24">
        <v>4235.6000979999999</v>
      </c>
      <c r="F102" s="24">
        <v>4235.6000979999999</v>
      </c>
      <c r="G102" s="24">
        <v>160107</v>
      </c>
      <c r="H102" s="24">
        <v>3134</v>
      </c>
      <c r="I102" s="24">
        <v>3135</v>
      </c>
      <c r="J102" s="24">
        <v>3079.8999020000001</v>
      </c>
      <c r="K102" s="24">
        <v>3084.8999020000001</v>
      </c>
      <c r="L102" s="24">
        <v>3060.0764159999999</v>
      </c>
      <c r="M102" s="3">
        <v>1016316</v>
      </c>
    </row>
    <row r="103" spans="1:13" x14ac:dyDescent="0.3">
      <c r="A103" s="28">
        <v>44861</v>
      </c>
      <c r="B103" s="24">
        <v>4248</v>
      </c>
      <c r="C103" s="24">
        <v>4300</v>
      </c>
      <c r="D103" s="24">
        <v>4217.2998049999997</v>
      </c>
      <c r="E103" s="24">
        <v>4271.3999020000001</v>
      </c>
      <c r="F103" s="24">
        <v>4271.3999020000001</v>
      </c>
      <c r="G103" s="24">
        <v>301435</v>
      </c>
      <c r="H103" s="24">
        <v>3123</v>
      </c>
      <c r="I103" s="24">
        <v>3123</v>
      </c>
      <c r="J103" s="24">
        <v>3033</v>
      </c>
      <c r="K103" s="24">
        <v>3043.4499510000001</v>
      </c>
      <c r="L103" s="24">
        <v>3018.959961</v>
      </c>
      <c r="M103" s="3">
        <v>2005709</v>
      </c>
    </row>
    <row r="104" spans="1:13" x14ac:dyDescent="0.3">
      <c r="A104" s="28">
        <v>44862</v>
      </c>
      <c r="B104" s="24">
        <v>4281.3999020000001</v>
      </c>
      <c r="C104" s="24">
        <v>4320</v>
      </c>
      <c r="D104" s="24">
        <v>4251.5498049999997</v>
      </c>
      <c r="E104" s="24">
        <v>4307.3500979999999</v>
      </c>
      <c r="F104" s="24">
        <v>4307.3500979999999</v>
      </c>
      <c r="G104" s="24">
        <v>120314</v>
      </c>
      <c r="H104" s="24">
        <v>3058.6999510000001</v>
      </c>
      <c r="I104" s="24">
        <v>3071.6000979999999</v>
      </c>
      <c r="J104" s="24">
        <v>3040</v>
      </c>
      <c r="K104" s="24">
        <v>3053.3999020000001</v>
      </c>
      <c r="L104" s="24">
        <v>3028.8298340000001</v>
      </c>
      <c r="M104" s="3">
        <v>715736</v>
      </c>
    </row>
    <row r="105" spans="1:13" x14ac:dyDescent="0.3">
      <c r="A105" s="28">
        <v>44865</v>
      </c>
      <c r="B105" s="24">
        <v>4316.5</v>
      </c>
      <c r="C105" s="24">
        <v>4348</v>
      </c>
      <c r="D105" s="24">
        <v>4290</v>
      </c>
      <c r="E105" s="24">
        <v>4320.8999020000001</v>
      </c>
      <c r="F105" s="24">
        <v>4320.8999020000001</v>
      </c>
      <c r="G105" s="24">
        <v>186409</v>
      </c>
      <c r="H105" s="24">
        <v>3082</v>
      </c>
      <c r="I105" s="24">
        <v>3113</v>
      </c>
      <c r="J105" s="24">
        <v>3061.0500489999999</v>
      </c>
      <c r="K105" s="24">
        <v>3107.6999510000001</v>
      </c>
      <c r="L105" s="24">
        <v>3087.1416020000001</v>
      </c>
      <c r="M105" s="3">
        <v>814364</v>
      </c>
    </row>
    <row r="106" spans="1:13" x14ac:dyDescent="0.3">
      <c r="A106" s="28">
        <v>44866</v>
      </c>
      <c r="B106" s="24">
        <v>4329</v>
      </c>
      <c r="C106" s="24">
        <v>4347.1000979999999</v>
      </c>
      <c r="D106" s="24">
        <v>4232.5498049999997</v>
      </c>
      <c r="E106" s="24">
        <v>4247.5</v>
      </c>
      <c r="F106" s="24">
        <v>4247.5</v>
      </c>
      <c r="G106" s="24">
        <v>249229</v>
      </c>
      <c r="H106" s="24">
        <v>3110.5</v>
      </c>
      <c r="I106" s="24">
        <v>3164.3999020000001</v>
      </c>
      <c r="J106" s="24">
        <v>3110.5</v>
      </c>
      <c r="K106" s="24">
        <v>3159.3999020000001</v>
      </c>
      <c r="L106" s="24">
        <v>3138.4995119999999</v>
      </c>
      <c r="M106" s="3">
        <v>939335</v>
      </c>
    </row>
    <row r="107" spans="1:13" x14ac:dyDescent="0.3">
      <c r="A107" s="28">
        <v>44867</v>
      </c>
      <c r="B107" s="24">
        <v>4264.7998049999997</v>
      </c>
      <c r="C107" s="24">
        <v>4268</v>
      </c>
      <c r="D107" s="24">
        <v>4177</v>
      </c>
      <c r="E107" s="24">
        <v>4193.6499020000001</v>
      </c>
      <c r="F107" s="24">
        <v>4193.6499020000001</v>
      </c>
      <c r="G107" s="24">
        <v>254614</v>
      </c>
      <c r="H107" s="24">
        <v>3158</v>
      </c>
      <c r="I107" s="24">
        <v>3159.9499510000001</v>
      </c>
      <c r="J107" s="24">
        <v>3122.1000979999999</v>
      </c>
      <c r="K107" s="24">
        <v>3131.8999020000001</v>
      </c>
      <c r="L107" s="24">
        <v>3111.1813959999999</v>
      </c>
      <c r="M107" s="3">
        <v>787012</v>
      </c>
    </row>
    <row r="108" spans="1:13" x14ac:dyDescent="0.3">
      <c r="A108" s="28">
        <v>44868</v>
      </c>
      <c r="B108" s="24">
        <v>4180</v>
      </c>
      <c r="C108" s="24">
        <v>4230</v>
      </c>
      <c r="D108" s="24">
        <v>4165</v>
      </c>
      <c r="E108" s="24">
        <v>4194.2001950000003</v>
      </c>
      <c r="F108" s="24">
        <v>4194.2001950000003</v>
      </c>
      <c r="G108" s="24">
        <v>153178</v>
      </c>
      <c r="H108" s="24">
        <v>3105</v>
      </c>
      <c r="I108" s="24">
        <v>3148.75</v>
      </c>
      <c r="J108" s="24">
        <v>3105</v>
      </c>
      <c r="K108" s="24">
        <v>3141.3000489999999</v>
      </c>
      <c r="L108" s="24">
        <v>3120.5195309999999</v>
      </c>
      <c r="M108" s="3">
        <v>563798</v>
      </c>
    </row>
    <row r="109" spans="1:13" x14ac:dyDescent="0.3">
      <c r="A109" s="28">
        <v>44869</v>
      </c>
      <c r="B109" s="24">
        <v>4200</v>
      </c>
      <c r="C109" s="24">
        <v>4207.9501950000003</v>
      </c>
      <c r="D109" s="24">
        <v>4150</v>
      </c>
      <c r="E109" s="24">
        <v>4167.3500979999999</v>
      </c>
      <c r="F109" s="24">
        <v>4167.3500979999999</v>
      </c>
      <c r="G109" s="24">
        <v>532072</v>
      </c>
      <c r="H109" s="24">
        <v>3148</v>
      </c>
      <c r="I109" s="24">
        <v>3185</v>
      </c>
      <c r="J109" s="24">
        <v>3125.8999020000001</v>
      </c>
      <c r="K109" s="24">
        <v>3181.3500979999999</v>
      </c>
      <c r="L109" s="24">
        <v>3160.3046880000002</v>
      </c>
      <c r="M109" s="3">
        <v>609757</v>
      </c>
    </row>
    <row r="110" spans="1:13" x14ac:dyDescent="0.3">
      <c r="A110" s="28">
        <v>44872</v>
      </c>
      <c r="B110" s="24">
        <v>4188.7998049999997</v>
      </c>
      <c r="C110" s="24">
        <v>4214.1000979999999</v>
      </c>
      <c r="D110" s="24">
        <v>4140.5</v>
      </c>
      <c r="E110" s="24">
        <v>4173.5</v>
      </c>
      <c r="F110" s="24">
        <v>4173.5</v>
      </c>
      <c r="G110" s="24">
        <v>395435</v>
      </c>
      <c r="H110" s="24">
        <v>3186</v>
      </c>
      <c r="I110" s="24">
        <v>3198</v>
      </c>
      <c r="J110" s="24">
        <v>3097.4499510000001</v>
      </c>
      <c r="K110" s="24">
        <v>3103.5500489999999</v>
      </c>
      <c r="L110" s="24">
        <v>3083.0192870000001</v>
      </c>
      <c r="M110" s="3">
        <v>1669943</v>
      </c>
    </row>
    <row r="111" spans="1:13" x14ac:dyDescent="0.3">
      <c r="A111" s="28">
        <v>44874</v>
      </c>
      <c r="B111" s="24">
        <v>4199</v>
      </c>
      <c r="C111" s="24">
        <v>4199</v>
      </c>
      <c r="D111" s="24">
        <v>4118</v>
      </c>
      <c r="E111" s="24">
        <v>4158.7001950000003</v>
      </c>
      <c r="F111" s="24">
        <v>4158.7001950000003</v>
      </c>
      <c r="G111" s="24">
        <v>361585</v>
      </c>
      <c r="H111" s="24">
        <v>3146</v>
      </c>
      <c r="I111" s="24">
        <v>3146</v>
      </c>
      <c r="J111" s="24">
        <v>3080</v>
      </c>
      <c r="K111" s="24">
        <v>3086.5</v>
      </c>
      <c r="L111" s="24">
        <v>3066.0820309999999</v>
      </c>
      <c r="M111" s="3">
        <v>1391333</v>
      </c>
    </row>
    <row r="112" spans="1:13" x14ac:dyDescent="0.3">
      <c r="A112" s="28">
        <v>44875</v>
      </c>
      <c r="B112" s="24">
        <v>4158.7001950000003</v>
      </c>
      <c r="C112" s="24">
        <v>4175</v>
      </c>
      <c r="D112" s="24">
        <v>4104.3999020000001</v>
      </c>
      <c r="E112" s="24">
        <v>4138.8500979999999</v>
      </c>
      <c r="F112" s="24">
        <v>4138.8500979999999</v>
      </c>
      <c r="G112" s="24">
        <v>254477</v>
      </c>
      <c r="H112" s="24">
        <v>3086</v>
      </c>
      <c r="I112" s="24">
        <v>3086</v>
      </c>
      <c r="J112" s="24">
        <v>3033.5</v>
      </c>
      <c r="K112" s="24">
        <v>3045.1499020000001</v>
      </c>
      <c r="L112" s="24">
        <v>3025.0053710000002</v>
      </c>
      <c r="M112" s="3">
        <v>1375007</v>
      </c>
    </row>
    <row r="113" spans="1:13" x14ac:dyDescent="0.3">
      <c r="A113" s="28">
        <v>44876</v>
      </c>
      <c r="B113" s="24">
        <v>4159.5498049999997</v>
      </c>
      <c r="C113" s="24">
        <v>4169</v>
      </c>
      <c r="D113" s="24">
        <v>4117.0498049999997</v>
      </c>
      <c r="E113" s="24">
        <v>4128.3500979999999</v>
      </c>
      <c r="F113" s="24">
        <v>4128.3500979999999</v>
      </c>
      <c r="G113" s="24">
        <v>214392</v>
      </c>
      <c r="H113" s="24">
        <v>3090.6999510000001</v>
      </c>
      <c r="I113" s="24">
        <v>3098</v>
      </c>
      <c r="J113" s="24">
        <v>3048</v>
      </c>
      <c r="K113" s="24">
        <v>3055.3999020000001</v>
      </c>
      <c r="L113" s="24">
        <v>3035.1875</v>
      </c>
      <c r="M113" s="3">
        <v>810288</v>
      </c>
    </row>
    <row r="114" spans="1:13" x14ac:dyDescent="0.3">
      <c r="A114" s="28">
        <v>44879</v>
      </c>
      <c r="B114" s="24">
        <v>4144.7998049999997</v>
      </c>
      <c r="C114" s="24">
        <v>4144.7998049999997</v>
      </c>
      <c r="D114" s="24">
        <v>4081.8000489999999</v>
      </c>
      <c r="E114" s="24">
        <v>4098.3500979999999</v>
      </c>
      <c r="F114" s="24">
        <v>4098.3500979999999</v>
      </c>
      <c r="G114" s="24">
        <v>300509</v>
      </c>
      <c r="H114" s="24">
        <v>3056</v>
      </c>
      <c r="I114" s="24">
        <v>3077.9499510000001</v>
      </c>
      <c r="J114" s="24">
        <v>3041.0500489999999</v>
      </c>
      <c r="K114" s="24">
        <v>3053.1999510000001</v>
      </c>
      <c r="L114" s="24">
        <v>3033.0021969999998</v>
      </c>
      <c r="M114" s="3">
        <v>811702</v>
      </c>
    </row>
    <row r="115" spans="1:13" x14ac:dyDescent="0.3">
      <c r="A115" s="28">
        <v>44880</v>
      </c>
      <c r="B115" s="24">
        <v>4082</v>
      </c>
      <c r="C115" s="24">
        <v>4109.7998049999997</v>
      </c>
      <c r="D115" s="24">
        <v>4046</v>
      </c>
      <c r="E115" s="24">
        <v>4053.8000489999999</v>
      </c>
      <c r="F115" s="24">
        <v>4053.8000489999999</v>
      </c>
      <c r="G115" s="24">
        <v>496893</v>
      </c>
      <c r="H115" s="24">
        <v>3068.5</v>
      </c>
      <c r="I115" s="24">
        <v>3095</v>
      </c>
      <c r="J115" s="24">
        <v>3042</v>
      </c>
      <c r="K115" s="24">
        <v>3079.3000489999999</v>
      </c>
      <c r="L115" s="24">
        <v>3058.9296880000002</v>
      </c>
      <c r="M115" s="3">
        <v>873840</v>
      </c>
    </row>
    <row r="116" spans="1:13" x14ac:dyDescent="0.3">
      <c r="A116" s="28">
        <v>44881</v>
      </c>
      <c r="B116" s="24">
        <v>4053.8000489999999</v>
      </c>
      <c r="C116" s="24">
        <v>4059.9499510000001</v>
      </c>
      <c r="D116" s="24">
        <v>4003.1499020000001</v>
      </c>
      <c r="E116" s="24">
        <v>4011.6999510000001</v>
      </c>
      <c r="F116" s="24">
        <v>4011.6999510000001</v>
      </c>
      <c r="G116" s="24">
        <v>290474</v>
      </c>
      <c r="H116" s="24">
        <v>3079.3000489999999</v>
      </c>
      <c r="I116" s="24">
        <v>3093</v>
      </c>
      <c r="J116" s="24">
        <v>3051</v>
      </c>
      <c r="K116" s="24">
        <v>3083.0500489999999</v>
      </c>
      <c r="L116" s="24">
        <v>3062.6547850000002</v>
      </c>
      <c r="M116" s="3">
        <v>770953</v>
      </c>
    </row>
    <row r="117" spans="1:13" x14ac:dyDescent="0.3">
      <c r="A117" s="28">
        <v>44882</v>
      </c>
      <c r="B117" s="24">
        <v>4000</v>
      </c>
      <c r="C117" s="24">
        <v>4009.9499510000001</v>
      </c>
      <c r="D117" s="24">
        <v>3940</v>
      </c>
      <c r="E117" s="24">
        <v>3949.1999510000001</v>
      </c>
      <c r="F117" s="24">
        <v>3949.1999510000001</v>
      </c>
      <c r="G117" s="24">
        <v>365371</v>
      </c>
      <c r="H117" s="24">
        <v>3092</v>
      </c>
      <c r="I117" s="24">
        <v>3096.5500489999999</v>
      </c>
      <c r="J117" s="24">
        <v>3060</v>
      </c>
      <c r="K117" s="24">
        <v>3071.6000979999999</v>
      </c>
      <c r="L117" s="24">
        <v>3051.280518</v>
      </c>
      <c r="M117" s="3">
        <v>706271</v>
      </c>
    </row>
    <row r="118" spans="1:13" x14ac:dyDescent="0.3">
      <c r="A118" s="28">
        <v>44883</v>
      </c>
      <c r="B118" s="24">
        <v>3968.8999020000001</v>
      </c>
      <c r="C118" s="24">
        <v>4020</v>
      </c>
      <c r="D118" s="24">
        <v>3890.0500489999999</v>
      </c>
      <c r="E118" s="24">
        <v>3910.6000979999999</v>
      </c>
      <c r="F118" s="24">
        <v>3910.6000979999999</v>
      </c>
      <c r="G118" s="24">
        <v>402297</v>
      </c>
      <c r="H118" s="24">
        <v>3095</v>
      </c>
      <c r="I118" s="24">
        <v>3114.8500979999999</v>
      </c>
      <c r="J118" s="24">
        <v>3055.75</v>
      </c>
      <c r="K118" s="24">
        <v>3095.5</v>
      </c>
      <c r="L118" s="24">
        <v>3075.022461</v>
      </c>
      <c r="M118" s="3">
        <v>1258576</v>
      </c>
    </row>
    <row r="119" spans="1:13" x14ac:dyDescent="0.3">
      <c r="A119" s="28">
        <v>44886</v>
      </c>
      <c r="B119" s="24">
        <v>3923</v>
      </c>
      <c r="C119" s="24">
        <v>3936</v>
      </c>
      <c r="D119" s="24">
        <v>3871.0500489999999</v>
      </c>
      <c r="E119" s="24">
        <v>3882.3000489999999</v>
      </c>
      <c r="F119" s="24">
        <v>3882.3000489999999</v>
      </c>
      <c r="G119" s="24">
        <v>204061</v>
      </c>
      <c r="H119" s="24">
        <v>3105</v>
      </c>
      <c r="I119" s="24">
        <v>3110.3500979999999</v>
      </c>
      <c r="J119" s="24">
        <v>3066.1999510000001</v>
      </c>
      <c r="K119" s="24">
        <v>3095.3000489999999</v>
      </c>
      <c r="L119" s="24">
        <v>3074.8237300000001</v>
      </c>
      <c r="M119" s="3">
        <v>612194</v>
      </c>
    </row>
    <row r="120" spans="1:13" x14ac:dyDescent="0.3">
      <c r="A120" s="28">
        <v>44887</v>
      </c>
      <c r="B120" s="24">
        <v>3884.9499510000001</v>
      </c>
      <c r="C120" s="24">
        <v>4026</v>
      </c>
      <c r="D120" s="24">
        <v>3883</v>
      </c>
      <c r="E120" s="24">
        <v>3955.1999510000001</v>
      </c>
      <c r="F120" s="24">
        <v>3955.1999510000001</v>
      </c>
      <c r="G120" s="24">
        <v>504844</v>
      </c>
      <c r="H120" s="24">
        <v>3104</v>
      </c>
      <c r="I120" s="24">
        <v>3119.5</v>
      </c>
      <c r="J120" s="24">
        <v>3072.3000489999999</v>
      </c>
      <c r="K120" s="24">
        <v>3103.8500979999999</v>
      </c>
      <c r="L120" s="24">
        <v>3083.3171390000002</v>
      </c>
      <c r="M120" s="3">
        <v>764079</v>
      </c>
    </row>
    <row r="121" spans="1:13" x14ac:dyDescent="0.3">
      <c r="A121" s="28">
        <v>44888</v>
      </c>
      <c r="B121" s="24">
        <v>3975</v>
      </c>
      <c r="C121" s="24">
        <v>3998.6000979999999</v>
      </c>
      <c r="D121" s="24">
        <v>3934.25</v>
      </c>
      <c r="E121" s="24">
        <v>3954.75</v>
      </c>
      <c r="F121" s="24">
        <v>3954.75</v>
      </c>
      <c r="G121" s="24">
        <v>182631</v>
      </c>
      <c r="H121" s="24">
        <v>3111</v>
      </c>
      <c r="I121" s="24">
        <v>3114.8000489999999</v>
      </c>
      <c r="J121" s="24">
        <v>3090</v>
      </c>
      <c r="K121" s="24">
        <v>3100.8000489999999</v>
      </c>
      <c r="L121" s="24">
        <v>3080.2873540000001</v>
      </c>
      <c r="M121" s="3">
        <v>488341</v>
      </c>
    </row>
    <row r="122" spans="1:13" x14ac:dyDescent="0.3">
      <c r="A122" s="28">
        <v>44889</v>
      </c>
      <c r="B122" s="24">
        <v>3974.3500979999999</v>
      </c>
      <c r="C122" s="24">
        <v>3994.75</v>
      </c>
      <c r="D122" s="24">
        <v>3951.1000979999999</v>
      </c>
      <c r="E122" s="24">
        <v>3968.0500489999999</v>
      </c>
      <c r="F122" s="24">
        <v>3968.0500489999999</v>
      </c>
      <c r="G122" s="24">
        <v>155797</v>
      </c>
      <c r="H122" s="24">
        <v>3117.9499510000001</v>
      </c>
      <c r="I122" s="24">
        <v>3120.25</v>
      </c>
      <c r="J122" s="24">
        <v>3092</v>
      </c>
      <c r="K122" s="24">
        <v>3115.3000489999999</v>
      </c>
      <c r="L122" s="24">
        <v>3094.6914059999999</v>
      </c>
      <c r="M122" s="3">
        <v>571872</v>
      </c>
    </row>
    <row r="123" spans="1:13" x14ac:dyDescent="0.3">
      <c r="A123" s="28">
        <v>44890</v>
      </c>
      <c r="B123" s="24">
        <v>3969</v>
      </c>
      <c r="C123" s="24">
        <v>3977.0500489999999</v>
      </c>
      <c r="D123" s="24">
        <v>3901</v>
      </c>
      <c r="E123" s="24">
        <v>3904.4499510000001</v>
      </c>
      <c r="F123" s="24">
        <v>3904.4499510000001</v>
      </c>
      <c r="G123" s="24">
        <v>291850</v>
      </c>
      <c r="H123" s="24">
        <v>3115.3000489999999</v>
      </c>
      <c r="I123" s="24">
        <v>3119.8000489999999</v>
      </c>
      <c r="J123" s="24">
        <v>3075.25</v>
      </c>
      <c r="K123" s="24">
        <v>3108.1499020000001</v>
      </c>
      <c r="L123" s="24">
        <v>3087.5886230000001</v>
      </c>
      <c r="M123" s="3">
        <v>898769</v>
      </c>
    </row>
    <row r="124" spans="1:13" x14ac:dyDescent="0.3">
      <c r="A124" s="28">
        <v>44893</v>
      </c>
      <c r="B124" s="24">
        <v>3913.3999020000001</v>
      </c>
      <c r="C124" s="24">
        <v>3934</v>
      </c>
      <c r="D124" s="24">
        <v>3890</v>
      </c>
      <c r="E124" s="24">
        <v>3907.6999510000001</v>
      </c>
      <c r="F124" s="24">
        <v>3907.6999510000001</v>
      </c>
      <c r="G124" s="24">
        <v>228975</v>
      </c>
      <c r="H124" s="24">
        <v>3108.1499020000001</v>
      </c>
      <c r="I124" s="24">
        <v>3159</v>
      </c>
      <c r="J124" s="24">
        <v>3096.6999510000001</v>
      </c>
      <c r="K124" s="24">
        <v>3151.1999510000001</v>
      </c>
      <c r="L124" s="24">
        <v>3130.35376</v>
      </c>
      <c r="M124" s="3">
        <v>914689</v>
      </c>
    </row>
    <row r="125" spans="1:13" x14ac:dyDescent="0.3">
      <c r="A125" s="28">
        <v>44894</v>
      </c>
      <c r="B125" s="24">
        <v>3907</v>
      </c>
      <c r="C125" s="24">
        <v>3977.5500489999999</v>
      </c>
      <c r="D125" s="24">
        <v>3898</v>
      </c>
      <c r="E125" s="24">
        <v>3965.1000979999999</v>
      </c>
      <c r="F125" s="24">
        <v>3965.1000979999999</v>
      </c>
      <c r="G125" s="24">
        <v>344369</v>
      </c>
      <c r="H125" s="24">
        <v>3157</v>
      </c>
      <c r="I125" s="24">
        <v>3169</v>
      </c>
      <c r="J125" s="24">
        <v>3127.1499020000001</v>
      </c>
      <c r="K125" s="24">
        <v>3135.0500489999999</v>
      </c>
      <c r="L125" s="24">
        <v>3114.3107909999999</v>
      </c>
      <c r="M125" s="3">
        <v>877720</v>
      </c>
    </row>
    <row r="126" spans="1:13" x14ac:dyDescent="0.3">
      <c r="A126" s="28">
        <v>44895</v>
      </c>
      <c r="B126" s="24">
        <v>3975</v>
      </c>
      <c r="C126" s="24">
        <v>4040</v>
      </c>
      <c r="D126" s="24">
        <v>3955</v>
      </c>
      <c r="E126" s="24">
        <v>4025.5</v>
      </c>
      <c r="F126" s="24">
        <v>4025.5</v>
      </c>
      <c r="G126" s="24">
        <v>604666</v>
      </c>
      <c r="H126" s="24">
        <v>3139.8999020000001</v>
      </c>
      <c r="I126" s="24">
        <v>3199.9499510000001</v>
      </c>
      <c r="J126" s="24">
        <v>3133.3000489999999</v>
      </c>
      <c r="K126" s="24">
        <v>3175.1499020000001</v>
      </c>
      <c r="L126" s="24">
        <v>3154.1455080000001</v>
      </c>
      <c r="M126" s="3">
        <v>2547283</v>
      </c>
    </row>
    <row r="127" spans="1:13" x14ac:dyDescent="0.3">
      <c r="A127" s="28">
        <v>44896</v>
      </c>
      <c r="B127" s="24">
        <v>4041</v>
      </c>
      <c r="C127" s="24">
        <v>4064</v>
      </c>
      <c r="D127" s="24">
        <v>4032.1000979999999</v>
      </c>
      <c r="E127" s="24">
        <v>4044.1499020000001</v>
      </c>
      <c r="F127" s="24">
        <v>4044.1499020000001</v>
      </c>
      <c r="G127" s="24">
        <v>255279</v>
      </c>
      <c r="H127" s="24">
        <v>3191</v>
      </c>
      <c r="I127" s="24">
        <v>3197</v>
      </c>
      <c r="J127" s="24">
        <v>3161.25</v>
      </c>
      <c r="K127" s="24">
        <v>3179.3500979999999</v>
      </c>
      <c r="L127" s="24">
        <v>3158.3178710000002</v>
      </c>
      <c r="M127" s="3">
        <v>761717</v>
      </c>
    </row>
    <row r="128" spans="1:13" x14ac:dyDescent="0.3">
      <c r="A128" s="28">
        <v>44897</v>
      </c>
      <c r="B128" s="24">
        <v>4049</v>
      </c>
      <c r="C128" s="24">
        <v>4055</v>
      </c>
      <c r="D128" s="24">
        <v>3992.5500489999999</v>
      </c>
      <c r="E128" s="24">
        <v>4005.75</v>
      </c>
      <c r="F128" s="24">
        <v>4005.75</v>
      </c>
      <c r="G128" s="24">
        <v>222148</v>
      </c>
      <c r="H128" s="24">
        <v>3173.1499020000001</v>
      </c>
      <c r="I128" s="24">
        <v>3174.3000489999999</v>
      </c>
      <c r="J128" s="24">
        <v>3134</v>
      </c>
      <c r="K128" s="24">
        <v>3143.4499510000001</v>
      </c>
      <c r="L128" s="24">
        <v>3122.655029</v>
      </c>
      <c r="M128" s="3">
        <v>932259</v>
      </c>
    </row>
    <row r="129" spans="1:13" x14ac:dyDescent="0.3">
      <c r="A129" s="28">
        <v>44900</v>
      </c>
      <c r="B129" s="24">
        <v>4010</v>
      </c>
      <c r="C129" s="24">
        <v>4049.9499510000001</v>
      </c>
      <c r="D129" s="24">
        <v>3975</v>
      </c>
      <c r="E129" s="24">
        <v>4028.1499020000001</v>
      </c>
      <c r="F129" s="24">
        <v>4028.1499020000001</v>
      </c>
      <c r="G129" s="24">
        <v>217716</v>
      </c>
      <c r="H129" s="24">
        <v>3130</v>
      </c>
      <c r="I129" s="24">
        <v>3168.6999510000001</v>
      </c>
      <c r="J129" s="24">
        <v>3112.5</v>
      </c>
      <c r="K129" s="24">
        <v>3156.8999020000001</v>
      </c>
      <c r="L129" s="24">
        <v>3136.0161130000001</v>
      </c>
      <c r="M129" s="3">
        <v>926122</v>
      </c>
    </row>
    <row r="130" spans="1:13" x14ac:dyDescent="0.3">
      <c r="A130" s="28">
        <v>44901</v>
      </c>
      <c r="B130" s="24">
        <v>4018</v>
      </c>
      <c r="C130" s="24">
        <v>4094</v>
      </c>
      <c r="D130" s="24">
        <v>3995</v>
      </c>
      <c r="E130" s="24">
        <v>4063.3999020000001</v>
      </c>
      <c r="F130" s="24">
        <v>4063.3999020000001</v>
      </c>
      <c r="G130" s="24">
        <v>224614</v>
      </c>
      <c r="H130" s="24">
        <v>3125</v>
      </c>
      <c r="I130" s="24">
        <v>3169</v>
      </c>
      <c r="J130" s="24">
        <v>3125</v>
      </c>
      <c r="K130" s="24">
        <v>3161.6999510000001</v>
      </c>
      <c r="L130" s="24">
        <v>3140.7844239999999</v>
      </c>
      <c r="M130" s="3">
        <v>958365</v>
      </c>
    </row>
    <row r="131" spans="1:13" x14ac:dyDescent="0.3">
      <c r="A131" s="28">
        <v>44902</v>
      </c>
      <c r="B131" s="24">
        <v>4080</v>
      </c>
      <c r="C131" s="24">
        <v>4100</v>
      </c>
      <c r="D131" s="24">
        <v>4045.1499020000001</v>
      </c>
      <c r="E131" s="24">
        <v>4083.1499020000001</v>
      </c>
      <c r="F131" s="24">
        <v>4083.1499020000001</v>
      </c>
      <c r="G131" s="24">
        <v>257217</v>
      </c>
      <c r="H131" s="24">
        <v>3180</v>
      </c>
      <c r="I131" s="24">
        <v>3234.6999510000001</v>
      </c>
      <c r="J131" s="24">
        <v>3176.3999020000001</v>
      </c>
      <c r="K131" s="24">
        <v>3226.5</v>
      </c>
      <c r="L131" s="24">
        <v>3205.1557619999999</v>
      </c>
      <c r="M131" s="3">
        <v>1832282</v>
      </c>
    </row>
    <row r="132" spans="1:13" x14ac:dyDescent="0.3">
      <c r="A132" s="28">
        <v>44903</v>
      </c>
      <c r="B132" s="24">
        <v>4090</v>
      </c>
      <c r="C132" s="24">
        <v>4090</v>
      </c>
      <c r="D132" s="24">
        <v>4015.3999020000001</v>
      </c>
      <c r="E132" s="24">
        <v>4037.1999510000001</v>
      </c>
      <c r="F132" s="24">
        <v>4037.1999510000001</v>
      </c>
      <c r="G132" s="24">
        <v>177556</v>
      </c>
      <c r="H132" s="24">
        <v>3230</v>
      </c>
      <c r="I132" s="24">
        <v>3240.8999020000001</v>
      </c>
      <c r="J132" s="24">
        <v>3202.6499020000001</v>
      </c>
      <c r="K132" s="24">
        <v>3221.4499510000001</v>
      </c>
      <c r="L132" s="24">
        <v>3200.1391600000002</v>
      </c>
      <c r="M132" s="3">
        <v>851312</v>
      </c>
    </row>
    <row r="133" spans="1:13" x14ac:dyDescent="0.3">
      <c r="A133" s="28">
        <v>44904</v>
      </c>
      <c r="B133" s="24">
        <v>4054.8999020000001</v>
      </c>
      <c r="C133" s="24">
        <v>4057.75</v>
      </c>
      <c r="D133" s="24">
        <v>3983.3999020000001</v>
      </c>
      <c r="E133" s="24">
        <v>4002.3999020000001</v>
      </c>
      <c r="F133" s="24">
        <v>4002.3999020000001</v>
      </c>
      <c r="G133" s="24">
        <v>265654</v>
      </c>
      <c r="H133" s="24">
        <v>3235</v>
      </c>
      <c r="I133" s="24">
        <v>3242.3500979999999</v>
      </c>
      <c r="J133" s="24">
        <v>3206</v>
      </c>
      <c r="K133" s="24">
        <v>3226.9499510000001</v>
      </c>
      <c r="L133" s="24">
        <v>3205.6027829999998</v>
      </c>
      <c r="M133" s="3">
        <v>847879</v>
      </c>
    </row>
    <row r="134" spans="1:13" x14ac:dyDescent="0.3">
      <c r="A134" s="28">
        <v>44907</v>
      </c>
      <c r="B134" s="24">
        <v>3980</v>
      </c>
      <c r="C134" s="24">
        <v>4074</v>
      </c>
      <c r="D134" s="24">
        <v>3948</v>
      </c>
      <c r="E134" s="24">
        <v>4057.3500979999999</v>
      </c>
      <c r="F134" s="24">
        <v>4057.3500979999999</v>
      </c>
      <c r="G134" s="24">
        <v>242444</v>
      </c>
      <c r="H134" s="24">
        <v>3227</v>
      </c>
      <c r="I134" s="24">
        <v>3230</v>
      </c>
      <c r="J134" s="24">
        <v>3141.8999020000001</v>
      </c>
      <c r="K134" s="24">
        <v>3166.3500979999999</v>
      </c>
      <c r="L134" s="24">
        <v>3145.4038089999999</v>
      </c>
      <c r="M134" s="3">
        <v>1323816</v>
      </c>
    </row>
    <row r="135" spans="1:13" x14ac:dyDescent="0.3">
      <c r="A135" s="28">
        <v>44908</v>
      </c>
      <c r="B135" s="24">
        <v>4060</v>
      </c>
      <c r="C135" s="24">
        <v>4120</v>
      </c>
      <c r="D135" s="24">
        <v>4060</v>
      </c>
      <c r="E135" s="24">
        <v>4108.9501950000003</v>
      </c>
      <c r="F135" s="24">
        <v>4108.9501950000003</v>
      </c>
      <c r="G135" s="24">
        <v>275766</v>
      </c>
      <c r="H135" s="24">
        <v>3185</v>
      </c>
      <c r="I135" s="24">
        <v>3185</v>
      </c>
      <c r="J135" s="24">
        <v>3142.6499020000001</v>
      </c>
      <c r="K135" s="24">
        <v>3178.5</v>
      </c>
      <c r="L135" s="24">
        <v>3157.4733890000002</v>
      </c>
      <c r="M135" s="3">
        <v>886601</v>
      </c>
    </row>
    <row r="136" spans="1:13" x14ac:dyDescent="0.3">
      <c r="A136" s="28">
        <v>44909</v>
      </c>
      <c r="B136" s="24">
        <v>4089.1000979999999</v>
      </c>
      <c r="C136" s="24">
        <v>4209.8500979999999</v>
      </c>
      <c r="D136" s="24">
        <v>4089.1000979999999</v>
      </c>
      <c r="E136" s="24">
        <v>4201.1000979999999</v>
      </c>
      <c r="F136" s="24">
        <v>4201.1000979999999</v>
      </c>
      <c r="G136" s="24">
        <v>545140</v>
      </c>
      <c r="H136" s="24">
        <v>3179</v>
      </c>
      <c r="I136" s="24">
        <v>3195</v>
      </c>
      <c r="J136" s="24">
        <v>3125</v>
      </c>
      <c r="K136" s="24">
        <v>3145.9499510000001</v>
      </c>
      <c r="L136" s="24">
        <v>3125.138672</v>
      </c>
      <c r="M136" s="3">
        <v>1103870</v>
      </c>
    </row>
    <row r="137" spans="1:13" x14ac:dyDescent="0.3">
      <c r="A137" s="28">
        <v>44910</v>
      </c>
      <c r="B137" s="24">
        <v>4209</v>
      </c>
      <c r="C137" s="24">
        <v>4228.9501950000003</v>
      </c>
      <c r="D137" s="24">
        <v>4151</v>
      </c>
      <c r="E137" s="24">
        <v>4182</v>
      </c>
      <c r="F137" s="24">
        <v>4182</v>
      </c>
      <c r="G137" s="24">
        <v>312108</v>
      </c>
      <c r="H137" s="24">
        <v>3142</v>
      </c>
      <c r="I137" s="24">
        <v>3161.1999510000001</v>
      </c>
      <c r="J137" s="24">
        <v>3116.6999510000001</v>
      </c>
      <c r="K137" s="24">
        <v>3130.6000979999999</v>
      </c>
      <c r="L137" s="24">
        <v>3109.8903810000002</v>
      </c>
      <c r="M137" s="3">
        <v>799124</v>
      </c>
    </row>
    <row r="138" spans="1:13" x14ac:dyDescent="0.3">
      <c r="A138" s="28">
        <v>44911</v>
      </c>
      <c r="B138" s="24">
        <v>4140.6499020000001</v>
      </c>
      <c r="C138" s="24">
        <v>4150.5</v>
      </c>
      <c r="D138" s="24">
        <v>3956</v>
      </c>
      <c r="E138" s="24">
        <v>3990</v>
      </c>
      <c r="F138" s="24">
        <v>3990</v>
      </c>
      <c r="G138" s="24">
        <v>380722</v>
      </c>
      <c r="H138" s="24">
        <v>3115</v>
      </c>
      <c r="I138" s="24">
        <v>3117</v>
      </c>
      <c r="J138" s="24">
        <v>3050.3000489999999</v>
      </c>
      <c r="K138" s="24">
        <v>3055.8999020000001</v>
      </c>
      <c r="L138" s="24">
        <v>3035.6843260000001</v>
      </c>
      <c r="M138" s="3">
        <v>1192821</v>
      </c>
    </row>
    <row r="139" spans="1:13" x14ac:dyDescent="0.3">
      <c r="A139" s="28">
        <v>44914</v>
      </c>
      <c r="B139" s="24">
        <v>4020</v>
      </c>
      <c r="C139" s="24">
        <v>4099.8999020000001</v>
      </c>
      <c r="D139" s="24">
        <v>4000</v>
      </c>
      <c r="E139" s="24">
        <v>4090.1999510000001</v>
      </c>
      <c r="F139" s="24">
        <v>4090.1999510000001</v>
      </c>
      <c r="G139" s="24">
        <v>300724</v>
      </c>
      <c r="H139" s="24">
        <v>3062</v>
      </c>
      <c r="I139" s="24">
        <v>3088</v>
      </c>
      <c r="J139" s="24">
        <v>3041</v>
      </c>
      <c r="K139" s="24">
        <v>3080.9499510000001</v>
      </c>
      <c r="L139" s="24">
        <v>3060.5686040000001</v>
      </c>
      <c r="M139" s="3">
        <v>655594</v>
      </c>
    </row>
    <row r="140" spans="1:13" x14ac:dyDescent="0.3">
      <c r="A140" s="28">
        <v>44915</v>
      </c>
      <c r="B140" s="24">
        <v>4088</v>
      </c>
      <c r="C140" s="24">
        <v>4138.6000979999999</v>
      </c>
      <c r="D140" s="24">
        <v>4052.1499020000001</v>
      </c>
      <c r="E140" s="24">
        <v>4089.5500489999999</v>
      </c>
      <c r="F140" s="24">
        <v>4089.5500489999999</v>
      </c>
      <c r="G140" s="24">
        <v>217791</v>
      </c>
      <c r="H140" s="24">
        <v>3075.0500489999999</v>
      </c>
      <c r="I140" s="24">
        <v>3088.6499020000001</v>
      </c>
      <c r="J140" s="24">
        <v>3018</v>
      </c>
      <c r="K140" s="24">
        <v>3082.1499020000001</v>
      </c>
      <c r="L140" s="24">
        <v>3061.7604980000001</v>
      </c>
      <c r="M140" s="3">
        <v>739257</v>
      </c>
    </row>
    <row r="141" spans="1:13" x14ac:dyDescent="0.3">
      <c r="A141" s="28">
        <v>44916</v>
      </c>
      <c r="B141" s="24">
        <v>4094</v>
      </c>
      <c r="C141" s="24">
        <v>4109.9501950000003</v>
      </c>
      <c r="D141" s="24">
        <v>3975.1499020000001</v>
      </c>
      <c r="E141" s="24">
        <v>3993.1999510000001</v>
      </c>
      <c r="F141" s="24">
        <v>3993.1999510000001</v>
      </c>
      <c r="G141" s="24">
        <v>252192</v>
      </c>
      <c r="H141" s="24">
        <v>3085</v>
      </c>
      <c r="I141" s="24">
        <v>3112.4499510000001</v>
      </c>
      <c r="J141" s="24">
        <v>3050.0500489999999</v>
      </c>
      <c r="K141" s="24">
        <v>3069.6499020000001</v>
      </c>
      <c r="L141" s="24">
        <v>3049.3432619999999</v>
      </c>
      <c r="M141" s="3">
        <v>616324</v>
      </c>
    </row>
    <row r="142" spans="1:13" x14ac:dyDescent="0.3">
      <c r="A142" s="28">
        <v>44917</v>
      </c>
      <c r="B142" s="24">
        <v>4008</v>
      </c>
      <c r="C142" s="24">
        <v>4029</v>
      </c>
      <c r="D142" s="24">
        <v>3905.5</v>
      </c>
      <c r="E142" s="24">
        <v>3921.5500489999999</v>
      </c>
      <c r="F142" s="24">
        <v>3921.5500489999999</v>
      </c>
      <c r="G142" s="24">
        <v>283003</v>
      </c>
      <c r="H142" s="24">
        <v>3074</v>
      </c>
      <c r="I142" s="24">
        <v>3093.5</v>
      </c>
      <c r="J142" s="24">
        <v>3038.0500489999999</v>
      </c>
      <c r="K142" s="24">
        <v>3088.5500489999999</v>
      </c>
      <c r="L142" s="24">
        <v>3068.1184079999998</v>
      </c>
      <c r="M142" s="3">
        <v>663202</v>
      </c>
    </row>
    <row r="143" spans="1:13" x14ac:dyDescent="0.3">
      <c r="A143" s="28">
        <v>44918</v>
      </c>
      <c r="B143" s="24">
        <v>3896.5500489999999</v>
      </c>
      <c r="C143" s="24">
        <v>3911.75</v>
      </c>
      <c r="D143" s="24">
        <v>3835</v>
      </c>
      <c r="E143" s="24">
        <v>3875.6000979999999</v>
      </c>
      <c r="F143" s="24">
        <v>3875.6000979999999</v>
      </c>
      <c r="G143" s="24">
        <v>255257</v>
      </c>
      <c r="H143" s="24">
        <v>3078.9499510000001</v>
      </c>
      <c r="I143" s="24">
        <v>3086.8500979999999</v>
      </c>
      <c r="J143" s="24">
        <v>3036</v>
      </c>
      <c r="K143" s="24">
        <v>3057.8999020000001</v>
      </c>
      <c r="L143" s="24">
        <v>3037.671143</v>
      </c>
      <c r="M143" s="3">
        <v>1230858</v>
      </c>
    </row>
    <row r="144" spans="1:13" x14ac:dyDescent="0.3">
      <c r="A144" s="28">
        <v>44921</v>
      </c>
      <c r="B144" s="24">
        <v>3896</v>
      </c>
      <c r="C144" s="24">
        <v>4049</v>
      </c>
      <c r="D144" s="24">
        <v>3871</v>
      </c>
      <c r="E144" s="24">
        <v>4036.6000979999999</v>
      </c>
      <c r="F144" s="24">
        <v>4036.6000979999999</v>
      </c>
      <c r="G144" s="24">
        <v>205540</v>
      </c>
      <c r="H144" s="24">
        <v>3057.8999020000001</v>
      </c>
      <c r="I144" s="24">
        <v>3071.8999020000001</v>
      </c>
      <c r="J144" s="24">
        <v>3028.8000489999999</v>
      </c>
      <c r="K144" s="24">
        <v>3056.0500489999999</v>
      </c>
      <c r="L144" s="24">
        <v>3035.8334960000002</v>
      </c>
      <c r="M144" s="3">
        <v>536884</v>
      </c>
    </row>
    <row r="145" spans="1:13" x14ac:dyDescent="0.3">
      <c r="A145" s="28">
        <v>44922</v>
      </c>
      <c r="B145" s="24">
        <v>4060</v>
      </c>
      <c r="C145" s="24">
        <v>4094</v>
      </c>
      <c r="D145" s="24">
        <v>4005</v>
      </c>
      <c r="E145" s="24">
        <v>4074.6000979999999</v>
      </c>
      <c r="F145" s="24">
        <v>4074.6000979999999</v>
      </c>
      <c r="G145" s="24">
        <v>168072</v>
      </c>
      <c r="H145" s="24">
        <v>3060</v>
      </c>
      <c r="I145" s="24">
        <v>3129</v>
      </c>
      <c r="J145" s="24">
        <v>3056.3000489999999</v>
      </c>
      <c r="K145" s="24">
        <v>3112.6000979999999</v>
      </c>
      <c r="L145" s="24">
        <v>3092.0092770000001</v>
      </c>
      <c r="M145" s="3">
        <v>729041</v>
      </c>
    </row>
    <row r="146" spans="1:13" x14ac:dyDescent="0.3">
      <c r="A146" s="28">
        <v>44923</v>
      </c>
      <c r="B146" s="24">
        <v>4077.9499510000001</v>
      </c>
      <c r="C146" s="24">
        <v>4077.9499510000001</v>
      </c>
      <c r="D146" s="24">
        <v>4007.3999020000001</v>
      </c>
      <c r="E146" s="24">
        <v>4017.75</v>
      </c>
      <c r="F146" s="24">
        <v>4017.75</v>
      </c>
      <c r="G146" s="24">
        <v>130503</v>
      </c>
      <c r="H146" s="24">
        <v>3109.9499510000001</v>
      </c>
      <c r="I146" s="24">
        <v>3143.8000489999999</v>
      </c>
      <c r="J146" s="24">
        <v>3105</v>
      </c>
      <c r="K146" s="24">
        <v>3123.6999510000001</v>
      </c>
      <c r="L146" s="24">
        <v>3103.0358890000002</v>
      </c>
      <c r="M146" s="3">
        <v>972274</v>
      </c>
    </row>
    <row r="147" spans="1:13" x14ac:dyDescent="0.3">
      <c r="A147" s="28">
        <v>44924</v>
      </c>
      <c r="B147" s="24">
        <v>4003.1499020000001</v>
      </c>
      <c r="C147" s="24">
        <v>4207.9501950000003</v>
      </c>
      <c r="D147" s="24">
        <v>3971.8000489999999</v>
      </c>
      <c r="E147" s="24">
        <v>4178.2998049999997</v>
      </c>
      <c r="F147" s="24">
        <v>4178.2998049999997</v>
      </c>
      <c r="G147" s="24">
        <v>475188</v>
      </c>
      <c r="H147" s="24">
        <v>3101</v>
      </c>
      <c r="I147" s="24">
        <v>3125</v>
      </c>
      <c r="J147" s="24">
        <v>3092.5500489999999</v>
      </c>
      <c r="K147" s="24">
        <v>3115.1499020000001</v>
      </c>
      <c r="L147" s="24">
        <v>3094.5422359999998</v>
      </c>
      <c r="M147" s="3">
        <v>596265</v>
      </c>
    </row>
    <row r="148" spans="1:13" x14ac:dyDescent="0.3">
      <c r="A148" s="28">
        <v>44925</v>
      </c>
      <c r="B148" s="24">
        <v>4178</v>
      </c>
      <c r="C148" s="24">
        <v>4195</v>
      </c>
      <c r="D148" s="24">
        <v>4025.1499020000001</v>
      </c>
      <c r="E148" s="24">
        <v>4068.75</v>
      </c>
      <c r="F148" s="24">
        <v>4068.75</v>
      </c>
      <c r="G148" s="24">
        <v>387431</v>
      </c>
      <c r="H148" s="24">
        <v>3130.75</v>
      </c>
      <c r="I148" s="24">
        <v>3130.75</v>
      </c>
      <c r="J148" s="24">
        <v>3071.3000489999999</v>
      </c>
      <c r="K148" s="24">
        <v>3087.8999020000001</v>
      </c>
      <c r="L148" s="24">
        <v>3067.4726559999999</v>
      </c>
      <c r="M148" s="3">
        <v>836220</v>
      </c>
    </row>
    <row r="149" spans="1:13" x14ac:dyDescent="0.3">
      <c r="A149" s="28">
        <v>44928</v>
      </c>
      <c r="B149" s="24">
        <v>4075</v>
      </c>
      <c r="C149" s="24">
        <v>4117.9501950000003</v>
      </c>
      <c r="D149" s="24">
        <v>4055</v>
      </c>
      <c r="E149" s="24">
        <v>4072.75</v>
      </c>
      <c r="F149" s="24">
        <v>4072.75</v>
      </c>
      <c r="G149" s="24">
        <v>119118</v>
      </c>
      <c r="H149" s="24">
        <v>3087.8999020000001</v>
      </c>
      <c r="I149" s="24">
        <v>3087.8999020000001</v>
      </c>
      <c r="J149" s="24">
        <v>3021</v>
      </c>
      <c r="K149" s="24">
        <v>3047.25</v>
      </c>
      <c r="L149" s="24">
        <v>3027.0915530000002</v>
      </c>
      <c r="M149" s="3">
        <v>1015990</v>
      </c>
    </row>
    <row r="150" spans="1:13" x14ac:dyDescent="0.3">
      <c r="A150" s="28">
        <v>44929</v>
      </c>
      <c r="B150" s="24">
        <v>4072.75</v>
      </c>
      <c r="C150" s="24">
        <v>4099</v>
      </c>
      <c r="D150" s="24">
        <v>4044</v>
      </c>
      <c r="E150" s="24">
        <v>4060.8999020000001</v>
      </c>
      <c r="F150" s="24">
        <v>4060.8999020000001</v>
      </c>
      <c r="G150" s="24">
        <v>114013</v>
      </c>
      <c r="H150" s="24">
        <v>3047</v>
      </c>
      <c r="I150" s="24">
        <v>3059.9499510000001</v>
      </c>
      <c r="J150" s="24">
        <v>3025</v>
      </c>
      <c r="K150" s="24">
        <v>3028.25</v>
      </c>
      <c r="L150" s="24">
        <v>3008.2172850000002</v>
      </c>
      <c r="M150" s="3">
        <v>860367</v>
      </c>
    </row>
    <row r="151" spans="1:13" x14ac:dyDescent="0.3">
      <c r="A151" s="28">
        <v>44930</v>
      </c>
      <c r="B151" s="24">
        <v>4049.9499510000001</v>
      </c>
      <c r="C151" s="24">
        <v>4049.9499510000001</v>
      </c>
      <c r="D151" s="24">
        <v>3916</v>
      </c>
      <c r="E151" s="24">
        <v>3924.1999510000001</v>
      </c>
      <c r="F151" s="24">
        <v>3924.1999510000001</v>
      </c>
      <c r="G151" s="24">
        <v>740436</v>
      </c>
      <c r="H151" s="24">
        <v>3035</v>
      </c>
      <c r="I151" s="24">
        <v>3050</v>
      </c>
      <c r="J151" s="24">
        <v>3001.5500489999999</v>
      </c>
      <c r="K151" s="24">
        <v>3016.8500979999999</v>
      </c>
      <c r="L151" s="24">
        <v>2996.8928219999998</v>
      </c>
      <c r="M151" s="3">
        <v>836382</v>
      </c>
    </row>
    <row r="152" spans="1:13" x14ac:dyDescent="0.3">
      <c r="A152" s="28">
        <v>44931</v>
      </c>
      <c r="B152" s="24">
        <v>3955</v>
      </c>
      <c r="C152" s="24">
        <v>3964</v>
      </c>
      <c r="D152" s="24">
        <v>3845.5</v>
      </c>
      <c r="E152" s="24">
        <v>3857.8000489999999</v>
      </c>
      <c r="F152" s="24">
        <v>3857.8000489999999</v>
      </c>
      <c r="G152" s="24">
        <v>483903</v>
      </c>
      <c r="H152" s="24">
        <v>3039.5500489999999</v>
      </c>
      <c r="I152" s="24">
        <v>3046.6000979999999</v>
      </c>
      <c r="J152" s="24">
        <v>2995.3999020000001</v>
      </c>
      <c r="K152" s="24">
        <v>3004.3500979999999</v>
      </c>
      <c r="L152" s="24">
        <v>2984.475586</v>
      </c>
      <c r="M152" s="3">
        <v>1113920</v>
      </c>
    </row>
    <row r="153" spans="1:13" x14ac:dyDescent="0.3">
      <c r="A153" s="28">
        <v>44932</v>
      </c>
      <c r="B153" s="24">
        <v>3870</v>
      </c>
      <c r="C153" s="24">
        <v>3930</v>
      </c>
      <c r="D153" s="24">
        <v>3835</v>
      </c>
      <c r="E153" s="24">
        <v>3842.5</v>
      </c>
      <c r="F153" s="24">
        <v>3842.5</v>
      </c>
      <c r="G153" s="24">
        <v>345746</v>
      </c>
      <c r="H153" s="24">
        <v>3010</v>
      </c>
      <c r="I153" s="24">
        <v>3023.5</v>
      </c>
      <c r="J153" s="24">
        <v>2952</v>
      </c>
      <c r="K153" s="24">
        <v>2978.3999020000001</v>
      </c>
      <c r="L153" s="24">
        <v>2958.6970209999999</v>
      </c>
      <c r="M153" s="3">
        <v>1045526</v>
      </c>
    </row>
    <row r="154" spans="1:13" x14ac:dyDescent="0.3">
      <c r="A154" s="28">
        <v>44935</v>
      </c>
      <c r="B154" s="24">
        <v>3905.8000489999999</v>
      </c>
      <c r="C154" s="24">
        <v>3915</v>
      </c>
      <c r="D154" s="24">
        <v>3855.5500489999999</v>
      </c>
      <c r="E154" s="24">
        <v>3879.5500489999999</v>
      </c>
      <c r="F154" s="24">
        <v>3879.5500489999999</v>
      </c>
      <c r="G154" s="24">
        <v>280205</v>
      </c>
      <c r="H154" s="24">
        <v>2993.3000489999999</v>
      </c>
      <c r="I154" s="24">
        <v>3017.6499020000001</v>
      </c>
      <c r="J154" s="24">
        <v>2951</v>
      </c>
      <c r="K154" s="24">
        <v>2984.1499020000001</v>
      </c>
      <c r="L154" s="24">
        <v>2964.4089359999998</v>
      </c>
      <c r="M154" s="3">
        <v>808263</v>
      </c>
    </row>
    <row r="155" spans="1:13" x14ac:dyDescent="0.3">
      <c r="A155" s="28">
        <v>44936</v>
      </c>
      <c r="B155" s="24">
        <v>3898</v>
      </c>
      <c r="C155" s="24">
        <v>3919.4499510000001</v>
      </c>
      <c r="D155" s="24">
        <v>3861</v>
      </c>
      <c r="E155" s="24">
        <v>3877.3999020000001</v>
      </c>
      <c r="F155" s="24">
        <v>3877.3999020000001</v>
      </c>
      <c r="G155" s="24">
        <v>357855</v>
      </c>
      <c r="H155" s="24">
        <v>2984.1499020000001</v>
      </c>
      <c r="I155" s="24">
        <v>2985</v>
      </c>
      <c r="J155" s="24">
        <v>2952.1999510000001</v>
      </c>
      <c r="K155" s="24">
        <v>2960.3500979999999</v>
      </c>
      <c r="L155" s="24">
        <v>2940.7666020000001</v>
      </c>
      <c r="M155" s="3">
        <v>864325</v>
      </c>
    </row>
    <row r="156" spans="1:13" x14ac:dyDescent="0.3">
      <c r="A156" s="28">
        <v>44937</v>
      </c>
      <c r="B156" s="24">
        <v>3896</v>
      </c>
      <c r="C156" s="24">
        <v>3910</v>
      </c>
      <c r="D156" s="24">
        <v>3860</v>
      </c>
      <c r="E156" s="24">
        <v>3872.8999020000001</v>
      </c>
      <c r="F156" s="24">
        <v>3872.8999020000001</v>
      </c>
      <c r="G156" s="24">
        <v>156403</v>
      </c>
      <c r="H156" s="24">
        <v>2974.8999020000001</v>
      </c>
      <c r="I156" s="24">
        <v>2974.8999020000001</v>
      </c>
      <c r="J156" s="24">
        <v>2935</v>
      </c>
      <c r="K156" s="24">
        <v>2940.3999020000001</v>
      </c>
      <c r="L156" s="24">
        <v>2920.9482419999999</v>
      </c>
      <c r="M156" s="3">
        <v>890426</v>
      </c>
    </row>
    <row r="157" spans="1:13" x14ac:dyDescent="0.3">
      <c r="A157" s="28">
        <v>44938</v>
      </c>
      <c r="B157" s="24">
        <v>3892</v>
      </c>
      <c r="C157" s="24">
        <v>3925.5</v>
      </c>
      <c r="D157" s="24">
        <v>3863</v>
      </c>
      <c r="E157" s="24">
        <v>3911.8000489999999</v>
      </c>
      <c r="F157" s="24">
        <v>3911.8000489999999</v>
      </c>
      <c r="G157" s="24">
        <v>212520</v>
      </c>
      <c r="H157" s="24">
        <v>2939</v>
      </c>
      <c r="I157" s="24">
        <v>2939.8500979999999</v>
      </c>
      <c r="J157" s="24">
        <v>2896</v>
      </c>
      <c r="K157" s="24">
        <v>2915.9499510000001</v>
      </c>
      <c r="L157" s="24">
        <v>2896.6601559999999</v>
      </c>
      <c r="M157" s="3">
        <v>1558620</v>
      </c>
    </row>
    <row r="158" spans="1:13" x14ac:dyDescent="0.3">
      <c r="A158" s="28">
        <v>44939</v>
      </c>
      <c r="B158" s="24">
        <v>3925</v>
      </c>
      <c r="C158" s="24">
        <v>3929.6499020000001</v>
      </c>
      <c r="D158" s="24">
        <v>3850.1000979999999</v>
      </c>
      <c r="E158" s="24">
        <v>3863.6999510000001</v>
      </c>
      <c r="F158" s="24">
        <v>3863.6999510000001</v>
      </c>
      <c r="G158" s="24">
        <v>283280</v>
      </c>
      <c r="H158" s="24">
        <v>2925</v>
      </c>
      <c r="I158" s="24">
        <v>2925</v>
      </c>
      <c r="J158" s="24">
        <v>2871.75</v>
      </c>
      <c r="K158" s="24">
        <v>2909.1499020000001</v>
      </c>
      <c r="L158" s="24">
        <v>2889.905029</v>
      </c>
      <c r="M158" s="3">
        <v>1507864</v>
      </c>
    </row>
    <row r="159" spans="1:13" x14ac:dyDescent="0.3">
      <c r="A159" s="28">
        <v>44942</v>
      </c>
      <c r="B159" s="24">
        <v>3690</v>
      </c>
      <c r="C159" s="24">
        <v>3748</v>
      </c>
      <c r="D159" s="24">
        <v>3645.1999510000001</v>
      </c>
      <c r="E159" s="24">
        <v>3678.3500979999999</v>
      </c>
      <c r="F159" s="24">
        <v>3678.3500979999999</v>
      </c>
      <c r="G159" s="24">
        <v>1809273</v>
      </c>
      <c r="H159" s="24">
        <v>2925</v>
      </c>
      <c r="I159" s="24">
        <v>2929.6000979999999</v>
      </c>
      <c r="J159" s="24">
        <v>2896</v>
      </c>
      <c r="K159" s="24">
        <v>2916.0500489999999</v>
      </c>
      <c r="L159" s="24">
        <v>2896.7595209999999</v>
      </c>
      <c r="M159" s="3">
        <v>644073</v>
      </c>
    </row>
    <row r="160" spans="1:13" x14ac:dyDescent="0.3">
      <c r="A160" s="28">
        <v>44943</v>
      </c>
      <c r="B160" s="24">
        <v>3681.0500489999999</v>
      </c>
      <c r="C160" s="24">
        <v>3733.8500979999999</v>
      </c>
      <c r="D160" s="24">
        <v>3675</v>
      </c>
      <c r="E160" s="24">
        <v>3689.8000489999999</v>
      </c>
      <c r="F160" s="24">
        <v>3689.8000489999999</v>
      </c>
      <c r="G160" s="24">
        <v>463947</v>
      </c>
      <c r="H160" s="24">
        <v>2925</v>
      </c>
      <c r="I160" s="24">
        <v>2944.8500979999999</v>
      </c>
      <c r="J160" s="24">
        <v>2911.1499020000001</v>
      </c>
      <c r="K160" s="24">
        <v>2940.8999020000001</v>
      </c>
      <c r="L160" s="24">
        <v>2921.445068</v>
      </c>
      <c r="M160" s="3">
        <v>716489</v>
      </c>
    </row>
    <row r="161" spans="1:13" x14ac:dyDescent="0.3">
      <c r="A161" s="28">
        <v>44944</v>
      </c>
      <c r="B161" s="24">
        <v>3708.25</v>
      </c>
      <c r="C161" s="24">
        <v>3720</v>
      </c>
      <c r="D161" s="24">
        <v>3641.5</v>
      </c>
      <c r="E161" s="24">
        <v>3648.6000979999999</v>
      </c>
      <c r="F161" s="24">
        <v>3648.6000979999999</v>
      </c>
      <c r="G161" s="24">
        <v>407988</v>
      </c>
      <c r="H161" s="24">
        <v>2947.9499510000001</v>
      </c>
      <c r="I161" s="24">
        <v>2960</v>
      </c>
      <c r="J161" s="24">
        <v>2929.3500979999999</v>
      </c>
      <c r="K161" s="24">
        <v>2945.25</v>
      </c>
      <c r="L161" s="24">
        <v>2925.766357</v>
      </c>
      <c r="M161" s="3">
        <v>893808</v>
      </c>
    </row>
    <row r="162" spans="1:13" x14ac:dyDescent="0.3">
      <c r="A162" s="28">
        <v>44945</v>
      </c>
      <c r="B162" s="24">
        <v>3647</v>
      </c>
      <c r="C162" s="24">
        <v>3647.8000489999999</v>
      </c>
      <c r="D162" s="24">
        <v>3560</v>
      </c>
      <c r="E162" s="24">
        <v>3565.1000979999999</v>
      </c>
      <c r="F162" s="24">
        <v>3565.1000979999999</v>
      </c>
      <c r="G162" s="24">
        <v>583389</v>
      </c>
      <c r="H162" s="24">
        <v>2954.8999020000001</v>
      </c>
      <c r="I162" s="24">
        <v>2973.6000979999999</v>
      </c>
      <c r="J162" s="24">
        <v>2843.6000979999999</v>
      </c>
      <c r="K162" s="24">
        <v>2866.1499020000001</v>
      </c>
      <c r="L162" s="24">
        <v>2847.189453</v>
      </c>
      <c r="M162" s="3">
        <v>2379947</v>
      </c>
    </row>
    <row r="163" spans="1:13" x14ac:dyDescent="0.3">
      <c r="A163" s="28">
        <v>44946</v>
      </c>
      <c r="B163" s="24">
        <v>3571.9499510000001</v>
      </c>
      <c r="C163" s="24">
        <v>3580</v>
      </c>
      <c r="D163" s="24">
        <v>3510</v>
      </c>
      <c r="E163" s="24">
        <v>3513.75</v>
      </c>
      <c r="F163" s="24">
        <v>3513.75</v>
      </c>
      <c r="G163" s="24">
        <v>522635</v>
      </c>
      <c r="H163" s="24">
        <v>2848</v>
      </c>
      <c r="I163" s="24">
        <v>2848</v>
      </c>
      <c r="J163" s="24">
        <v>2781</v>
      </c>
      <c r="K163" s="24">
        <v>2787.8000489999999</v>
      </c>
      <c r="L163" s="24">
        <v>2769.3579100000002</v>
      </c>
      <c r="M163" s="3">
        <v>3171005</v>
      </c>
    </row>
    <row r="164" spans="1:13" x14ac:dyDescent="0.3">
      <c r="A164" s="28">
        <v>44949</v>
      </c>
      <c r="B164" s="24">
        <v>3525</v>
      </c>
      <c r="C164" s="24">
        <v>3529.75</v>
      </c>
      <c r="D164" s="24">
        <v>3425</v>
      </c>
      <c r="E164" s="24">
        <v>3434</v>
      </c>
      <c r="F164" s="24">
        <v>3434</v>
      </c>
      <c r="G164" s="24">
        <v>892606</v>
      </c>
      <c r="H164" s="24">
        <v>2800</v>
      </c>
      <c r="I164" s="24">
        <v>2800</v>
      </c>
      <c r="J164" s="24">
        <v>2767.8500979999999</v>
      </c>
      <c r="K164" s="24">
        <v>2784.4499510000001</v>
      </c>
      <c r="L164" s="24">
        <v>2766.030029</v>
      </c>
      <c r="M164" s="3">
        <v>1402260</v>
      </c>
    </row>
    <row r="165" spans="1:13" x14ac:dyDescent="0.3">
      <c r="A165" s="28">
        <v>44950</v>
      </c>
      <c r="B165" s="24">
        <v>3450</v>
      </c>
      <c r="C165" s="24">
        <v>3578</v>
      </c>
      <c r="D165" s="24">
        <v>3441</v>
      </c>
      <c r="E165" s="24">
        <v>3513.5</v>
      </c>
      <c r="F165" s="24">
        <v>3513.5</v>
      </c>
      <c r="G165" s="24">
        <v>768031</v>
      </c>
      <c r="H165" s="24">
        <v>2795</v>
      </c>
      <c r="I165" s="24">
        <v>2827.1000979999999</v>
      </c>
      <c r="J165" s="24">
        <v>2784.4499510000001</v>
      </c>
      <c r="K165" s="24">
        <v>2810.6000979999999</v>
      </c>
      <c r="L165" s="24">
        <v>2792.0070799999999</v>
      </c>
      <c r="M165" s="3">
        <v>1061471</v>
      </c>
    </row>
    <row r="166" spans="1:13" x14ac:dyDescent="0.3">
      <c r="A166" s="28">
        <v>44951</v>
      </c>
      <c r="B166" s="24">
        <v>3531.1000979999999</v>
      </c>
      <c r="C166" s="24">
        <v>3554.5</v>
      </c>
      <c r="D166" s="24">
        <v>3507.3000489999999</v>
      </c>
      <c r="E166" s="24">
        <v>3515.1000979999999</v>
      </c>
      <c r="F166" s="24">
        <v>3515.1000979999999</v>
      </c>
      <c r="G166" s="24">
        <v>474769</v>
      </c>
      <c r="H166" s="24">
        <v>2810.8999020000001</v>
      </c>
      <c r="I166" s="24">
        <v>2811</v>
      </c>
      <c r="J166" s="24">
        <v>2767.1000979999999</v>
      </c>
      <c r="K166" s="24">
        <v>2775</v>
      </c>
      <c r="L166" s="24">
        <v>2756.642578</v>
      </c>
      <c r="M166" s="3">
        <v>857953</v>
      </c>
    </row>
    <row r="167" spans="1:13" x14ac:dyDescent="0.3">
      <c r="A167" s="28">
        <v>44953</v>
      </c>
      <c r="B167" s="24">
        <v>3532.6999510000001</v>
      </c>
      <c r="C167" s="24">
        <v>3584</v>
      </c>
      <c r="D167" s="24">
        <v>3518.5</v>
      </c>
      <c r="E167" s="24">
        <v>3562.3500979999999</v>
      </c>
      <c r="F167" s="24">
        <v>3562.3500979999999</v>
      </c>
      <c r="G167" s="24">
        <v>308090</v>
      </c>
      <c r="H167" s="24">
        <v>2766.6000979999999</v>
      </c>
      <c r="I167" s="24">
        <v>2772.8500979999999</v>
      </c>
      <c r="J167" s="24">
        <v>2685.8500979999999</v>
      </c>
      <c r="K167" s="24">
        <v>2722.6499020000001</v>
      </c>
      <c r="L167" s="24">
        <v>2704.6389159999999</v>
      </c>
      <c r="M167" s="3">
        <v>1801498</v>
      </c>
    </row>
    <row r="168" spans="1:13" x14ac:dyDescent="0.3">
      <c r="A168" s="28">
        <v>44956</v>
      </c>
      <c r="B168" s="24">
        <v>3574.8999020000001</v>
      </c>
      <c r="C168" s="24">
        <v>3575</v>
      </c>
      <c r="D168" s="24">
        <v>3486.0500489999999</v>
      </c>
      <c r="E168" s="24">
        <v>3546.3000489999999</v>
      </c>
      <c r="F168" s="24">
        <v>3546.3000489999999</v>
      </c>
      <c r="G168" s="24">
        <v>272767</v>
      </c>
      <c r="H168" s="24">
        <v>2724</v>
      </c>
      <c r="I168" s="24">
        <v>2776</v>
      </c>
      <c r="J168" s="24">
        <v>2696.25</v>
      </c>
      <c r="K168" s="24">
        <v>2766.1999510000001</v>
      </c>
      <c r="L168" s="24">
        <v>2747.9008789999998</v>
      </c>
      <c r="M168" s="3">
        <v>1171912</v>
      </c>
    </row>
    <row r="169" spans="1:13" x14ac:dyDescent="0.3">
      <c r="A169" s="28">
        <v>44957</v>
      </c>
      <c r="B169" s="24">
        <v>3555.0500489999999</v>
      </c>
      <c r="C169" s="24">
        <v>3582.1499020000001</v>
      </c>
      <c r="D169" s="24">
        <v>3492.6499020000001</v>
      </c>
      <c r="E169" s="24">
        <v>3502.3000489999999</v>
      </c>
      <c r="F169" s="24">
        <v>3502.3000489999999</v>
      </c>
      <c r="G169" s="24">
        <v>537429</v>
      </c>
      <c r="H169" s="24">
        <v>2760</v>
      </c>
      <c r="I169" s="24">
        <v>2779.9499510000001</v>
      </c>
      <c r="J169" s="24">
        <v>2718.0500489999999</v>
      </c>
      <c r="K169" s="24">
        <v>2725.8500979999999</v>
      </c>
      <c r="L169" s="24">
        <v>2707.8178710000002</v>
      </c>
      <c r="M169" s="3">
        <v>1961805</v>
      </c>
    </row>
    <row r="170" spans="1:13" x14ac:dyDescent="0.3">
      <c r="A170" s="28">
        <v>44958</v>
      </c>
      <c r="B170" s="24">
        <v>3558</v>
      </c>
      <c r="C170" s="24">
        <v>3580</v>
      </c>
      <c r="D170" s="24">
        <v>3469.6999510000001</v>
      </c>
      <c r="E170" s="24">
        <v>3551.3500979999999</v>
      </c>
      <c r="F170" s="24">
        <v>3551.3500979999999</v>
      </c>
      <c r="G170" s="24">
        <v>361698</v>
      </c>
      <c r="H170" s="24">
        <v>2749.8000489999999</v>
      </c>
      <c r="I170" s="24">
        <v>2778</v>
      </c>
      <c r="J170" s="24">
        <v>2704.8000489999999</v>
      </c>
      <c r="K170" s="24">
        <v>2743.75</v>
      </c>
      <c r="L170" s="24">
        <v>2725.599365</v>
      </c>
      <c r="M170" s="3">
        <v>1176872</v>
      </c>
    </row>
    <row r="171" spans="1:13" x14ac:dyDescent="0.3">
      <c r="A171" s="28">
        <v>44959</v>
      </c>
      <c r="B171" s="24">
        <v>3547</v>
      </c>
      <c r="C171" s="24">
        <v>3577.8000489999999</v>
      </c>
      <c r="D171" s="24">
        <v>3485</v>
      </c>
      <c r="E171" s="24">
        <v>3502.8999020000001</v>
      </c>
      <c r="F171" s="24">
        <v>3502.8999020000001</v>
      </c>
      <c r="G171" s="24">
        <v>222692</v>
      </c>
      <c r="H171" s="24">
        <v>2741</v>
      </c>
      <c r="I171" s="24">
        <v>2741</v>
      </c>
      <c r="J171" s="24">
        <v>2694</v>
      </c>
      <c r="K171" s="24">
        <v>2705.6499020000001</v>
      </c>
      <c r="L171" s="24">
        <v>2687.751221</v>
      </c>
      <c r="M171" s="3">
        <v>1308570</v>
      </c>
    </row>
    <row r="172" spans="1:13" x14ac:dyDescent="0.3">
      <c r="A172" s="28">
        <v>44960</v>
      </c>
      <c r="B172" s="24">
        <v>3517.6499020000001</v>
      </c>
      <c r="C172" s="24">
        <v>3522.8999020000001</v>
      </c>
      <c r="D172" s="24">
        <v>3465</v>
      </c>
      <c r="E172" s="24">
        <v>3470.3500979999999</v>
      </c>
      <c r="F172" s="24">
        <v>3470.3500979999999</v>
      </c>
      <c r="G172" s="24">
        <v>322648</v>
      </c>
      <c r="H172" s="24">
        <v>2705.6499020000001</v>
      </c>
      <c r="I172" s="24">
        <v>2763.8999020000001</v>
      </c>
      <c r="J172" s="24">
        <v>2700</v>
      </c>
      <c r="K172" s="24">
        <v>2760.3999020000001</v>
      </c>
      <c r="L172" s="24">
        <v>2742.1391600000002</v>
      </c>
      <c r="M172" s="3">
        <v>1278409</v>
      </c>
    </row>
    <row r="173" spans="1:13" x14ac:dyDescent="0.3">
      <c r="A173" s="28">
        <v>44963</v>
      </c>
      <c r="B173" s="24">
        <v>3476.5</v>
      </c>
      <c r="C173" s="24">
        <v>3488.3999020000001</v>
      </c>
      <c r="D173" s="24">
        <v>3432</v>
      </c>
      <c r="E173" s="24">
        <v>3441.5</v>
      </c>
      <c r="F173" s="24">
        <v>3441.5</v>
      </c>
      <c r="G173" s="24">
        <v>314363</v>
      </c>
      <c r="H173" s="24">
        <v>2760.3999020000001</v>
      </c>
      <c r="I173" s="24">
        <v>2765</v>
      </c>
      <c r="J173" s="24">
        <v>2718</v>
      </c>
      <c r="K173" s="24">
        <v>2754.1999510000001</v>
      </c>
      <c r="L173" s="24">
        <v>2735.9802249999998</v>
      </c>
      <c r="M173" s="3">
        <v>1120284</v>
      </c>
    </row>
    <row r="174" spans="1:13" x14ac:dyDescent="0.3">
      <c r="A174" s="28">
        <v>44964</v>
      </c>
      <c r="B174" s="24">
        <v>3471.5</v>
      </c>
      <c r="C174" s="24">
        <v>3475</v>
      </c>
      <c r="D174" s="24">
        <v>3438.9499510000001</v>
      </c>
      <c r="E174" s="24">
        <v>3440.8999020000001</v>
      </c>
      <c r="F174" s="24">
        <v>3440.8999020000001</v>
      </c>
      <c r="G174" s="24">
        <v>369288</v>
      </c>
      <c r="H174" s="24">
        <v>2762</v>
      </c>
      <c r="I174" s="24">
        <v>2774.5</v>
      </c>
      <c r="J174" s="24">
        <v>2748.1499020000001</v>
      </c>
      <c r="K174" s="24">
        <v>2758.0500489999999</v>
      </c>
      <c r="L174" s="24">
        <v>2739.8046880000002</v>
      </c>
      <c r="M174" s="3">
        <v>732250</v>
      </c>
    </row>
    <row r="175" spans="1:13" x14ac:dyDescent="0.3">
      <c r="A175" s="28">
        <v>44965</v>
      </c>
      <c r="B175" s="24">
        <v>3449</v>
      </c>
      <c r="C175" s="24">
        <v>3510</v>
      </c>
      <c r="D175" s="24">
        <v>3446.0500489999999</v>
      </c>
      <c r="E175" s="24">
        <v>3458.6000979999999</v>
      </c>
      <c r="F175" s="24">
        <v>3458.6000979999999</v>
      </c>
      <c r="G175" s="24">
        <v>217382</v>
      </c>
      <c r="H175" s="24">
        <v>2768</v>
      </c>
      <c r="I175" s="24">
        <v>2784</v>
      </c>
      <c r="J175" s="24">
        <v>2744.3000489999999</v>
      </c>
      <c r="K175" s="24">
        <v>2765.6000979999999</v>
      </c>
      <c r="L175" s="24">
        <v>2747.304932</v>
      </c>
      <c r="M175" s="3">
        <v>811956</v>
      </c>
    </row>
    <row r="176" spans="1:13" x14ac:dyDescent="0.3">
      <c r="A176" s="28">
        <v>44966</v>
      </c>
      <c r="B176" s="24">
        <v>3469.6499020000001</v>
      </c>
      <c r="C176" s="24">
        <v>3544.1499020000001</v>
      </c>
      <c r="D176" s="24">
        <v>3465.1499020000001</v>
      </c>
      <c r="E176" s="24">
        <v>3482.0500489999999</v>
      </c>
      <c r="F176" s="24">
        <v>3482.0500489999999</v>
      </c>
      <c r="G176" s="24">
        <v>372567</v>
      </c>
      <c r="H176" s="24">
        <v>2781.9499510000001</v>
      </c>
      <c r="I176" s="24">
        <v>2820.3500979999999</v>
      </c>
      <c r="J176" s="24">
        <v>2766.1499020000001</v>
      </c>
      <c r="K176" s="24">
        <v>2814.6000979999999</v>
      </c>
      <c r="L176" s="24">
        <v>2795.9807129999999</v>
      </c>
      <c r="M176" s="3">
        <v>946372</v>
      </c>
    </row>
    <row r="177" spans="1:13" x14ac:dyDescent="0.3">
      <c r="A177" s="28">
        <v>44967</v>
      </c>
      <c r="B177" s="24">
        <v>3499.5</v>
      </c>
      <c r="C177" s="24">
        <v>3544.25</v>
      </c>
      <c r="D177" s="24">
        <v>3490.6000979999999</v>
      </c>
      <c r="E177" s="24">
        <v>3498.8500979999999</v>
      </c>
      <c r="F177" s="24">
        <v>3498.8500979999999</v>
      </c>
      <c r="G177" s="24">
        <v>393156</v>
      </c>
      <c r="H177" s="24">
        <v>2830</v>
      </c>
      <c r="I177" s="24">
        <v>2830.9499510000001</v>
      </c>
      <c r="J177" s="24">
        <v>2793</v>
      </c>
      <c r="K177" s="24">
        <v>2804.6000979999999</v>
      </c>
      <c r="L177" s="24">
        <v>2786.046875</v>
      </c>
      <c r="M177" s="3">
        <v>700072</v>
      </c>
    </row>
    <row r="178" spans="1:13" x14ac:dyDescent="0.3">
      <c r="A178" s="28">
        <v>44970</v>
      </c>
      <c r="B178" s="24">
        <v>3502</v>
      </c>
      <c r="C178" s="24">
        <v>3510</v>
      </c>
      <c r="D178" s="24">
        <v>3483</v>
      </c>
      <c r="E178" s="24">
        <v>3495.1999510000001</v>
      </c>
      <c r="F178" s="24">
        <v>3495.1999510000001</v>
      </c>
      <c r="G178" s="24">
        <v>252484</v>
      </c>
      <c r="H178" s="24">
        <v>2814.5</v>
      </c>
      <c r="I178" s="24">
        <v>2829</v>
      </c>
      <c r="J178" s="24">
        <v>2780</v>
      </c>
      <c r="K178" s="24">
        <v>2790.75</v>
      </c>
      <c r="L178" s="24">
        <v>2772.2883299999999</v>
      </c>
      <c r="M178" s="3">
        <v>467228</v>
      </c>
    </row>
    <row r="179" spans="1:13" x14ac:dyDescent="0.3">
      <c r="A179" s="28">
        <v>44971</v>
      </c>
      <c r="B179" s="24">
        <v>3509</v>
      </c>
      <c r="C179" s="24">
        <v>3512</v>
      </c>
      <c r="D179" s="24">
        <v>3472</v>
      </c>
      <c r="E179" s="24">
        <v>3482.6999510000001</v>
      </c>
      <c r="F179" s="24">
        <v>3482.6999510000001</v>
      </c>
      <c r="G179" s="24">
        <v>496970</v>
      </c>
      <c r="H179" s="24">
        <v>2804.75</v>
      </c>
      <c r="I179" s="24">
        <v>2804.75</v>
      </c>
      <c r="J179" s="24">
        <v>2765</v>
      </c>
      <c r="K179" s="24">
        <v>2777</v>
      </c>
      <c r="L179" s="24">
        <v>2758.6293949999999</v>
      </c>
      <c r="M179" s="3">
        <v>524746</v>
      </c>
    </row>
    <row r="180" spans="1:13" x14ac:dyDescent="0.3">
      <c r="A180" s="28">
        <v>44972</v>
      </c>
      <c r="B180" s="24">
        <v>3480</v>
      </c>
      <c r="C180" s="24">
        <v>3568.6499020000001</v>
      </c>
      <c r="D180" s="24">
        <v>3464.3000489999999</v>
      </c>
      <c r="E180" s="24">
        <v>3545.6000979999999</v>
      </c>
      <c r="F180" s="24">
        <v>3545.6000979999999</v>
      </c>
      <c r="G180" s="24">
        <v>211636</v>
      </c>
      <c r="H180" s="24">
        <v>2777</v>
      </c>
      <c r="I180" s="24">
        <v>2798.3000489999999</v>
      </c>
      <c r="J180" s="24">
        <v>2754</v>
      </c>
      <c r="K180" s="24">
        <v>2786.1499020000001</v>
      </c>
      <c r="L180" s="24">
        <v>2767.71875</v>
      </c>
      <c r="M180" s="3">
        <v>817717</v>
      </c>
    </row>
    <row r="181" spans="1:13" x14ac:dyDescent="0.3">
      <c r="A181" s="28">
        <v>44973</v>
      </c>
      <c r="B181" s="24">
        <v>3546</v>
      </c>
      <c r="C181" s="24">
        <v>3567.9499510000001</v>
      </c>
      <c r="D181" s="24">
        <v>3535</v>
      </c>
      <c r="E181" s="24">
        <v>3541.6999510000001</v>
      </c>
      <c r="F181" s="24">
        <v>3541.6999510000001</v>
      </c>
      <c r="G181" s="24">
        <v>315147</v>
      </c>
      <c r="H181" s="24">
        <v>2797</v>
      </c>
      <c r="I181" s="24">
        <v>2834.3500979999999</v>
      </c>
      <c r="J181" s="24">
        <v>2790.1000979999999</v>
      </c>
      <c r="K181" s="24">
        <v>2805.9499510000001</v>
      </c>
      <c r="L181" s="24">
        <v>2787.3876949999999</v>
      </c>
      <c r="M181" s="3">
        <v>788964</v>
      </c>
    </row>
    <row r="182" spans="1:13" x14ac:dyDescent="0.3">
      <c r="A182" s="28">
        <v>44974</v>
      </c>
      <c r="B182" s="24">
        <v>3530</v>
      </c>
      <c r="C182" s="24">
        <v>3567.6999510000001</v>
      </c>
      <c r="D182" s="24">
        <v>3515</v>
      </c>
      <c r="E182" s="24">
        <v>3545</v>
      </c>
      <c r="F182" s="24">
        <v>3545</v>
      </c>
      <c r="G182" s="24">
        <v>202556</v>
      </c>
      <c r="H182" s="24">
        <v>2802.9499510000001</v>
      </c>
      <c r="I182" s="24">
        <v>2845.8500979999999</v>
      </c>
      <c r="J182" s="24">
        <v>2785.5</v>
      </c>
      <c r="K182" s="24">
        <v>2833.6000979999999</v>
      </c>
      <c r="L182" s="24">
        <v>2814.8549800000001</v>
      </c>
      <c r="M182" s="3">
        <v>840526</v>
      </c>
    </row>
    <row r="183" spans="1:13" x14ac:dyDescent="0.3">
      <c r="A183" s="28">
        <v>44977</v>
      </c>
      <c r="B183" s="24">
        <v>3545.9499510000001</v>
      </c>
      <c r="C183" s="24">
        <v>3574.75</v>
      </c>
      <c r="D183" s="24">
        <v>3540.0500489999999</v>
      </c>
      <c r="E183" s="24">
        <v>3552.8500979999999</v>
      </c>
      <c r="F183" s="24">
        <v>3552.8500979999999</v>
      </c>
      <c r="G183" s="24">
        <v>191038</v>
      </c>
      <c r="H183" s="24">
        <v>2845</v>
      </c>
      <c r="I183" s="24">
        <v>2852</v>
      </c>
      <c r="J183" s="24">
        <v>2812.1000979999999</v>
      </c>
      <c r="K183" s="24">
        <v>2825.5500489999999</v>
      </c>
      <c r="L183" s="24">
        <v>2806.858154</v>
      </c>
      <c r="M183" s="3">
        <v>646218</v>
      </c>
    </row>
    <row r="184" spans="1:13" x14ac:dyDescent="0.3">
      <c r="A184" s="28">
        <v>44978</v>
      </c>
      <c r="B184" s="24">
        <v>3570</v>
      </c>
      <c r="C184" s="24">
        <v>3570</v>
      </c>
      <c r="D184" s="24">
        <v>3516.25</v>
      </c>
      <c r="E184" s="24">
        <v>3525.6000979999999</v>
      </c>
      <c r="F184" s="24">
        <v>3525.6000979999999</v>
      </c>
      <c r="G184" s="24">
        <v>302260</v>
      </c>
      <c r="H184" s="24">
        <v>2837</v>
      </c>
      <c r="I184" s="24">
        <v>2838.6999510000001</v>
      </c>
      <c r="J184" s="24">
        <v>2805</v>
      </c>
      <c r="K184" s="24">
        <v>2817.1000979999999</v>
      </c>
      <c r="L184" s="24">
        <v>2798.4641109999998</v>
      </c>
      <c r="M184" s="3">
        <v>631934</v>
      </c>
    </row>
    <row r="185" spans="1:13" x14ac:dyDescent="0.3">
      <c r="A185" s="28">
        <v>44979</v>
      </c>
      <c r="B185" s="24">
        <v>3502</v>
      </c>
      <c r="C185" s="24">
        <v>3521.8500979999999</v>
      </c>
      <c r="D185" s="24">
        <v>3486.6000979999999</v>
      </c>
      <c r="E185" s="24">
        <v>3500.1499020000001</v>
      </c>
      <c r="F185" s="24">
        <v>3500.1499020000001</v>
      </c>
      <c r="G185" s="24">
        <v>117550</v>
      </c>
      <c r="H185" s="24">
        <v>2809.9499510000001</v>
      </c>
      <c r="I185" s="24">
        <v>2813.9499510000001</v>
      </c>
      <c r="J185" s="24">
        <v>2780</v>
      </c>
      <c r="K185" s="24">
        <v>2795.9499510000001</v>
      </c>
      <c r="L185" s="24">
        <v>2777.453857</v>
      </c>
      <c r="M185" s="3">
        <v>580270</v>
      </c>
    </row>
    <row r="186" spans="1:13" x14ac:dyDescent="0.3">
      <c r="A186" s="28">
        <v>44980</v>
      </c>
      <c r="B186" s="24">
        <v>3503.8999020000001</v>
      </c>
      <c r="C186" s="24">
        <v>3515</v>
      </c>
      <c r="D186" s="24">
        <v>3437</v>
      </c>
      <c r="E186" s="24">
        <v>3478.75</v>
      </c>
      <c r="F186" s="24">
        <v>3478.75</v>
      </c>
      <c r="G186" s="24">
        <v>237976</v>
      </c>
      <c r="H186" s="24">
        <v>2805</v>
      </c>
      <c r="I186" s="24">
        <v>2805.5500489999999</v>
      </c>
      <c r="J186" s="24">
        <v>2700.1000979999999</v>
      </c>
      <c r="K186" s="24">
        <v>2705.9499510000001</v>
      </c>
      <c r="L186" s="24">
        <v>2688.0493160000001</v>
      </c>
      <c r="M186" s="3">
        <v>1790570</v>
      </c>
    </row>
    <row r="187" spans="1:13" x14ac:dyDescent="0.3">
      <c r="A187" s="28">
        <v>44981</v>
      </c>
      <c r="B187" s="24">
        <v>3496.1499020000001</v>
      </c>
      <c r="C187" s="24">
        <v>3514.3999020000001</v>
      </c>
      <c r="D187" s="24">
        <v>3468</v>
      </c>
      <c r="E187" s="24">
        <v>3499.1999510000001</v>
      </c>
      <c r="F187" s="24">
        <v>3499.1999510000001</v>
      </c>
      <c r="G187" s="24">
        <v>113844</v>
      </c>
      <c r="H187" s="24">
        <v>2712.1000979999999</v>
      </c>
      <c r="I187" s="24">
        <v>2762</v>
      </c>
      <c r="J187" s="24">
        <v>2710</v>
      </c>
      <c r="K187" s="24">
        <v>2738.5</v>
      </c>
      <c r="L187" s="24">
        <v>2720.3840329999998</v>
      </c>
      <c r="M187" s="3">
        <v>1429040</v>
      </c>
    </row>
    <row r="188" spans="1:13" x14ac:dyDescent="0.3">
      <c r="A188" s="28">
        <v>44984</v>
      </c>
      <c r="B188" s="24">
        <v>3485.0500489999999</v>
      </c>
      <c r="C188" s="24">
        <v>3499.8999020000001</v>
      </c>
      <c r="D188" s="24">
        <v>3441</v>
      </c>
      <c r="E188" s="24">
        <v>3491.3000489999999</v>
      </c>
      <c r="F188" s="24">
        <v>3491.3000489999999</v>
      </c>
      <c r="G188" s="24">
        <v>132235</v>
      </c>
      <c r="H188" s="24">
        <v>2740.3999020000001</v>
      </c>
      <c r="I188" s="24">
        <v>2758.6499020000001</v>
      </c>
      <c r="J188" s="24">
        <v>2725.0500489999999</v>
      </c>
      <c r="K188" s="24">
        <v>2749.8999020000001</v>
      </c>
      <c r="L188" s="24">
        <v>2731.7084960000002</v>
      </c>
      <c r="M188" s="3">
        <v>561317</v>
      </c>
    </row>
    <row r="189" spans="1:13" x14ac:dyDescent="0.3">
      <c r="A189" s="28">
        <v>44985</v>
      </c>
      <c r="B189" s="24">
        <v>3490.1999510000001</v>
      </c>
      <c r="C189" s="24">
        <v>3508</v>
      </c>
      <c r="D189" s="24">
        <v>3373</v>
      </c>
      <c r="E189" s="24">
        <v>3416.9499510000001</v>
      </c>
      <c r="F189" s="24">
        <v>3416.9499510000001</v>
      </c>
      <c r="G189" s="24">
        <v>328221</v>
      </c>
      <c r="H189" s="24">
        <v>2750</v>
      </c>
      <c r="I189" s="24">
        <v>2839</v>
      </c>
      <c r="J189" s="24">
        <v>2727.4499510000001</v>
      </c>
      <c r="K189" s="24">
        <v>2828.8000489999999</v>
      </c>
      <c r="L189" s="24">
        <v>2810.0866700000001</v>
      </c>
      <c r="M189" s="3">
        <v>1815923</v>
      </c>
    </row>
    <row r="190" spans="1:13" x14ac:dyDescent="0.3">
      <c r="A190" s="28">
        <v>44986</v>
      </c>
      <c r="B190" s="24">
        <v>3441.3999020000001</v>
      </c>
      <c r="C190" s="24">
        <v>3474</v>
      </c>
      <c r="D190" s="24">
        <v>3431.0500489999999</v>
      </c>
      <c r="E190" s="24">
        <v>3439.3500979999999</v>
      </c>
      <c r="F190" s="24">
        <v>3439.3500979999999</v>
      </c>
      <c r="G190" s="24">
        <v>145318</v>
      </c>
      <c r="H190" s="24">
        <v>2828</v>
      </c>
      <c r="I190" s="24">
        <v>2853.3000489999999</v>
      </c>
      <c r="J190" s="24">
        <v>2816.0500489999999</v>
      </c>
      <c r="K190" s="24">
        <v>2840.8999020000001</v>
      </c>
      <c r="L190" s="24">
        <v>2822.1064449999999</v>
      </c>
      <c r="M190" s="3">
        <v>816598</v>
      </c>
    </row>
    <row r="191" spans="1:13" x14ac:dyDescent="0.3">
      <c r="A191" s="28">
        <v>44987</v>
      </c>
      <c r="B191" s="24">
        <v>3447</v>
      </c>
      <c r="C191" s="24">
        <v>3450</v>
      </c>
      <c r="D191" s="24">
        <v>3425.5</v>
      </c>
      <c r="E191" s="24">
        <v>3443.1999510000001</v>
      </c>
      <c r="F191" s="24">
        <v>3443.1999510000001</v>
      </c>
      <c r="G191" s="24">
        <v>191133</v>
      </c>
      <c r="H191" s="24">
        <v>2831</v>
      </c>
      <c r="I191" s="24">
        <v>2849</v>
      </c>
      <c r="J191" s="24">
        <v>2811</v>
      </c>
      <c r="K191" s="24">
        <v>2833.8999020000001</v>
      </c>
      <c r="L191" s="24">
        <v>2815.1528320000002</v>
      </c>
      <c r="M191" s="3">
        <v>604523</v>
      </c>
    </row>
    <row r="192" spans="1:13" x14ac:dyDescent="0.3">
      <c r="A192" s="28">
        <v>44988</v>
      </c>
      <c r="B192" s="24">
        <v>3460.4499510000001</v>
      </c>
      <c r="C192" s="24">
        <v>3474</v>
      </c>
      <c r="D192" s="24">
        <v>3420.3999020000001</v>
      </c>
      <c r="E192" s="24">
        <v>3463.25</v>
      </c>
      <c r="F192" s="24">
        <v>3463.25</v>
      </c>
      <c r="G192" s="24">
        <v>264633</v>
      </c>
      <c r="H192" s="24">
        <v>2837.0500489999999</v>
      </c>
      <c r="I192" s="24">
        <v>2852</v>
      </c>
      <c r="J192" s="24">
        <v>2810.6499020000001</v>
      </c>
      <c r="K192" s="24">
        <v>2828.8500979999999</v>
      </c>
      <c r="L192" s="24">
        <v>2810.1364749999998</v>
      </c>
      <c r="M192" s="3">
        <v>679295</v>
      </c>
    </row>
    <row r="193" spans="1:13" x14ac:dyDescent="0.3">
      <c r="A193" s="28">
        <v>44991</v>
      </c>
      <c r="B193" s="24">
        <v>3480.6000979999999</v>
      </c>
      <c r="C193" s="24">
        <v>3482.8999020000001</v>
      </c>
      <c r="D193" s="24">
        <v>3423.1999510000001</v>
      </c>
      <c r="E193" s="24">
        <v>3437.1499020000001</v>
      </c>
      <c r="F193" s="24">
        <v>3437.1499020000001</v>
      </c>
      <c r="G193" s="24">
        <v>189782</v>
      </c>
      <c r="H193" s="24">
        <v>2843</v>
      </c>
      <c r="I193" s="24">
        <v>2884</v>
      </c>
      <c r="J193" s="24">
        <v>2830.25</v>
      </c>
      <c r="K193" s="24">
        <v>2864.5500489999999</v>
      </c>
      <c r="L193" s="24">
        <v>2845.6003420000002</v>
      </c>
      <c r="M193" s="3">
        <v>1050267</v>
      </c>
    </row>
    <row r="194" spans="1:13" x14ac:dyDescent="0.3">
      <c r="A194" s="28">
        <v>44993</v>
      </c>
      <c r="B194" s="24">
        <v>3439.75</v>
      </c>
      <c r="C194" s="24">
        <v>3453</v>
      </c>
      <c r="D194" s="24">
        <v>3380.5</v>
      </c>
      <c r="E194" s="24">
        <v>3389.6999510000001</v>
      </c>
      <c r="F194" s="24">
        <v>3389.6999510000001</v>
      </c>
      <c r="G194" s="24">
        <v>355089</v>
      </c>
      <c r="H194" s="24">
        <v>2870</v>
      </c>
      <c r="I194" s="24">
        <v>2870</v>
      </c>
      <c r="J194" s="24">
        <v>2827</v>
      </c>
      <c r="K194" s="24">
        <v>2859.5500489999999</v>
      </c>
      <c r="L194" s="24">
        <v>2840.6333009999998</v>
      </c>
      <c r="M194" s="3">
        <v>580250</v>
      </c>
    </row>
    <row r="195" spans="1:13" x14ac:dyDescent="0.3">
      <c r="A195" s="28">
        <v>44994</v>
      </c>
      <c r="B195" s="24">
        <v>3393</v>
      </c>
      <c r="C195" s="24">
        <v>3413.3000489999999</v>
      </c>
      <c r="D195" s="24">
        <v>3385</v>
      </c>
      <c r="E195" s="24">
        <v>3397.8500979999999</v>
      </c>
      <c r="F195" s="24">
        <v>3397.8500979999999</v>
      </c>
      <c r="G195" s="24">
        <v>389606</v>
      </c>
      <c r="H195" s="24">
        <v>2862</v>
      </c>
      <c r="I195" s="24">
        <v>2872.4499510000001</v>
      </c>
      <c r="J195" s="24">
        <v>2836.8500979999999</v>
      </c>
      <c r="K195" s="24">
        <v>2853.5500489999999</v>
      </c>
      <c r="L195" s="24">
        <v>2834.673096</v>
      </c>
      <c r="M195" s="3">
        <v>774224</v>
      </c>
    </row>
    <row r="196" spans="1:13" x14ac:dyDescent="0.3">
      <c r="A196" s="28">
        <v>44995</v>
      </c>
      <c r="B196" s="24">
        <v>3390</v>
      </c>
      <c r="C196" s="24">
        <v>3415.6999510000001</v>
      </c>
      <c r="D196" s="24">
        <v>3380.0500489999999</v>
      </c>
      <c r="E196" s="24">
        <v>3391.8500979999999</v>
      </c>
      <c r="F196" s="24">
        <v>3391.8500979999999</v>
      </c>
      <c r="G196" s="24">
        <v>265311</v>
      </c>
      <c r="H196" s="24">
        <v>2844</v>
      </c>
      <c r="I196" s="24">
        <v>2844</v>
      </c>
      <c r="J196" s="24">
        <v>2807</v>
      </c>
      <c r="K196" s="24">
        <v>2830.1999510000001</v>
      </c>
      <c r="L196" s="24">
        <v>2811.4772950000001</v>
      </c>
      <c r="M196" s="3">
        <v>489978</v>
      </c>
    </row>
    <row r="197" spans="1:13" x14ac:dyDescent="0.3">
      <c r="A197" s="28">
        <v>44998</v>
      </c>
      <c r="B197" s="24">
        <v>3391.8500979999999</v>
      </c>
      <c r="C197" s="24">
        <v>3415</v>
      </c>
      <c r="D197" s="24">
        <v>3348.1000979999999</v>
      </c>
      <c r="E197" s="24">
        <v>3351.75</v>
      </c>
      <c r="F197" s="24">
        <v>3351.75</v>
      </c>
      <c r="G197" s="24">
        <v>195345</v>
      </c>
      <c r="H197" s="24">
        <v>2823.5</v>
      </c>
      <c r="I197" s="24">
        <v>2849.4499510000001</v>
      </c>
      <c r="J197" s="24">
        <v>2772.1999510000001</v>
      </c>
      <c r="K197" s="24">
        <v>2784.1999510000001</v>
      </c>
      <c r="L197" s="24">
        <v>2765.7817380000001</v>
      </c>
      <c r="M197" s="3">
        <v>813217</v>
      </c>
    </row>
    <row r="198" spans="1:13" x14ac:dyDescent="0.3">
      <c r="A198" s="28">
        <v>44999</v>
      </c>
      <c r="B198" s="24">
        <v>3350</v>
      </c>
      <c r="C198" s="24">
        <v>3367.6999510000001</v>
      </c>
      <c r="D198" s="24">
        <v>3303.3000489999999</v>
      </c>
      <c r="E198" s="24">
        <v>3350.9499510000001</v>
      </c>
      <c r="F198" s="24">
        <v>3350.9499510000001</v>
      </c>
      <c r="G198" s="24">
        <v>268245</v>
      </c>
      <c r="H198" s="24">
        <v>2782.9499510000001</v>
      </c>
      <c r="I198" s="24">
        <v>2786.9499510000001</v>
      </c>
      <c r="J198" s="24">
        <v>2740.0500489999999</v>
      </c>
      <c r="K198" s="24">
        <v>2745.6000979999999</v>
      </c>
      <c r="L198" s="24">
        <v>2727.4372560000002</v>
      </c>
      <c r="M198" s="3">
        <v>1060450</v>
      </c>
    </row>
    <row r="199" spans="1:13" x14ac:dyDescent="0.3">
      <c r="A199" s="28">
        <v>45000</v>
      </c>
      <c r="B199" s="24">
        <v>3350</v>
      </c>
      <c r="C199" s="24">
        <v>3363.1499020000001</v>
      </c>
      <c r="D199" s="24">
        <v>3330</v>
      </c>
      <c r="E199" s="24">
        <v>3337.25</v>
      </c>
      <c r="F199" s="24">
        <v>3337.25</v>
      </c>
      <c r="G199" s="24">
        <v>231760</v>
      </c>
      <c r="H199" s="24">
        <v>2772.1999510000001</v>
      </c>
      <c r="I199" s="24">
        <v>2866.3500979999999</v>
      </c>
      <c r="J199" s="24">
        <v>2765.1999510000001</v>
      </c>
      <c r="K199" s="24">
        <v>2827.3999020000001</v>
      </c>
      <c r="L199" s="24">
        <v>2808.6958009999998</v>
      </c>
      <c r="M199" s="3">
        <v>2170346</v>
      </c>
    </row>
    <row r="200" spans="1:13" x14ac:dyDescent="0.3">
      <c r="A200" s="28">
        <v>45001</v>
      </c>
      <c r="B200" s="24">
        <v>3337.25</v>
      </c>
      <c r="C200" s="24">
        <v>3455.1499020000001</v>
      </c>
      <c r="D200" s="24">
        <v>3292</v>
      </c>
      <c r="E200" s="24">
        <v>3382.1499020000001</v>
      </c>
      <c r="F200" s="24">
        <v>3382.1499020000001</v>
      </c>
      <c r="G200" s="24">
        <v>353906</v>
      </c>
      <c r="H200" s="24">
        <v>2850</v>
      </c>
      <c r="I200" s="24">
        <v>2900</v>
      </c>
      <c r="J200" s="24">
        <v>2828.6999510000001</v>
      </c>
      <c r="K200" s="24">
        <v>2893.25</v>
      </c>
      <c r="L200" s="24">
        <v>2874.1103520000001</v>
      </c>
      <c r="M200" s="3">
        <v>1755487</v>
      </c>
    </row>
    <row r="201" spans="1:13" x14ac:dyDescent="0.3">
      <c r="A201" s="28">
        <v>45002</v>
      </c>
      <c r="B201" s="24">
        <v>3398</v>
      </c>
      <c r="C201" s="24">
        <v>3399</v>
      </c>
      <c r="D201" s="24">
        <v>3300</v>
      </c>
      <c r="E201" s="24">
        <v>3311.3000489999999</v>
      </c>
      <c r="F201" s="24">
        <v>3311.3000489999999</v>
      </c>
      <c r="G201" s="24">
        <v>562867</v>
      </c>
      <c r="H201" s="24">
        <v>2923.9499510000001</v>
      </c>
      <c r="I201" s="24">
        <v>2923.9499510000001</v>
      </c>
      <c r="J201" s="24">
        <v>2855.0500489999999</v>
      </c>
      <c r="K201" s="24">
        <v>2862.6499020000001</v>
      </c>
      <c r="L201" s="24">
        <v>2843.7126459999999</v>
      </c>
      <c r="M201" s="3">
        <v>1848073</v>
      </c>
    </row>
    <row r="202" spans="1:13" x14ac:dyDescent="0.3">
      <c r="A202" s="28">
        <v>45005</v>
      </c>
      <c r="B202" s="24">
        <v>3295</v>
      </c>
      <c r="C202" s="24">
        <v>3377.5500489999999</v>
      </c>
      <c r="D202" s="24">
        <v>3295</v>
      </c>
      <c r="E202" s="24">
        <v>3366.1000979999999</v>
      </c>
      <c r="F202" s="24">
        <v>3366.1000979999999</v>
      </c>
      <c r="G202" s="24">
        <v>240057</v>
      </c>
      <c r="H202" s="24">
        <v>2915</v>
      </c>
      <c r="I202" s="24">
        <v>2915</v>
      </c>
      <c r="J202" s="24">
        <v>2831.0500489999999</v>
      </c>
      <c r="K202" s="24">
        <v>2855.1499020000001</v>
      </c>
      <c r="L202" s="24">
        <v>2836.2622070000002</v>
      </c>
      <c r="M202" s="3">
        <v>1074367</v>
      </c>
    </row>
    <row r="203" spans="1:13" x14ac:dyDescent="0.3">
      <c r="A203" s="28">
        <v>45006</v>
      </c>
      <c r="B203" s="24">
        <v>3371.8999020000001</v>
      </c>
      <c r="C203" s="24">
        <v>3374.0500489999999</v>
      </c>
      <c r="D203" s="24">
        <v>3326.1499020000001</v>
      </c>
      <c r="E203" s="24">
        <v>3357.6000979999999</v>
      </c>
      <c r="F203" s="24">
        <v>3357.6000979999999</v>
      </c>
      <c r="G203" s="24">
        <v>223590</v>
      </c>
      <c r="H203" s="24">
        <v>2858.1499020000001</v>
      </c>
      <c r="I203" s="24">
        <v>2887</v>
      </c>
      <c r="J203" s="24">
        <v>2835</v>
      </c>
      <c r="K203" s="24">
        <v>2839.1000979999999</v>
      </c>
      <c r="L203" s="24">
        <v>2820.3186040000001</v>
      </c>
      <c r="M203" s="3">
        <v>691891</v>
      </c>
    </row>
    <row r="204" spans="1:13" x14ac:dyDescent="0.3">
      <c r="A204" s="28">
        <v>45007</v>
      </c>
      <c r="B204" s="24">
        <v>3365</v>
      </c>
      <c r="C204" s="24">
        <v>3415</v>
      </c>
      <c r="D204" s="24">
        <v>3355</v>
      </c>
      <c r="E204" s="24">
        <v>3361.3999020000001</v>
      </c>
      <c r="F204" s="24">
        <v>3361.3999020000001</v>
      </c>
      <c r="G204" s="24">
        <v>226672</v>
      </c>
      <c r="H204" s="24">
        <v>2825</v>
      </c>
      <c r="I204" s="24">
        <v>2853.1499020000001</v>
      </c>
      <c r="J204" s="24">
        <v>2814.8500979999999</v>
      </c>
      <c r="K204" s="24">
        <v>2839.8500979999999</v>
      </c>
      <c r="L204" s="24">
        <v>2821.063721</v>
      </c>
      <c r="M204" s="3">
        <v>731807</v>
      </c>
    </row>
    <row r="205" spans="1:13" x14ac:dyDescent="0.3">
      <c r="A205" s="28">
        <v>45008</v>
      </c>
      <c r="B205" s="24">
        <v>3361.3500979999999</v>
      </c>
      <c r="C205" s="24">
        <v>3393.8000489999999</v>
      </c>
      <c r="D205" s="24">
        <v>3342.1000979999999</v>
      </c>
      <c r="E205" s="24">
        <v>3373.5</v>
      </c>
      <c r="F205" s="24">
        <v>3373.5</v>
      </c>
      <c r="G205" s="24">
        <v>191330</v>
      </c>
      <c r="H205" s="24">
        <v>2817.1000979999999</v>
      </c>
      <c r="I205" s="24">
        <v>2823</v>
      </c>
      <c r="J205" s="24">
        <v>2767.75</v>
      </c>
      <c r="K205" s="24">
        <v>2797.8000489999999</v>
      </c>
      <c r="L205" s="24">
        <v>2779.2917480000001</v>
      </c>
      <c r="M205" s="3">
        <v>1016581</v>
      </c>
    </row>
    <row r="206" spans="1:13" x14ac:dyDescent="0.3">
      <c r="A206" s="28">
        <v>45009</v>
      </c>
      <c r="B206" s="24">
        <v>3372</v>
      </c>
      <c r="C206" s="24">
        <v>3386.0500489999999</v>
      </c>
      <c r="D206" s="24">
        <v>3350.0500489999999</v>
      </c>
      <c r="E206" s="24">
        <v>3358.3999020000001</v>
      </c>
      <c r="F206" s="24">
        <v>3358.3999020000001</v>
      </c>
      <c r="G206" s="24">
        <v>178783</v>
      </c>
      <c r="H206" s="24">
        <v>2797.8000489999999</v>
      </c>
      <c r="I206" s="24">
        <v>2815.6499020000001</v>
      </c>
      <c r="J206" s="24">
        <v>2772.8500979999999</v>
      </c>
      <c r="K206" s="24">
        <v>2798.5</v>
      </c>
      <c r="L206" s="24">
        <v>2779.9870609999998</v>
      </c>
      <c r="M206" s="3">
        <v>784111</v>
      </c>
    </row>
    <row r="207" spans="1:13" x14ac:dyDescent="0.3">
      <c r="A207" s="28">
        <v>45012</v>
      </c>
      <c r="B207" s="24">
        <v>3367</v>
      </c>
      <c r="C207" s="24">
        <v>3369</v>
      </c>
      <c r="D207" s="24">
        <v>3300.3000489999999</v>
      </c>
      <c r="E207" s="24">
        <v>3306.8000489999999</v>
      </c>
      <c r="F207" s="24">
        <v>3306.8000489999999</v>
      </c>
      <c r="G207" s="24">
        <v>211474</v>
      </c>
      <c r="H207" s="24">
        <v>2798.5</v>
      </c>
      <c r="I207" s="24">
        <v>2820</v>
      </c>
      <c r="J207" s="24">
        <v>2786.5</v>
      </c>
      <c r="K207" s="24">
        <v>2803.75</v>
      </c>
      <c r="L207" s="24">
        <v>2785.202393</v>
      </c>
      <c r="M207" s="3">
        <v>791560</v>
      </c>
    </row>
    <row r="208" spans="1:13" x14ac:dyDescent="0.3">
      <c r="A208" s="28">
        <v>45013</v>
      </c>
      <c r="B208" s="24">
        <v>3308</v>
      </c>
      <c r="C208" s="24">
        <v>3355</v>
      </c>
      <c r="D208" s="24">
        <v>3300</v>
      </c>
      <c r="E208" s="24">
        <v>3316.4499510000001</v>
      </c>
      <c r="F208" s="24">
        <v>3316.4499510000001</v>
      </c>
      <c r="G208" s="24">
        <v>155615</v>
      </c>
      <c r="H208" s="24">
        <v>2791</v>
      </c>
      <c r="I208" s="24">
        <v>2810.6000979999999</v>
      </c>
      <c r="J208" s="24">
        <v>2765</v>
      </c>
      <c r="K208" s="24">
        <v>2784.4499510000001</v>
      </c>
      <c r="L208" s="24">
        <v>2766.030029</v>
      </c>
      <c r="M208" s="3">
        <v>558581</v>
      </c>
    </row>
    <row r="209" spans="1:13" x14ac:dyDescent="0.3">
      <c r="A209" s="28">
        <v>45014</v>
      </c>
      <c r="B209" s="24">
        <v>3320</v>
      </c>
      <c r="C209" s="24">
        <v>3385</v>
      </c>
      <c r="D209" s="24">
        <v>3315</v>
      </c>
      <c r="E209" s="24">
        <v>3325.4499510000001</v>
      </c>
      <c r="F209" s="24">
        <v>3325.4499510000001</v>
      </c>
      <c r="G209" s="24">
        <v>276925</v>
      </c>
      <c r="H209" s="24">
        <v>2784.4499510000001</v>
      </c>
      <c r="I209" s="24">
        <v>2793.75</v>
      </c>
      <c r="J209" s="24">
        <v>2755</v>
      </c>
      <c r="K209" s="24">
        <v>2770.5</v>
      </c>
      <c r="L209" s="24">
        <v>2752.1723630000001</v>
      </c>
      <c r="M209" s="3">
        <v>1087648</v>
      </c>
    </row>
    <row r="210" spans="1:13" x14ac:dyDescent="0.3">
      <c r="A210" s="28">
        <v>45016</v>
      </c>
      <c r="B210" s="24">
        <v>3325</v>
      </c>
      <c r="C210" s="24">
        <v>3415</v>
      </c>
      <c r="D210" s="24">
        <v>3325</v>
      </c>
      <c r="E210" s="24">
        <v>3401.0500489999999</v>
      </c>
      <c r="F210" s="24">
        <v>3401.0500489999999</v>
      </c>
      <c r="G210" s="24">
        <v>286361</v>
      </c>
      <c r="H210" s="24">
        <v>2756.0500489999999</v>
      </c>
      <c r="I210" s="24">
        <v>2775</v>
      </c>
      <c r="J210" s="24">
        <v>2747.5</v>
      </c>
      <c r="K210" s="24">
        <v>2761.6499020000001</v>
      </c>
      <c r="L210" s="24">
        <v>2743.3808589999999</v>
      </c>
      <c r="M210" s="3">
        <v>1967803</v>
      </c>
    </row>
    <row r="211" spans="1:13" x14ac:dyDescent="0.3">
      <c r="A211" s="28">
        <v>45019</v>
      </c>
      <c r="B211" s="24">
        <v>3413.0500489999999</v>
      </c>
      <c r="C211" s="24">
        <v>3580</v>
      </c>
      <c r="D211" s="24">
        <v>3413.0500489999999</v>
      </c>
      <c r="E211" s="24">
        <v>3553.75</v>
      </c>
      <c r="F211" s="24">
        <v>3553.75</v>
      </c>
      <c r="G211" s="24">
        <v>429164</v>
      </c>
      <c r="H211" s="24">
        <v>2746.9499510000001</v>
      </c>
      <c r="I211" s="24">
        <v>2781.6499020000001</v>
      </c>
      <c r="J211" s="24">
        <v>2708.6499020000001</v>
      </c>
      <c r="K211" s="24">
        <v>2777</v>
      </c>
      <c r="L211" s="24">
        <v>2758.6293949999999</v>
      </c>
      <c r="M211" s="3">
        <v>1035295</v>
      </c>
    </row>
    <row r="212" spans="1:13" x14ac:dyDescent="0.3">
      <c r="A212" s="28">
        <v>45021</v>
      </c>
      <c r="B212" s="24">
        <v>3571.9499510000001</v>
      </c>
      <c r="C212" s="24">
        <v>3666.6999510000001</v>
      </c>
      <c r="D212" s="24">
        <v>3565.0500489999999</v>
      </c>
      <c r="E212" s="24">
        <v>3654.8500979999999</v>
      </c>
      <c r="F212" s="24">
        <v>3654.8500979999999</v>
      </c>
      <c r="G212" s="24">
        <v>481018</v>
      </c>
      <c r="H212" s="24">
        <v>2760</v>
      </c>
      <c r="I212" s="24">
        <v>2811.5500489999999</v>
      </c>
      <c r="J212" s="24">
        <v>2752.25</v>
      </c>
      <c r="K212" s="24">
        <v>2808.5</v>
      </c>
      <c r="L212" s="24">
        <v>2789.9208979999999</v>
      </c>
      <c r="M212" s="3">
        <v>668643</v>
      </c>
    </row>
    <row r="213" spans="1:13" x14ac:dyDescent="0.3">
      <c r="A213" s="28">
        <v>45022</v>
      </c>
      <c r="B213" s="24">
        <v>3644.8500979999999</v>
      </c>
      <c r="C213" s="24">
        <v>3644.8500979999999</v>
      </c>
      <c r="D213" s="24">
        <v>3480.1000979999999</v>
      </c>
      <c r="E213" s="24">
        <v>3496.1000979999999</v>
      </c>
      <c r="F213" s="24">
        <v>3496.1000979999999</v>
      </c>
      <c r="G213" s="24">
        <v>886236</v>
      </c>
      <c r="H213" s="24">
        <v>2807.4499510000001</v>
      </c>
      <c r="I213" s="24">
        <v>2825</v>
      </c>
      <c r="J213" s="24">
        <v>2786.8000489999999</v>
      </c>
      <c r="K213" s="24">
        <v>2809.8500979999999</v>
      </c>
      <c r="L213" s="24">
        <v>2791.2622070000002</v>
      </c>
      <c r="M213" s="3">
        <v>627554</v>
      </c>
    </row>
    <row r="214" spans="1:13" x14ac:dyDescent="0.3">
      <c r="A214" s="28">
        <v>45026</v>
      </c>
      <c r="B214" s="24">
        <v>3504</v>
      </c>
      <c r="C214" s="24">
        <v>3533.9499510000001</v>
      </c>
      <c r="D214" s="24">
        <v>3437.8000489999999</v>
      </c>
      <c r="E214" s="24">
        <v>3450.6999510000001</v>
      </c>
      <c r="F214" s="24">
        <v>3450.6999510000001</v>
      </c>
      <c r="G214" s="24">
        <v>242779</v>
      </c>
      <c r="H214" s="24">
        <v>2810</v>
      </c>
      <c r="I214" s="24">
        <v>2810</v>
      </c>
      <c r="J214" s="24">
        <v>2755.1000979999999</v>
      </c>
      <c r="K214" s="24">
        <v>2776.3500979999999</v>
      </c>
      <c r="L214" s="24">
        <v>2757.983643</v>
      </c>
      <c r="M214" s="3">
        <v>1215461</v>
      </c>
    </row>
    <row r="215" spans="1:13" x14ac:dyDescent="0.3">
      <c r="A215" s="28">
        <v>45027</v>
      </c>
      <c r="B215" s="24">
        <v>3465</v>
      </c>
      <c r="C215" s="24">
        <v>3499</v>
      </c>
      <c r="D215" s="24">
        <v>3446</v>
      </c>
      <c r="E215" s="24">
        <v>3454.1999510000001</v>
      </c>
      <c r="F215" s="24">
        <v>3454.1999510000001</v>
      </c>
      <c r="G215" s="24">
        <v>193991</v>
      </c>
      <c r="H215" s="24">
        <v>2790</v>
      </c>
      <c r="I215" s="24">
        <v>2790</v>
      </c>
      <c r="J215" s="24">
        <v>2750.0500489999999</v>
      </c>
      <c r="K215" s="24">
        <v>2753.8000489999999</v>
      </c>
      <c r="L215" s="24">
        <v>2735.5830080000001</v>
      </c>
      <c r="M215" s="3">
        <v>1246379</v>
      </c>
    </row>
    <row r="216" spans="1:13" x14ac:dyDescent="0.3">
      <c r="A216" s="28">
        <v>45028</v>
      </c>
      <c r="B216" s="24">
        <v>3467</v>
      </c>
      <c r="C216" s="24">
        <v>3498</v>
      </c>
      <c r="D216" s="24">
        <v>3458</v>
      </c>
      <c r="E216" s="24">
        <v>3473.1000979999999</v>
      </c>
      <c r="F216" s="24">
        <v>3473.1000979999999</v>
      </c>
      <c r="G216" s="24">
        <v>214203</v>
      </c>
      <c r="H216" s="24">
        <v>2755.5500489999999</v>
      </c>
      <c r="I216" s="24">
        <v>2806.1999510000001</v>
      </c>
      <c r="J216" s="24">
        <v>2751</v>
      </c>
      <c r="K216" s="24">
        <v>2786.75</v>
      </c>
      <c r="L216" s="24">
        <v>2768.3149410000001</v>
      </c>
      <c r="M216" s="3">
        <v>2235399</v>
      </c>
    </row>
    <row r="217" spans="1:13" x14ac:dyDescent="0.3">
      <c r="A217" s="28">
        <v>45029</v>
      </c>
      <c r="B217" s="24">
        <v>3480</v>
      </c>
      <c r="C217" s="24">
        <v>3518.9499510000001</v>
      </c>
      <c r="D217" s="24">
        <v>3470.0500489999999</v>
      </c>
      <c r="E217" s="24">
        <v>3501.0500489999999</v>
      </c>
      <c r="F217" s="24">
        <v>3501.0500489999999</v>
      </c>
      <c r="G217" s="24">
        <v>159631</v>
      </c>
      <c r="H217" s="24">
        <v>2786.6999510000001</v>
      </c>
      <c r="I217" s="24">
        <v>2813.3000489999999</v>
      </c>
      <c r="J217" s="24">
        <v>2782</v>
      </c>
      <c r="K217" s="24">
        <v>2809.75</v>
      </c>
      <c r="L217" s="24">
        <v>2791.1625979999999</v>
      </c>
      <c r="M217" s="3">
        <v>602597</v>
      </c>
    </row>
    <row r="218" spans="1:13" x14ac:dyDescent="0.3">
      <c r="A218" s="28">
        <v>45033</v>
      </c>
      <c r="B218" s="24">
        <v>3500</v>
      </c>
      <c r="C218" s="24">
        <v>3530</v>
      </c>
      <c r="D218" s="24">
        <v>3446</v>
      </c>
      <c r="E218" s="24">
        <v>3497.1000979999999</v>
      </c>
      <c r="F218" s="24">
        <v>3497.1000979999999</v>
      </c>
      <c r="G218" s="24">
        <v>239351</v>
      </c>
      <c r="H218" s="24">
        <v>2825</v>
      </c>
      <c r="I218" s="24">
        <v>2845.6000979999999</v>
      </c>
      <c r="J218" s="24">
        <v>2806</v>
      </c>
      <c r="K218" s="24">
        <v>2843.1000979999999</v>
      </c>
      <c r="L218" s="24">
        <v>2824.2922359999998</v>
      </c>
      <c r="M218" s="3">
        <v>754555</v>
      </c>
    </row>
    <row r="219" spans="1:13" x14ac:dyDescent="0.3">
      <c r="A219" s="28">
        <v>45034</v>
      </c>
      <c r="B219" s="24">
        <v>3501.9499510000001</v>
      </c>
      <c r="C219" s="24">
        <v>3565</v>
      </c>
      <c r="D219" s="24">
        <v>3461</v>
      </c>
      <c r="E219" s="24">
        <v>3506.8000489999999</v>
      </c>
      <c r="F219" s="24">
        <v>3506.8000489999999</v>
      </c>
      <c r="G219" s="24">
        <v>304634</v>
      </c>
      <c r="H219" s="24">
        <v>2848</v>
      </c>
      <c r="I219" s="24">
        <v>2858.4499510000001</v>
      </c>
      <c r="J219" s="24">
        <v>2830.1000979999999</v>
      </c>
      <c r="K219" s="24">
        <v>2854.6000979999999</v>
      </c>
      <c r="L219" s="24">
        <v>2835.7160640000002</v>
      </c>
      <c r="M219" s="3">
        <v>717724</v>
      </c>
    </row>
    <row r="220" spans="1:13" x14ac:dyDescent="0.3">
      <c r="A220" s="28">
        <v>45035</v>
      </c>
      <c r="B220" s="24">
        <v>3506.75</v>
      </c>
      <c r="C220" s="24">
        <v>3528</v>
      </c>
      <c r="D220" s="24">
        <v>3470</v>
      </c>
      <c r="E220" s="24">
        <v>3476.1999510000001</v>
      </c>
      <c r="F220" s="24">
        <v>3476.1999510000001</v>
      </c>
      <c r="G220" s="24">
        <v>157606</v>
      </c>
      <c r="H220" s="24">
        <v>2836.3500979999999</v>
      </c>
      <c r="I220" s="24">
        <v>2852.6999510000001</v>
      </c>
      <c r="J220" s="24">
        <v>2800.6499020000001</v>
      </c>
      <c r="K220" s="24">
        <v>2809.6999510000001</v>
      </c>
      <c r="L220" s="24">
        <v>2791.1130370000001</v>
      </c>
      <c r="M220" s="3">
        <v>799624</v>
      </c>
    </row>
    <row r="221" spans="1:13" x14ac:dyDescent="0.3">
      <c r="A221" s="28">
        <v>45036</v>
      </c>
      <c r="B221" s="24">
        <v>3489.1999510000001</v>
      </c>
      <c r="C221" s="24">
        <v>3492</v>
      </c>
      <c r="D221" s="24">
        <v>3455</v>
      </c>
      <c r="E221" s="24">
        <v>3482.1999510000001</v>
      </c>
      <c r="F221" s="24">
        <v>3482.1999510000001</v>
      </c>
      <c r="G221" s="24">
        <v>137578</v>
      </c>
      <c r="H221" s="24">
        <v>2820</v>
      </c>
      <c r="I221" s="24">
        <v>2851</v>
      </c>
      <c r="J221" s="24">
        <v>2813.1499020000001</v>
      </c>
      <c r="K221" s="24">
        <v>2843.8500979999999</v>
      </c>
      <c r="L221" s="24">
        <v>2825.0371089999999</v>
      </c>
      <c r="M221" s="3">
        <v>761101</v>
      </c>
    </row>
    <row r="222" spans="1:13" x14ac:dyDescent="0.3">
      <c r="A222" s="28">
        <v>45037</v>
      </c>
      <c r="B222" s="24">
        <v>3482.1000979999999</v>
      </c>
      <c r="C222" s="24">
        <v>3482.1999510000001</v>
      </c>
      <c r="D222" s="24">
        <v>3440</v>
      </c>
      <c r="E222" s="24">
        <v>3455.8999020000001</v>
      </c>
      <c r="F222" s="24">
        <v>3455.8999020000001</v>
      </c>
      <c r="G222" s="24">
        <v>191220</v>
      </c>
      <c r="H222" s="24">
        <v>2847.1000979999999</v>
      </c>
      <c r="I222" s="24">
        <v>2887</v>
      </c>
      <c r="J222" s="24">
        <v>2847.1000979999999</v>
      </c>
      <c r="K222" s="24">
        <v>2882.1000979999999</v>
      </c>
      <c r="L222" s="24">
        <v>2863.0341800000001</v>
      </c>
      <c r="M222" s="3">
        <v>894930</v>
      </c>
    </row>
    <row r="223" spans="1:13" x14ac:dyDescent="0.3">
      <c r="A223" s="28">
        <v>45040</v>
      </c>
      <c r="B223" s="24">
        <v>3469.8000489999999</v>
      </c>
      <c r="C223" s="24">
        <v>3474</v>
      </c>
      <c r="D223" s="24">
        <v>3445</v>
      </c>
      <c r="E223" s="24">
        <v>3467.1999510000001</v>
      </c>
      <c r="F223" s="24">
        <v>3467.1999510000001</v>
      </c>
      <c r="G223" s="24">
        <v>95563</v>
      </c>
      <c r="H223" s="24">
        <v>2882.1000979999999</v>
      </c>
      <c r="I223" s="24">
        <v>2898</v>
      </c>
      <c r="J223" s="24">
        <v>2852</v>
      </c>
      <c r="K223" s="24">
        <v>2891.1000979999999</v>
      </c>
      <c r="L223" s="24">
        <v>2871.9746089999999</v>
      </c>
      <c r="M223" s="3">
        <v>782967</v>
      </c>
    </row>
    <row r="224" spans="1:13" x14ac:dyDescent="0.3">
      <c r="A224" s="28">
        <v>45041</v>
      </c>
      <c r="B224" s="24">
        <v>3469.0500489999999</v>
      </c>
      <c r="C224" s="24">
        <v>3479</v>
      </c>
      <c r="D224" s="24">
        <v>3443.0500489999999</v>
      </c>
      <c r="E224" s="24">
        <v>3465.8500979999999</v>
      </c>
      <c r="F224" s="24">
        <v>3465.8500979999999</v>
      </c>
      <c r="G224" s="24">
        <v>179508</v>
      </c>
      <c r="H224" s="24">
        <v>2891.0500489999999</v>
      </c>
      <c r="I224" s="24">
        <v>2901.75</v>
      </c>
      <c r="J224" s="24">
        <v>2864.1499020000001</v>
      </c>
      <c r="K224" s="24">
        <v>2898</v>
      </c>
      <c r="L224" s="24">
        <v>2878.828857</v>
      </c>
      <c r="M224" s="3">
        <v>636120</v>
      </c>
    </row>
    <row r="225" spans="1:13" x14ac:dyDescent="0.3">
      <c r="A225" s="28">
        <v>45042</v>
      </c>
      <c r="B225" s="24">
        <v>3465.8500979999999</v>
      </c>
      <c r="C225" s="24">
        <v>3476.1499020000001</v>
      </c>
      <c r="D225" s="24">
        <v>3447</v>
      </c>
      <c r="E225" s="24">
        <v>3461.6000979999999</v>
      </c>
      <c r="F225" s="24">
        <v>3461.6000979999999</v>
      </c>
      <c r="G225" s="24">
        <v>300045</v>
      </c>
      <c r="H225" s="24">
        <v>2896.9499510000001</v>
      </c>
      <c r="I225" s="24">
        <v>2916.4499510000001</v>
      </c>
      <c r="J225" s="24">
        <v>2888.0500489999999</v>
      </c>
      <c r="K225" s="24">
        <v>2910</v>
      </c>
      <c r="L225" s="24">
        <v>2890.7495119999999</v>
      </c>
      <c r="M225" s="3">
        <v>569221</v>
      </c>
    </row>
    <row r="226" spans="1:13" x14ac:dyDescent="0.3">
      <c r="A226" s="28">
        <v>45043</v>
      </c>
      <c r="B226" s="24">
        <v>3460.1000979999999</v>
      </c>
      <c r="C226" s="24">
        <v>3509.9499510000001</v>
      </c>
      <c r="D226" s="24">
        <v>3449.1999510000001</v>
      </c>
      <c r="E226" s="24">
        <v>3500.8000489999999</v>
      </c>
      <c r="F226" s="24">
        <v>3500.8000489999999</v>
      </c>
      <c r="G226" s="24">
        <v>235408</v>
      </c>
      <c r="H226" s="24">
        <v>2915.5</v>
      </c>
      <c r="I226" s="24">
        <v>2920</v>
      </c>
      <c r="J226" s="24">
        <v>2893.8500979999999</v>
      </c>
      <c r="K226" s="24">
        <v>2899.9499510000001</v>
      </c>
      <c r="L226" s="24">
        <v>2880.7658689999998</v>
      </c>
      <c r="M226" s="3">
        <v>599461</v>
      </c>
    </row>
    <row r="227" spans="1:13" x14ac:dyDescent="0.3">
      <c r="A227" s="28">
        <v>45044</v>
      </c>
      <c r="B227" s="24">
        <v>3500.8000489999999</v>
      </c>
      <c r="C227" s="24">
        <v>3522</v>
      </c>
      <c r="D227" s="24">
        <v>3480</v>
      </c>
      <c r="E227" s="24">
        <v>3511.9499510000001</v>
      </c>
      <c r="F227" s="24">
        <v>3511.9499510000001</v>
      </c>
      <c r="G227" s="24">
        <v>224156</v>
      </c>
      <c r="H227" s="24">
        <v>2919.9499510000001</v>
      </c>
      <c r="I227" s="24">
        <v>2919.9499510000001</v>
      </c>
      <c r="J227" s="24">
        <v>2846.6000979999999</v>
      </c>
      <c r="K227" s="24">
        <v>2902.3500979999999</v>
      </c>
      <c r="L227" s="24">
        <v>2883.1501459999999</v>
      </c>
      <c r="M227" s="3">
        <v>1080665</v>
      </c>
    </row>
    <row r="228" spans="1:13" x14ac:dyDescent="0.3">
      <c r="A228" s="28">
        <v>45048</v>
      </c>
      <c r="B228" s="24">
        <v>3515</v>
      </c>
      <c r="C228" s="24">
        <v>3552.75</v>
      </c>
      <c r="D228" s="24">
        <v>3504.6499020000001</v>
      </c>
      <c r="E228" s="24">
        <v>3545.8999020000001</v>
      </c>
      <c r="F228" s="24">
        <v>3545.8999020000001</v>
      </c>
      <c r="G228" s="24">
        <v>237127</v>
      </c>
      <c r="H228" s="24">
        <v>2910.9499510000001</v>
      </c>
      <c r="I228" s="24">
        <v>2933.6999510000001</v>
      </c>
      <c r="J228" s="24">
        <v>2893</v>
      </c>
      <c r="K228" s="24">
        <v>2899.5500489999999</v>
      </c>
      <c r="L228" s="24">
        <v>2880.3686520000001</v>
      </c>
      <c r="M228" s="3">
        <v>663800</v>
      </c>
    </row>
    <row r="229" spans="1:13" x14ac:dyDescent="0.3">
      <c r="A229" s="28">
        <v>45049</v>
      </c>
      <c r="B229" s="24">
        <v>3540</v>
      </c>
      <c r="C229" s="24">
        <v>3584.8000489999999</v>
      </c>
      <c r="D229" s="24">
        <v>3516.0500489999999</v>
      </c>
      <c r="E229" s="24">
        <v>3554</v>
      </c>
      <c r="F229" s="24">
        <v>3554</v>
      </c>
      <c r="G229" s="24">
        <v>195083</v>
      </c>
      <c r="H229" s="24">
        <v>2918</v>
      </c>
      <c r="I229" s="24">
        <v>2962.3999020000001</v>
      </c>
      <c r="J229" s="24">
        <v>2897</v>
      </c>
      <c r="K229" s="24">
        <v>2929.6999510000001</v>
      </c>
      <c r="L229" s="24">
        <v>2910.3190920000002</v>
      </c>
      <c r="M229" s="3">
        <v>1237193</v>
      </c>
    </row>
    <row r="230" spans="1:13" x14ac:dyDescent="0.3">
      <c r="A230" s="28">
        <v>45050</v>
      </c>
      <c r="B230" s="24">
        <v>3550</v>
      </c>
      <c r="C230" s="24">
        <v>3589</v>
      </c>
      <c r="D230" s="24">
        <v>3533</v>
      </c>
      <c r="E230" s="24">
        <v>3584.5</v>
      </c>
      <c r="F230" s="24">
        <v>3584.5</v>
      </c>
      <c r="G230" s="24">
        <v>148562</v>
      </c>
      <c r="H230" s="24">
        <v>2948</v>
      </c>
      <c r="I230" s="24">
        <v>2986.1499020000001</v>
      </c>
      <c r="J230" s="24">
        <v>2922.1499020000001</v>
      </c>
      <c r="K230" s="24">
        <v>2982.8500979999999</v>
      </c>
      <c r="L230" s="24">
        <v>2963.1176759999998</v>
      </c>
      <c r="M230" s="3">
        <v>1008540</v>
      </c>
    </row>
    <row r="231" spans="1:13" x14ac:dyDescent="0.3">
      <c r="A231" s="28">
        <v>45051</v>
      </c>
      <c r="B231" s="24">
        <v>3560.0500489999999</v>
      </c>
      <c r="C231" s="24">
        <v>3605</v>
      </c>
      <c r="D231" s="24">
        <v>3556.3500979999999</v>
      </c>
      <c r="E231" s="24">
        <v>3598.1999510000001</v>
      </c>
      <c r="F231" s="24">
        <v>3598.1999510000001</v>
      </c>
      <c r="G231" s="24">
        <v>183726</v>
      </c>
      <c r="H231" s="24">
        <v>2971</v>
      </c>
      <c r="I231" s="24">
        <v>3025</v>
      </c>
      <c r="J231" s="24">
        <v>2951.0500489999999</v>
      </c>
      <c r="K231" s="24">
        <v>3012.9499510000001</v>
      </c>
      <c r="L231" s="24">
        <v>2993.0185550000001</v>
      </c>
      <c r="M231" s="3">
        <v>1326561</v>
      </c>
    </row>
    <row r="232" spans="1:13" x14ac:dyDescent="0.3">
      <c r="A232" s="28">
        <v>45054</v>
      </c>
      <c r="B232" s="24">
        <v>3615.1000979999999</v>
      </c>
      <c r="C232" s="24">
        <v>3690</v>
      </c>
      <c r="D232" s="24">
        <v>3610</v>
      </c>
      <c r="E232" s="24">
        <v>3677.8500979999999</v>
      </c>
      <c r="F232" s="24">
        <v>3677.8500979999999</v>
      </c>
      <c r="G232" s="24">
        <v>313499</v>
      </c>
      <c r="H232" s="24">
        <v>3015</v>
      </c>
      <c r="I232" s="24">
        <v>3035.6999510000001</v>
      </c>
      <c r="J232" s="24">
        <v>2993</v>
      </c>
      <c r="K232" s="24">
        <v>3019.4499510000001</v>
      </c>
      <c r="L232" s="24">
        <v>2999.4753420000002</v>
      </c>
      <c r="M232" s="3">
        <v>941879</v>
      </c>
    </row>
    <row r="233" spans="1:13" x14ac:dyDescent="0.3">
      <c r="A233" s="28">
        <v>45055</v>
      </c>
      <c r="B233" s="24">
        <v>3721</v>
      </c>
      <c r="C233" s="24">
        <v>3750</v>
      </c>
      <c r="D233" s="24">
        <v>3640.1999510000001</v>
      </c>
      <c r="E233" s="24">
        <v>3659.6999510000001</v>
      </c>
      <c r="F233" s="24">
        <v>3659.6999510000001</v>
      </c>
      <c r="G233" s="24">
        <v>385755</v>
      </c>
      <c r="H233" s="24">
        <v>3016.0500489999999</v>
      </c>
      <c r="I233" s="24">
        <v>3074.8000489999999</v>
      </c>
      <c r="J233" s="24">
        <v>3010.75</v>
      </c>
      <c r="K233" s="24">
        <v>3034.8000489999999</v>
      </c>
      <c r="L233" s="24">
        <v>3014.7238769999999</v>
      </c>
      <c r="M233" s="3">
        <v>1025850</v>
      </c>
    </row>
    <row r="234" spans="1:13" x14ac:dyDescent="0.3">
      <c r="A234" s="28">
        <v>45056</v>
      </c>
      <c r="B234" s="24">
        <v>3660</v>
      </c>
      <c r="C234" s="24">
        <v>3693.6499020000001</v>
      </c>
      <c r="D234" s="24">
        <v>3622.6499020000001</v>
      </c>
      <c r="E234" s="24">
        <v>3672.3000489999999</v>
      </c>
      <c r="F234" s="24">
        <v>3672.3000489999999</v>
      </c>
      <c r="G234" s="24">
        <v>181718</v>
      </c>
      <c r="H234" s="24">
        <v>3042.9499510000001</v>
      </c>
      <c r="I234" s="24">
        <v>3057</v>
      </c>
      <c r="J234" s="24">
        <v>3018.8999020000001</v>
      </c>
      <c r="K234" s="24">
        <v>3041.3999020000001</v>
      </c>
      <c r="L234" s="24">
        <v>3021.2802729999999</v>
      </c>
      <c r="M234" s="3">
        <v>751851</v>
      </c>
    </row>
    <row r="235" spans="1:13" x14ac:dyDescent="0.3">
      <c r="A235" s="28">
        <v>45057</v>
      </c>
      <c r="B235" s="24">
        <v>3673.3000489999999</v>
      </c>
      <c r="C235" s="24">
        <v>3730.1000979999999</v>
      </c>
      <c r="D235" s="24">
        <v>3665</v>
      </c>
      <c r="E235" s="24">
        <v>3704.6499020000001</v>
      </c>
      <c r="F235" s="24">
        <v>3704.6499020000001</v>
      </c>
      <c r="G235" s="24">
        <v>178603</v>
      </c>
      <c r="H235" s="24">
        <v>3052.0500489999999</v>
      </c>
      <c r="I235" s="24">
        <v>3156.1499020000001</v>
      </c>
      <c r="J235" s="24">
        <v>3031.5</v>
      </c>
      <c r="K235" s="24">
        <v>3139.75</v>
      </c>
      <c r="L235" s="24">
        <v>3118.9797359999998</v>
      </c>
      <c r="M235" s="3">
        <v>3229605</v>
      </c>
    </row>
    <row r="236" spans="1:13" x14ac:dyDescent="0.3">
      <c r="A236" s="28">
        <v>45058</v>
      </c>
      <c r="B236" s="24">
        <v>3715</v>
      </c>
      <c r="C236" s="24">
        <v>3717</v>
      </c>
      <c r="D236" s="24">
        <v>3641</v>
      </c>
      <c r="E236" s="24">
        <v>3677.5500489999999</v>
      </c>
      <c r="F236" s="24">
        <v>3677.5500489999999</v>
      </c>
      <c r="G236" s="24">
        <v>253518</v>
      </c>
      <c r="H236" s="24">
        <v>3139</v>
      </c>
      <c r="I236" s="24">
        <v>3179.75</v>
      </c>
      <c r="J236" s="24">
        <v>3086</v>
      </c>
      <c r="K236" s="24">
        <v>3131.1000979999999</v>
      </c>
      <c r="L236" s="24">
        <v>3110.3869629999999</v>
      </c>
      <c r="M236" s="3">
        <v>1998170</v>
      </c>
    </row>
    <row r="237" spans="1:13" x14ac:dyDescent="0.3">
      <c r="A237" s="28">
        <v>45061</v>
      </c>
      <c r="B237" s="24">
        <v>3550</v>
      </c>
      <c r="C237" s="24">
        <v>3589</v>
      </c>
      <c r="D237" s="24">
        <v>3506.6000979999999</v>
      </c>
      <c r="E237" s="24">
        <v>3523.3999020000001</v>
      </c>
      <c r="F237" s="24">
        <v>3523.3999020000001</v>
      </c>
      <c r="G237" s="24">
        <v>943990</v>
      </c>
      <c r="H237" s="24">
        <v>3134.1999510000001</v>
      </c>
      <c r="I237" s="24">
        <v>3168</v>
      </c>
      <c r="J237" s="24">
        <v>3121.0500489999999</v>
      </c>
      <c r="K237" s="24">
        <v>3132</v>
      </c>
      <c r="L237" s="24">
        <v>3111.2810060000002</v>
      </c>
      <c r="M237" s="3">
        <v>810281</v>
      </c>
    </row>
    <row r="238" spans="1:13" x14ac:dyDescent="0.3">
      <c r="A238" s="28">
        <v>45062</v>
      </c>
      <c r="B238" s="24">
        <v>3535.3999020000001</v>
      </c>
      <c r="C238" s="24">
        <v>3557.0500489999999</v>
      </c>
      <c r="D238" s="24">
        <v>3475</v>
      </c>
      <c r="E238" s="24">
        <v>3479.25</v>
      </c>
      <c r="F238" s="24">
        <v>3479.25</v>
      </c>
      <c r="G238" s="24">
        <v>536281</v>
      </c>
      <c r="H238" s="24">
        <v>3132</v>
      </c>
      <c r="I238" s="24">
        <v>3165.6999510000001</v>
      </c>
      <c r="J238" s="24">
        <v>3122.3500979999999</v>
      </c>
      <c r="K238" s="24">
        <v>3138.1000979999999</v>
      </c>
      <c r="L238" s="24">
        <v>3117.3405760000001</v>
      </c>
      <c r="M238" s="3">
        <v>822404</v>
      </c>
    </row>
    <row r="239" spans="1:13" x14ac:dyDescent="0.3">
      <c r="A239" s="28">
        <v>45063</v>
      </c>
      <c r="B239" s="24">
        <v>3491.6999510000001</v>
      </c>
      <c r="C239" s="24">
        <v>3498.5</v>
      </c>
      <c r="D239" s="24">
        <v>3394</v>
      </c>
      <c r="E239" s="24">
        <v>3400.1999510000001</v>
      </c>
      <c r="F239" s="24">
        <v>3400.1999510000001</v>
      </c>
      <c r="G239" s="24">
        <v>560388</v>
      </c>
      <c r="H239" s="24">
        <v>3136</v>
      </c>
      <c r="I239" s="24">
        <v>3147.9499510000001</v>
      </c>
      <c r="J239" s="24">
        <v>3075.5500489999999</v>
      </c>
      <c r="K239" s="24">
        <v>3092.4499510000001</v>
      </c>
      <c r="L239" s="24">
        <v>3071.992432</v>
      </c>
      <c r="M239" s="3">
        <v>835371</v>
      </c>
    </row>
    <row r="240" spans="1:13" x14ac:dyDescent="0.3">
      <c r="A240" s="28">
        <v>45064</v>
      </c>
      <c r="B240" s="24">
        <v>3420.0500489999999</v>
      </c>
      <c r="C240" s="24">
        <v>3451.1000979999999</v>
      </c>
      <c r="D240" s="24">
        <v>3352</v>
      </c>
      <c r="E240" s="24">
        <v>3368.5500489999999</v>
      </c>
      <c r="F240" s="24">
        <v>3368.5500489999999</v>
      </c>
      <c r="G240" s="24">
        <v>289248</v>
      </c>
      <c r="H240" s="24">
        <v>3105.6499020000001</v>
      </c>
      <c r="I240" s="24">
        <v>3125</v>
      </c>
      <c r="J240" s="24">
        <v>3093.25</v>
      </c>
      <c r="K240" s="24">
        <v>3109.0500489999999</v>
      </c>
      <c r="L240" s="24">
        <v>3088.4829100000002</v>
      </c>
      <c r="M240" s="3">
        <v>498067</v>
      </c>
    </row>
    <row r="241" spans="1:13" x14ac:dyDescent="0.3">
      <c r="A241" s="28">
        <v>45065</v>
      </c>
      <c r="B241" s="24">
        <v>3390</v>
      </c>
      <c r="C241" s="24">
        <v>3434</v>
      </c>
      <c r="D241" s="24">
        <v>3375.6000979999999</v>
      </c>
      <c r="E241" s="24">
        <v>3395.25</v>
      </c>
      <c r="F241" s="24">
        <v>3395.25</v>
      </c>
      <c r="G241" s="24">
        <v>265437</v>
      </c>
      <c r="H241" s="24">
        <v>3124</v>
      </c>
      <c r="I241" s="24">
        <v>3127.9499510000001</v>
      </c>
      <c r="J241" s="24">
        <v>3068.0500489999999</v>
      </c>
      <c r="K241" s="24">
        <v>3084.4499510000001</v>
      </c>
      <c r="L241" s="24">
        <v>3064.0454100000002</v>
      </c>
      <c r="M241" s="3">
        <v>633262</v>
      </c>
    </row>
    <row r="242" spans="1:13" x14ac:dyDescent="0.3">
      <c r="A242" s="28">
        <v>45068</v>
      </c>
      <c r="B242" s="24">
        <v>3400</v>
      </c>
      <c r="C242" s="24">
        <v>3438.75</v>
      </c>
      <c r="D242" s="24">
        <v>3382.1499020000001</v>
      </c>
      <c r="E242" s="24">
        <v>3425.1000979999999</v>
      </c>
      <c r="F242" s="24">
        <v>3425.1000979999999</v>
      </c>
      <c r="G242" s="24">
        <v>221481</v>
      </c>
      <c r="H242" s="24">
        <v>3070</v>
      </c>
      <c r="I242" s="24">
        <v>3105.6000979999999</v>
      </c>
      <c r="J242" s="24">
        <v>3046</v>
      </c>
      <c r="K242" s="24">
        <v>3084.8999020000001</v>
      </c>
      <c r="L242" s="24">
        <v>3064.492432</v>
      </c>
      <c r="M242" s="3">
        <v>659425</v>
      </c>
    </row>
    <row r="243" spans="1:13" x14ac:dyDescent="0.3">
      <c r="A243" s="28">
        <v>45069</v>
      </c>
      <c r="B243" s="24">
        <v>3425.5</v>
      </c>
      <c r="C243" s="24">
        <v>3445</v>
      </c>
      <c r="D243" s="24">
        <v>3420.6000979999999</v>
      </c>
      <c r="E243" s="24">
        <v>3432.9499510000001</v>
      </c>
      <c r="F243" s="24">
        <v>3432.9499510000001</v>
      </c>
      <c r="G243" s="24">
        <v>168585</v>
      </c>
      <c r="H243" s="24">
        <v>3087</v>
      </c>
      <c r="I243" s="24">
        <v>3127.9499510000001</v>
      </c>
      <c r="J243" s="24">
        <v>3085</v>
      </c>
      <c r="K243" s="24">
        <v>3120.6000979999999</v>
      </c>
      <c r="L243" s="24">
        <v>3099.9565429999998</v>
      </c>
      <c r="M243" s="3">
        <v>581204</v>
      </c>
    </row>
    <row r="244" spans="1:13" x14ac:dyDescent="0.3">
      <c r="A244" s="28">
        <v>45070</v>
      </c>
      <c r="B244" s="24">
        <v>3432</v>
      </c>
      <c r="C244" s="24">
        <v>3439.8999020000001</v>
      </c>
      <c r="D244" s="24">
        <v>3406.1999510000001</v>
      </c>
      <c r="E244" s="24">
        <v>3429.5500489999999</v>
      </c>
      <c r="F244" s="24">
        <v>3429.5500489999999</v>
      </c>
      <c r="G244" s="24">
        <v>148601</v>
      </c>
      <c r="H244" s="24">
        <v>3115</v>
      </c>
      <c r="I244" s="24">
        <v>3133.1499020000001</v>
      </c>
      <c r="J244" s="24">
        <v>3098</v>
      </c>
      <c r="K244" s="24">
        <v>3101.5</v>
      </c>
      <c r="L244" s="24">
        <v>3080.9826659999999</v>
      </c>
      <c r="M244" s="3">
        <v>439465</v>
      </c>
    </row>
    <row r="245" spans="1:13" x14ac:dyDescent="0.3">
      <c r="A245" s="28">
        <v>45071</v>
      </c>
      <c r="B245" s="24">
        <v>3430</v>
      </c>
      <c r="C245" s="24">
        <v>3450.75</v>
      </c>
      <c r="D245" s="24">
        <v>3429</v>
      </c>
      <c r="E245" s="24">
        <v>3435.3500979999999</v>
      </c>
      <c r="F245" s="24">
        <v>3435.3500979999999</v>
      </c>
      <c r="G245" s="24">
        <v>153240</v>
      </c>
      <c r="H245" s="24">
        <v>3101.5</v>
      </c>
      <c r="I245" s="24">
        <v>3129</v>
      </c>
      <c r="J245" s="24">
        <v>3086</v>
      </c>
      <c r="K245" s="24">
        <v>3123.5500489999999</v>
      </c>
      <c r="L245" s="24">
        <v>3102.8869629999999</v>
      </c>
      <c r="M245" s="3">
        <v>500313</v>
      </c>
    </row>
    <row r="246" spans="1:13" x14ac:dyDescent="0.3">
      <c r="A246" s="28">
        <v>45072</v>
      </c>
      <c r="B246" s="24">
        <v>3448.8999020000001</v>
      </c>
      <c r="C246" s="24">
        <v>3512</v>
      </c>
      <c r="D246" s="24">
        <v>3442.1000979999999</v>
      </c>
      <c r="E246" s="24">
        <v>3501.75</v>
      </c>
      <c r="F246" s="24">
        <v>3501.75</v>
      </c>
      <c r="G246" s="24">
        <v>277113</v>
      </c>
      <c r="H246" s="24">
        <v>3123</v>
      </c>
      <c r="I246" s="24">
        <v>3136.9499510000001</v>
      </c>
      <c r="J246" s="24">
        <v>3111.75</v>
      </c>
      <c r="K246" s="24">
        <v>3128.3999020000001</v>
      </c>
      <c r="L246" s="24">
        <v>3107.7045899999998</v>
      </c>
      <c r="M246" s="3">
        <v>568249</v>
      </c>
    </row>
    <row r="247" spans="1:13" x14ac:dyDescent="0.3">
      <c r="A247" s="28">
        <v>45075</v>
      </c>
      <c r="B247" s="24">
        <v>3540</v>
      </c>
      <c r="C247" s="24">
        <v>3545</v>
      </c>
      <c r="D247" s="24">
        <v>3482.25</v>
      </c>
      <c r="E247" s="24">
        <v>3503.3000489999999</v>
      </c>
      <c r="F247" s="24">
        <v>3503.3000489999999</v>
      </c>
      <c r="G247" s="24">
        <v>228840</v>
      </c>
      <c r="H247" s="24">
        <v>3147.1999510000001</v>
      </c>
      <c r="I247" s="24">
        <v>3155</v>
      </c>
      <c r="J247" s="24">
        <v>3116.0500489999999</v>
      </c>
      <c r="K247" s="24">
        <v>3137.3999020000001</v>
      </c>
      <c r="L247" s="24">
        <v>3116.6450199999999</v>
      </c>
      <c r="M247" s="3">
        <v>535712</v>
      </c>
    </row>
    <row r="248" spans="1:13" x14ac:dyDescent="0.3">
      <c r="A248" s="28">
        <v>45076</v>
      </c>
      <c r="B248" s="24">
        <v>3517.9499510000001</v>
      </c>
      <c r="C248" s="24">
        <v>3530</v>
      </c>
      <c r="D248" s="24">
        <v>3496.8500979999999</v>
      </c>
      <c r="E248" s="24">
        <v>3507.5</v>
      </c>
      <c r="F248" s="24">
        <v>3507.5</v>
      </c>
      <c r="G248" s="24">
        <v>294224</v>
      </c>
      <c r="H248" s="24">
        <v>3146.8999020000001</v>
      </c>
      <c r="I248" s="24">
        <v>3155</v>
      </c>
      <c r="J248" s="24">
        <v>3127.5500489999999</v>
      </c>
      <c r="K248" s="24">
        <v>3144.3999020000001</v>
      </c>
      <c r="L248" s="24">
        <v>3123.5988769999999</v>
      </c>
      <c r="M248" s="3">
        <v>506026</v>
      </c>
    </row>
    <row r="249" spans="1:13" ht="15" thickBot="1" x14ac:dyDescent="0.35">
      <c r="A249" s="29">
        <v>45077</v>
      </c>
      <c r="B249" s="30">
        <v>3519.8999020000001</v>
      </c>
      <c r="C249" s="30">
        <v>3522.3500979999999</v>
      </c>
      <c r="D249" s="30">
        <v>3437.3500979999999</v>
      </c>
      <c r="E249" s="30">
        <v>3471.25</v>
      </c>
      <c r="F249" s="30">
        <v>3471.25</v>
      </c>
      <c r="G249" s="30">
        <v>917960</v>
      </c>
      <c r="H249" s="30">
        <v>3151.9499510000001</v>
      </c>
      <c r="I249" s="30">
        <v>3219.3500979999999</v>
      </c>
      <c r="J249" s="30">
        <v>3136.4499510000001</v>
      </c>
      <c r="K249" s="30">
        <v>3192.9499510000001</v>
      </c>
      <c r="L249" s="30">
        <v>3171.8276369999999</v>
      </c>
      <c r="M249" s="4">
        <v>2349066</v>
      </c>
    </row>
    <row r="250" spans="1:13" x14ac:dyDescent="0.3">
      <c r="A250" s="1"/>
    </row>
    <row r="251" spans="1:13" x14ac:dyDescent="0.3">
      <c r="A251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197C-D460-403E-A9D2-2334211BA415}">
  <sheetPr>
    <tabColor theme="5" tint="0.39997558519241921"/>
  </sheetPr>
  <dimension ref="A1:J249"/>
  <sheetViews>
    <sheetView tabSelected="1" workbookViewId="0">
      <pane ySplit="1" topLeftCell="A2" activePane="bottomLeft" state="frozen"/>
      <selection pane="bottomLeft" activeCell="M24" sqref="M24"/>
    </sheetView>
  </sheetViews>
  <sheetFormatPr defaultRowHeight="14.4" x14ac:dyDescent="0.3"/>
  <cols>
    <col min="1" max="1" width="10.33203125" bestFit="1" customWidth="1"/>
    <col min="2" max="2" width="15.109375" style="2" bestFit="1" customWidth="1"/>
    <col min="3" max="3" width="19.109375" style="2" bestFit="1" customWidth="1"/>
    <col min="8" max="8" width="12.109375" bestFit="1" customWidth="1"/>
    <col min="9" max="9" width="10.33203125" bestFit="1" customWidth="1"/>
    <col min="10" max="10" width="12" bestFit="1" customWidth="1"/>
  </cols>
  <sheetData>
    <row r="1" spans="1:3" s="5" customFormat="1" x14ac:dyDescent="0.3">
      <c r="A1" s="25" t="s">
        <v>0</v>
      </c>
      <c r="B1" s="26" t="s">
        <v>9</v>
      </c>
      <c r="C1" s="27" t="s">
        <v>15</v>
      </c>
    </row>
    <row r="2" spans="1:3" x14ac:dyDescent="0.3">
      <c r="A2" s="28">
        <v>44713</v>
      </c>
      <c r="B2" s="24">
        <f>INDEX('Share Compare DataSet'!$B:$G,MATCH(A2,'Share Compare DataSet'!A:A,0),MATCH($B$1,'Share Compare DataSet'!$B$1:$G$1,0))</f>
        <v>3960</v>
      </c>
      <c r="C2" s="3">
        <f>INDEX('Share Compare DataSet'!$H:$M,MATCH('Share Compare Analysis'!$A2,'Share Compare DataSet'!$A:$A,0),MATCH('Share Compare Analysis'!$C$1,'Share Compare DataSet'!$H$1:$M$1,0))</f>
        <v>2859.6499020000001</v>
      </c>
    </row>
    <row r="3" spans="1:3" x14ac:dyDescent="0.3">
      <c r="A3" s="28">
        <v>44714</v>
      </c>
      <c r="B3" s="24">
        <f>INDEX('Share Compare DataSet'!$B:$G,MATCH(A3,'Share Compare DataSet'!A:A,0),MATCH($B$1,'Share Compare DataSet'!$B$1:$G$1,0))</f>
        <v>3885</v>
      </c>
      <c r="C3" s="3">
        <f>INDEX('Share Compare DataSet'!$H:$M,MATCH('Share Compare Analysis'!$A3,'Share Compare DataSet'!$A:$A,0),MATCH('Share Compare Analysis'!$C$1,'Share Compare DataSet'!$H$1:$M$1,0))</f>
        <v>2870.1999510000001</v>
      </c>
    </row>
    <row r="4" spans="1:3" x14ac:dyDescent="0.3">
      <c r="A4" s="28">
        <v>44715</v>
      </c>
      <c r="B4" s="24">
        <f>INDEX('Share Compare DataSet'!$B:$G,MATCH(A4,'Share Compare DataSet'!A:A,0),MATCH($B$1,'Share Compare DataSet'!$B$1:$G$1,0))</f>
        <v>3888</v>
      </c>
      <c r="C4" s="3">
        <f>INDEX('Share Compare DataSet'!$H:$M,MATCH('Share Compare Analysis'!$A4,'Share Compare DataSet'!$A:$A,0),MATCH('Share Compare Analysis'!$C$1,'Share Compare DataSet'!$H$1:$M$1,0))</f>
        <v>2905</v>
      </c>
    </row>
    <row r="5" spans="1:3" x14ac:dyDescent="0.3">
      <c r="A5" s="28">
        <v>44718</v>
      </c>
      <c r="B5" s="24">
        <f>INDEX('Share Compare DataSet'!$B:$G,MATCH(A5,'Share Compare DataSet'!A:A,0),MATCH($B$1,'Share Compare DataSet'!$B$1:$G$1,0))</f>
        <v>3800</v>
      </c>
      <c r="C5" s="3">
        <f>INDEX('Share Compare DataSet'!$H:$M,MATCH('Share Compare Analysis'!$A5,'Share Compare DataSet'!$A:$A,0),MATCH('Share Compare Analysis'!$C$1,'Share Compare DataSet'!$H$1:$M$1,0))</f>
        <v>2871.1000979999999</v>
      </c>
    </row>
    <row r="6" spans="1:3" x14ac:dyDescent="0.3">
      <c r="A6" s="28">
        <v>44719</v>
      </c>
      <c r="B6" s="24">
        <f>INDEX('Share Compare DataSet'!$B:$G,MATCH(A6,'Share Compare DataSet'!A:A,0),MATCH($B$1,'Share Compare DataSet'!$B$1:$G$1,0))</f>
        <v>3704</v>
      </c>
      <c r="C6" s="3">
        <f>INDEX('Share Compare DataSet'!$H:$M,MATCH('Share Compare Analysis'!$A6,'Share Compare DataSet'!$A:$A,0),MATCH('Share Compare Analysis'!$C$1,'Share Compare DataSet'!$H$1:$M$1,0))</f>
        <v>2800</v>
      </c>
    </row>
    <row r="7" spans="1:3" x14ac:dyDescent="0.3">
      <c r="A7" s="28">
        <v>44720</v>
      </c>
      <c r="B7" s="24">
        <f>INDEX('Share Compare DataSet'!$B:$G,MATCH(A7,'Share Compare DataSet'!A:A,0),MATCH($B$1,'Share Compare DataSet'!$B$1:$G$1,0))</f>
        <v>3765</v>
      </c>
      <c r="C7" s="3">
        <f>INDEX('Share Compare DataSet'!$H:$M,MATCH('Share Compare Analysis'!$A7,'Share Compare DataSet'!$A:$A,0),MATCH('Share Compare Analysis'!$C$1,'Share Compare DataSet'!$H$1:$M$1,0))</f>
        <v>2771.8999020000001</v>
      </c>
    </row>
    <row r="8" spans="1:3" x14ac:dyDescent="0.3">
      <c r="A8" s="28">
        <v>44721</v>
      </c>
      <c r="B8" s="24">
        <f>INDEX('Share Compare DataSet'!$B:$G,MATCH(A8,'Share Compare DataSet'!A:A,0),MATCH($B$1,'Share Compare DataSet'!$B$1:$G$1,0))</f>
        <v>3729.8999020000001</v>
      </c>
      <c r="C8" s="3">
        <f>INDEX('Share Compare DataSet'!$H:$M,MATCH('Share Compare Analysis'!$A8,'Share Compare DataSet'!$A:$A,0),MATCH('Share Compare Analysis'!$C$1,'Share Compare DataSet'!$H$1:$M$1,0))</f>
        <v>2680</v>
      </c>
    </row>
    <row r="9" spans="1:3" x14ac:dyDescent="0.3">
      <c r="A9" s="28">
        <v>44722</v>
      </c>
      <c r="B9" s="24">
        <f>INDEX('Share Compare DataSet'!$B:$G,MATCH(A9,'Share Compare DataSet'!A:A,0),MATCH($B$1,'Share Compare DataSet'!$B$1:$G$1,0))</f>
        <v>3790</v>
      </c>
      <c r="C9" s="3">
        <f>INDEX('Share Compare DataSet'!$H:$M,MATCH('Share Compare Analysis'!$A9,'Share Compare DataSet'!$A:$A,0),MATCH('Share Compare Analysis'!$C$1,'Share Compare DataSet'!$H$1:$M$1,0))</f>
        <v>2665</v>
      </c>
    </row>
    <row r="10" spans="1:3" x14ac:dyDescent="0.3">
      <c r="A10" s="28">
        <v>44725</v>
      </c>
      <c r="B10" s="24">
        <f>INDEX('Share Compare DataSet'!$B:$G,MATCH(A10,'Share Compare DataSet'!A:A,0),MATCH($B$1,'Share Compare DataSet'!$B$1:$G$1,0))</f>
        <v>3700</v>
      </c>
      <c r="C10" s="3">
        <f>INDEX('Share Compare DataSet'!$H:$M,MATCH('Share Compare Analysis'!$A10,'Share Compare DataSet'!$A:$A,0),MATCH('Share Compare Analysis'!$C$1,'Share Compare DataSet'!$H$1:$M$1,0))</f>
        <v>2669.9499510000001</v>
      </c>
    </row>
    <row r="11" spans="1:3" x14ac:dyDescent="0.3">
      <c r="A11" s="28">
        <v>44726</v>
      </c>
      <c r="B11" s="24">
        <f>INDEX('Share Compare DataSet'!$B:$G,MATCH(A11,'Share Compare DataSet'!A:A,0),MATCH($B$1,'Share Compare DataSet'!$B$1:$G$1,0))</f>
        <v>3628</v>
      </c>
      <c r="C11" s="3">
        <f>INDEX('Share Compare DataSet'!$H:$M,MATCH('Share Compare Analysis'!$A11,'Share Compare DataSet'!$A:$A,0),MATCH('Share Compare Analysis'!$C$1,'Share Compare DataSet'!$H$1:$M$1,0))</f>
        <v>2617</v>
      </c>
    </row>
    <row r="12" spans="1:3" x14ac:dyDescent="0.3">
      <c r="A12" s="28">
        <v>44727</v>
      </c>
      <c r="B12" s="24">
        <f>INDEX('Share Compare DataSet'!$B:$G,MATCH(A12,'Share Compare DataSet'!A:A,0),MATCH($B$1,'Share Compare DataSet'!$B$1:$G$1,0))</f>
        <v>3669.8999020000001</v>
      </c>
      <c r="C12" s="3">
        <f>INDEX('Share Compare DataSet'!$H:$M,MATCH('Share Compare Analysis'!$A12,'Share Compare DataSet'!$A:$A,0),MATCH('Share Compare Analysis'!$C$1,'Share Compare DataSet'!$H$1:$M$1,0))</f>
        <v>2650</v>
      </c>
    </row>
    <row r="13" spans="1:3" x14ac:dyDescent="0.3">
      <c r="A13" s="28">
        <v>44728</v>
      </c>
      <c r="B13" s="24">
        <f>INDEX('Share Compare DataSet'!$B:$G,MATCH(A13,'Share Compare DataSet'!A:A,0),MATCH($B$1,'Share Compare DataSet'!$B$1:$G$1,0))</f>
        <v>3736</v>
      </c>
      <c r="C13" s="3">
        <f>INDEX('Share Compare DataSet'!$H:$M,MATCH('Share Compare Analysis'!$A13,'Share Compare DataSet'!$A:$A,0),MATCH('Share Compare Analysis'!$C$1,'Share Compare DataSet'!$H$1:$M$1,0))</f>
        <v>2694.9499510000001</v>
      </c>
    </row>
    <row r="14" spans="1:3" x14ac:dyDescent="0.3">
      <c r="A14" s="28">
        <v>44729</v>
      </c>
      <c r="B14" s="24">
        <f>INDEX('Share Compare DataSet'!$B:$G,MATCH(A14,'Share Compare DataSet'!A:A,0),MATCH($B$1,'Share Compare DataSet'!$B$1:$G$1,0))</f>
        <v>3670</v>
      </c>
      <c r="C14" s="3">
        <f>INDEX('Share Compare DataSet'!$H:$M,MATCH('Share Compare Analysis'!$A14,'Share Compare DataSet'!$A:$A,0),MATCH('Share Compare Analysis'!$C$1,'Share Compare DataSet'!$H$1:$M$1,0))</f>
        <v>2650.1000979999999</v>
      </c>
    </row>
    <row r="15" spans="1:3" x14ac:dyDescent="0.3">
      <c r="A15" s="28">
        <v>44732</v>
      </c>
      <c r="B15" s="24">
        <f>INDEX('Share Compare DataSet'!$B:$G,MATCH(A15,'Share Compare DataSet'!A:A,0),MATCH($B$1,'Share Compare DataSet'!$B$1:$G$1,0))</f>
        <v>3493.4499510000001</v>
      </c>
      <c r="C15" s="3">
        <f>INDEX('Share Compare DataSet'!$H:$M,MATCH('Share Compare Analysis'!$A15,'Share Compare DataSet'!$A:$A,0),MATCH('Share Compare Analysis'!$C$1,'Share Compare DataSet'!$H$1:$M$1,0))</f>
        <v>2600</v>
      </c>
    </row>
    <row r="16" spans="1:3" x14ac:dyDescent="0.3">
      <c r="A16" s="28">
        <v>44733</v>
      </c>
      <c r="B16" s="24">
        <f>INDEX('Share Compare DataSet'!$B:$G,MATCH(A16,'Share Compare DataSet'!A:A,0),MATCH($B$1,'Share Compare DataSet'!$B$1:$G$1,0))</f>
        <v>3520</v>
      </c>
      <c r="C16" s="3">
        <f>INDEX('Share Compare DataSet'!$H:$M,MATCH('Share Compare Analysis'!$A16,'Share Compare DataSet'!$A:$A,0),MATCH('Share Compare Analysis'!$C$1,'Share Compare DataSet'!$H$1:$M$1,0))</f>
        <v>2674.9499510000001</v>
      </c>
    </row>
    <row r="17" spans="1:10" x14ac:dyDescent="0.3">
      <c r="A17" s="28">
        <v>44734</v>
      </c>
      <c r="B17" s="24">
        <f>INDEX('Share Compare DataSet'!$B:$G,MATCH(A17,'Share Compare DataSet'!A:A,0),MATCH($B$1,'Share Compare DataSet'!$B$1:$G$1,0))</f>
        <v>3524.4499510000001</v>
      </c>
      <c r="C17" s="3">
        <f>INDEX('Share Compare DataSet'!$H:$M,MATCH('Share Compare Analysis'!$A17,'Share Compare DataSet'!$A:$A,0),MATCH('Share Compare Analysis'!$C$1,'Share Compare DataSet'!$H$1:$M$1,0))</f>
        <v>2688</v>
      </c>
    </row>
    <row r="18" spans="1:10" x14ac:dyDescent="0.3">
      <c r="A18" s="28">
        <v>44735</v>
      </c>
      <c r="B18" s="24">
        <f>INDEX('Share Compare DataSet'!$B:$G,MATCH(A18,'Share Compare DataSet'!A:A,0),MATCH($B$1,'Share Compare DataSet'!$B$1:$G$1,0))</f>
        <v>3487.75</v>
      </c>
      <c r="C18" s="3">
        <f>INDEX('Share Compare DataSet'!$H:$M,MATCH('Share Compare Analysis'!$A18,'Share Compare DataSet'!$A:$A,0),MATCH('Share Compare Analysis'!$C$1,'Share Compare DataSet'!$H$1:$M$1,0))</f>
        <v>2674.9499510000001</v>
      </c>
    </row>
    <row r="19" spans="1:10" x14ac:dyDescent="0.3">
      <c r="A19" s="28">
        <v>44736</v>
      </c>
      <c r="B19" s="24">
        <f>INDEX('Share Compare DataSet'!$B:$G,MATCH(A19,'Share Compare DataSet'!A:A,0),MATCH($B$1,'Share Compare DataSet'!$B$1:$G$1,0))</f>
        <v>3489.9499510000001</v>
      </c>
      <c r="C19" s="3">
        <f>INDEX('Share Compare DataSet'!$H:$M,MATCH('Share Compare Analysis'!$A19,'Share Compare DataSet'!$A:$A,0),MATCH('Share Compare Analysis'!$C$1,'Share Compare DataSet'!$H$1:$M$1,0))</f>
        <v>2775</v>
      </c>
    </row>
    <row r="20" spans="1:10" x14ac:dyDescent="0.3">
      <c r="A20" s="28">
        <v>44739</v>
      </c>
      <c r="B20" s="24">
        <f>INDEX('Share Compare DataSet'!$B:$G,MATCH(A20,'Share Compare DataSet'!A:A,0),MATCH($B$1,'Share Compare DataSet'!$B$1:$G$1,0))</f>
        <v>3460</v>
      </c>
      <c r="C20" s="3">
        <f>INDEX('Share Compare DataSet'!$H:$M,MATCH('Share Compare Analysis'!$A20,'Share Compare DataSet'!$A:$A,0),MATCH('Share Compare Analysis'!$C$1,'Share Compare DataSet'!$H$1:$M$1,0))</f>
        <v>2779.8999020000001</v>
      </c>
    </row>
    <row r="21" spans="1:10" x14ac:dyDescent="0.3">
      <c r="A21" s="28">
        <v>44740</v>
      </c>
      <c r="B21" s="24">
        <f>INDEX('Share Compare DataSet'!$B:$G,MATCH(A21,'Share Compare DataSet'!A:A,0),MATCH($B$1,'Share Compare DataSet'!$B$1:$G$1,0))</f>
        <v>3407.5500489999999</v>
      </c>
      <c r="C21" s="3">
        <f>INDEX('Share Compare DataSet'!$H:$M,MATCH('Share Compare Analysis'!$A21,'Share Compare DataSet'!$A:$A,0),MATCH('Share Compare Analysis'!$C$1,'Share Compare DataSet'!$H$1:$M$1,0))</f>
        <v>2780</v>
      </c>
    </row>
    <row r="22" spans="1:10" x14ac:dyDescent="0.3">
      <c r="A22" s="28">
        <v>44741</v>
      </c>
      <c r="B22" s="24">
        <f>INDEX('Share Compare DataSet'!$B:$G,MATCH(A22,'Share Compare DataSet'!A:A,0),MATCH($B$1,'Share Compare DataSet'!$B$1:$G$1,0))</f>
        <v>3450.4499510000001</v>
      </c>
      <c r="C22" s="3">
        <f>INDEX('Share Compare DataSet'!$H:$M,MATCH('Share Compare Analysis'!$A22,'Share Compare DataSet'!$A:$A,0),MATCH('Share Compare Analysis'!$C$1,'Share Compare DataSet'!$H$1:$M$1,0))</f>
        <v>2706.5</v>
      </c>
    </row>
    <row r="23" spans="1:10" x14ac:dyDescent="0.3">
      <c r="A23" s="28">
        <v>44742</v>
      </c>
      <c r="B23" s="24">
        <f>INDEX('Share Compare DataSet'!$B:$G,MATCH(A23,'Share Compare DataSet'!A:A,0),MATCH($B$1,'Share Compare DataSet'!$B$1:$G$1,0))</f>
        <v>3445.1999510000001</v>
      </c>
      <c r="C23" s="3">
        <f>INDEX('Share Compare DataSet'!$H:$M,MATCH('Share Compare Analysis'!$A23,'Share Compare DataSet'!$A:$A,0),MATCH('Share Compare Analysis'!$C$1,'Share Compare DataSet'!$H$1:$M$1,0))</f>
        <v>2714.8500979999999</v>
      </c>
    </row>
    <row r="24" spans="1:10" ht="15" thickBot="1" x14ac:dyDescent="0.35">
      <c r="A24" s="28">
        <v>44743</v>
      </c>
      <c r="B24" s="24">
        <f>INDEX('Share Compare DataSet'!$B:$G,MATCH(A24,'Share Compare DataSet'!A:A,0),MATCH($B$1,'Share Compare DataSet'!$B$1:$G$1,0))</f>
        <v>3394.4499510000001</v>
      </c>
      <c r="C24" s="3">
        <f>INDEX('Share Compare DataSet'!$H:$M,MATCH('Share Compare Analysis'!$A24,'Share Compare DataSet'!$A:$A,0),MATCH('Share Compare Analysis'!$C$1,'Share Compare DataSet'!$H$1:$M$1,0))</f>
        <v>2704.8999020000001</v>
      </c>
    </row>
    <row r="25" spans="1:10" ht="15" thickBot="1" x14ac:dyDescent="0.35">
      <c r="A25" s="28">
        <v>44746</v>
      </c>
      <c r="B25" s="24">
        <f>INDEX('Share Compare DataSet'!$B:$G,MATCH(A25,'Share Compare DataSet'!A:A,0),MATCH($B$1,'Share Compare DataSet'!$B$1:$G$1,0))</f>
        <v>3530</v>
      </c>
      <c r="C25" s="3">
        <f>INDEX('Share Compare DataSet'!$H:$M,MATCH('Share Compare Analysis'!$A25,'Share Compare DataSet'!$A:$A,0),MATCH('Share Compare Analysis'!$C$1,'Share Compare DataSet'!$H$1:$M$1,0))</f>
        <v>2775.1499020000001</v>
      </c>
      <c r="H25" s="19" t="s">
        <v>29</v>
      </c>
      <c r="I25" s="23"/>
      <c r="J25" s="20"/>
    </row>
    <row r="26" spans="1:10" x14ac:dyDescent="0.3">
      <c r="A26" s="28">
        <v>44747</v>
      </c>
      <c r="B26" s="24">
        <f>INDEX('Share Compare DataSet'!$B:$G,MATCH(A26,'Share Compare DataSet'!A:A,0),MATCH($B$1,'Share Compare DataSet'!$B$1:$G$1,0))</f>
        <v>3506</v>
      </c>
      <c r="C26" s="3">
        <f>INDEX('Share Compare DataSet'!$H:$M,MATCH('Share Compare Analysis'!$A26,'Share Compare DataSet'!$A:$A,0),MATCH('Share Compare Analysis'!$C$1,'Share Compare DataSet'!$H$1:$M$1,0))</f>
        <v>2785</v>
      </c>
      <c r="H26" s="9" t="s">
        <v>0</v>
      </c>
      <c r="I26" s="21">
        <v>44713</v>
      </c>
      <c r="J26" s="22"/>
    </row>
    <row r="27" spans="1:10" x14ac:dyDescent="0.3">
      <c r="A27" s="28">
        <v>44748</v>
      </c>
      <c r="B27" s="24">
        <f>INDEX('Share Compare DataSet'!$B:$G,MATCH(A27,'Share Compare DataSet'!A:A,0),MATCH($B$1,'Share Compare DataSet'!$B$1:$G$1,0))</f>
        <v>3650</v>
      </c>
      <c r="C27" s="3">
        <f>INDEX('Share Compare DataSet'!$H:$M,MATCH('Share Compare Analysis'!$A27,'Share Compare DataSet'!$A:$A,0),MATCH('Share Compare Analysis'!$C$1,'Share Compare DataSet'!$H$1:$M$1,0))</f>
        <v>2830.5500489999999</v>
      </c>
      <c r="H27" s="10" t="s">
        <v>27</v>
      </c>
      <c r="I27" s="16" t="s">
        <v>22</v>
      </c>
      <c r="J27" s="17" t="s">
        <v>28</v>
      </c>
    </row>
    <row r="28" spans="1:10" x14ac:dyDescent="0.3">
      <c r="A28" s="28">
        <v>44749</v>
      </c>
      <c r="B28" s="24">
        <f>INDEX('Share Compare DataSet'!$B:$G,MATCH(A28,'Share Compare DataSet'!A:A,0),MATCH($B$1,'Share Compare DataSet'!$B$1:$G$1,0))</f>
        <v>3870</v>
      </c>
      <c r="C28" s="3">
        <f>INDEX('Share Compare DataSet'!$H:$M,MATCH('Share Compare Analysis'!$A28,'Share Compare DataSet'!$A:$A,0),MATCH('Share Compare Analysis'!$C$1,'Share Compare DataSet'!$H$1:$M$1,0))</f>
        <v>2901.3999020000001</v>
      </c>
      <c r="H28" s="10" t="s">
        <v>21</v>
      </c>
      <c r="I28" s="14">
        <f>INDEX('Share Compare DataSet'!$B:$G,MATCH('Share Compare Analysis'!$I$26,'Share Compare DataSet'!$A:$A,0),MATCH(LEFT('Share Compare Analysis'!$B$1,FIND(" ",'Share Compare Analysis'!$B$1,1)-1)&amp;" "&amp;'Share Compare Analysis'!$H28,'Share Compare DataSet'!$B$1:$G$1,0))</f>
        <v>3960</v>
      </c>
      <c r="J28" s="3">
        <f>INDEX('Share Compare DataSet'!$H:$M,MATCH('Share Compare Analysis'!$I$26,'Share Compare DataSet'!$A:$A,0),MATCH(LEFT('Share Compare Analysis'!$C$1,FIND(" ",'Share Compare Analysis'!$C$1,1)-1)&amp;" "&amp;'Share Compare Analysis'!$H28,'Share Compare DataSet'!$H$1:$M$1,0))</f>
        <v>2859.6499020000001</v>
      </c>
    </row>
    <row r="29" spans="1:10" x14ac:dyDescent="0.3">
      <c r="A29" s="28">
        <v>44750</v>
      </c>
      <c r="B29" s="24">
        <f>INDEX('Share Compare DataSet'!$B:$G,MATCH(A29,'Share Compare DataSet'!A:A,0),MATCH($B$1,'Share Compare DataSet'!$B$1:$G$1,0))</f>
        <v>3868.3999020000001</v>
      </c>
      <c r="C29" s="3">
        <f>INDEX('Share Compare DataSet'!$H:$M,MATCH('Share Compare Analysis'!$A29,'Share Compare DataSet'!$A:$A,0),MATCH('Share Compare Analysis'!$C$1,'Share Compare DataSet'!$H$1:$M$1,0))</f>
        <v>2880</v>
      </c>
      <c r="H29" s="10" t="s">
        <v>24</v>
      </c>
      <c r="I29" s="14">
        <f>INDEX('Share Compare DataSet'!$B:$G,MATCH('Share Compare Analysis'!$I$26,'Share Compare DataSet'!$A:$A,0),MATCH(LEFT('Share Compare Analysis'!$B$1,FIND(" ",'Share Compare Analysis'!$B$1,1)-1)&amp;" "&amp;'Share Compare Analysis'!$H29,'Share Compare DataSet'!$B$1:$G$1,0))</f>
        <v>3874.0500489999999</v>
      </c>
      <c r="J29" s="3">
        <f>INDEX('Share Compare DataSet'!$H:$M,MATCH('Share Compare Analysis'!$I$26,'Share Compare DataSet'!$A:$A,0),MATCH(LEFT('Share Compare Analysis'!$C$1,FIND(" ",'Share Compare Analysis'!$C$1,1)-1)&amp;" "&amp;'Share Compare Analysis'!$H29,'Share Compare DataSet'!$H$1:$M$1,0))</f>
        <v>2852.5</v>
      </c>
    </row>
    <row r="30" spans="1:10" x14ac:dyDescent="0.3">
      <c r="A30" s="28">
        <v>44753</v>
      </c>
      <c r="B30" s="24">
        <f>INDEX('Share Compare DataSet'!$B:$G,MATCH(A30,'Share Compare DataSet'!A:A,0),MATCH($B$1,'Share Compare DataSet'!$B$1:$G$1,0))</f>
        <v>4000</v>
      </c>
      <c r="C30" s="3">
        <f>INDEX('Share Compare DataSet'!$H:$M,MATCH('Share Compare Analysis'!$A30,'Share Compare DataSet'!$A:$A,0),MATCH('Share Compare Analysis'!$C$1,'Share Compare DataSet'!$H$1:$M$1,0))</f>
        <v>2874</v>
      </c>
      <c r="H30" s="10" t="s">
        <v>25</v>
      </c>
      <c r="I30" s="14">
        <f>INDEX('Share Compare DataSet'!$B:$G,MATCH('Share Compare Analysis'!$I$26,'Share Compare DataSet'!$A:$A,0),MATCH(LEFT('Share Compare Analysis'!$B$1,FIND(" ",'Share Compare Analysis'!$B$1,1)-1)&amp;" "&amp;'Share Compare Analysis'!$H30,'Share Compare DataSet'!$B$1:$G$1,0))</f>
        <v>4039</v>
      </c>
      <c r="J30" s="3">
        <f>INDEX('Share Compare DataSet'!$H:$M,MATCH('Share Compare Analysis'!$I$26,'Share Compare DataSet'!$A:$A,0),MATCH(LEFT('Share Compare Analysis'!$C$1,FIND(" ",'Share Compare Analysis'!$C$1,1)-1)&amp;" "&amp;'Share Compare Analysis'!$H30,'Share Compare DataSet'!$H$1:$M$1,0))</f>
        <v>2939.8999020000001</v>
      </c>
    </row>
    <row r="31" spans="1:10" x14ac:dyDescent="0.3">
      <c r="A31" s="28">
        <v>44754</v>
      </c>
      <c r="B31" s="24">
        <f>INDEX('Share Compare DataSet'!$B:$G,MATCH(A31,'Share Compare DataSet'!A:A,0),MATCH($B$1,'Share Compare DataSet'!$B$1:$G$1,0))</f>
        <v>3986.5</v>
      </c>
      <c r="C31" s="3">
        <f>INDEX('Share Compare DataSet'!$H:$M,MATCH('Share Compare Analysis'!$A31,'Share Compare DataSet'!$A:$A,0),MATCH('Share Compare Analysis'!$C$1,'Share Compare DataSet'!$H$1:$M$1,0))</f>
        <v>2920</v>
      </c>
      <c r="H31" s="10" t="s">
        <v>26</v>
      </c>
      <c r="I31" s="14">
        <f>INDEX('Share Compare DataSet'!$B:$G,MATCH('Share Compare Analysis'!$I$26,'Share Compare DataSet'!$A:$A,0),MATCH(LEFT('Share Compare Analysis'!$B$1,FIND(" ",'Share Compare Analysis'!$B$1,1)-1)&amp;" "&amp;'Share Compare Analysis'!$H31,'Share Compare DataSet'!$B$1:$G$1,0))</f>
        <v>3812.5500489999999</v>
      </c>
      <c r="J31" s="3">
        <f>INDEX('Share Compare DataSet'!$H:$M,MATCH('Share Compare Analysis'!$I$26,'Share Compare DataSet'!$A:$A,0),MATCH(LEFT('Share Compare Analysis'!$C$1,FIND(" ",'Share Compare Analysis'!$C$1,1)-1)&amp;" "&amp;'Share Compare Analysis'!$H31,'Share Compare DataSet'!$H$1:$M$1,0))</f>
        <v>2832.0500489999999</v>
      </c>
    </row>
    <row r="32" spans="1:10" x14ac:dyDescent="0.3">
      <c r="A32" s="28">
        <v>44755</v>
      </c>
      <c r="B32" s="24">
        <f>INDEX('Share Compare DataSet'!$B:$G,MATCH(A32,'Share Compare DataSet'!A:A,0),MATCH($B$1,'Share Compare DataSet'!$B$1:$G$1,0))</f>
        <v>3900</v>
      </c>
      <c r="C32" s="3">
        <f>INDEX('Share Compare DataSet'!$H:$M,MATCH('Share Compare Analysis'!$A32,'Share Compare DataSet'!$A:$A,0),MATCH('Share Compare Analysis'!$C$1,'Share Compare DataSet'!$H$1:$M$1,0))</f>
        <v>2949</v>
      </c>
      <c r="H32" s="10" t="s">
        <v>7</v>
      </c>
      <c r="I32" s="14">
        <f>MAX(INDEX('Share Compare DataSet'!$B:$G,0,MATCH(LEFT('Share Compare Analysis'!$B$1,FIND(" ",'Share Compare Analysis'!$B$1,1)-1)&amp;" "&amp;'Share Compare Analysis'!$H$28,'Share Compare DataSet'!$B$1:$G$1,0)))</f>
        <v>4600</v>
      </c>
      <c r="J32" s="3">
        <f>MAX(INDEX('Share Compare DataSet'!$H:$M,0,MATCH(LEFT('Share Compare Analysis'!$C$1,FIND(" ",'Share Compare Analysis'!$C$1,1)-1)&amp;" "&amp;'Share Compare Analysis'!$H$28,'Share Compare DataSet'!$H$1:$M$1,0)))</f>
        <v>3563.4499510000001</v>
      </c>
    </row>
    <row r="33" spans="1:10" ht="15" thickBot="1" x14ac:dyDescent="0.35">
      <c r="A33" s="28">
        <v>44756</v>
      </c>
      <c r="B33" s="24">
        <f>INDEX('Share Compare DataSet'!$B:$G,MATCH(A33,'Share Compare DataSet'!A:A,0),MATCH($B$1,'Share Compare DataSet'!$B$1:$G$1,0))</f>
        <v>3913.8999020000001</v>
      </c>
      <c r="C33" s="3">
        <f>INDEX('Share Compare DataSet'!$H:$M,MATCH('Share Compare Analysis'!$A33,'Share Compare DataSet'!$A:$A,0),MATCH('Share Compare Analysis'!$C$1,'Share Compare DataSet'!$H$1:$M$1,0))</f>
        <v>2952.1000979999999</v>
      </c>
      <c r="H33" s="11" t="s">
        <v>8</v>
      </c>
      <c r="I33" s="15">
        <f>MIN(INDEX('Share Compare DataSet'!$B:$G,0,MATCH(LEFT('Share Compare Analysis'!$B$1,FIND(" ",'Share Compare Analysis'!$B$1,1)-1)&amp;" "&amp;'Share Compare Analysis'!$H$28,'Share Compare DataSet'!$B$1:$G$1,0)))</f>
        <v>3295</v>
      </c>
      <c r="J33" s="4">
        <f>MIN(INDEX('Share Compare DataSet'!$H:$M,0,MATCH(LEFT('Share Compare Analysis'!$C$1,FIND(" ",'Share Compare Analysis'!$C$1,1)-1)&amp;" "&amp;'Share Compare Analysis'!$H$28,'Share Compare DataSet'!$H$1:$M$1,0)))</f>
        <v>2600</v>
      </c>
    </row>
    <row r="34" spans="1:10" x14ac:dyDescent="0.3">
      <c r="A34" s="28">
        <v>44757</v>
      </c>
      <c r="B34" s="24">
        <f>INDEX('Share Compare DataSet'!$B:$G,MATCH(A34,'Share Compare DataSet'!A:A,0),MATCH($B$1,'Share Compare DataSet'!$B$1:$G$1,0))</f>
        <v>3925</v>
      </c>
      <c r="C34" s="3">
        <f>INDEX('Share Compare DataSet'!$H:$M,MATCH('Share Compare Analysis'!$A34,'Share Compare DataSet'!$A:$A,0),MATCH('Share Compare Analysis'!$C$1,'Share Compare DataSet'!$H$1:$M$1,0))</f>
        <v>2949.9499510000001</v>
      </c>
    </row>
    <row r="35" spans="1:10" x14ac:dyDescent="0.3">
      <c r="A35" s="28">
        <v>44760</v>
      </c>
      <c r="B35" s="24">
        <f>INDEX('Share Compare DataSet'!$B:$G,MATCH(A35,'Share Compare DataSet'!A:A,0),MATCH($B$1,'Share Compare DataSet'!$B$1:$G$1,0))</f>
        <v>3951</v>
      </c>
      <c r="C35" s="3">
        <f>INDEX('Share Compare DataSet'!$H:$M,MATCH('Share Compare Analysis'!$A35,'Share Compare DataSet'!$A:$A,0),MATCH('Share Compare Analysis'!$C$1,'Share Compare DataSet'!$H$1:$M$1,0))</f>
        <v>2994.75</v>
      </c>
    </row>
    <row r="36" spans="1:10" x14ac:dyDescent="0.3">
      <c r="A36" s="28">
        <v>44761</v>
      </c>
      <c r="B36" s="24">
        <f>INDEX('Share Compare DataSet'!$B:$G,MATCH(A36,'Share Compare DataSet'!A:A,0),MATCH($B$1,'Share Compare DataSet'!$B$1:$G$1,0))</f>
        <v>3911</v>
      </c>
      <c r="C36" s="3">
        <f>INDEX('Share Compare DataSet'!$H:$M,MATCH('Share Compare Analysis'!$A36,'Share Compare DataSet'!$A:$A,0),MATCH('Share Compare Analysis'!$C$1,'Share Compare DataSet'!$H$1:$M$1,0))</f>
        <v>2983.4499510000001</v>
      </c>
    </row>
    <row r="37" spans="1:10" x14ac:dyDescent="0.3">
      <c r="A37" s="28">
        <v>44762</v>
      </c>
      <c r="B37" s="24">
        <f>INDEX('Share Compare DataSet'!$B:$G,MATCH(A37,'Share Compare DataSet'!A:A,0),MATCH($B$1,'Share Compare DataSet'!$B$1:$G$1,0))</f>
        <v>3960</v>
      </c>
      <c r="C37" s="3">
        <f>INDEX('Share Compare DataSet'!$H:$M,MATCH('Share Compare Analysis'!$A37,'Share Compare DataSet'!$A:$A,0),MATCH('Share Compare Analysis'!$C$1,'Share Compare DataSet'!$H$1:$M$1,0))</f>
        <v>3033</v>
      </c>
    </row>
    <row r="38" spans="1:10" x14ac:dyDescent="0.3">
      <c r="A38" s="28">
        <v>44763</v>
      </c>
      <c r="B38" s="24">
        <f>INDEX('Share Compare DataSet'!$B:$G,MATCH(A38,'Share Compare DataSet'!A:A,0),MATCH($B$1,'Share Compare DataSet'!$B$1:$G$1,0))</f>
        <v>3930</v>
      </c>
      <c r="C38" s="3">
        <f>INDEX('Share Compare DataSet'!$H:$M,MATCH('Share Compare Analysis'!$A38,'Share Compare DataSet'!$A:$A,0),MATCH('Share Compare Analysis'!$C$1,'Share Compare DataSet'!$H$1:$M$1,0))</f>
        <v>2981</v>
      </c>
    </row>
    <row r="39" spans="1:10" x14ac:dyDescent="0.3">
      <c r="A39" s="28">
        <v>44764</v>
      </c>
      <c r="B39" s="24">
        <f>INDEX('Share Compare DataSet'!$B:$G,MATCH(A39,'Share Compare DataSet'!A:A,0),MATCH($B$1,'Share Compare DataSet'!$B$1:$G$1,0))</f>
        <v>4070</v>
      </c>
      <c r="C39" s="3">
        <f>INDEX('Share Compare DataSet'!$H:$M,MATCH('Share Compare Analysis'!$A39,'Share Compare DataSet'!$A:$A,0),MATCH('Share Compare Analysis'!$C$1,'Share Compare DataSet'!$H$1:$M$1,0))</f>
        <v>3066.1000979999999</v>
      </c>
    </row>
    <row r="40" spans="1:10" x14ac:dyDescent="0.3">
      <c r="A40" s="28">
        <v>44767</v>
      </c>
      <c r="B40" s="24">
        <f>INDEX('Share Compare DataSet'!$B:$G,MATCH(A40,'Share Compare DataSet'!A:A,0),MATCH($B$1,'Share Compare DataSet'!$B$1:$G$1,0))</f>
        <v>3973</v>
      </c>
      <c r="C40" s="3">
        <f>INDEX('Share Compare DataSet'!$H:$M,MATCH('Share Compare Analysis'!$A40,'Share Compare DataSet'!$A:$A,0),MATCH('Share Compare Analysis'!$C$1,'Share Compare DataSet'!$H$1:$M$1,0))</f>
        <v>3069.5</v>
      </c>
    </row>
    <row r="41" spans="1:10" x14ac:dyDescent="0.3">
      <c r="A41" s="28">
        <v>44768</v>
      </c>
      <c r="B41" s="24">
        <f>INDEX('Share Compare DataSet'!$B:$G,MATCH(A41,'Share Compare DataSet'!A:A,0),MATCH($B$1,'Share Compare DataSet'!$B$1:$G$1,0))</f>
        <v>4038</v>
      </c>
      <c r="C41" s="3">
        <f>INDEX('Share Compare DataSet'!$H:$M,MATCH('Share Compare Analysis'!$A41,'Share Compare DataSet'!$A:$A,0),MATCH('Share Compare Analysis'!$C$1,'Share Compare DataSet'!$H$1:$M$1,0))</f>
        <v>3096</v>
      </c>
    </row>
    <row r="42" spans="1:10" x14ac:dyDescent="0.3">
      <c r="A42" s="28">
        <v>44769</v>
      </c>
      <c r="B42" s="24">
        <f>INDEX('Share Compare DataSet'!$B:$G,MATCH(A42,'Share Compare DataSet'!A:A,0),MATCH($B$1,'Share Compare DataSet'!$B$1:$G$1,0))</f>
        <v>3940</v>
      </c>
      <c r="C42" s="3">
        <f>INDEX('Share Compare DataSet'!$H:$M,MATCH('Share Compare Analysis'!$A42,'Share Compare DataSet'!$A:$A,0),MATCH('Share Compare Analysis'!$C$1,'Share Compare DataSet'!$H$1:$M$1,0))</f>
        <v>3118.9499510000001</v>
      </c>
    </row>
    <row r="43" spans="1:10" x14ac:dyDescent="0.3">
      <c r="A43" s="28">
        <v>44770</v>
      </c>
      <c r="B43" s="24">
        <f>INDEX('Share Compare DataSet'!$B:$G,MATCH(A43,'Share Compare DataSet'!A:A,0),MATCH($B$1,'Share Compare DataSet'!$B$1:$G$1,0))</f>
        <v>4020</v>
      </c>
      <c r="C43" s="3">
        <f>INDEX('Share Compare DataSet'!$H:$M,MATCH('Share Compare Analysis'!$A43,'Share Compare DataSet'!$A:$A,0),MATCH('Share Compare Analysis'!$C$1,'Share Compare DataSet'!$H$1:$M$1,0))</f>
        <v>3198</v>
      </c>
    </row>
    <row r="44" spans="1:10" x14ac:dyDescent="0.3">
      <c r="A44" s="28">
        <v>44771</v>
      </c>
      <c r="B44" s="24">
        <f>INDEX('Share Compare DataSet'!$B:$G,MATCH(A44,'Share Compare DataSet'!A:A,0),MATCH($B$1,'Share Compare DataSet'!$B$1:$G$1,0))</f>
        <v>4215</v>
      </c>
      <c r="C44" s="3">
        <f>INDEX('Share Compare DataSet'!$H:$M,MATCH('Share Compare Analysis'!$A44,'Share Compare DataSet'!$A:$A,0),MATCH('Share Compare Analysis'!$C$1,'Share Compare DataSet'!$H$1:$M$1,0))</f>
        <v>3285.3999020000001</v>
      </c>
    </row>
    <row r="45" spans="1:10" x14ac:dyDescent="0.3">
      <c r="A45" s="28">
        <v>44774</v>
      </c>
      <c r="B45" s="24">
        <f>INDEX('Share Compare DataSet'!$B:$G,MATCH(A45,'Share Compare DataSet'!A:A,0),MATCH($B$1,'Share Compare DataSet'!$B$1:$G$1,0))</f>
        <v>4251.9501950000003</v>
      </c>
      <c r="C45" s="3">
        <f>INDEX('Share Compare DataSet'!$H:$M,MATCH('Share Compare Analysis'!$A45,'Share Compare DataSet'!$A:$A,0),MATCH('Share Compare Analysis'!$C$1,'Share Compare DataSet'!$H$1:$M$1,0))</f>
        <v>3340.0500489999999</v>
      </c>
    </row>
    <row r="46" spans="1:10" x14ac:dyDescent="0.3">
      <c r="A46" s="28">
        <v>44775</v>
      </c>
      <c r="B46" s="24">
        <f>INDEX('Share Compare DataSet'!$B:$G,MATCH(A46,'Share Compare DataSet'!A:A,0),MATCH($B$1,'Share Compare DataSet'!$B$1:$G$1,0))</f>
        <v>4306</v>
      </c>
      <c r="C46" s="3">
        <f>INDEX('Share Compare DataSet'!$H:$M,MATCH('Share Compare Analysis'!$A46,'Share Compare DataSet'!$A:$A,0),MATCH('Share Compare Analysis'!$C$1,'Share Compare DataSet'!$H$1:$M$1,0))</f>
        <v>3331</v>
      </c>
    </row>
    <row r="47" spans="1:10" x14ac:dyDescent="0.3">
      <c r="A47" s="28">
        <v>44776</v>
      </c>
      <c r="B47" s="24">
        <f>INDEX('Share Compare DataSet'!$B:$G,MATCH(A47,'Share Compare DataSet'!A:A,0),MATCH($B$1,'Share Compare DataSet'!$B$1:$G$1,0))</f>
        <v>4251</v>
      </c>
      <c r="C47" s="3">
        <f>INDEX('Share Compare DataSet'!$H:$M,MATCH('Share Compare Analysis'!$A47,'Share Compare DataSet'!$A:$A,0),MATCH('Share Compare Analysis'!$C$1,'Share Compare DataSet'!$H$1:$M$1,0))</f>
        <v>3404</v>
      </c>
    </row>
    <row r="48" spans="1:10" x14ac:dyDescent="0.3">
      <c r="A48" s="28">
        <v>44777</v>
      </c>
      <c r="B48" s="24">
        <f>INDEX('Share Compare DataSet'!$B:$G,MATCH(A48,'Share Compare DataSet'!A:A,0),MATCH($B$1,'Share Compare DataSet'!$B$1:$G$1,0))</f>
        <v>4268</v>
      </c>
      <c r="C48" s="3">
        <f>INDEX('Share Compare DataSet'!$H:$M,MATCH('Share Compare Analysis'!$A48,'Share Compare DataSet'!$A:$A,0),MATCH('Share Compare Analysis'!$C$1,'Share Compare DataSet'!$H$1:$M$1,0))</f>
        <v>3455</v>
      </c>
    </row>
    <row r="49" spans="1:3" x14ac:dyDescent="0.3">
      <c r="A49" s="28">
        <v>44778</v>
      </c>
      <c r="B49" s="24">
        <f>INDEX('Share Compare DataSet'!$B:$G,MATCH(A49,'Share Compare DataSet'!A:A,0),MATCH($B$1,'Share Compare DataSet'!$B$1:$G$1,0))</f>
        <v>4238</v>
      </c>
      <c r="C49" s="3">
        <f>INDEX('Share Compare DataSet'!$H:$M,MATCH('Share Compare Analysis'!$A49,'Share Compare DataSet'!$A:$A,0),MATCH('Share Compare Analysis'!$C$1,'Share Compare DataSet'!$H$1:$M$1,0))</f>
        <v>3475</v>
      </c>
    </row>
    <row r="50" spans="1:3" x14ac:dyDescent="0.3">
      <c r="A50" s="28">
        <v>44781</v>
      </c>
      <c r="B50" s="24">
        <f>INDEX('Share Compare DataSet'!$B:$G,MATCH(A50,'Share Compare DataSet'!A:A,0),MATCH($B$1,'Share Compare DataSet'!$B$1:$G$1,0))</f>
        <v>4237.3999020000001</v>
      </c>
      <c r="C50" s="3">
        <f>INDEX('Share Compare DataSet'!$H:$M,MATCH('Share Compare Analysis'!$A50,'Share Compare DataSet'!$A:$A,0),MATCH('Share Compare Analysis'!$C$1,'Share Compare DataSet'!$H$1:$M$1,0))</f>
        <v>3465</v>
      </c>
    </row>
    <row r="51" spans="1:3" x14ac:dyDescent="0.3">
      <c r="A51" s="28">
        <v>44783</v>
      </c>
      <c r="B51" s="24">
        <f>INDEX('Share Compare DataSet'!$B:$G,MATCH(A51,'Share Compare DataSet'!A:A,0),MATCH($B$1,'Share Compare DataSet'!$B$1:$G$1,0))</f>
        <v>4250.0498049999997</v>
      </c>
      <c r="C51" s="3">
        <f>INDEX('Share Compare DataSet'!$H:$M,MATCH('Share Compare Analysis'!$A51,'Share Compare DataSet'!$A:$A,0),MATCH('Share Compare Analysis'!$C$1,'Share Compare DataSet'!$H$1:$M$1,0))</f>
        <v>3441</v>
      </c>
    </row>
    <row r="52" spans="1:3" x14ac:dyDescent="0.3">
      <c r="A52" s="28">
        <v>44784</v>
      </c>
      <c r="B52" s="24">
        <f>INDEX('Share Compare DataSet'!$B:$G,MATCH(A52,'Share Compare DataSet'!A:A,0),MATCH($B$1,'Share Compare DataSet'!$B$1:$G$1,0))</f>
        <v>4280</v>
      </c>
      <c r="C52" s="3">
        <f>INDEX('Share Compare DataSet'!$H:$M,MATCH('Share Compare Analysis'!$A52,'Share Compare DataSet'!$A:$A,0),MATCH('Share Compare Analysis'!$C$1,'Share Compare DataSet'!$H$1:$M$1,0))</f>
        <v>3450</v>
      </c>
    </row>
    <row r="53" spans="1:3" x14ac:dyDescent="0.3">
      <c r="A53" s="28">
        <v>44785</v>
      </c>
      <c r="B53" s="24">
        <f>INDEX('Share Compare DataSet'!$B:$G,MATCH(A53,'Share Compare DataSet'!A:A,0),MATCH($B$1,'Share Compare DataSet'!$B$1:$G$1,0))</f>
        <v>4274.8500979999999</v>
      </c>
      <c r="C53" s="3">
        <f>INDEX('Share Compare DataSet'!$H:$M,MATCH('Share Compare Analysis'!$A53,'Share Compare DataSet'!$A:$A,0),MATCH('Share Compare Analysis'!$C$1,'Share Compare DataSet'!$H$1:$M$1,0))</f>
        <v>3399</v>
      </c>
    </row>
    <row r="54" spans="1:3" x14ac:dyDescent="0.3">
      <c r="A54" s="28">
        <v>44789</v>
      </c>
      <c r="B54" s="24">
        <f>INDEX('Share Compare DataSet'!$B:$G,MATCH(A54,'Share Compare DataSet'!A:A,0),MATCH($B$1,'Share Compare DataSet'!$B$1:$G$1,0))</f>
        <v>4355</v>
      </c>
      <c r="C54" s="3">
        <f>INDEX('Share Compare DataSet'!$H:$M,MATCH('Share Compare Analysis'!$A54,'Share Compare DataSet'!$A:$A,0),MATCH('Share Compare Analysis'!$C$1,'Share Compare DataSet'!$H$1:$M$1,0))</f>
        <v>3470</v>
      </c>
    </row>
    <row r="55" spans="1:3" x14ac:dyDescent="0.3">
      <c r="A55" s="28">
        <v>44790</v>
      </c>
      <c r="B55" s="24">
        <f>INDEX('Share Compare DataSet'!$B:$G,MATCH(A55,'Share Compare DataSet'!A:A,0),MATCH($B$1,'Share Compare DataSet'!$B$1:$G$1,0))</f>
        <v>4422</v>
      </c>
      <c r="C55" s="3">
        <f>INDEX('Share Compare DataSet'!$H:$M,MATCH('Share Compare Analysis'!$A55,'Share Compare DataSet'!$A:$A,0),MATCH('Share Compare Analysis'!$C$1,'Share Compare DataSet'!$H$1:$M$1,0))</f>
        <v>3517.9499510000001</v>
      </c>
    </row>
    <row r="56" spans="1:3" x14ac:dyDescent="0.3">
      <c r="A56" s="28">
        <v>44791</v>
      </c>
      <c r="B56" s="24">
        <f>INDEX('Share Compare DataSet'!$B:$G,MATCH(A56,'Share Compare DataSet'!A:A,0),MATCH($B$1,'Share Compare DataSet'!$B$1:$G$1,0))</f>
        <v>4425</v>
      </c>
      <c r="C56" s="3">
        <f>INDEX('Share Compare DataSet'!$H:$M,MATCH('Share Compare Analysis'!$A56,'Share Compare DataSet'!$A:$A,0),MATCH('Share Compare Analysis'!$C$1,'Share Compare DataSet'!$H$1:$M$1,0))</f>
        <v>3525</v>
      </c>
    </row>
    <row r="57" spans="1:3" x14ac:dyDescent="0.3">
      <c r="A57" s="28">
        <v>44792</v>
      </c>
      <c r="B57" s="24">
        <f>INDEX('Share Compare DataSet'!$B:$G,MATCH(A57,'Share Compare DataSet'!A:A,0),MATCH($B$1,'Share Compare DataSet'!$B$1:$G$1,0))</f>
        <v>4487</v>
      </c>
      <c r="C57" s="3">
        <f>INDEX('Share Compare DataSet'!$H:$M,MATCH('Share Compare Analysis'!$A57,'Share Compare DataSet'!$A:$A,0),MATCH('Share Compare Analysis'!$C$1,'Share Compare DataSet'!$H$1:$M$1,0))</f>
        <v>3520</v>
      </c>
    </row>
    <row r="58" spans="1:3" x14ac:dyDescent="0.3">
      <c r="A58" s="28">
        <v>44795</v>
      </c>
      <c r="B58" s="24">
        <f>INDEX('Share Compare DataSet'!$B:$G,MATCH(A58,'Share Compare DataSet'!A:A,0),MATCH($B$1,'Share Compare DataSet'!$B$1:$G$1,0))</f>
        <v>4371</v>
      </c>
      <c r="C58" s="3">
        <f>INDEX('Share Compare DataSet'!$H:$M,MATCH('Share Compare Analysis'!$A58,'Share Compare DataSet'!$A:$A,0),MATCH('Share Compare Analysis'!$C$1,'Share Compare DataSet'!$H$1:$M$1,0))</f>
        <v>3462.1000979999999</v>
      </c>
    </row>
    <row r="59" spans="1:3" x14ac:dyDescent="0.3">
      <c r="A59" s="28">
        <v>44796</v>
      </c>
      <c r="B59" s="24">
        <f>INDEX('Share Compare DataSet'!$B:$G,MATCH(A59,'Share Compare DataSet'!A:A,0),MATCH($B$1,'Share Compare DataSet'!$B$1:$G$1,0))</f>
        <v>4195</v>
      </c>
      <c r="C59" s="3">
        <f>INDEX('Share Compare DataSet'!$H:$M,MATCH('Share Compare Analysis'!$A59,'Share Compare DataSet'!$A:$A,0),MATCH('Share Compare Analysis'!$C$1,'Share Compare DataSet'!$H$1:$M$1,0))</f>
        <v>3333</v>
      </c>
    </row>
    <row r="60" spans="1:3" x14ac:dyDescent="0.3">
      <c r="A60" s="28">
        <v>44797</v>
      </c>
      <c r="B60" s="24">
        <f>INDEX('Share Compare DataSet'!$B:$G,MATCH(A60,'Share Compare DataSet'!A:A,0),MATCH($B$1,'Share Compare DataSet'!$B$1:$G$1,0))</f>
        <v>4269</v>
      </c>
      <c r="C60" s="3">
        <f>INDEX('Share Compare DataSet'!$H:$M,MATCH('Share Compare Analysis'!$A60,'Share Compare DataSet'!$A:$A,0),MATCH('Share Compare Analysis'!$C$1,'Share Compare DataSet'!$H$1:$M$1,0))</f>
        <v>3339.6000979999999</v>
      </c>
    </row>
    <row r="61" spans="1:3" x14ac:dyDescent="0.3">
      <c r="A61" s="28">
        <v>44798</v>
      </c>
      <c r="B61" s="24">
        <f>INDEX('Share Compare DataSet'!$B:$G,MATCH(A61,'Share Compare DataSet'!A:A,0),MATCH($B$1,'Share Compare DataSet'!$B$1:$G$1,0))</f>
        <v>4339.8999020000001</v>
      </c>
      <c r="C61" s="3">
        <f>INDEX('Share Compare DataSet'!$H:$M,MATCH('Share Compare Analysis'!$A61,'Share Compare DataSet'!$A:$A,0),MATCH('Share Compare Analysis'!$C$1,'Share Compare DataSet'!$H$1:$M$1,0))</f>
        <v>3375</v>
      </c>
    </row>
    <row r="62" spans="1:3" x14ac:dyDescent="0.3">
      <c r="A62" s="28">
        <v>44799</v>
      </c>
      <c r="B62" s="24">
        <f>INDEX('Share Compare DataSet'!$B:$G,MATCH(A62,'Share Compare DataSet'!A:A,0),MATCH($B$1,'Share Compare DataSet'!$B$1:$G$1,0))</f>
        <v>4384</v>
      </c>
      <c r="C62" s="3">
        <f>INDEX('Share Compare DataSet'!$H:$M,MATCH('Share Compare Analysis'!$A62,'Share Compare DataSet'!$A:$A,0),MATCH('Share Compare Analysis'!$C$1,'Share Compare DataSet'!$H$1:$M$1,0))</f>
        <v>3379.3500979999999</v>
      </c>
    </row>
    <row r="63" spans="1:3" x14ac:dyDescent="0.3">
      <c r="A63" s="28">
        <v>44802</v>
      </c>
      <c r="B63" s="24">
        <f>INDEX('Share Compare DataSet'!$B:$G,MATCH(A63,'Share Compare DataSet'!A:A,0),MATCH($B$1,'Share Compare DataSet'!$B$1:$G$1,0))</f>
        <v>4270</v>
      </c>
      <c r="C63" s="3">
        <f>INDEX('Share Compare DataSet'!$H:$M,MATCH('Share Compare Analysis'!$A63,'Share Compare DataSet'!$A:$A,0),MATCH('Share Compare Analysis'!$C$1,'Share Compare DataSet'!$H$1:$M$1,0))</f>
        <v>3247</v>
      </c>
    </row>
    <row r="64" spans="1:3" x14ac:dyDescent="0.3">
      <c r="A64" s="28">
        <v>44803</v>
      </c>
      <c r="B64" s="24">
        <f>INDEX('Share Compare DataSet'!$B:$G,MATCH(A64,'Share Compare DataSet'!A:A,0),MATCH($B$1,'Share Compare DataSet'!$B$1:$G$1,0))</f>
        <v>4475</v>
      </c>
      <c r="C64" s="3">
        <f>INDEX('Share Compare DataSet'!$H:$M,MATCH('Share Compare Analysis'!$A64,'Share Compare DataSet'!$A:$A,0),MATCH('Share Compare Analysis'!$C$1,'Share Compare DataSet'!$H$1:$M$1,0))</f>
        <v>3331</v>
      </c>
    </row>
    <row r="65" spans="1:3" x14ac:dyDescent="0.3">
      <c r="A65" s="28">
        <v>44805</v>
      </c>
      <c r="B65" s="24">
        <f>INDEX('Share Compare DataSet'!$B:$G,MATCH(A65,'Share Compare DataSet'!A:A,0),MATCH($B$1,'Share Compare DataSet'!$B$1:$G$1,0))</f>
        <v>4494</v>
      </c>
      <c r="C65" s="3">
        <f>INDEX('Share Compare DataSet'!$H:$M,MATCH('Share Compare Analysis'!$A65,'Share Compare DataSet'!$A:$A,0),MATCH('Share Compare Analysis'!$C$1,'Share Compare DataSet'!$H$1:$M$1,0))</f>
        <v>3315</v>
      </c>
    </row>
    <row r="66" spans="1:3" x14ac:dyDescent="0.3">
      <c r="A66" s="28">
        <v>44806</v>
      </c>
      <c r="B66" s="24">
        <f>INDEX('Share Compare DataSet'!$B:$G,MATCH(A66,'Share Compare DataSet'!A:A,0),MATCH($B$1,'Share Compare DataSet'!$B$1:$G$1,0))</f>
        <v>4572.8999020000001</v>
      </c>
      <c r="C66" s="3">
        <f>INDEX('Share Compare DataSet'!$H:$M,MATCH('Share Compare Analysis'!$A66,'Share Compare DataSet'!$A:$A,0),MATCH('Share Compare Analysis'!$C$1,'Share Compare DataSet'!$H$1:$M$1,0))</f>
        <v>3489</v>
      </c>
    </row>
    <row r="67" spans="1:3" x14ac:dyDescent="0.3">
      <c r="A67" s="28">
        <v>44809</v>
      </c>
      <c r="B67" s="24">
        <f>INDEX('Share Compare DataSet'!$B:$G,MATCH(A67,'Share Compare DataSet'!A:A,0),MATCH($B$1,'Share Compare DataSet'!$B$1:$G$1,0))</f>
        <v>4584.7998049999997</v>
      </c>
      <c r="C67" s="3">
        <f>INDEX('Share Compare DataSet'!$H:$M,MATCH('Share Compare Analysis'!$A67,'Share Compare DataSet'!$A:$A,0),MATCH('Share Compare Analysis'!$C$1,'Share Compare DataSet'!$H$1:$M$1,0))</f>
        <v>3425.0500489999999</v>
      </c>
    </row>
    <row r="68" spans="1:3" x14ac:dyDescent="0.3">
      <c r="A68" s="28">
        <v>44810</v>
      </c>
      <c r="B68" s="24">
        <f>INDEX('Share Compare DataSet'!$B:$G,MATCH(A68,'Share Compare DataSet'!A:A,0),MATCH($B$1,'Share Compare DataSet'!$B$1:$G$1,0))</f>
        <v>4599</v>
      </c>
      <c r="C68" s="3">
        <f>INDEX('Share Compare DataSet'!$H:$M,MATCH('Share Compare Analysis'!$A68,'Share Compare DataSet'!$A:$A,0),MATCH('Share Compare Analysis'!$C$1,'Share Compare DataSet'!$H$1:$M$1,0))</f>
        <v>3420</v>
      </c>
    </row>
    <row r="69" spans="1:3" x14ac:dyDescent="0.3">
      <c r="A69" s="28">
        <v>44811</v>
      </c>
      <c r="B69" s="24">
        <f>INDEX('Share Compare DataSet'!$B:$G,MATCH(A69,'Share Compare DataSet'!A:A,0),MATCH($B$1,'Share Compare DataSet'!$B$1:$G$1,0))</f>
        <v>4532</v>
      </c>
      <c r="C69" s="3">
        <f>INDEX('Share Compare DataSet'!$H:$M,MATCH('Share Compare Analysis'!$A69,'Share Compare DataSet'!$A:$A,0),MATCH('Share Compare Analysis'!$C$1,'Share Compare DataSet'!$H$1:$M$1,0))</f>
        <v>3392</v>
      </c>
    </row>
    <row r="70" spans="1:3" x14ac:dyDescent="0.3">
      <c r="A70" s="28">
        <v>44812</v>
      </c>
      <c r="B70" s="24">
        <f>INDEX('Share Compare DataSet'!$B:$G,MATCH(A70,'Share Compare DataSet'!A:A,0),MATCH($B$1,'Share Compare DataSet'!$B$1:$G$1,0))</f>
        <v>4499</v>
      </c>
      <c r="C70" s="3">
        <f>INDEX('Share Compare DataSet'!$H:$M,MATCH('Share Compare Analysis'!$A70,'Share Compare DataSet'!$A:$A,0),MATCH('Share Compare Analysis'!$C$1,'Share Compare DataSet'!$H$1:$M$1,0))</f>
        <v>3450</v>
      </c>
    </row>
    <row r="71" spans="1:3" x14ac:dyDescent="0.3">
      <c r="A71" s="28">
        <v>44813</v>
      </c>
      <c r="B71" s="24">
        <f>INDEX('Share Compare DataSet'!$B:$G,MATCH(A71,'Share Compare DataSet'!A:A,0),MATCH($B$1,'Share Compare DataSet'!$B$1:$G$1,0))</f>
        <v>4448.5498049999997</v>
      </c>
      <c r="C71" s="3">
        <f>INDEX('Share Compare DataSet'!$H:$M,MATCH('Share Compare Analysis'!$A71,'Share Compare DataSet'!$A:$A,0),MATCH('Share Compare Analysis'!$C$1,'Share Compare DataSet'!$H$1:$M$1,0))</f>
        <v>3483.6999510000001</v>
      </c>
    </row>
    <row r="72" spans="1:3" x14ac:dyDescent="0.3">
      <c r="A72" s="28">
        <v>44816</v>
      </c>
      <c r="B72" s="24">
        <f>INDEX('Share Compare DataSet'!$B:$G,MATCH(A72,'Share Compare DataSet'!A:A,0),MATCH($B$1,'Share Compare DataSet'!$B$1:$G$1,0))</f>
        <v>4440</v>
      </c>
      <c r="C72" s="3">
        <f>INDEX('Share Compare DataSet'!$H:$M,MATCH('Share Compare Analysis'!$A72,'Share Compare DataSet'!$A:$A,0),MATCH('Share Compare Analysis'!$C$1,'Share Compare DataSet'!$H$1:$M$1,0))</f>
        <v>3441.8500979999999</v>
      </c>
    </row>
    <row r="73" spans="1:3" x14ac:dyDescent="0.3">
      <c r="A73" s="28">
        <v>44817</v>
      </c>
      <c r="B73" s="24">
        <f>INDEX('Share Compare DataSet'!$B:$G,MATCH(A73,'Share Compare DataSet'!A:A,0),MATCH($B$1,'Share Compare DataSet'!$B$1:$G$1,0))</f>
        <v>4470</v>
      </c>
      <c r="C73" s="3">
        <f>INDEX('Share Compare DataSet'!$H:$M,MATCH('Share Compare Analysis'!$A73,'Share Compare DataSet'!$A:$A,0),MATCH('Share Compare Analysis'!$C$1,'Share Compare DataSet'!$H$1:$M$1,0))</f>
        <v>3432</v>
      </c>
    </row>
    <row r="74" spans="1:3" x14ac:dyDescent="0.3">
      <c r="A74" s="28">
        <v>44818</v>
      </c>
      <c r="B74" s="24">
        <f>INDEX('Share Compare DataSet'!$B:$G,MATCH(A74,'Share Compare DataSet'!A:A,0),MATCH($B$1,'Share Compare DataSet'!$B$1:$G$1,0))</f>
        <v>4450</v>
      </c>
      <c r="C74" s="3">
        <f>INDEX('Share Compare DataSet'!$H:$M,MATCH('Share Compare Analysis'!$A74,'Share Compare DataSet'!$A:$A,0),MATCH('Share Compare Analysis'!$C$1,'Share Compare DataSet'!$H$1:$M$1,0))</f>
        <v>3380</v>
      </c>
    </row>
    <row r="75" spans="1:3" x14ac:dyDescent="0.3">
      <c r="A75" s="28">
        <v>44819</v>
      </c>
      <c r="B75" s="24">
        <f>INDEX('Share Compare DataSet'!$B:$G,MATCH(A75,'Share Compare DataSet'!A:A,0),MATCH($B$1,'Share Compare DataSet'!$B$1:$G$1,0))</f>
        <v>4499</v>
      </c>
      <c r="C75" s="3">
        <f>INDEX('Share Compare DataSet'!$H:$M,MATCH('Share Compare Analysis'!$A75,'Share Compare DataSet'!$A:$A,0),MATCH('Share Compare Analysis'!$C$1,'Share Compare DataSet'!$H$1:$M$1,0))</f>
        <v>3440</v>
      </c>
    </row>
    <row r="76" spans="1:3" x14ac:dyDescent="0.3">
      <c r="A76" s="28">
        <v>44820</v>
      </c>
      <c r="B76" s="24">
        <f>INDEX('Share Compare DataSet'!$B:$G,MATCH(A76,'Share Compare DataSet'!A:A,0),MATCH($B$1,'Share Compare DataSet'!$B$1:$G$1,0))</f>
        <v>4528.8999020000001</v>
      </c>
      <c r="C76" s="3">
        <f>INDEX('Share Compare DataSet'!$H:$M,MATCH('Share Compare Analysis'!$A76,'Share Compare DataSet'!$A:$A,0),MATCH('Share Compare Analysis'!$C$1,'Share Compare DataSet'!$H$1:$M$1,0))</f>
        <v>3412.3999020000001</v>
      </c>
    </row>
    <row r="77" spans="1:3" x14ac:dyDescent="0.3">
      <c r="A77" s="28">
        <v>44823</v>
      </c>
      <c r="B77" s="24">
        <f>INDEX('Share Compare DataSet'!$B:$G,MATCH(A77,'Share Compare DataSet'!A:A,0),MATCH($B$1,'Share Compare DataSet'!$B$1:$G$1,0))</f>
        <v>4340</v>
      </c>
      <c r="C77" s="3">
        <f>INDEX('Share Compare DataSet'!$H:$M,MATCH('Share Compare Analysis'!$A77,'Share Compare DataSet'!$A:$A,0),MATCH('Share Compare Analysis'!$C$1,'Share Compare DataSet'!$H$1:$M$1,0))</f>
        <v>3320.6499020000001</v>
      </c>
    </row>
    <row r="78" spans="1:3" x14ac:dyDescent="0.3">
      <c r="A78" s="28">
        <v>44824</v>
      </c>
      <c r="B78" s="24">
        <f>INDEX('Share Compare DataSet'!$B:$G,MATCH(A78,'Share Compare DataSet'!A:A,0),MATCH($B$1,'Share Compare DataSet'!$B$1:$G$1,0))</f>
        <v>4401.1000979999999</v>
      </c>
      <c r="C78" s="3">
        <f>INDEX('Share Compare DataSet'!$H:$M,MATCH('Share Compare Analysis'!$A78,'Share Compare DataSet'!$A:$A,0),MATCH('Share Compare Analysis'!$C$1,'Share Compare DataSet'!$H$1:$M$1,0))</f>
        <v>3335.6000979999999</v>
      </c>
    </row>
    <row r="79" spans="1:3" x14ac:dyDescent="0.3">
      <c r="A79" s="28">
        <v>44825</v>
      </c>
      <c r="B79" s="24">
        <f>INDEX('Share Compare DataSet'!$B:$G,MATCH(A79,'Share Compare DataSet'!A:A,0),MATCH($B$1,'Share Compare DataSet'!$B$1:$G$1,0))</f>
        <v>4349</v>
      </c>
      <c r="C79" s="3">
        <f>INDEX('Share Compare DataSet'!$H:$M,MATCH('Share Compare Analysis'!$A79,'Share Compare DataSet'!$A:$A,0),MATCH('Share Compare Analysis'!$C$1,'Share Compare DataSet'!$H$1:$M$1,0))</f>
        <v>3405</v>
      </c>
    </row>
    <row r="80" spans="1:3" x14ac:dyDescent="0.3">
      <c r="A80" s="28">
        <v>44826</v>
      </c>
      <c r="B80" s="24">
        <f>INDEX('Share Compare DataSet'!$B:$G,MATCH(A80,'Share Compare DataSet'!A:A,0),MATCH($B$1,'Share Compare DataSet'!$B$1:$G$1,0))</f>
        <v>4288.75</v>
      </c>
      <c r="C80" s="3">
        <f>INDEX('Share Compare DataSet'!$H:$M,MATCH('Share Compare Analysis'!$A80,'Share Compare DataSet'!$A:$A,0),MATCH('Share Compare Analysis'!$C$1,'Share Compare DataSet'!$H$1:$M$1,0))</f>
        <v>3356.0500489999999</v>
      </c>
    </row>
    <row r="81" spans="1:3" x14ac:dyDescent="0.3">
      <c r="A81" s="28">
        <v>44827</v>
      </c>
      <c r="B81" s="24">
        <f>INDEX('Share Compare DataSet'!$B:$G,MATCH(A81,'Share Compare DataSet'!A:A,0),MATCH($B$1,'Share Compare DataSet'!$B$1:$G$1,0))</f>
        <v>4450</v>
      </c>
      <c r="C81" s="3">
        <f>INDEX('Share Compare DataSet'!$H:$M,MATCH('Share Compare Analysis'!$A81,'Share Compare DataSet'!$A:$A,0),MATCH('Share Compare Analysis'!$C$1,'Share Compare DataSet'!$H$1:$M$1,0))</f>
        <v>3435</v>
      </c>
    </row>
    <row r="82" spans="1:3" x14ac:dyDescent="0.3">
      <c r="A82" s="28">
        <v>44830</v>
      </c>
      <c r="B82" s="24">
        <f>INDEX('Share Compare DataSet'!$B:$G,MATCH(A82,'Share Compare DataSet'!A:A,0),MATCH($B$1,'Share Compare DataSet'!$B$1:$G$1,0))</f>
        <v>4323</v>
      </c>
      <c r="C82" s="3">
        <f>INDEX('Share Compare DataSet'!$H:$M,MATCH('Share Compare Analysis'!$A82,'Share Compare DataSet'!$A:$A,0),MATCH('Share Compare Analysis'!$C$1,'Share Compare DataSet'!$H$1:$M$1,0))</f>
        <v>3370</v>
      </c>
    </row>
    <row r="83" spans="1:3" x14ac:dyDescent="0.3">
      <c r="A83" s="28">
        <v>44831</v>
      </c>
      <c r="B83" s="24">
        <f>INDEX('Share Compare DataSet'!$B:$G,MATCH(A83,'Share Compare DataSet'!A:A,0),MATCH($B$1,'Share Compare DataSet'!$B$1:$G$1,0))</f>
        <v>4375.2998049999997</v>
      </c>
      <c r="C83" s="3">
        <f>INDEX('Share Compare DataSet'!$H:$M,MATCH('Share Compare Analysis'!$A83,'Share Compare DataSet'!$A:$A,0),MATCH('Share Compare Analysis'!$C$1,'Share Compare DataSet'!$H$1:$M$1,0))</f>
        <v>3454.8500979999999</v>
      </c>
    </row>
    <row r="84" spans="1:3" x14ac:dyDescent="0.3">
      <c r="A84" s="28">
        <v>44832</v>
      </c>
      <c r="B84" s="24">
        <f>INDEX('Share Compare DataSet'!$B:$G,MATCH(A84,'Share Compare DataSet'!A:A,0),MATCH($B$1,'Share Compare DataSet'!$B$1:$G$1,0))</f>
        <v>4249</v>
      </c>
      <c r="C84" s="3">
        <f>INDEX('Share Compare DataSet'!$H:$M,MATCH('Share Compare Analysis'!$A84,'Share Compare DataSet'!$A:$A,0),MATCH('Share Compare Analysis'!$C$1,'Share Compare DataSet'!$H$1:$M$1,0))</f>
        <v>3451</v>
      </c>
    </row>
    <row r="85" spans="1:3" x14ac:dyDescent="0.3">
      <c r="A85" s="28">
        <v>44833</v>
      </c>
      <c r="B85" s="24">
        <f>INDEX('Share Compare DataSet'!$B:$G,MATCH(A85,'Share Compare DataSet'!A:A,0),MATCH($B$1,'Share Compare DataSet'!$B$1:$G$1,0))</f>
        <v>4365</v>
      </c>
      <c r="C85" s="3">
        <f>INDEX('Share Compare DataSet'!$H:$M,MATCH('Share Compare Analysis'!$A85,'Share Compare DataSet'!$A:$A,0),MATCH('Share Compare Analysis'!$C$1,'Share Compare DataSet'!$H$1:$M$1,0))</f>
        <v>3563.4499510000001</v>
      </c>
    </row>
    <row r="86" spans="1:3" x14ac:dyDescent="0.3">
      <c r="A86" s="28">
        <v>44834</v>
      </c>
      <c r="B86" s="24">
        <f>INDEX('Share Compare DataSet'!$B:$G,MATCH(A86,'Share Compare DataSet'!A:A,0),MATCH($B$1,'Share Compare DataSet'!$B$1:$G$1,0))</f>
        <v>4270</v>
      </c>
      <c r="C86" s="3">
        <f>INDEX('Share Compare DataSet'!$H:$M,MATCH('Share Compare Analysis'!$A86,'Share Compare DataSet'!$A:$A,0),MATCH('Share Compare Analysis'!$C$1,'Share Compare DataSet'!$H$1:$M$1,0))</f>
        <v>3402</v>
      </c>
    </row>
    <row r="87" spans="1:3" x14ac:dyDescent="0.3">
      <c r="A87" s="28">
        <v>44837</v>
      </c>
      <c r="B87" s="24">
        <f>INDEX('Share Compare DataSet'!$B:$G,MATCH(A87,'Share Compare DataSet'!A:A,0),MATCH($B$1,'Share Compare DataSet'!$B$1:$G$1,0))</f>
        <v>4399</v>
      </c>
      <c r="C87" s="3">
        <f>INDEX('Share Compare DataSet'!$H:$M,MATCH('Share Compare Analysis'!$A87,'Share Compare DataSet'!$A:$A,0),MATCH('Share Compare Analysis'!$C$1,'Share Compare DataSet'!$H$1:$M$1,0))</f>
        <v>3348</v>
      </c>
    </row>
    <row r="88" spans="1:3" x14ac:dyDescent="0.3">
      <c r="A88" s="28">
        <v>44838</v>
      </c>
      <c r="B88" s="24">
        <f>INDEX('Share Compare DataSet'!$B:$G,MATCH(A88,'Share Compare DataSet'!A:A,0),MATCH($B$1,'Share Compare DataSet'!$B$1:$G$1,0))</f>
        <v>4600</v>
      </c>
      <c r="C88" s="3">
        <f>INDEX('Share Compare DataSet'!$H:$M,MATCH('Share Compare Analysis'!$A88,'Share Compare DataSet'!$A:$A,0),MATCH('Share Compare Analysis'!$C$1,'Share Compare DataSet'!$H$1:$M$1,0))</f>
        <v>3330</v>
      </c>
    </row>
    <row r="89" spans="1:3" x14ac:dyDescent="0.3">
      <c r="A89" s="28">
        <v>44840</v>
      </c>
      <c r="B89" s="24">
        <f>INDEX('Share Compare DataSet'!$B:$G,MATCH(A89,'Share Compare DataSet'!A:A,0),MATCH($B$1,'Share Compare DataSet'!$B$1:$G$1,0))</f>
        <v>4540</v>
      </c>
      <c r="C89" s="3">
        <f>INDEX('Share Compare DataSet'!$H:$M,MATCH('Share Compare Analysis'!$A89,'Share Compare DataSet'!$A:$A,0),MATCH('Share Compare Analysis'!$C$1,'Share Compare DataSet'!$H$1:$M$1,0))</f>
        <v>3337.75</v>
      </c>
    </row>
    <row r="90" spans="1:3" x14ac:dyDescent="0.3">
      <c r="A90" s="28">
        <v>44841</v>
      </c>
      <c r="B90" s="24">
        <f>INDEX('Share Compare DataSet'!$B:$G,MATCH(A90,'Share Compare DataSet'!A:A,0),MATCH($B$1,'Share Compare DataSet'!$B$1:$G$1,0))</f>
        <v>4435.9501950000003</v>
      </c>
      <c r="C90" s="3">
        <f>INDEX('Share Compare DataSet'!$H:$M,MATCH('Share Compare Analysis'!$A90,'Share Compare DataSet'!$A:$A,0),MATCH('Share Compare Analysis'!$C$1,'Share Compare DataSet'!$H$1:$M$1,0))</f>
        <v>3318</v>
      </c>
    </row>
    <row r="91" spans="1:3" x14ac:dyDescent="0.3">
      <c r="A91" s="28">
        <v>44844</v>
      </c>
      <c r="B91" s="24">
        <f>INDEX('Share Compare DataSet'!$B:$G,MATCH(A91,'Share Compare DataSet'!A:A,0),MATCH($B$1,'Share Compare DataSet'!$B$1:$G$1,0))</f>
        <v>4440.1000979999999</v>
      </c>
      <c r="C91" s="3">
        <f>INDEX('Share Compare DataSet'!$H:$M,MATCH('Share Compare Analysis'!$A91,'Share Compare DataSet'!$A:$A,0),MATCH('Share Compare Analysis'!$C$1,'Share Compare DataSet'!$H$1:$M$1,0))</f>
        <v>3280</v>
      </c>
    </row>
    <row r="92" spans="1:3" x14ac:dyDescent="0.3">
      <c r="A92" s="28">
        <v>44845</v>
      </c>
      <c r="B92" s="24">
        <f>INDEX('Share Compare DataSet'!$B:$G,MATCH(A92,'Share Compare DataSet'!A:A,0),MATCH($B$1,'Share Compare DataSet'!$B$1:$G$1,0))</f>
        <v>4485</v>
      </c>
      <c r="C92" s="3">
        <f>INDEX('Share Compare DataSet'!$H:$M,MATCH('Share Compare Analysis'!$A92,'Share Compare DataSet'!$A:$A,0),MATCH('Share Compare Analysis'!$C$1,'Share Compare DataSet'!$H$1:$M$1,0))</f>
        <v>3290.5</v>
      </c>
    </row>
    <row r="93" spans="1:3" x14ac:dyDescent="0.3">
      <c r="A93" s="28">
        <v>44846</v>
      </c>
      <c r="B93" s="24">
        <f>INDEX('Share Compare DataSet'!$B:$G,MATCH(A93,'Share Compare DataSet'!A:A,0),MATCH($B$1,'Share Compare DataSet'!$B$1:$G$1,0))</f>
        <v>4398.75</v>
      </c>
      <c r="C93" s="3">
        <f>INDEX('Share Compare DataSet'!$H:$M,MATCH('Share Compare Analysis'!$A93,'Share Compare DataSet'!$A:$A,0),MATCH('Share Compare Analysis'!$C$1,'Share Compare DataSet'!$H$1:$M$1,0))</f>
        <v>3335</v>
      </c>
    </row>
    <row r="94" spans="1:3" x14ac:dyDescent="0.3">
      <c r="A94" s="28">
        <v>44847</v>
      </c>
      <c r="B94" s="24">
        <f>INDEX('Share Compare DataSet'!$B:$G,MATCH(A94,'Share Compare DataSet'!A:A,0),MATCH($B$1,'Share Compare DataSet'!$B$1:$G$1,0))</f>
        <v>4366</v>
      </c>
      <c r="C94" s="3">
        <f>INDEX('Share Compare DataSet'!$H:$M,MATCH('Share Compare Analysis'!$A94,'Share Compare DataSet'!$A:$A,0),MATCH('Share Compare Analysis'!$C$1,'Share Compare DataSet'!$H$1:$M$1,0))</f>
        <v>3230.1000979999999</v>
      </c>
    </row>
    <row r="95" spans="1:3" x14ac:dyDescent="0.3">
      <c r="A95" s="28">
        <v>44848</v>
      </c>
      <c r="B95" s="24">
        <f>INDEX('Share Compare DataSet'!$B:$G,MATCH(A95,'Share Compare DataSet'!A:A,0),MATCH($B$1,'Share Compare DataSet'!$B$1:$G$1,0))</f>
        <v>4398.5</v>
      </c>
      <c r="C95" s="3">
        <f>INDEX('Share Compare DataSet'!$H:$M,MATCH('Share Compare Analysis'!$A95,'Share Compare DataSet'!$A:$A,0),MATCH('Share Compare Analysis'!$C$1,'Share Compare DataSet'!$H$1:$M$1,0))</f>
        <v>3235</v>
      </c>
    </row>
    <row r="96" spans="1:3" x14ac:dyDescent="0.3">
      <c r="A96" s="28">
        <v>44851</v>
      </c>
      <c r="B96" s="24">
        <f>INDEX('Share Compare DataSet'!$B:$G,MATCH(A96,'Share Compare DataSet'!A:A,0),MATCH($B$1,'Share Compare DataSet'!$B$1:$G$1,0))</f>
        <v>4283.9501950000003</v>
      </c>
      <c r="C96" s="3">
        <f>INDEX('Share Compare DataSet'!$H:$M,MATCH('Share Compare Analysis'!$A96,'Share Compare DataSet'!$A:$A,0),MATCH('Share Compare Analysis'!$C$1,'Share Compare DataSet'!$H$1:$M$1,0))</f>
        <v>3185.5</v>
      </c>
    </row>
    <row r="97" spans="1:3" x14ac:dyDescent="0.3">
      <c r="A97" s="28">
        <v>44852</v>
      </c>
      <c r="B97" s="24">
        <f>INDEX('Share Compare DataSet'!$B:$G,MATCH(A97,'Share Compare DataSet'!A:A,0),MATCH($B$1,'Share Compare DataSet'!$B$1:$G$1,0))</f>
        <v>4188</v>
      </c>
      <c r="C97" s="3">
        <f>INDEX('Share Compare DataSet'!$H:$M,MATCH('Share Compare Analysis'!$A97,'Share Compare DataSet'!$A:$A,0),MATCH('Share Compare Analysis'!$C$1,'Share Compare DataSet'!$H$1:$M$1,0))</f>
        <v>3218</v>
      </c>
    </row>
    <row r="98" spans="1:3" x14ac:dyDescent="0.3">
      <c r="A98" s="28">
        <v>44853</v>
      </c>
      <c r="B98" s="24">
        <f>INDEX('Share Compare DataSet'!$B:$G,MATCH(A98,'Share Compare DataSet'!A:A,0),MATCH($B$1,'Share Compare DataSet'!$B$1:$G$1,0))</f>
        <v>4168</v>
      </c>
      <c r="C98" s="3">
        <f>INDEX('Share Compare DataSet'!$H:$M,MATCH('Share Compare Analysis'!$A98,'Share Compare DataSet'!$A:$A,0),MATCH('Share Compare Analysis'!$C$1,'Share Compare DataSet'!$H$1:$M$1,0))</f>
        <v>3242</v>
      </c>
    </row>
    <row r="99" spans="1:3" x14ac:dyDescent="0.3">
      <c r="A99" s="28">
        <v>44854</v>
      </c>
      <c r="B99" s="24">
        <f>INDEX('Share Compare DataSet'!$B:$G,MATCH(A99,'Share Compare DataSet'!A:A,0),MATCH($B$1,'Share Compare DataSet'!$B$1:$G$1,0))</f>
        <v>4155</v>
      </c>
      <c r="C99" s="3">
        <f>INDEX('Share Compare DataSet'!$H:$M,MATCH('Share Compare Analysis'!$A99,'Share Compare DataSet'!$A:$A,0),MATCH('Share Compare Analysis'!$C$1,'Share Compare DataSet'!$H$1:$M$1,0))</f>
        <v>3198</v>
      </c>
    </row>
    <row r="100" spans="1:3" x14ac:dyDescent="0.3">
      <c r="A100" s="28">
        <v>44855</v>
      </c>
      <c r="B100" s="24">
        <f>INDEX('Share Compare DataSet'!$B:$G,MATCH(A100,'Share Compare DataSet'!A:A,0),MATCH($B$1,'Share Compare DataSet'!$B$1:$G$1,0))</f>
        <v>4244</v>
      </c>
      <c r="C100" s="3">
        <f>INDEX('Share Compare DataSet'!$H:$M,MATCH('Share Compare Analysis'!$A100,'Share Compare DataSet'!$A:$A,0),MATCH('Share Compare Analysis'!$C$1,'Share Compare DataSet'!$H$1:$M$1,0))</f>
        <v>3140</v>
      </c>
    </row>
    <row r="101" spans="1:3" x14ac:dyDescent="0.3">
      <c r="A101" s="28">
        <v>44858</v>
      </c>
      <c r="B101" s="24">
        <f>INDEX('Share Compare DataSet'!$B:$G,MATCH(A101,'Share Compare DataSet'!A:A,0),MATCH($B$1,'Share Compare DataSet'!$B$1:$G$1,0))</f>
        <v>4271.8999020000001</v>
      </c>
      <c r="C101" s="3">
        <f>INDEX('Share Compare DataSet'!$H:$M,MATCH('Share Compare Analysis'!$A101,'Share Compare DataSet'!$A:$A,0),MATCH('Share Compare Analysis'!$C$1,'Share Compare DataSet'!$H$1:$M$1,0))</f>
        <v>3150</v>
      </c>
    </row>
    <row r="102" spans="1:3" x14ac:dyDescent="0.3">
      <c r="A102" s="28">
        <v>44859</v>
      </c>
      <c r="B102" s="24">
        <f>INDEX('Share Compare DataSet'!$B:$G,MATCH(A102,'Share Compare DataSet'!A:A,0),MATCH($B$1,'Share Compare DataSet'!$B$1:$G$1,0))</f>
        <v>4221</v>
      </c>
      <c r="C102" s="3">
        <f>INDEX('Share Compare DataSet'!$H:$M,MATCH('Share Compare Analysis'!$A102,'Share Compare DataSet'!$A:$A,0),MATCH('Share Compare Analysis'!$C$1,'Share Compare DataSet'!$H$1:$M$1,0))</f>
        <v>3134</v>
      </c>
    </row>
    <row r="103" spans="1:3" x14ac:dyDescent="0.3">
      <c r="A103" s="28">
        <v>44861</v>
      </c>
      <c r="B103" s="24">
        <f>INDEX('Share Compare DataSet'!$B:$G,MATCH(A103,'Share Compare DataSet'!A:A,0),MATCH($B$1,'Share Compare DataSet'!$B$1:$G$1,0))</f>
        <v>4248</v>
      </c>
      <c r="C103" s="3">
        <f>INDEX('Share Compare DataSet'!$H:$M,MATCH('Share Compare Analysis'!$A103,'Share Compare DataSet'!$A:$A,0),MATCH('Share Compare Analysis'!$C$1,'Share Compare DataSet'!$H$1:$M$1,0))</f>
        <v>3123</v>
      </c>
    </row>
    <row r="104" spans="1:3" x14ac:dyDescent="0.3">
      <c r="A104" s="28">
        <v>44862</v>
      </c>
      <c r="B104" s="24">
        <f>INDEX('Share Compare DataSet'!$B:$G,MATCH(A104,'Share Compare DataSet'!A:A,0),MATCH($B$1,'Share Compare DataSet'!$B$1:$G$1,0))</f>
        <v>4281.3999020000001</v>
      </c>
      <c r="C104" s="3">
        <f>INDEX('Share Compare DataSet'!$H:$M,MATCH('Share Compare Analysis'!$A104,'Share Compare DataSet'!$A:$A,0),MATCH('Share Compare Analysis'!$C$1,'Share Compare DataSet'!$H$1:$M$1,0))</f>
        <v>3058.6999510000001</v>
      </c>
    </row>
    <row r="105" spans="1:3" x14ac:dyDescent="0.3">
      <c r="A105" s="28">
        <v>44865</v>
      </c>
      <c r="B105" s="24">
        <f>INDEX('Share Compare DataSet'!$B:$G,MATCH(A105,'Share Compare DataSet'!A:A,0),MATCH($B$1,'Share Compare DataSet'!$B$1:$G$1,0))</f>
        <v>4316.5</v>
      </c>
      <c r="C105" s="3">
        <f>INDEX('Share Compare DataSet'!$H:$M,MATCH('Share Compare Analysis'!$A105,'Share Compare DataSet'!$A:$A,0),MATCH('Share Compare Analysis'!$C$1,'Share Compare DataSet'!$H$1:$M$1,0))</f>
        <v>3082</v>
      </c>
    </row>
    <row r="106" spans="1:3" x14ac:dyDescent="0.3">
      <c r="A106" s="28">
        <v>44866</v>
      </c>
      <c r="B106" s="24">
        <f>INDEX('Share Compare DataSet'!$B:$G,MATCH(A106,'Share Compare DataSet'!A:A,0),MATCH($B$1,'Share Compare DataSet'!$B$1:$G$1,0))</f>
        <v>4329</v>
      </c>
      <c r="C106" s="3">
        <f>INDEX('Share Compare DataSet'!$H:$M,MATCH('Share Compare Analysis'!$A106,'Share Compare DataSet'!$A:$A,0),MATCH('Share Compare Analysis'!$C$1,'Share Compare DataSet'!$H$1:$M$1,0))</f>
        <v>3110.5</v>
      </c>
    </row>
    <row r="107" spans="1:3" x14ac:dyDescent="0.3">
      <c r="A107" s="28">
        <v>44867</v>
      </c>
      <c r="B107" s="24">
        <f>INDEX('Share Compare DataSet'!$B:$G,MATCH(A107,'Share Compare DataSet'!A:A,0),MATCH($B$1,'Share Compare DataSet'!$B$1:$G$1,0))</f>
        <v>4264.7998049999997</v>
      </c>
      <c r="C107" s="3">
        <f>INDEX('Share Compare DataSet'!$H:$M,MATCH('Share Compare Analysis'!$A107,'Share Compare DataSet'!$A:$A,0),MATCH('Share Compare Analysis'!$C$1,'Share Compare DataSet'!$H$1:$M$1,0))</f>
        <v>3158</v>
      </c>
    </row>
    <row r="108" spans="1:3" x14ac:dyDescent="0.3">
      <c r="A108" s="28">
        <v>44868</v>
      </c>
      <c r="B108" s="24">
        <f>INDEX('Share Compare DataSet'!$B:$G,MATCH(A108,'Share Compare DataSet'!A:A,0),MATCH($B$1,'Share Compare DataSet'!$B$1:$G$1,0))</f>
        <v>4180</v>
      </c>
      <c r="C108" s="3">
        <f>INDEX('Share Compare DataSet'!$H:$M,MATCH('Share Compare Analysis'!$A108,'Share Compare DataSet'!$A:$A,0),MATCH('Share Compare Analysis'!$C$1,'Share Compare DataSet'!$H$1:$M$1,0))</f>
        <v>3105</v>
      </c>
    </row>
    <row r="109" spans="1:3" x14ac:dyDescent="0.3">
      <c r="A109" s="28">
        <v>44869</v>
      </c>
      <c r="B109" s="24">
        <f>INDEX('Share Compare DataSet'!$B:$G,MATCH(A109,'Share Compare DataSet'!A:A,0),MATCH($B$1,'Share Compare DataSet'!$B$1:$G$1,0))</f>
        <v>4200</v>
      </c>
      <c r="C109" s="3">
        <f>INDEX('Share Compare DataSet'!$H:$M,MATCH('Share Compare Analysis'!$A109,'Share Compare DataSet'!$A:$A,0),MATCH('Share Compare Analysis'!$C$1,'Share Compare DataSet'!$H$1:$M$1,0))</f>
        <v>3148</v>
      </c>
    </row>
    <row r="110" spans="1:3" x14ac:dyDescent="0.3">
      <c r="A110" s="28">
        <v>44872</v>
      </c>
      <c r="B110" s="24">
        <f>INDEX('Share Compare DataSet'!$B:$G,MATCH(A110,'Share Compare DataSet'!A:A,0),MATCH($B$1,'Share Compare DataSet'!$B$1:$G$1,0))</f>
        <v>4188.7998049999997</v>
      </c>
      <c r="C110" s="3">
        <f>INDEX('Share Compare DataSet'!$H:$M,MATCH('Share Compare Analysis'!$A110,'Share Compare DataSet'!$A:$A,0),MATCH('Share Compare Analysis'!$C$1,'Share Compare DataSet'!$H$1:$M$1,0))</f>
        <v>3186</v>
      </c>
    </row>
    <row r="111" spans="1:3" x14ac:dyDescent="0.3">
      <c r="A111" s="28">
        <v>44874</v>
      </c>
      <c r="B111" s="24">
        <f>INDEX('Share Compare DataSet'!$B:$G,MATCH(A111,'Share Compare DataSet'!A:A,0),MATCH($B$1,'Share Compare DataSet'!$B$1:$G$1,0))</f>
        <v>4199</v>
      </c>
      <c r="C111" s="3">
        <f>INDEX('Share Compare DataSet'!$H:$M,MATCH('Share Compare Analysis'!$A111,'Share Compare DataSet'!$A:$A,0),MATCH('Share Compare Analysis'!$C$1,'Share Compare DataSet'!$H$1:$M$1,0))</f>
        <v>3146</v>
      </c>
    </row>
    <row r="112" spans="1:3" x14ac:dyDescent="0.3">
      <c r="A112" s="28">
        <v>44875</v>
      </c>
      <c r="B112" s="24">
        <f>INDEX('Share Compare DataSet'!$B:$G,MATCH(A112,'Share Compare DataSet'!A:A,0),MATCH($B$1,'Share Compare DataSet'!$B$1:$G$1,0))</f>
        <v>4158.7001950000003</v>
      </c>
      <c r="C112" s="3">
        <f>INDEX('Share Compare DataSet'!$H:$M,MATCH('Share Compare Analysis'!$A112,'Share Compare DataSet'!$A:$A,0),MATCH('Share Compare Analysis'!$C$1,'Share Compare DataSet'!$H$1:$M$1,0))</f>
        <v>3086</v>
      </c>
    </row>
    <row r="113" spans="1:3" x14ac:dyDescent="0.3">
      <c r="A113" s="28">
        <v>44876</v>
      </c>
      <c r="B113" s="24">
        <f>INDEX('Share Compare DataSet'!$B:$G,MATCH(A113,'Share Compare DataSet'!A:A,0),MATCH($B$1,'Share Compare DataSet'!$B$1:$G$1,0))</f>
        <v>4159.5498049999997</v>
      </c>
      <c r="C113" s="3">
        <f>INDEX('Share Compare DataSet'!$H:$M,MATCH('Share Compare Analysis'!$A113,'Share Compare DataSet'!$A:$A,0),MATCH('Share Compare Analysis'!$C$1,'Share Compare DataSet'!$H$1:$M$1,0))</f>
        <v>3090.6999510000001</v>
      </c>
    </row>
    <row r="114" spans="1:3" x14ac:dyDescent="0.3">
      <c r="A114" s="28">
        <v>44879</v>
      </c>
      <c r="B114" s="24">
        <f>INDEX('Share Compare DataSet'!$B:$G,MATCH(A114,'Share Compare DataSet'!A:A,0),MATCH($B$1,'Share Compare DataSet'!$B$1:$G$1,0))</f>
        <v>4144.7998049999997</v>
      </c>
      <c r="C114" s="3">
        <f>INDEX('Share Compare DataSet'!$H:$M,MATCH('Share Compare Analysis'!$A114,'Share Compare DataSet'!$A:$A,0),MATCH('Share Compare Analysis'!$C$1,'Share Compare DataSet'!$H$1:$M$1,0))</f>
        <v>3056</v>
      </c>
    </row>
    <row r="115" spans="1:3" x14ac:dyDescent="0.3">
      <c r="A115" s="28">
        <v>44880</v>
      </c>
      <c r="B115" s="24">
        <f>INDEX('Share Compare DataSet'!$B:$G,MATCH(A115,'Share Compare DataSet'!A:A,0),MATCH($B$1,'Share Compare DataSet'!$B$1:$G$1,0))</f>
        <v>4082</v>
      </c>
      <c r="C115" s="3">
        <f>INDEX('Share Compare DataSet'!$H:$M,MATCH('Share Compare Analysis'!$A115,'Share Compare DataSet'!$A:$A,0),MATCH('Share Compare Analysis'!$C$1,'Share Compare DataSet'!$H$1:$M$1,0))</f>
        <v>3068.5</v>
      </c>
    </row>
    <row r="116" spans="1:3" x14ac:dyDescent="0.3">
      <c r="A116" s="28">
        <v>44881</v>
      </c>
      <c r="B116" s="24">
        <f>INDEX('Share Compare DataSet'!$B:$G,MATCH(A116,'Share Compare DataSet'!A:A,0),MATCH($B$1,'Share Compare DataSet'!$B$1:$G$1,0))</f>
        <v>4053.8000489999999</v>
      </c>
      <c r="C116" s="3">
        <f>INDEX('Share Compare DataSet'!$H:$M,MATCH('Share Compare Analysis'!$A116,'Share Compare DataSet'!$A:$A,0),MATCH('Share Compare Analysis'!$C$1,'Share Compare DataSet'!$H$1:$M$1,0))</f>
        <v>3079.3000489999999</v>
      </c>
    </row>
    <row r="117" spans="1:3" x14ac:dyDescent="0.3">
      <c r="A117" s="28">
        <v>44882</v>
      </c>
      <c r="B117" s="24">
        <f>INDEX('Share Compare DataSet'!$B:$G,MATCH(A117,'Share Compare DataSet'!A:A,0),MATCH($B$1,'Share Compare DataSet'!$B$1:$G$1,0))</f>
        <v>4000</v>
      </c>
      <c r="C117" s="3">
        <f>INDEX('Share Compare DataSet'!$H:$M,MATCH('Share Compare Analysis'!$A117,'Share Compare DataSet'!$A:$A,0),MATCH('Share Compare Analysis'!$C$1,'Share Compare DataSet'!$H$1:$M$1,0))</f>
        <v>3092</v>
      </c>
    </row>
    <row r="118" spans="1:3" x14ac:dyDescent="0.3">
      <c r="A118" s="28">
        <v>44883</v>
      </c>
      <c r="B118" s="24">
        <f>INDEX('Share Compare DataSet'!$B:$G,MATCH(A118,'Share Compare DataSet'!A:A,0),MATCH($B$1,'Share Compare DataSet'!$B$1:$G$1,0))</f>
        <v>3968.8999020000001</v>
      </c>
      <c r="C118" s="3">
        <f>INDEX('Share Compare DataSet'!$H:$M,MATCH('Share Compare Analysis'!$A118,'Share Compare DataSet'!$A:$A,0),MATCH('Share Compare Analysis'!$C$1,'Share Compare DataSet'!$H$1:$M$1,0))</f>
        <v>3095</v>
      </c>
    </row>
    <row r="119" spans="1:3" x14ac:dyDescent="0.3">
      <c r="A119" s="28">
        <v>44886</v>
      </c>
      <c r="B119" s="24">
        <f>INDEX('Share Compare DataSet'!$B:$G,MATCH(A119,'Share Compare DataSet'!A:A,0),MATCH($B$1,'Share Compare DataSet'!$B$1:$G$1,0))</f>
        <v>3923</v>
      </c>
      <c r="C119" s="3">
        <f>INDEX('Share Compare DataSet'!$H:$M,MATCH('Share Compare Analysis'!$A119,'Share Compare DataSet'!$A:$A,0),MATCH('Share Compare Analysis'!$C$1,'Share Compare DataSet'!$H$1:$M$1,0))</f>
        <v>3105</v>
      </c>
    </row>
    <row r="120" spans="1:3" x14ac:dyDescent="0.3">
      <c r="A120" s="28">
        <v>44887</v>
      </c>
      <c r="B120" s="24">
        <f>INDEX('Share Compare DataSet'!$B:$G,MATCH(A120,'Share Compare DataSet'!A:A,0),MATCH($B$1,'Share Compare DataSet'!$B$1:$G$1,0))</f>
        <v>3884.9499510000001</v>
      </c>
      <c r="C120" s="3">
        <f>INDEX('Share Compare DataSet'!$H:$M,MATCH('Share Compare Analysis'!$A120,'Share Compare DataSet'!$A:$A,0),MATCH('Share Compare Analysis'!$C$1,'Share Compare DataSet'!$H$1:$M$1,0))</f>
        <v>3104</v>
      </c>
    </row>
    <row r="121" spans="1:3" x14ac:dyDescent="0.3">
      <c r="A121" s="28">
        <v>44888</v>
      </c>
      <c r="B121" s="24">
        <f>INDEX('Share Compare DataSet'!$B:$G,MATCH(A121,'Share Compare DataSet'!A:A,0),MATCH($B$1,'Share Compare DataSet'!$B$1:$G$1,0))</f>
        <v>3975</v>
      </c>
      <c r="C121" s="3">
        <f>INDEX('Share Compare DataSet'!$H:$M,MATCH('Share Compare Analysis'!$A121,'Share Compare DataSet'!$A:$A,0),MATCH('Share Compare Analysis'!$C$1,'Share Compare DataSet'!$H$1:$M$1,0))</f>
        <v>3111</v>
      </c>
    </row>
    <row r="122" spans="1:3" x14ac:dyDescent="0.3">
      <c r="A122" s="28">
        <v>44889</v>
      </c>
      <c r="B122" s="24">
        <f>INDEX('Share Compare DataSet'!$B:$G,MATCH(A122,'Share Compare DataSet'!A:A,0),MATCH($B$1,'Share Compare DataSet'!$B$1:$G$1,0))</f>
        <v>3974.3500979999999</v>
      </c>
      <c r="C122" s="3">
        <f>INDEX('Share Compare DataSet'!$H:$M,MATCH('Share Compare Analysis'!$A122,'Share Compare DataSet'!$A:$A,0),MATCH('Share Compare Analysis'!$C$1,'Share Compare DataSet'!$H$1:$M$1,0))</f>
        <v>3117.9499510000001</v>
      </c>
    </row>
    <row r="123" spans="1:3" x14ac:dyDescent="0.3">
      <c r="A123" s="28">
        <v>44890</v>
      </c>
      <c r="B123" s="24">
        <f>INDEX('Share Compare DataSet'!$B:$G,MATCH(A123,'Share Compare DataSet'!A:A,0),MATCH($B$1,'Share Compare DataSet'!$B$1:$G$1,0))</f>
        <v>3969</v>
      </c>
      <c r="C123" s="3">
        <f>INDEX('Share Compare DataSet'!$H:$M,MATCH('Share Compare Analysis'!$A123,'Share Compare DataSet'!$A:$A,0),MATCH('Share Compare Analysis'!$C$1,'Share Compare DataSet'!$H$1:$M$1,0))</f>
        <v>3115.3000489999999</v>
      </c>
    </row>
    <row r="124" spans="1:3" x14ac:dyDescent="0.3">
      <c r="A124" s="28">
        <v>44893</v>
      </c>
      <c r="B124" s="24">
        <f>INDEX('Share Compare DataSet'!$B:$G,MATCH(A124,'Share Compare DataSet'!A:A,0),MATCH($B$1,'Share Compare DataSet'!$B$1:$G$1,0))</f>
        <v>3913.3999020000001</v>
      </c>
      <c r="C124" s="3">
        <f>INDEX('Share Compare DataSet'!$H:$M,MATCH('Share Compare Analysis'!$A124,'Share Compare DataSet'!$A:$A,0),MATCH('Share Compare Analysis'!$C$1,'Share Compare DataSet'!$H$1:$M$1,0))</f>
        <v>3108.1499020000001</v>
      </c>
    </row>
    <row r="125" spans="1:3" x14ac:dyDescent="0.3">
      <c r="A125" s="28">
        <v>44894</v>
      </c>
      <c r="B125" s="24">
        <f>INDEX('Share Compare DataSet'!$B:$G,MATCH(A125,'Share Compare DataSet'!A:A,0),MATCH($B$1,'Share Compare DataSet'!$B$1:$G$1,0))</f>
        <v>3907</v>
      </c>
      <c r="C125" s="3">
        <f>INDEX('Share Compare DataSet'!$H:$M,MATCH('Share Compare Analysis'!$A125,'Share Compare DataSet'!$A:$A,0),MATCH('Share Compare Analysis'!$C$1,'Share Compare DataSet'!$H$1:$M$1,0))</f>
        <v>3157</v>
      </c>
    </row>
    <row r="126" spans="1:3" x14ac:dyDescent="0.3">
      <c r="A126" s="28">
        <v>44895</v>
      </c>
      <c r="B126" s="24">
        <f>INDEX('Share Compare DataSet'!$B:$G,MATCH(A126,'Share Compare DataSet'!A:A,0),MATCH($B$1,'Share Compare DataSet'!$B$1:$G$1,0))</f>
        <v>3975</v>
      </c>
      <c r="C126" s="3">
        <f>INDEX('Share Compare DataSet'!$H:$M,MATCH('Share Compare Analysis'!$A126,'Share Compare DataSet'!$A:$A,0),MATCH('Share Compare Analysis'!$C$1,'Share Compare DataSet'!$H$1:$M$1,0))</f>
        <v>3139.8999020000001</v>
      </c>
    </row>
    <row r="127" spans="1:3" x14ac:dyDescent="0.3">
      <c r="A127" s="28">
        <v>44896</v>
      </c>
      <c r="B127" s="24">
        <f>INDEX('Share Compare DataSet'!$B:$G,MATCH(A127,'Share Compare DataSet'!A:A,0),MATCH($B$1,'Share Compare DataSet'!$B$1:$G$1,0))</f>
        <v>4041</v>
      </c>
      <c r="C127" s="3">
        <f>INDEX('Share Compare DataSet'!$H:$M,MATCH('Share Compare Analysis'!$A127,'Share Compare DataSet'!$A:$A,0),MATCH('Share Compare Analysis'!$C$1,'Share Compare DataSet'!$H$1:$M$1,0))</f>
        <v>3191</v>
      </c>
    </row>
    <row r="128" spans="1:3" x14ac:dyDescent="0.3">
      <c r="A128" s="28">
        <v>44897</v>
      </c>
      <c r="B128" s="24">
        <f>INDEX('Share Compare DataSet'!$B:$G,MATCH(A128,'Share Compare DataSet'!A:A,0),MATCH($B$1,'Share Compare DataSet'!$B$1:$G$1,0))</f>
        <v>4049</v>
      </c>
      <c r="C128" s="3">
        <f>INDEX('Share Compare DataSet'!$H:$M,MATCH('Share Compare Analysis'!$A128,'Share Compare DataSet'!$A:$A,0),MATCH('Share Compare Analysis'!$C$1,'Share Compare DataSet'!$H$1:$M$1,0))</f>
        <v>3173.1499020000001</v>
      </c>
    </row>
    <row r="129" spans="1:3" x14ac:dyDescent="0.3">
      <c r="A129" s="28">
        <v>44900</v>
      </c>
      <c r="B129" s="24">
        <f>INDEX('Share Compare DataSet'!$B:$G,MATCH(A129,'Share Compare DataSet'!A:A,0),MATCH($B$1,'Share Compare DataSet'!$B$1:$G$1,0))</f>
        <v>4010</v>
      </c>
      <c r="C129" s="3">
        <f>INDEX('Share Compare DataSet'!$H:$M,MATCH('Share Compare Analysis'!$A129,'Share Compare DataSet'!$A:$A,0),MATCH('Share Compare Analysis'!$C$1,'Share Compare DataSet'!$H$1:$M$1,0))</f>
        <v>3130</v>
      </c>
    </row>
    <row r="130" spans="1:3" x14ac:dyDescent="0.3">
      <c r="A130" s="28">
        <v>44901</v>
      </c>
      <c r="B130" s="24">
        <f>INDEX('Share Compare DataSet'!$B:$G,MATCH(A130,'Share Compare DataSet'!A:A,0),MATCH($B$1,'Share Compare DataSet'!$B$1:$G$1,0))</f>
        <v>4018</v>
      </c>
      <c r="C130" s="3">
        <f>INDEX('Share Compare DataSet'!$H:$M,MATCH('Share Compare Analysis'!$A130,'Share Compare DataSet'!$A:$A,0),MATCH('Share Compare Analysis'!$C$1,'Share Compare DataSet'!$H$1:$M$1,0))</f>
        <v>3125</v>
      </c>
    </row>
    <row r="131" spans="1:3" x14ac:dyDescent="0.3">
      <c r="A131" s="28">
        <v>44902</v>
      </c>
      <c r="B131" s="24">
        <f>INDEX('Share Compare DataSet'!$B:$G,MATCH(A131,'Share Compare DataSet'!A:A,0),MATCH($B$1,'Share Compare DataSet'!$B$1:$G$1,0))</f>
        <v>4080</v>
      </c>
      <c r="C131" s="3">
        <f>INDEX('Share Compare DataSet'!$H:$M,MATCH('Share Compare Analysis'!$A131,'Share Compare DataSet'!$A:$A,0),MATCH('Share Compare Analysis'!$C$1,'Share Compare DataSet'!$H$1:$M$1,0))</f>
        <v>3180</v>
      </c>
    </row>
    <row r="132" spans="1:3" x14ac:dyDescent="0.3">
      <c r="A132" s="28">
        <v>44903</v>
      </c>
      <c r="B132" s="24">
        <f>INDEX('Share Compare DataSet'!$B:$G,MATCH(A132,'Share Compare DataSet'!A:A,0),MATCH($B$1,'Share Compare DataSet'!$B$1:$G$1,0))</f>
        <v>4090</v>
      </c>
      <c r="C132" s="3">
        <f>INDEX('Share Compare DataSet'!$H:$M,MATCH('Share Compare Analysis'!$A132,'Share Compare DataSet'!$A:$A,0),MATCH('Share Compare Analysis'!$C$1,'Share Compare DataSet'!$H$1:$M$1,0))</f>
        <v>3230</v>
      </c>
    </row>
    <row r="133" spans="1:3" x14ac:dyDescent="0.3">
      <c r="A133" s="28">
        <v>44904</v>
      </c>
      <c r="B133" s="24">
        <f>INDEX('Share Compare DataSet'!$B:$G,MATCH(A133,'Share Compare DataSet'!A:A,0),MATCH($B$1,'Share Compare DataSet'!$B$1:$G$1,0))</f>
        <v>4054.8999020000001</v>
      </c>
      <c r="C133" s="3">
        <f>INDEX('Share Compare DataSet'!$H:$M,MATCH('Share Compare Analysis'!$A133,'Share Compare DataSet'!$A:$A,0),MATCH('Share Compare Analysis'!$C$1,'Share Compare DataSet'!$H$1:$M$1,0))</f>
        <v>3235</v>
      </c>
    </row>
    <row r="134" spans="1:3" x14ac:dyDescent="0.3">
      <c r="A134" s="28">
        <v>44907</v>
      </c>
      <c r="B134" s="24">
        <f>INDEX('Share Compare DataSet'!$B:$G,MATCH(A134,'Share Compare DataSet'!A:A,0),MATCH($B$1,'Share Compare DataSet'!$B$1:$G$1,0))</f>
        <v>3980</v>
      </c>
      <c r="C134" s="3">
        <f>INDEX('Share Compare DataSet'!$H:$M,MATCH('Share Compare Analysis'!$A134,'Share Compare DataSet'!$A:$A,0),MATCH('Share Compare Analysis'!$C$1,'Share Compare DataSet'!$H$1:$M$1,0))</f>
        <v>3227</v>
      </c>
    </row>
    <row r="135" spans="1:3" x14ac:dyDescent="0.3">
      <c r="A135" s="28">
        <v>44908</v>
      </c>
      <c r="B135" s="24">
        <f>INDEX('Share Compare DataSet'!$B:$G,MATCH(A135,'Share Compare DataSet'!A:A,0),MATCH($B$1,'Share Compare DataSet'!$B$1:$G$1,0))</f>
        <v>4060</v>
      </c>
      <c r="C135" s="3">
        <f>INDEX('Share Compare DataSet'!$H:$M,MATCH('Share Compare Analysis'!$A135,'Share Compare DataSet'!$A:$A,0),MATCH('Share Compare Analysis'!$C$1,'Share Compare DataSet'!$H$1:$M$1,0))</f>
        <v>3185</v>
      </c>
    </row>
    <row r="136" spans="1:3" x14ac:dyDescent="0.3">
      <c r="A136" s="28">
        <v>44909</v>
      </c>
      <c r="B136" s="24">
        <f>INDEX('Share Compare DataSet'!$B:$G,MATCH(A136,'Share Compare DataSet'!A:A,0),MATCH($B$1,'Share Compare DataSet'!$B$1:$G$1,0))</f>
        <v>4089.1000979999999</v>
      </c>
      <c r="C136" s="3">
        <f>INDEX('Share Compare DataSet'!$H:$M,MATCH('Share Compare Analysis'!$A136,'Share Compare DataSet'!$A:$A,0),MATCH('Share Compare Analysis'!$C$1,'Share Compare DataSet'!$H$1:$M$1,0))</f>
        <v>3179</v>
      </c>
    </row>
    <row r="137" spans="1:3" x14ac:dyDescent="0.3">
      <c r="A137" s="28">
        <v>44910</v>
      </c>
      <c r="B137" s="24">
        <f>INDEX('Share Compare DataSet'!$B:$G,MATCH(A137,'Share Compare DataSet'!A:A,0),MATCH($B$1,'Share Compare DataSet'!$B$1:$G$1,0))</f>
        <v>4209</v>
      </c>
      <c r="C137" s="3">
        <f>INDEX('Share Compare DataSet'!$H:$M,MATCH('Share Compare Analysis'!$A137,'Share Compare DataSet'!$A:$A,0),MATCH('Share Compare Analysis'!$C$1,'Share Compare DataSet'!$H$1:$M$1,0))</f>
        <v>3142</v>
      </c>
    </row>
    <row r="138" spans="1:3" x14ac:dyDescent="0.3">
      <c r="A138" s="28">
        <v>44911</v>
      </c>
      <c r="B138" s="24">
        <f>INDEX('Share Compare DataSet'!$B:$G,MATCH(A138,'Share Compare DataSet'!A:A,0),MATCH($B$1,'Share Compare DataSet'!$B$1:$G$1,0))</f>
        <v>4140.6499020000001</v>
      </c>
      <c r="C138" s="3">
        <f>INDEX('Share Compare DataSet'!$H:$M,MATCH('Share Compare Analysis'!$A138,'Share Compare DataSet'!$A:$A,0),MATCH('Share Compare Analysis'!$C$1,'Share Compare DataSet'!$H$1:$M$1,0))</f>
        <v>3115</v>
      </c>
    </row>
    <row r="139" spans="1:3" x14ac:dyDescent="0.3">
      <c r="A139" s="28">
        <v>44914</v>
      </c>
      <c r="B139" s="24">
        <f>INDEX('Share Compare DataSet'!$B:$G,MATCH(A139,'Share Compare DataSet'!A:A,0),MATCH($B$1,'Share Compare DataSet'!$B$1:$G$1,0))</f>
        <v>4020</v>
      </c>
      <c r="C139" s="3">
        <f>INDEX('Share Compare DataSet'!$H:$M,MATCH('Share Compare Analysis'!$A139,'Share Compare DataSet'!$A:$A,0),MATCH('Share Compare Analysis'!$C$1,'Share Compare DataSet'!$H$1:$M$1,0))</f>
        <v>3062</v>
      </c>
    </row>
    <row r="140" spans="1:3" x14ac:dyDescent="0.3">
      <c r="A140" s="28">
        <v>44915</v>
      </c>
      <c r="B140" s="24">
        <f>INDEX('Share Compare DataSet'!$B:$G,MATCH(A140,'Share Compare DataSet'!A:A,0),MATCH($B$1,'Share Compare DataSet'!$B$1:$G$1,0))</f>
        <v>4088</v>
      </c>
      <c r="C140" s="3">
        <f>INDEX('Share Compare DataSet'!$H:$M,MATCH('Share Compare Analysis'!$A140,'Share Compare DataSet'!$A:$A,0),MATCH('Share Compare Analysis'!$C$1,'Share Compare DataSet'!$H$1:$M$1,0))</f>
        <v>3075.0500489999999</v>
      </c>
    </row>
    <row r="141" spans="1:3" x14ac:dyDescent="0.3">
      <c r="A141" s="28">
        <v>44916</v>
      </c>
      <c r="B141" s="24">
        <f>INDEX('Share Compare DataSet'!$B:$G,MATCH(A141,'Share Compare DataSet'!A:A,0),MATCH($B$1,'Share Compare DataSet'!$B$1:$G$1,0))</f>
        <v>4094</v>
      </c>
      <c r="C141" s="3">
        <f>INDEX('Share Compare DataSet'!$H:$M,MATCH('Share Compare Analysis'!$A141,'Share Compare DataSet'!$A:$A,0),MATCH('Share Compare Analysis'!$C$1,'Share Compare DataSet'!$H$1:$M$1,0))</f>
        <v>3085</v>
      </c>
    </row>
    <row r="142" spans="1:3" x14ac:dyDescent="0.3">
      <c r="A142" s="28">
        <v>44917</v>
      </c>
      <c r="B142" s="24">
        <f>INDEX('Share Compare DataSet'!$B:$G,MATCH(A142,'Share Compare DataSet'!A:A,0),MATCH($B$1,'Share Compare DataSet'!$B$1:$G$1,0))</f>
        <v>4008</v>
      </c>
      <c r="C142" s="3">
        <f>INDEX('Share Compare DataSet'!$H:$M,MATCH('Share Compare Analysis'!$A142,'Share Compare DataSet'!$A:$A,0),MATCH('Share Compare Analysis'!$C$1,'Share Compare DataSet'!$H$1:$M$1,0))</f>
        <v>3074</v>
      </c>
    </row>
    <row r="143" spans="1:3" x14ac:dyDescent="0.3">
      <c r="A143" s="28">
        <v>44918</v>
      </c>
      <c r="B143" s="24">
        <f>INDEX('Share Compare DataSet'!$B:$G,MATCH(A143,'Share Compare DataSet'!A:A,0),MATCH($B$1,'Share Compare DataSet'!$B$1:$G$1,0))</f>
        <v>3896.5500489999999</v>
      </c>
      <c r="C143" s="3">
        <f>INDEX('Share Compare DataSet'!$H:$M,MATCH('Share Compare Analysis'!$A143,'Share Compare DataSet'!$A:$A,0),MATCH('Share Compare Analysis'!$C$1,'Share Compare DataSet'!$H$1:$M$1,0))</f>
        <v>3078.9499510000001</v>
      </c>
    </row>
    <row r="144" spans="1:3" x14ac:dyDescent="0.3">
      <c r="A144" s="28">
        <v>44921</v>
      </c>
      <c r="B144" s="24">
        <f>INDEX('Share Compare DataSet'!$B:$G,MATCH(A144,'Share Compare DataSet'!A:A,0),MATCH($B$1,'Share Compare DataSet'!$B$1:$G$1,0))</f>
        <v>3896</v>
      </c>
      <c r="C144" s="3">
        <f>INDEX('Share Compare DataSet'!$H:$M,MATCH('Share Compare Analysis'!$A144,'Share Compare DataSet'!$A:$A,0),MATCH('Share Compare Analysis'!$C$1,'Share Compare DataSet'!$H$1:$M$1,0))</f>
        <v>3057.8999020000001</v>
      </c>
    </row>
    <row r="145" spans="1:3" x14ac:dyDescent="0.3">
      <c r="A145" s="28">
        <v>44922</v>
      </c>
      <c r="B145" s="24">
        <f>INDEX('Share Compare DataSet'!$B:$G,MATCH(A145,'Share Compare DataSet'!A:A,0),MATCH($B$1,'Share Compare DataSet'!$B$1:$G$1,0))</f>
        <v>4060</v>
      </c>
      <c r="C145" s="3">
        <f>INDEX('Share Compare DataSet'!$H:$M,MATCH('Share Compare Analysis'!$A145,'Share Compare DataSet'!$A:$A,0),MATCH('Share Compare Analysis'!$C$1,'Share Compare DataSet'!$H$1:$M$1,0))</f>
        <v>3060</v>
      </c>
    </row>
    <row r="146" spans="1:3" x14ac:dyDescent="0.3">
      <c r="A146" s="28">
        <v>44923</v>
      </c>
      <c r="B146" s="24">
        <f>INDEX('Share Compare DataSet'!$B:$G,MATCH(A146,'Share Compare DataSet'!A:A,0),MATCH($B$1,'Share Compare DataSet'!$B$1:$G$1,0))</f>
        <v>4077.9499510000001</v>
      </c>
      <c r="C146" s="3">
        <f>INDEX('Share Compare DataSet'!$H:$M,MATCH('Share Compare Analysis'!$A146,'Share Compare DataSet'!$A:$A,0),MATCH('Share Compare Analysis'!$C$1,'Share Compare DataSet'!$H$1:$M$1,0))</f>
        <v>3109.9499510000001</v>
      </c>
    </row>
    <row r="147" spans="1:3" x14ac:dyDescent="0.3">
      <c r="A147" s="28">
        <v>44924</v>
      </c>
      <c r="B147" s="24">
        <f>INDEX('Share Compare DataSet'!$B:$G,MATCH(A147,'Share Compare DataSet'!A:A,0),MATCH($B$1,'Share Compare DataSet'!$B$1:$G$1,0))</f>
        <v>4003.1499020000001</v>
      </c>
      <c r="C147" s="3">
        <f>INDEX('Share Compare DataSet'!$H:$M,MATCH('Share Compare Analysis'!$A147,'Share Compare DataSet'!$A:$A,0),MATCH('Share Compare Analysis'!$C$1,'Share Compare DataSet'!$H$1:$M$1,0))</f>
        <v>3101</v>
      </c>
    </row>
    <row r="148" spans="1:3" x14ac:dyDescent="0.3">
      <c r="A148" s="28">
        <v>44925</v>
      </c>
      <c r="B148" s="24">
        <f>INDEX('Share Compare DataSet'!$B:$G,MATCH(A148,'Share Compare DataSet'!A:A,0),MATCH($B$1,'Share Compare DataSet'!$B$1:$G$1,0))</f>
        <v>4178</v>
      </c>
      <c r="C148" s="3">
        <f>INDEX('Share Compare DataSet'!$H:$M,MATCH('Share Compare Analysis'!$A148,'Share Compare DataSet'!$A:$A,0),MATCH('Share Compare Analysis'!$C$1,'Share Compare DataSet'!$H$1:$M$1,0))</f>
        <v>3130.75</v>
      </c>
    </row>
    <row r="149" spans="1:3" x14ac:dyDescent="0.3">
      <c r="A149" s="28">
        <v>44928</v>
      </c>
      <c r="B149" s="24">
        <f>INDEX('Share Compare DataSet'!$B:$G,MATCH(A149,'Share Compare DataSet'!A:A,0),MATCH($B$1,'Share Compare DataSet'!$B$1:$G$1,0))</f>
        <v>4075</v>
      </c>
      <c r="C149" s="3">
        <f>INDEX('Share Compare DataSet'!$H:$M,MATCH('Share Compare Analysis'!$A149,'Share Compare DataSet'!$A:$A,0),MATCH('Share Compare Analysis'!$C$1,'Share Compare DataSet'!$H$1:$M$1,0))</f>
        <v>3087.8999020000001</v>
      </c>
    </row>
    <row r="150" spans="1:3" x14ac:dyDescent="0.3">
      <c r="A150" s="28">
        <v>44929</v>
      </c>
      <c r="B150" s="24">
        <f>INDEX('Share Compare DataSet'!$B:$G,MATCH(A150,'Share Compare DataSet'!A:A,0),MATCH($B$1,'Share Compare DataSet'!$B$1:$G$1,0))</f>
        <v>4072.75</v>
      </c>
      <c r="C150" s="3">
        <f>INDEX('Share Compare DataSet'!$H:$M,MATCH('Share Compare Analysis'!$A150,'Share Compare DataSet'!$A:$A,0),MATCH('Share Compare Analysis'!$C$1,'Share Compare DataSet'!$H$1:$M$1,0))</f>
        <v>3047</v>
      </c>
    </row>
    <row r="151" spans="1:3" x14ac:dyDescent="0.3">
      <c r="A151" s="28">
        <v>44930</v>
      </c>
      <c r="B151" s="24">
        <f>INDEX('Share Compare DataSet'!$B:$G,MATCH(A151,'Share Compare DataSet'!A:A,0),MATCH($B$1,'Share Compare DataSet'!$B$1:$G$1,0))</f>
        <v>4049.9499510000001</v>
      </c>
      <c r="C151" s="3">
        <f>INDEX('Share Compare DataSet'!$H:$M,MATCH('Share Compare Analysis'!$A151,'Share Compare DataSet'!$A:$A,0),MATCH('Share Compare Analysis'!$C$1,'Share Compare DataSet'!$H$1:$M$1,0))</f>
        <v>3035</v>
      </c>
    </row>
    <row r="152" spans="1:3" x14ac:dyDescent="0.3">
      <c r="A152" s="28">
        <v>44931</v>
      </c>
      <c r="B152" s="24">
        <f>INDEX('Share Compare DataSet'!$B:$G,MATCH(A152,'Share Compare DataSet'!A:A,0),MATCH($B$1,'Share Compare DataSet'!$B$1:$G$1,0))</f>
        <v>3955</v>
      </c>
      <c r="C152" s="3">
        <f>INDEX('Share Compare DataSet'!$H:$M,MATCH('Share Compare Analysis'!$A152,'Share Compare DataSet'!$A:$A,0),MATCH('Share Compare Analysis'!$C$1,'Share Compare DataSet'!$H$1:$M$1,0))</f>
        <v>3039.5500489999999</v>
      </c>
    </row>
    <row r="153" spans="1:3" x14ac:dyDescent="0.3">
      <c r="A153" s="28">
        <v>44932</v>
      </c>
      <c r="B153" s="24">
        <f>INDEX('Share Compare DataSet'!$B:$G,MATCH(A153,'Share Compare DataSet'!A:A,0),MATCH($B$1,'Share Compare DataSet'!$B$1:$G$1,0))</f>
        <v>3870</v>
      </c>
      <c r="C153" s="3">
        <f>INDEX('Share Compare DataSet'!$H:$M,MATCH('Share Compare Analysis'!$A153,'Share Compare DataSet'!$A:$A,0),MATCH('Share Compare Analysis'!$C$1,'Share Compare DataSet'!$H$1:$M$1,0))</f>
        <v>3010</v>
      </c>
    </row>
    <row r="154" spans="1:3" x14ac:dyDescent="0.3">
      <c r="A154" s="28">
        <v>44935</v>
      </c>
      <c r="B154" s="24">
        <f>INDEX('Share Compare DataSet'!$B:$G,MATCH(A154,'Share Compare DataSet'!A:A,0),MATCH($B$1,'Share Compare DataSet'!$B$1:$G$1,0))</f>
        <v>3905.8000489999999</v>
      </c>
      <c r="C154" s="3">
        <f>INDEX('Share Compare DataSet'!$H:$M,MATCH('Share Compare Analysis'!$A154,'Share Compare DataSet'!$A:$A,0),MATCH('Share Compare Analysis'!$C$1,'Share Compare DataSet'!$H$1:$M$1,0))</f>
        <v>2993.3000489999999</v>
      </c>
    </row>
    <row r="155" spans="1:3" x14ac:dyDescent="0.3">
      <c r="A155" s="28">
        <v>44936</v>
      </c>
      <c r="B155" s="24">
        <f>INDEX('Share Compare DataSet'!$B:$G,MATCH(A155,'Share Compare DataSet'!A:A,0),MATCH($B$1,'Share Compare DataSet'!$B$1:$G$1,0))</f>
        <v>3898</v>
      </c>
      <c r="C155" s="3">
        <f>INDEX('Share Compare DataSet'!$H:$M,MATCH('Share Compare Analysis'!$A155,'Share Compare DataSet'!$A:$A,0),MATCH('Share Compare Analysis'!$C$1,'Share Compare DataSet'!$H$1:$M$1,0))</f>
        <v>2984.1499020000001</v>
      </c>
    </row>
    <row r="156" spans="1:3" x14ac:dyDescent="0.3">
      <c r="A156" s="28">
        <v>44937</v>
      </c>
      <c r="B156" s="24">
        <f>INDEX('Share Compare DataSet'!$B:$G,MATCH(A156,'Share Compare DataSet'!A:A,0),MATCH($B$1,'Share Compare DataSet'!$B$1:$G$1,0))</f>
        <v>3896</v>
      </c>
      <c r="C156" s="3">
        <f>INDEX('Share Compare DataSet'!$H:$M,MATCH('Share Compare Analysis'!$A156,'Share Compare DataSet'!$A:$A,0),MATCH('Share Compare Analysis'!$C$1,'Share Compare DataSet'!$H$1:$M$1,0))</f>
        <v>2974.8999020000001</v>
      </c>
    </row>
    <row r="157" spans="1:3" x14ac:dyDescent="0.3">
      <c r="A157" s="28">
        <v>44938</v>
      </c>
      <c r="B157" s="24">
        <f>INDEX('Share Compare DataSet'!$B:$G,MATCH(A157,'Share Compare DataSet'!A:A,0),MATCH($B$1,'Share Compare DataSet'!$B$1:$G$1,0))</f>
        <v>3892</v>
      </c>
      <c r="C157" s="3">
        <f>INDEX('Share Compare DataSet'!$H:$M,MATCH('Share Compare Analysis'!$A157,'Share Compare DataSet'!$A:$A,0),MATCH('Share Compare Analysis'!$C$1,'Share Compare DataSet'!$H$1:$M$1,0))</f>
        <v>2939</v>
      </c>
    </row>
    <row r="158" spans="1:3" x14ac:dyDescent="0.3">
      <c r="A158" s="28">
        <v>44939</v>
      </c>
      <c r="B158" s="24">
        <f>INDEX('Share Compare DataSet'!$B:$G,MATCH(A158,'Share Compare DataSet'!A:A,0),MATCH($B$1,'Share Compare DataSet'!$B$1:$G$1,0))</f>
        <v>3925</v>
      </c>
      <c r="C158" s="3">
        <f>INDEX('Share Compare DataSet'!$H:$M,MATCH('Share Compare Analysis'!$A158,'Share Compare DataSet'!$A:$A,0),MATCH('Share Compare Analysis'!$C$1,'Share Compare DataSet'!$H$1:$M$1,0))</f>
        <v>2925</v>
      </c>
    </row>
    <row r="159" spans="1:3" x14ac:dyDescent="0.3">
      <c r="A159" s="28">
        <v>44942</v>
      </c>
      <c r="B159" s="24">
        <f>INDEX('Share Compare DataSet'!$B:$G,MATCH(A159,'Share Compare DataSet'!A:A,0),MATCH($B$1,'Share Compare DataSet'!$B$1:$G$1,0))</f>
        <v>3690</v>
      </c>
      <c r="C159" s="3">
        <f>INDEX('Share Compare DataSet'!$H:$M,MATCH('Share Compare Analysis'!$A159,'Share Compare DataSet'!$A:$A,0),MATCH('Share Compare Analysis'!$C$1,'Share Compare DataSet'!$H$1:$M$1,0))</f>
        <v>2925</v>
      </c>
    </row>
    <row r="160" spans="1:3" x14ac:dyDescent="0.3">
      <c r="A160" s="28">
        <v>44943</v>
      </c>
      <c r="B160" s="24">
        <f>INDEX('Share Compare DataSet'!$B:$G,MATCH(A160,'Share Compare DataSet'!A:A,0),MATCH($B$1,'Share Compare DataSet'!$B$1:$G$1,0))</f>
        <v>3681.0500489999999</v>
      </c>
      <c r="C160" s="3">
        <f>INDEX('Share Compare DataSet'!$H:$M,MATCH('Share Compare Analysis'!$A160,'Share Compare DataSet'!$A:$A,0),MATCH('Share Compare Analysis'!$C$1,'Share Compare DataSet'!$H$1:$M$1,0))</f>
        <v>2925</v>
      </c>
    </row>
    <row r="161" spans="1:3" x14ac:dyDescent="0.3">
      <c r="A161" s="28">
        <v>44944</v>
      </c>
      <c r="B161" s="24">
        <f>INDEX('Share Compare DataSet'!$B:$G,MATCH(A161,'Share Compare DataSet'!A:A,0),MATCH($B$1,'Share Compare DataSet'!$B$1:$G$1,0))</f>
        <v>3708.25</v>
      </c>
      <c r="C161" s="3">
        <f>INDEX('Share Compare DataSet'!$H:$M,MATCH('Share Compare Analysis'!$A161,'Share Compare DataSet'!$A:$A,0),MATCH('Share Compare Analysis'!$C$1,'Share Compare DataSet'!$H$1:$M$1,0))</f>
        <v>2947.9499510000001</v>
      </c>
    </row>
    <row r="162" spans="1:3" x14ac:dyDescent="0.3">
      <c r="A162" s="28">
        <v>44945</v>
      </c>
      <c r="B162" s="24">
        <f>INDEX('Share Compare DataSet'!$B:$G,MATCH(A162,'Share Compare DataSet'!A:A,0),MATCH($B$1,'Share Compare DataSet'!$B$1:$G$1,0))</f>
        <v>3647</v>
      </c>
      <c r="C162" s="3">
        <f>INDEX('Share Compare DataSet'!$H:$M,MATCH('Share Compare Analysis'!$A162,'Share Compare DataSet'!$A:$A,0),MATCH('Share Compare Analysis'!$C$1,'Share Compare DataSet'!$H$1:$M$1,0))</f>
        <v>2954.8999020000001</v>
      </c>
    </row>
    <row r="163" spans="1:3" x14ac:dyDescent="0.3">
      <c r="A163" s="28">
        <v>44946</v>
      </c>
      <c r="B163" s="24">
        <f>INDEX('Share Compare DataSet'!$B:$G,MATCH(A163,'Share Compare DataSet'!A:A,0),MATCH($B$1,'Share Compare DataSet'!$B$1:$G$1,0))</f>
        <v>3571.9499510000001</v>
      </c>
      <c r="C163" s="3">
        <f>INDEX('Share Compare DataSet'!$H:$M,MATCH('Share Compare Analysis'!$A163,'Share Compare DataSet'!$A:$A,0),MATCH('Share Compare Analysis'!$C$1,'Share Compare DataSet'!$H$1:$M$1,0))</f>
        <v>2848</v>
      </c>
    </row>
    <row r="164" spans="1:3" x14ac:dyDescent="0.3">
      <c r="A164" s="28">
        <v>44949</v>
      </c>
      <c r="B164" s="24">
        <f>INDEX('Share Compare DataSet'!$B:$G,MATCH(A164,'Share Compare DataSet'!A:A,0),MATCH($B$1,'Share Compare DataSet'!$B$1:$G$1,0))</f>
        <v>3525</v>
      </c>
      <c r="C164" s="3">
        <f>INDEX('Share Compare DataSet'!$H:$M,MATCH('Share Compare Analysis'!$A164,'Share Compare DataSet'!$A:$A,0),MATCH('Share Compare Analysis'!$C$1,'Share Compare DataSet'!$H$1:$M$1,0))</f>
        <v>2800</v>
      </c>
    </row>
    <row r="165" spans="1:3" x14ac:dyDescent="0.3">
      <c r="A165" s="28">
        <v>44950</v>
      </c>
      <c r="B165" s="24">
        <f>INDEX('Share Compare DataSet'!$B:$G,MATCH(A165,'Share Compare DataSet'!A:A,0),MATCH($B$1,'Share Compare DataSet'!$B$1:$G$1,0))</f>
        <v>3450</v>
      </c>
      <c r="C165" s="3">
        <f>INDEX('Share Compare DataSet'!$H:$M,MATCH('Share Compare Analysis'!$A165,'Share Compare DataSet'!$A:$A,0),MATCH('Share Compare Analysis'!$C$1,'Share Compare DataSet'!$H$1:$M$1,0))</f>
        <v>2795</v>
      </c>
    </row>
    <row r="166" spans="1:3" x14ac:dyDescent="0.3">
      <c r="A166" s="28">
        <v>44951</v>
      </c>
      <c r="B166" s="24">
        <f>INDEX('Share Compare DataSet'!$B:$G,MATCH(A166,'Share Compare DataSet'!A:A,0),MATCH($B$1,'Share Compare DataSet'!$B$1:$G$1,0))</f>
        <v>3531.1000979999999</v>
      </c>
      <c r="C166" s="3">
        <f>INDEX('Share Compare DataSet'!$H:$M,MATCH('Share Compare Analysis'!$A166,'Share Compare DataSet'!$A:$A,0),MATCH('Share Compare Analysis'!$C$1,'Share Compare DataSet'!$H$1:$M$1,0))</f>
        <v>2810.8999020000001</v>
      </c>
    </row>
    <row r="167" spans="1:3" x14ac:dyDescent="0.3">
      <c r="A167" s="28">
        <v>44953</v>
      </c>
      <c r="B167" s="24">
        <f>INDEX('Share Compare DataSet'!$B:$G,MATCH(A167,'Share Compare DataSet'!A:A,0),MATCH($B$1,'Share Compare DataSet'!$B$1:$G$1,0))</f>
        <v>3532.6999510000001</v>
      </c>
      <c r="C167" s="3">
        <f>INDEX('Share Compare DataSet'!$H:$M,MATCH('Share Compare Analysis'!$A167,'Share Compare DataSet'!$A:$A,0),MATCH('Share Compare Analysis'!$C$1,'Share Compare DataSet'!$H$1:$M$1,0))</f>
        <v>2766.6000979999999</v>
      </c>
    </row>
    <row r="168" spans="1:3" x14ac:dyDescent="0.3">
      <c r="A168" s="28">
        <v>44956</v>
      </c>
      <c r="B168" s="24">
        <f>INDEX('Share Compare DataSet'!$B:$G,MATCH(A168,'Share Compare DataSet'!A:A,0),MATCH($B$1,'Share Compare DataSet'!$B$1:$G$1,0))</f>
        <v>3574.8999020000001</v>
      </c>
      <c r="C168" s="3">
        <f>INDEX('Share Compare DataSet'!$H:$M,MATCH('Share Compare Analysis'!$A168,'Share Compare DataSet'!$A:$A,0),MATCH('Share Compare Analysis'!$C$1,'Share Compare DataSet'!$H$1:$M$1,0))</f>
        <v>2724</v>
      </c>
    </row>
    <row r="169" spans="1:3" x14ac:dyDescent="0.3">
      <c r="A169" s="28">
        <v>44957</v>
      </c>
      <c r="B169" s="24">
        <f>INDEX('Share Compare DataSet'!$B:$G,MATCH(A169,'Share Compare DataSet'!A:A,0),MATCH($B$1,'Share Compare DataSet'!$B$1:$G$1,0))</f>
        <v>3555.0500489999999</v>
      </c>
      <c r="C169" s="3">
        <f>INDEX('Share Compare DataSet'!$H:$M,MATCH('Share Compare Analysis'!$A169,'Share Compare DataSet'!$A:$A,0),MATCH('Share Compare Analysis'!$C$1,'Share Compare DataSet'!$H$1:$M$1,0))</f>
        <v>2760</v>
      </c>
    </row>
    <row r="170" spans="1:3" x14ac:dyDescent="0.3">
      <c r="A170" s="28">
        <v>44958</v>
      </c>
      <c r="B170" s="24">
        <f>INDEX('Share Compare DataSet'!$B:$G,MATCH(A170,'Share Compare DataSet'!A:A,0),MATCH($B$1,'Share Compare DataSet'!$B$1:$G$1,0))</f>
        <v>3558</v>
      </c>
      <c r="C170" s="3">
        <f>INDEX('Share Compare DataSet'!$H:$M,MATCH('Share Compare Analysis'!$A170,'Share Compare DataSet'!$A:$A,0),MATCH('Share Compare Analysis'!$C$1,'Share Compare DataSet'!$H$1:$M$1,0))</f>
        <v>2749.8000489999999</v>
      </c>
    </row>
    <row r="171" spans="1:3" x14ac:dyDescent="0.3">
      <c r="A171" s="28">
        <v>44959</v>
      </c>
      <c r="B171" s="24">
        <f>INDEX('Share Compare DataSet'!$B:$G,MATCH(A171,'Share Compare DataSet'!A:A,0),MATCH($B$1,'Share Compare DataSet'!$B$1:$G$1,0))</f>
        <v>3547</v>
      </c>
      <c r="C171" s="3">
        <f>INDEX('Share Compare DataSet'!$H:$M,MATCH('Share Compare Analysis'!$A171,'Share Compare DataSet'!$A:$A,0),MATCH('Share Compare Analysis'!$C$1,'Share Compare DataSet'!$H$1:$M$1,0))</f>
        <v>2741</v>
      </c>
    </row>
    <row r="172" spans="1:3" x14ac:dyDescent="0.3">
      <c r="A172" s="28">
        <v>44960</v>
      </c>
      <c r="B172" s="24">
        <f>INDEX('Share Compare DataSet'!$B:$G,MATCH(A172,'Share Compare DataSet'!A:A,0),MATCH($B$1,'Share Compare DataSet'!$B$1:$G$1,0))</f>
        <v>3517.6499020000001</v>
      </c>
      <c r="C172" s="3">
        <f>INDEX('Share Compare DataSet'!$H:$M,MATCH('Share Compare Analysis'!$A172,'Share Compare DataSet'!$A:$A,0),MATCH('Share Compare Analysis'!$C$1,'Share Compare DataSet'!$H$1:$M$1,0))</f>
        <v>2705.6499020000001</v>
      </c>
    </row>
    <row r="173" spans="1:3" x14ac:dyDescent="0.3">
      <c r="A173" s="28">
        <v>44963</v>
      </c>
      <c r="B173" s="24">
        <f>INDEX('Share Compare DataSet'!$B:$G,MATCH(A173,'Share Compare DataSet'!A:A,0),MATCH($B$1,'Share Compare DataSet'!$B$1:$G$1,0))</f>
        <v>3476.5</v>
      </c>
      <c r="C173" s="3">
        <f>INDEX('Share Compare DataSet'!$H:$M,MATCH('Share Compare Analysis'!$A173,'Share Compare DataSet'!$A:$A,0),MATCH('Share Compare Analysis'!$C$1,'Share Compare DataSet'!$H$1:$M$1,0))</f>
        <v>2760.3999020000001</v>
      </c>
    </row>
    <row r="174" spans="1:3" x14ac:dyDescent="0.3">
      <c r="A174" s="28">
        <v>44964</v>
      </c>
      <c r="B174" s="24">
        <f>INDEX('Share Compare DataSet'!$B:$G,MATCH(A174,'Share Compare DataSet'!A:A,0),MATCH($B$1,'Share Compare DataSet'!$B$1:$G$1,0))</f>
        <v>3471.5</v>
      </c>
      <c r="C174" s="3">
        <f>INDEX('Share Compare DataSet'!$H:$M,MATCH('Share Compare Analysis'!$A174,'Share Compare DataSet'!$A:$A,0),MATCH('Share Compare Analysis'!$C$1,'Share Compare DataSet'!$H$1:$M$1,0))</f>
        <v>2762</v>
      </c>
    </row>
    <row r="175" spans="1:3" x14ac:dyDescent="0.3">
      <c r="A175" s="28">
        <v>44965</v>
      </c>
      <c r="B175" s="24">
        <f>INDEX('Share Compare DataSet'!$B:$G,MATCH(A175,'Share Compare DataSet'!A:A,0),MATCH($B$1,'Share Compare DataSet'!$B$1:$G$1,0))</f>
        <v>3449</v>
      </c>
      <c r="C175" s="3">
        <f>INDEX('Share Compare DataSet'!$H:$M,MATCH('Share Compare Analysis'!$A175,'Share Compare DataSet'!$A:$A,0),MATCH('Share Compare Analysis'!$C$1,'Share Compare DataSet'!$H$1:$M$1,0))</f>
        <v>2768</v>
      </c>
    </row>
    <row r="176" spans="1:3" x14ac:dyDescent="0.3">
      <c r="A176" s="28">
        <v>44966</v>
      </c>
      <c r="B176" s="24">
        <f>INDEX('Share Compare DataSet'!$B:$G,MATCH(A176,'Share Compare DataSet'!A:A,0),MATCH($B$1,'Share Compare DataSet'!$B$1:$G$1,0))</f>
        <v>3469.6499020000001</v>
      </c>
      <c r="C176" s="3">
        <f>INDEX('Share Compare DataSet'!$H:$M,MATCH('Share Compare Analysis'!$A176,'Share Compare DataSet'!$A:$A,0),MATCH('Share Compare Analysis'!$C$1,'Share Compare DataSet'!$H$1:$M$1,0))</f>
        <v>2781.9499510000001</v>
      </c>
    </row>
    <row r="177" spans="1:3" x14ac:dyDescent="0.3">
      <c r="A177" s="28">
        <v>44967</v>
      </c>
      <c r="B177" s="24">
        <f>INDEX('Share Compare DataSet'!$B:$G,MATCH(A177,'Share Compare DataSet'!A:A,0),MATCH($B$1,'Share Compare DataSet'!$B$1:$G$1,0))</f>
        <v>3499.5</v>
      </c>
      <c r="C177" s="3">
        <f>INDEX('Share Compare DataSet'!$H:$M,MATCH('Share Compare Analysis'!$A177,'Share Compare DataSet'!$A:$A,0),MATCH('Share Compare Analysis'!$C$1,'Share Compare DataSet'!$H$1:$M$1,0))</f>
        <v>2830</v>
      </c>
    </row>
    <row r="178" spans="1:3" x14ac:dyDescent="0.3">
      <c r="A178" s="28">
        <v>44970</v>
      </c>
      <c r="B178" s="24">
        <f>INDEX('Share Compare DataSet'!$B:$G,MATCH(A178,'Share Compare DataSet'!A:A,0),MATCH($B$1,'Share Compare DataSet'!$B$1:$G$1,0))</f>
        <v>3502</v>
      </c>
      <c r="C178" s="3">
        <f>INDEX('Share Compare DataSet'!$H:$M,MATCH('Share Compare Analysis'!$A178,'Share Compare DataSet'!$A:$A,0),MATCH('Share Compare Analysis'!$C$1,'Share Compare DataSet'!$H$1:$M$1,0))</f>
        <v>2814.5</v>
      </c>
    </row>
    <row r="179" spans="1:3" x14ac:dyDescent="0.3">
      <c r="A179" s="28">
        <v>44971</v>
      </c>
      <c r="B179" s="24">
        <f>INDEX('Share Compare DataSet'!$B:$G,MATCH(A179,'Share Compare DataSet'!A:A,0),MATCH($B$1,'Share Compare DataSet'!$B$1:$G$1,0))</f>
        <v>3509</v>
      </c>
      <c r="C179" s="3">
        <f>INDEX('Share Compare DataSet'!$H:$M,MATCH('Share Compare Analysis'!$A179,'Share Compare DataSet'!$A:$A,0),MATCH('Share Compare Analysis'!$C$1,'Share Compare DataSet'!$H$1:$M$1,0))</f>
        <v>2804.75</v>
      </c>
    </row>
    <row r="180" spans="1:3" x14ac:dyDescent="0.3">
      <c r="A180" s="28">
        <v>44972</v>
      </c>
      <c r="B180" s="24">
        <f>INDEX('Share Compare DataSet'!$B:$G,MATCH(A180,'Share Compare DataSet'!A:A,0),MATCH($B$1,'Share Compare DataSet'!$B$1:$G$1,0))</f>
        <v>3480</v>
      </c>
      <c r="C180" s="3">
        <f>INDEX('Share Compare DataSet'!$H:$M,MATCH('Share Compare Analysis'!$A180,'Share Compare DataSet'!$A:$A,0),MATCH('Share Compare Analysis'!$C$1,'Share Compare DataSet'!$H$1:$M$1,0))</f>
        <v>2777</v>
      </c>
    </row>
    <row r="181" spans="1:3" x14ac:dyDescent="0.3">
      <c r="A181" s="28">
        <v>44973</v>
      </c>
      <c r="B181" s="24">
        <f>INDEX('Share Compare DataSet'!$B:$G,MATCH(A181,'Share Compare DataSet'!A:A,0),MATCH($B$1,'Share Compare DataSet'!$B$1:$G$1,0))</f>
        <v>3546</v>
      </c>
      <c r="C181" s="3">
        <f>INDEX('Share Compare DataSet'!$H:$M,MATCH('Share Compare Analysis'!$A181,'Share Compare DataSet'!$A:$A,0),MATCH('Share Compare Analysis'!$C$1,'Share Compare DataSet'!$H$1:$M$1,0))</f>
        <v>2797</v>
      </c>
    </row>
    <row r="182" spans="1:3" x14ac:dyDescent="0.3">
      <c r="A182" s="28">
        <v>44974</v>
      </c>
      <c r="B182" s="24">
        <f>INDEX('Share Compare DataSet'!$B:$G,MATCH(A182,'Share Compare DataSet'!A:A,0),MATCH($B$1,'Share Compare DataSet'!$B$1:$G$1,0))</f>
        <v>3530</v>
      </c>
      <c r="C182" s="3">
        <f>INDEX('Share Compare DataSet'!$H:$M,MATCH('Share Compare Analysis'!$A182,'Share Compare DataSet'!$A:$A,0),MATCH('Share Compare Analysis'!$C$1,'Share Compare DataSet'!$H$1:$M$1,0))</f>
        <v>2802.9499510000001</v>
      </c>
    </row>
    <row r="183" spans="1:3" x14ac:dyDescent="0.3">
      <c r="A183" s="28">
        <v>44977</v>
      </c>
      <c r="B183" s="24">
        <f>INDEX('Share Compare DataSet'!$B:$G,MATCH(A183,'Share Compare DataSet'!A:A,0),MATCH($B$1,'Share Compare DataSet'!$B$1:$G$1,0))</f>
        <v>3545.9499510000001</v>
      </c>
      <c r="C183" s="3">
        <f>INDEX('Share Compare DataSet'!$H:$M,MATCH('Share Compare Analysis'!$A183,'Share Compare DataSet'!$A:$A,0),MATCH('Share Compare Analysis'!$C$1,'Share Compare DataSet'!$H$1:$M$1,0))</f>
        <v>2845</v>
      </c>
    </row>
    <row r="184" spans="1:3" x14ac:dyDescent="0.3">
      <c r="A184" s="28">
        <v>44978</v>
      </c>
      <c r="B184" s="24">
        <f>INDEX('Share Compare DataSet'!$B:$G,MATCH(A184,'Share Compare DataSet'!A:A,0),MATCH($B$1,'Share Compare DataSet'!$B$1:$G$1,0))</f>
        <v>3570</v>
      </c>
      <c r="C184" s="3">
        <f>INDEX('Share Compare DataSet'!$H:$M,MATCH('Share Compare Analysis'!$A184,'Share Compare DataSet'!$A:$A,0),MATCH('Share Compare Analysis'!$C$1,'Share Compare DataSet'!$H$1:$M$1,0))</f>
        <v>2837</v>
      </c>
    </row>
    <row r="185" spans="1:3" x14ac:dyDescent="0.3">
      <c r="A185" s="28">
        <v>44979</v>
      </c>
      <c r="B185" s="24">
        <f>INDEX('Share Compare DataSet'!$B:$G,MATCH(A185,'Share Compare DataSet'!A:A,0),MATCH($B$1,'Share Compare DataSet'!$B$1:$G$1,0))</f>
        <v>3502</v>
      </c>
      <c r="C185" s="3">
        <f>INDEX('Share Compare DataSet'!$H:$M,MATCH('Share Compare Analysis'!$A185,'Share Compare DataSet'!$A:$A,0),MATCH('Share Compare Analysis'!$C$1,'Share Compare DataSet'!$H$1:$M$1,0))</f>
        <v>2809.9499510000001</v>
      </c>
    </row>
    <row r="186" spans="1:3" x14ac:dyDescent="0.3">
      <c r="A186" s="28">
        <v>44980</v>
      </c>
      <c r="B186" s="24">
        <f>INDEX('Share Compare DataSet'!$B:$G,MATCH(A186,'Share Compare DataSet'!A:A,0),MATCH($B$1,'Share Compare DataSet'!$B$1:$G$1,0))</f>
        <v>3503.8999020000001</v>
      </c>
      <c r="C186" s="3">
        <f>INDEX('Share Compare DataSet'!$H:$M,MATCH('Share Compare Analysis'!$A186,'Share Compare DataSet'!$A:$A,0),MATCH('Share Compare Analysis'!$C$1,'Share Compare DataSet'!$H$1:$M$1,0))</f>
        <v>2805</v>
      </c>
    </row>
    <row r="187" spans="1:3" x14ac:dyDescent="0.3">
      <c r="A187" s="28">
        <v>44981</v>
      </c>
      <c r="B187" s="24">
        <f>INDEX('Share Compare DataSet'!$B:$G,MATCH(A187,'Share Compare DataSet'!A:A,0),MATCH($B$1,'Share Compare DataSet'!$B$1:$G$1,0))</f>
        <v>3496.1499020000001</v>
      </c>
      <c r="C187" s="3">
        <f>INDEX('Share Compare DataSet'!$H:$M,MATCH('Share Compare Analysis'!$A187,'Share Compare DataSet'!$A:$A,0),MATCH('Share Compare Analysis'!$C$1,'Share Compare DataSet'!$H$1:$M$1,0))</f>
        <v>2712.1000979999999</v>
      </c>
    </row>
    <row r="188" spans="1:3" x14ac:dyDescent="0.3">
      <c r="A188" s="28">
        <v>44984</v>
      </c>
      <c r="B188" s="24">
        <f>INDEX('Share Compare DataSet'!$B:$G,MATCH(A188,'Share Compare DataSet'!A:A,0),MATCH($B$1,'Share Compare DataSet'!$B$1:$G$1,0))</f>
        <v>3485.0500489999999</v>
      </c>
      <c r="C188" s="3">
        <f>INDEX('Share Compare DataSet'!$H:$M,MATCH('Share Compare Analysis'!$A188,'Share Compare DataSet'!$A:$A,0),MATCH('Share Compare Analysis'!$C$1,'Share Compare DataSet'!$H$1:$M$1,0))</f>
        <v>2740.3999020000001</v>
      </c>
    </row>
    <row r="189" spans="1:3" x14ac:dyDescent="0.3">
      <c r="A189" s="28">
        <v>44985</v>
      </c>
      <c r="B189" s="24">
        <f>INDEX('Share Compare DataSet'!$B:$G,MATCH(A189,'Share Compare DataSet'!A:A,0),MATCH($B$1,'Share Compare DataSet'!$B$1:$G$1,0))</f>
        <v>3490.1999510000001</v>
      </c>
      <c r="C189" s="3">
        <f>INDEX('Share Compare DataSet'!$H:$M,MATCH('Share Compare Analysis'!$A189,'Share Compare DataSet'!$A:$A,0),MATCH('Share Compare Analysis'!$C$1,'Share Compare DataSet'!$H$1:$M$1,0))</f>
        <v>2750</v>
      </c>
    </row>
    <row r="190" spans="1:3" x14ac:dyDescent="0.3">
      <c r="A190" s="28">
        <v>44986</v>
      </c>
      <c r="B190" s="24">
        <f>INDEX('Share Compare DataSet'!$B:$G,MATCH(A190,'Share Compare DataSet'!A:A,0),MATCH($B$1,'Share Compare DataSet'!$B$1:$G$1,0))</f>
        <v>3441.3999020000001</v>
      </c>
      <c r="C190" s="3">
        <f>INDEX('Share Compare DataSet'!$H:$M,MATCH('Share Compare Analysis'!$A190,'Share Compare DataSet'!$A:$A,0),MATCH('Share Compare Analysis'!$C$1,'Share Compare DataSet'!$H$1:$M$1,0))</f>
        <v>2828</v>
      </c>
    </row>
    <row r="191" spans="1:3" x14ac:dyDescent="0.3">
      <c r="A191" s="28">
        <v>44987</v>
      </c>
      <c r="B191" s="24">
        <f>INDEX('Share Compare DataSet'!$B:$G,MATCH(A191,'Share Compare DataSet'!A:A,0),MATCH($B$1,'Share Compare DataSet'!$B$1:$G$1,0))</f>
        <v>3447</v>
      </c>
      <c r="C191" s="3">
        <f>INDEX('Share Compare DataSet'!$H:$M,MATCH('Share Compare Analysis'!$A191,'Share Compare DataSet'!$A:$A,0),MATCH('Share Compare Analysis'!$C$1,'Share Compare DataSet'!$H$1:$M$1,0))</f>
        <v>2831</v>
      </c>
    </row>
    <row r="192" spans="1:3" x14ac:dyDescent="0.3">
      <c r="A192" s="28">
        <v>44988</v>
      </c>
      <c r="B192" s="24">
        <f>INDEX('Share Compare DataSet'!$B:$G,MATCH(A192,'Share Compare DataSet'!A:A,0),MATCH($B$1,'Share Compare DataSet'!$B$1:$G$1,0))</f>
        <v>3460.4499510000001</v>
      </c>
      <c r="C192" s="3">
        <f>INDEX('Share Compare DataSet'!$H:$M,MATCH('Share Compare Analysis'!$A192,'Share Compare DataSet'!$A:$A,0),MATCH('Share Compare Analysis'!$C$1,'Share Compare DataSet'!$H$1:$M$1,0))</f>
        <v>2837.0500489999999</v>
      </c>
    </row>
    <row r="193" spans="1:3" x14ac:dyDescent="0.3">
      <c r="A193" s="28">
        <v>44991</v>
      </c>
      <c r="B193" s="24">
        <f>INDEX('Share Compare DataSet'!$B:$G,MATCH(A193,'Share Compare DataSet'!A:A,0),MATCH($B$1,'Share Compare DataSet'!$B$1:$G$1,0))</f>
        <v>3480.6000979999999</v>
      </c>
      <c r="C193" s="3">
        <f>INDEX('Share Compare DataSet'!$H:$M,MATCH('Share Compare Analysis'!$A193,'Share Compare DataSet'!$A:$A,0),MATCH('Share Compare Analysis'!$C$1,'Share Compare DataSet'!$H$1:$M$1,0))</f>
        <v>2843</v>
      </c>
    </row>
    <row r="194" spans="1:3" x14ac:dyDescent="0.3">
      <c r="A194" s="28">
        <v>44993</v>
      </c>
      <c r="B194" s="24">
        <f>INDEX('Share Compare DataSet'!$B:$G,MATCH(A194,'Share Compare DataSet'!A:A,0),MATCH($B$1,'Share Compare DataSet'!$B$1:$G$1,0))</f>
        <v>3439.75</v>
      </c>
      <c r="C194" s="3">
        <f>INDEX('Share Compare DataSet'!$H:$M,MATCH('Share Compare Analysis'!$A194,'Share Compare DataSet'!$A:$A,0),MATCH('Share Compare Analysis'!$C$1,'Share Compare DataSet'!$H$1:$M$1,0))</f>
        <v>2870</v>
      </c>
    </row>
    <row r="195" spans="1:3" x14ac:dyDescent="0.3">
      <c r="A195" s="28">
        <v>44994</v>
      </c>
      <c r="B195" s="24">
        <f>INDEX('Share Compare DataSet'!$B:$G,MATCH(A195,'Share Compare DataSet'!A:A,0),MATCH($B$1,'Share Compare DataSet'!$B$1:$G$1,0))</f>
        <v>3393</v>
      </c>
      <c r="C195" s="3">
        <f>INDEX('Share Compare DataSet'!$H:$M,MATCH('Share Compare Analysis'!$A195,'Share Compare DataSet'!$A:$A,0),MATCH('Share Compare Analysis'!$C$1,'Share Compare DataSet'!$H$1:$M$1,0))</f>
        <v>2862</v>
      </c>
    </row>
    <row r="196" spans="1:3" x14ac:dyDescent="0.3">
      <c r="A196" s="28">
        <v>44995</v>
      </c>
      <c r="B196" s="24">
        <f>INDEX('Share Compare DataSet'!$B:$G,MATCH(A196,'Share Compare DataSet'!A:A,0),MATCH($B$1,'Share Compare DataSet'!$B$1:$G$1,0))</f>
        <v>3390</v>
      </c>
      <c r="C196" s="3">
        <f>INDEX('Share Compare DataSet'!$H:$M,MATCH('Share Compare Analysis'!$A196,'Share Compare DataSet'!$A:$A,0),MATCH('Share Compare Analysis'!$C$1,'Share Compare DataSet'!$H$1:$M$1,0))</f>
        <v>2844</v>
      </c>
    </row>
    <row r="197" spans="1:3" x14ac:dyDescent="0.3">
      <c r="A197" s="28">
        <v>44998</v>
      </c>
      <c r="B197" s="24">
        <f>INDEX('Share Compare DataSet'!$B:$G,MATCH(A197,'Share Compare DataSet'!A:A,0),MATCH($B$1,'Share Compare DataSet'!$B$1:$G$1,0))</f>
        <v>3391.8500979999999</v>
      </c>
      <c r="C197" s="3">
        <f>INDEX('Share Compare DataSet'!$H:$M,MATCH('Share Compare Analysis'!$A197,'Share Compare DataSet'!$A:$A,0),MATCH('Share Compare Analysis'!$C$1,'Share Compare DataSet'!$H$1:$M$1,0))</f>
        <v>2823.5</v>
      </c>
    </row>
    <row r="198" spans="1:3" x14ac:dyDescent="0.3">
      <c r="A198" s="28">
        <v>44999</v>
      </c>
      <c r="B198" s="24">
        <f>INDEX('Share Compare DataSet'!$B:$G,MATCH(A198,'Share Compare DataSet'!A:A,0),MATCH($B$1,'Share Compare DataSet'!$B$1:$G$1,0))</f>
        <v>3350</v>
      </c>
      <c r="C198" s="3">
        <f>INDEX('Share Compare DataSet'!$H:$M,MATCH('Share Compare Analysis'!$A198,'Share Compare DataSet'!$A:$A,0),MATCH('Share Compare Analysis'!$C$1,'Share Compare DataSet'!$H$1:$M$1,0))</f>
        <v>2782.9499510000001</v>
      </c>
    </row>
    <row r="199" spans="1:3" x14ac:dyDescent="0.3">
      <c r="A199" s="28">
        <v>45000</v>
      </c>
      <c r="B199" s="24">
        <f>INDEX('Share Compare DataSet'!$B:$G,MATCH(A199,'Share Compare DataSet'!A:A,0),MATCH($B$1,'Share Compare DataSet'!$B$1:$G$1,0))</f>
        <v>3350</v>
      </c>
      <c r="C199" s="3">
        <f>INDEX('Share Compare DataSet'!$H:$M,MATCH('Share Compare Analysis'!$A199,'Share Compare DataSet'!$A:$A,0),MATCH('Share Compare Analysis'!$C$1,'Share Compare DataSet'!$H$1:$M$1,0))</f>
        <v>2772.1999510000001</v>
      </c>
    </row>
    <row r="200" spans="1:3" x14ac:dyDescent="0.3">
      <c r="A200" s="28">
        <v>45001</v>
      </c>
      <c r="B200" s="24">
        <f>INDEX('Share Compare DataSet'!$B:$G,MATCH(A200,'Share Compare DataSet'!A:A,0),MATCH($B$1,'Share Compare DataSet'!$B$1:$G$1,0))</f>
        <v>3337.25</v>
      </c>
      <c r="C200" s="3">
        <f>INDEX('Share Compare DataSet'!$H:$M,MATCH('Share Compare Analysis'!$A200,'Share Compare DataSet'!$A:$A,0),MATCH('Share Compare Analysis'!$C$1,'Share Compare DataSet'!$H$1:$M$1,0))</f>
        <v>2850</v>
      </c>
    </row>
    <row r="201" spans="1:3" x14ac:dyDescent="0.3">
      <c r="A201" s="28">
        <v>45002</v>
      </c>
      <c r="B201" s="24">
        <f>INDEX('Share Compare DataSet'!$B:$G,MATCH(A201,'Share Compare DataSet'!A:A,0),MATCH($B$1,'Share Compare DataSet'!$B$1:$G$1,0))</f>
        <v>3398</v>
      </c>
      <c r="C201" s="3">
        <f>INDEX('Share Compare DataSet'!$H:$M,MATCH('Share Compare Analysis'!$A201,'Share Compare DataSet'!$A:$A,0),MATCH('Share Compare Analysis'!$C$1,'Share Compare DataSet'!$H$1:$M$1,0))</f>
        <v>2923.9499510000001</v>
      </c>
    </row>
    <row r="202" spans="1:3" x14ac:dyDescent="0.3">
      <c r="A202" s="28">
        <v>45005</v>
      </c>
      <c r="B202" s="24">
        <f>INDEX('Share Compare DataSet'!$B:$G,MATCH(A202,'Share Compare DataSet'!A:A,0),MATCH($B$1,'Share Compare DataSet'!$B$1:$G$1,0))</f>
        <v>3295</v>
      </c>
      <c r="C202" s="3">
        <f>INDEX('Share Compare DataSet'!$H:$M,MATCH('Share Compare Analysis'!$A202,'Share Compare DataSet'!$A:$A,0),MATCH('Share Compare Analysis'!$C$1,'Share Compare DataSet'!$H$1:$M$1,0))</f>
        <v>2915</v>
      </c>
    </row>
    <row r="203" spans="1:3" x14ac:dyDescent="0.3">
      <c r="A203" s="28">
        <v>45006</v>
      </c>
      <c r="B203" s="24">
        <f>INDEX('Share Compare DataSet'!$B:$G,MATCH(A203,'Share Compare DataSet'!A:A,0),MATCH($B$1,'Share Compare DataSet'!$B$1:$G$1,0))</f>
        <v>3371.8999020000001</v>
      </c>
      <c r="C203" s="3">
        <f>INDEX('Share Compare DataSet'!$H:$M,MATCH('Share Compare Analysis'!$A203,'Share Compare DataSet'!$A:$A,0),MATCH('Share Compare Analysis'!$C$1,'Share Compare DataSet'!$H$1:$M$1,0))</f>
        <v>2858.1499020000001</v>
      </c>
    </row>
    <row r="204" spans="1:3" x14ac:dyDescent="0.3">
      <c r="A204" s="28">
        <v>45007</v>
      </c>
      <c r="B204" s="24">
        <f>INDEX('Share Compare DataSet'!$B:$G,MATCH(A204,'Share Compare DataSet'!A:A,0),MATCH($B$1,'Share Compare DataSet'!$B$1:$G$1,0))</f>
        <v>3365</v>
      </c>
      <c r="C204" s="3">
        <f>INDEX('Share Compare DataSet'!$H:$M,MATCH('Share Compare Analysis'!$A204,'Share Compare DataSet'!$A:$A,0),MATCH('Share Compare Analysis'!$C$1,'Share Compare DataSet'!$H$1:$M$1,0))</f>
        <v>2825</v>
      </c>
    </row>
    <row r="205" spans="1:3" x14ac:dyDescent="0.3">
      <c r="A205" s="28">
        <v>45008</v>
      </c>
      <c r="B205" s="24">
        <f>INDEX('Share Compare DataSet'!$B:$G,MATCH(A205,'Share Compare DataSet'!A:A,0),MATCH($B$1,'Share Compare DataSet'!$B$1:$G$1,0))</f>
        <v>3361.3500979999999</v>
      </c>
      <c r="C205" s="3">
        <f>INDEX('Share Compare DataSet'!$H:$M,MATCH('Share Compare Analysis'!$A205,'Share Compare DataSet'!$A:$A,0),MATCH('Share Compare Analysis'!$C$1,'Share Compare DataSet'!$H$1:$M$1,0))</f>
        <v>2817.1000979999999</v>
      </c>
    </row>
    <row r="206" spans="1:3" x14ac:dyDescent="0.3">
      <c r="A206" s="28">
        <v>45009</v>
      </c>
      <c r="B206" s="24">
        <f>INDEX('Share Compare DataSet'!$B:$G,MATCH(A206,'Share Compare DataSet'!A:A,0),MATCH($B$1,'Share Compare DataSet'!$B$1:$G$1,0))</f>
        <v>3372</v>
      </c>
      <c r="C206" s="3">
        <f>INDEX('Share Compare DataSet'!$H:$M,MATCH('Share Compare Analysis'!$A206,'Share Compare DataSet'!$A:$A,0),MATCH('Share Compare Analysis'!$C$1,'Share Compare DataSet'!$H$1:$M$1,0))</f>
        <v>2797.8000489999999</v>
      </c>
    </row>
    <row r="207" spans="1:3" x14ac:dyDescent="0.3">
      <c r="A207" s="28">
        <v>45012</v>
      </c>
      <c r="B207" s="24">
        <f>INDEX('Share Compare DataSet'!$B:$G,MATCH(A207,'Share Compare DataSet'!A:A,0),MATCH($B$1,'Share Compare DataSet'!$B$1:$G$1,0))</f>
        <v>3367</v>
      </c>
      <c r="C207" s="3">
        <f>INDEX('Share Compare DataSet'!$H:$M,MATCH('Share Compare Analysis'!$A207,'Share Compare DataSet'!$A:$A,0),MATCH('Share Compare Analysis'!$C$1,'Share Compare DataSet'!$H$1:$M$1,0))</f>
        <v>2798.5</v>
      </c>
    </row>
    <row r="208" spans="1:3" x14ac:dyDescent="0.3">
      <c r="A208" s="28">
        <v>45013</v>
      </c>
      <c r="B208" s="24">
        <f>INDEX('Share Compare DataSet'!$B:$G,MATCH(A208,'Share Compare DataSet'!A:A,0),MATCH($B$1,'Share Compare DataSet'!$B$1:$G$1,0))</f>
        <v>3308</v>
      </c>
      <c r="C208" s="3">
        <f>INDEX('Share Compare DataSet'!$H:$M,MATCH('Share Compare Analysis'!$A208,'Share Compare DataSet'!$A:$A,0),MATCH('Share Compare Analysis'!$C$1,'Share Compare DataSet'!$H$1:$M$1,0))</f>
        <v>2791</v>
      </c>
    </row>
    <row r="209" spans="1:3" x14ac:dyDescent="0.3">
      <c r="A209" s="28">
        <v>45014</v>
      </c>
      <c r="B209" s="24">
        <f>INDEX('Share Compare DataSet'!$B:$G,MATCH(A209,'Share Compare DataSet'!A:A,0),MATCH($B$1,'Share Compare DataSet'!$B$1:$G$1,0))</f>
        <v>3320</v>
      </c>
      <c r="C209" s="3">
        <f>INDEX('Share Compare DataSet'!$H:$M,MATCH('Share Compare Analysis'!$A209,'Share Compare DataSet'!$A:$A,0),MATCH('Share Compare Analysis'!$C$1,'Share Compare DataSet'!$H$1:$M$1,0))</f>
        <v>2784.4499510000001</v>
      </c>
    </row>
    <row r="210" spans="1:3" x14ac:dyDescent="0.3">
      <c r="A210" s="28">
        <v>45016</v>
      </c>
      <c r="B210" s="24">
        <f>INDEX('Share Compare DataSet'!$B:$G,MATCH(A210,'Share Compare DataSet'!A:A,0),MATCH($B$1,'Share Compare DataSet'!$B$1:$G$1,0))</f>
        <v>3325</v>
      </c>
      <c r="C210" s="3">
        <f>INDEX('Share Compare DataSet'!$H:$M,MATCH('Share Compare Analysis'!$A210,'Share Compare DataSet'!$A:$A,0),MATCH('Share Compare Analysis'!$C$1,'Share Compare DataSet'!$H$1:$M$1,0))</f>
        <v>2756.0500489999999</v>
      </c>
    </row>
    <row r="211" spans="1:3" x14ac:dyDescent="0.3">
      <c r="A211" s="28">
        <v>45019</v>
      </c>
      <c r="B211" s="24">
        <f>INDEX('Share Compare DataSet'!$B:$G,MATCH(A211,'Share Compare DataSet'!A:A,0),MATCH($B$1,'Share Compare DataSet'!$B$1:$G$1,0))</f>
        <v>3413.0500489999999</v>
      </c>
      <c r="C211" s="3">
        <f>INDEX('Share Compare DataSet'!$H:$M,MATCH('Share Compare Analysis'!$A211,'Share Compare DataSet'!$A:$A,0),MATCH('Share Compare Analysis'!$C$1,'Share Compare DataSet'!$H$1:$M$1,0))</f>
        <v>2746.9499510000001</v>
      </c>
    </row>
    <row r="212" spans="1:3" x14ac:dyDescent="0.3">
      <c r="A212" s="28">
        <v>45021</v>
      </c>
      <c r="B212" s="24">
        <f>INDEX('Share Compare DataSet'!$B:$G,MATCH(A212,'Share Compare DataSet'!A:A,0),MATCH($B$1,'Share Compare DataSet'!$B$1:$G$1,0))</f>
        <v>3571.9499510000001</v>
      </c>
      <c r="C212" s="3">
        <f>INDEX('Share Compare DataSet'!$H:$M,MATCH('Share Compare Analysis'!$A212,'Share Compare DataSet'!$A:$A,0),MATCH('Share Compare Analysis'!$C$1,'Share Compare DataSet'!$H$1:$M$1,0))</f>
        <v>2760</v>
      </c>
    </row>
    <row r="213" spans="1:3" x14ac:dyDescent="0.3">
      <c r="A213" s="28">
        <v>45022</v>
      </c>
      <c r="B213" s="24">
        <f>INDEX('Share Compare DataSet'!$B:$G,MATCH(A213,'Share Compare DataSet'!A:A,0),MATCH($B$1,'Share Compare DataSet'!$B$1:$G$1,0))</f>
        <v>3644.8500979999999</v>
      </c>
      <c r="C213" s="3">
        <f>INDEX('Share Compare DataSet'!$H:$M,MATCH('Share Compare Analysis'!$A213,'Share Compare DataSet'!$A:$A,0),MATCH('Share Compare Analysis'!$C$1,'Share Compare DataSet'!$H$1:$M$1,0))</f>
        <v>2807.4499510000001</v>
      </c>
    </row>
    <row r="214" spans="1:3" x14ac:dyDescent="0.3">
      <c r="A214" s="28">
        <v>45026</v>
      </c>
      <c r="B214" s="24">
        <f>INDEX('Share Compare DataSet'!$B:$G,MATCH(A214,'Share Compare DataSet'!A:A,0),MATCH($B$1,'Share Compare DataSet'!$B$1:$G$1,0))</f>
        <v>3504</v>
      </c>
      <c r="C214" s="3">
        <f>INDEX('Share Compare DataSet'!$H:$M,MATCH('Share Compare Analysis'!$A214,'Share Compare DataSet'!$A:$A,0),MATCH('Share Compare Analysis'!$C$1,'Share Compare DataSet'!$H$1:$M$1,0))</f>
        <v>2810</v>
      </c>
    </row>
    <row r="215" spans="1:3" x14ac:dyDescent="0.3">
      <c r="A215" s="28">
        <v>45027</v>
      </c>
      <c r="B215" s="24">
        <f>INDEX('Share Compare DataSet'!$B:$G,MATCH(A215,'Share Compare DataSet'!A:A,0),MATCH($B$1,'Share Compare DataSet'!$B$1:$G$1,0))</f>
        <v>3465</v>
      </c>
      <c r="C215" s="3">
        <f>INDEX('Share Compare DataSet'!$H:$M,MATCH('Share Compare Analysis'!$A215,'Share Compare DataSet'!$A:$A,0),MATCH('Share Compare Analysis'!$C$1,'Share Compare DataSet'!$H$1:$M$1,0))</f>
        <v>2790</v>
      </c>
    </row>
    <row r="216" spans="1:3" x14ac:dyDescent="0.3">
      <c r="A216" s="28">
        <v>45028</v>
      </c>
      <c r="B216" s="24">
        <f>INDEX('Share Compare DataSet'!$B:$G,MATCH(A216,'Share Compare DataSet'!A:A,0),MATCH($B$1,'Share Compare DataSet'!$B$1:$G$1,0))</f>
        <v>3467</v>
      </c>
      <c r="C216" s="3">
        <f>INDEX('Share Compare DataSet'!$H:$M,MATCH('Share Compare Analysis'!$A216,'Share Compare DataSet'!$A:$A,0),MATCH('Share Compare Analysis'!$C$1,'Share Compare DataSet'!$H$1:$M$1,0))</f>
        <v>2755.5500489999999</v>
      </c>
    </row>
    <row r="217" spans="1:3" x14ac:dyDescent="0.3">
      <c r="A217" s="28">
        <v>45029</v>
      </c>
      <c r="B217" s="24">
        <f>INDEX('Share Compare DataSet'!$B:$G,MATCH(A217,'Share Compare DataSet'!A:A,0),MATCH($B$1,'Share Compare DataSet'!$B$1:$G$1,0))</f>
        <v>3480</v>
      </c>
      <c r="C217" s="3">
        <f>INDEX('Share Compare DataSet'!$H:$M,MATCH('Share Compare Analysis'!$A217,'Share Compare DataSet'!$A:$A,0),MATCH('Share Compare Analysis'!$C$1,'Share Compare DataSet'!$H$1:$M$1,0))</f>
        <v>2786.6999510000001</v>
      </c>
    </row>
    <row r="218" spans="1:3" x14ac:dyDescent="0.3">
      <c r="A218" s="28">
        <v>45033</v>
      </c>
      <c r="B218" s="24">
        <f>INDEX('Share Compare DataSet'!$B:$G,MATCH(A218,'Share Compare DataSet'!A:A,0),MATCH($B$1,'Share Compare DataSet'!$B$1:$G$1,0))</f>
        <v>3500</v>
      </c>
      <c r="C218" s="3">
        <f>INDEX('Share Compare DataSet'!$H:$M,MATCH('Share Compare Analysis'!$A218,'Share Compare DataSet'!$A:$A,0),MATCH('Share Compare Analysis'!$C$1,'Share Compare DataSet'!$H$1:$M$1,0))</f>
        <v>2825</v>
      </c>
    </row>
    <row r="219" spans="1:3" x14ac:dyDescent="0.3">
      <c r="A219" s="28">
        <v>45034</v>
      </c>
      <c r="B219" s="24">
        <f>INDEX('Share Compare DataSet'!$B:$G,MATCH(A219,'Share Compare DataSet'!A:A,0),MATCH($B$1,'Share Compare DataSet'!$B$1:$G$1,0))</f>
        <v>3501.9499510000001</v>
      </c>
      <c r="C219" s="3">
        <f>INDEX('Share Compare DataSet'!$H:$M,MATCH('Share Compare Analysis'!$A219,'Share Compare DataSet'!$A:$A,0),MATCH('Share Compare Analysis'!$C$1,'Share Compare DataSet'!$H$1:$M$1,0))</f>
        <v>2848</v>
      </c>
    </row>
    <row r="220" spans="1:3" x14ac:dyDescent="0.3">
      <c r="A220" s="28">
        <v>45035</v>
      </c>
      <c r="B220" s="24">
        <f>INDEX('Share Compare DataSet'!$B:$G,MATCH(A220,'Share Compare DataSet'!A:A,0),MATCH($B$1,'Share Compare DataSet'!$B$1:$G$1,0))</f>
        <v>3506.75</v>
      </c>
      <c r="C220" s="3">
        <f>INDEX('Share Compare DataSet'!$H:$M,MATCH('Share Compare Analysis'!$A220,'Share Compare DataSet'!$A:$A,0),MATCH('Share Compare Analysis'!$C$1,'Share Compare DataSet'!$H$1:$M$1,0))</f>
        <v>2836.3500979999999</v>
      </c>
    </row>
    <row r="221" spans="1:3" x14ac:dyDescent="0.3">
      <c r="A221" s="28">
        <v>45036</v>
      </c>
      <c r="B221" s="24">
        <f>INDEX('Share Compare DataSet'!$B:$G,MATCH(A221,'Share Compare DataSet'!A:A,0),MATCH($B$1,'Share Compare DataSet'!$B$1:$G$1,0))</f>
        <v>3489.1999510000001</v>
      </c>
      <c r="C221" s="3">
        <f>INDEX('Share Compare DataSet'!$H:$M,MATCH('Share Compare Analysis'!$A221,'Share Compare DataSet'!$A:$A,0),MATCH('Share Compare Analysis'!$C$1,'Share Compare DataSet'!$H$1:$M$1,0))</f>
        <v>2820</v>
      </c>
    </row>
    <row r="222" spans="1:3" x14ac:dyDescent="0.3">
      <c r="A222" s="28">
        <v>45037</v>
      </c>
      <c r="B222" s="24">
        <f>INDEX('Share Compare DataSet'!$B:$G,MATCH(A222,'Share Compare DataSet'!A:A,0),MATCH($B$1,'Share Compare DataSet'!$B$1:$G$1,0))</f>
        <v>3482.1000979999999</v>
      </c>
      <c r="C222" s="3">
        <f>INDEX('Share Compare DataSet'!$H:$M,MATCH('Share Compare Analysis'!$A222,'Share Compare DataSet'!$A:$A,0),MATCH('Share Compare Analysis'!$C$1,'Share Compare DataSet'!$H$1:$M$1,0))</f>
        <v>2847.1000979999999</v>
      </c>
    </row>
    <row r="223" spans="1:3" x14ac:dyDescent="0.3">
      <c r="A223" s="28">
        <v>45040</v>
      </c>
      <c r="B223" s="24">
        <f>INDEX('Share Compare DataSet'!$B:$G,MATCH(A223,'Share Compare DataSet'!A:A,0),MATCH($B$1,'Share Compare DataSet'!$B$1:$G$1,0))</f>
        <v>3469.8000489999999</v>
      </c>
      <c r="C223" s="3">
        <f>INDEX('Share Compare DataSet'!$H:$M,MATCH('Share Compare Analysis'!$A223,'Share Compare DataSet'!$A:$A,0),MATCH('Share Compare Analysis'!$C$1,'Share Compare DataSet'!$H$1:$M$1,0))</f>
        <v>2882.1000979999999</v>
      </c>
    </row>
    <row r="224" spans="1:3" x14ac:dyDescent="0.3">
      <c r="A224" s="28">
        <v>45041</v>
      </c>
      <c r="B224" s="24">
        <f>INDEX('Share Compare DataSet'!$B:$G,MATCH(A224,'Share Compare DataSet'!A:A,0),MATCH($B$1,'Share Compare DataSet'!$B$1:$G$1,0))</f>
        <v>3469.0500489999999</v>
      </c>
      <c r="C224" s="3">
        <f>INDEX('Share Compare DataSet'!$H:$M,MATCH('Share Compare Analysis'!$A224,'Share Compare DataSet'!$A:$A,0),MATCH('Share Compare Analysis'!$C$1,'Share Compare DataSet'!$H$1:$M$1,0))</f>
        <v>2891.0500489999999</v>
      </c>
    </row>
    <row r="225" spans="1:3" x14ac:dyDescent="0.3">
      <c r="A225" s="28">
        <v>45042</v>
      </c>
      <c r="B225" s="24">
        <f>INDEX('Share Compare DataSet'!$B:$G,MATCH(A225,'Share Compare DataSet'!A:A,0),MATCH($B$1,'Share Compare DataSet'!$B$1:$G$1,0))</f>
        <v>3465.8500979999999</v>
      </c>
      <c r="C225" s="3">
        <f>INDEX('Share Compare DataSet'!$H:$M,MATCH('Share Compare Analysis'!$A225,'Share Compare DataSet'!$A:$A,0),MATCH('Share Compare Analysis'!$C$1,'Share Compare DataSet'!$H$1:$M$1,0))</f>
        <v>2896.9499510000001</v>
      </c>
    </row>
    <row r="226" spans="1:3" x14ac:dyDescent="0.3">
      <c r="A226" s="28">
        <v>45043</v>
      </c>
      <c r="B226" s="24">
        <f>INDEX('Share Compare DataSet'!$B:$G,MATCH(A226,'Share Compare DataSet'!A:A,0),MATCH($B$1,'Share Compare DataSet'!$B$1:$G$1,0))</f>
        <v>3460.1000979999999</v>
      </c>
      <c r="C226" s="3">
        <f>INDEX('Share Compare DataSet'!$H:$M,MATCH('Share Compare Analysis'!$A226,'Share Compare DataSet'!$A:$A,0),MATCH('Share Compare Analysis'!$C$1,'Share Compare DataSet'!$H$1:$M$1,0))</f>
        <v>2915.5</v>
      </c>
    </row>
    <row r="227" spans="1:3" x14ac:dyDescent="0.3">
      <c r="A227" s="28">
        <v>45044</v>
      </c>
      <c r="B227" s="24">
        <f>INDEX('Share Compare DataSet'!$B:$G,MATCH(A227,'Share Compare DataSet'!A:A,0),MATCH($B$1,'Share Compare DataSet'!$B$1:$G$1,0))</f>
        <v>3500.8000489999999</v>
      </c>
      <c r="C227" s="3">
        <f>INDEX('Share Compare DataSet'!$H:$M,MATCH('Share Compare Analysis'!$A227,'Share Compare DataSet'!$A:$A,0),MATCH('Share Compare Analysis'!$C$1,'Share Compare DataSet'!$H$1:$M$1,0))</f>
        <v>2919.9499510000001</v>
      </c>
    </row>
    <row r="228" spans="1:3" x14ac:dyDescent="0.3">
      <c r="A228" s="28">
        <v>45048</v>
      </c>
      <c r="B228" s="24">
        <f>INDEX('Share Compare DataSet'!$B:$G,MATCH(A228,'Share Compare DataSet'!A:A,0),MATCH($B$1,'Share Compare DataSet'!$B$1:$G$1,0))</f>
        <v>3515</v>
      </c>
      <c r="C228" s="3">
        <f>INDEX('Share Compare DataSet'!$H:$M,MATCH('Share Compare Analysis'!$A228,'Share Compare DataSet'!$A:$A,0),MATCH('Share Compare Analysis'!$C$1,'Share Compare DataSet'!$H$1:$M$1,0))</f>
        <v>2910.9499510000001</v>
      </c>
    </row>
    <row r="229" spans="1:3" x14ac:dyDescent="0.3">
      <c r="A229" s="28">
        <v>45049</v>
      </c>
      <c r="B229" s="24">
        <f>INDEX('Share Compare DataSet'!$B:$G,MATCH(A229,'Share Compare DataSet'!A:A,0),MATCH($B$1,'Share Compare DataSet'!$B$1:$G$1,0))</f>
        <v>3540</v>
      </c>
      <c r="C229" s="3">
        <f>INDEX('Share Compare DataSet'!$H:$M,MATCH('Share Compare Analysis'!$A229,'Share Compare DataSet'!$A:$A,0),MATCH('Share Compare Analysis'!$C$1,'Share Compare DataSet'!$H$1:$M$1,0))</f>
        <v>2918</v>
      </c>
    </row>
    <row r="230" spans="1:3" x14ac:dyDescent="0.3">
      <c r="A230" s="28">
        <v>45050</v>
      </c>
      <c r="B230" s="24">
        <f>INDEX('Share Compare DataSet'!$B:$G,MATCH(A230,'Share Compare DataSet'!A:A,0),MATCH($B$1,'Share Compare DataSet'!$B$1:$G$1,0))</f>
        <v>3550</v>
      </c>
      <c r="C230" s="3">
        <f>INDEX('Share Compare DataSet'!$H:$M,MATCH('Share Compare Analysis'!$A230,'Share Compare DataSet'!$A:$A,0),MATCH('Share Compare Analysis'!$C$1,'Share Compare DataSet'!$H$1:$M$1,0))</f>
        <v>2948</v>
      </c>
    </row>
    <row r="231" spans="1:3" x14ac:dyDescent="0.3">
      <c r="A231" s="28">
        <v>45051</v>
      </c>
      <c r="B231" s="24">
        <f>INDEX('Share Compare DataSet'!$B:$G,MATCH(A231,'Share Compare DataSet'!A:A,0),MATCH($B$1,'Share Compare DataSet'!$B$1:$G$1,0))</f>
        <v>3560.0500489999999</v>
      </c>
      <c r="C231" s="3">
        <f>INDEX('Share Compare DataSet'!$H:$M,MATCH('Share Compare Analysis'!$A231,'Share Compare DataSet'!$A:$A,0),MATCH('Share Compare Analysis'!$C$1,'Share Compare DataSet'!$H$1:$M$1,0))</f>
        <v>2971</v>
      </c>
    </row>
    <row r="232" spans="1:3" x14ac:dyDescent="0.3">
      <c r="A232" s="28">
        <v>45054</v>
      </c>
      <c r="B232" s="24">
        <f>INDEX('Share Compare DataSet'!$B:$G,MATCH(A232,'Share Compare DataSet'!A:A,0),MATCH($B$1,'Share Compare DataSet'!$B$1:$G$1,0))</f>
        <v>3615.1000979999999</v>
      </c>
      <c r="C232" s="3">
        <f>INDEX('Share Compare DataSet'!$H:$M,MATCH('Share Compare Analysis'!$A232,'Share Compare DataSet'!$A:$A,0),MATCH('Share Compare Analysis'!$C$1,'Share Compare DataSet'!$H$1:$M$1,0))</f>
        <v>3015</v>
      </c>
    </row>
    <row r="233" spans="1:3" x14ac:dyDescent="0.3">
      <c r="A233" s="28">
        <v>45055</v>
      </c>
      <c r="B233" s="24">
        <f>INDEX('Share Compare DataSet'!$B:$G,MATCH(A233,'Share Compare DataSet'!A:A,0),MATCH($B$1,'Share Compare DataSet'!$B$1:$G$1,0))</f>
        <v>3721</v>
      </c>
      <c r="C233" s="3">
        <f>INDEX('Share Compare DataSet'!$H:$M,MATCH('Share Compare Analysis'!$A233,'Share Compare DataSet'!$A:$A,0),MATCH('Share Compare Analysis'!$C$1,'Share Compare DataSet'!$H$1:$M$1,0))</f>
        <v>3016.0500489999999</v>
      </c>
    </row>
    <row r="234" spans="1:3" x14ac:dyDescent="0.3">
      <c r="A234" s="28">
        <v>45056</v>
      </c>
      <c r="B234" s="24">
        <f>INDEX('Share Compare DataSet'!$B:$G,MATCH(A234,'Share Compare DataSet'!A:A,0),MATCH($B$1,'Share Compare DataSet'!$B$1:$G$1,0))</f>
        <v>3660</v>
      </c>
      <c r="C234" s="3">
        <f>INDEX('Share Compare DataSet'!$H:$M,MATCH('Share Compare Analysis'!$A234,'Share Compare DataSet'!$A:$A,0),MATCH('Share Compare Analysis'!$C$1,'Share Compare DataSet'!$H$1:$M$1,0))</f>
        <v>3042.9499510000001</v>
      </c>
    </row>
    <row r="235" spans="1:3" x14ac:dyDescent="0.3">
      <c r="A235" s="28">
        <v>45057</v>
      </c>
      <c r="B235" s="24">
        <f>INDEX('Share Compare DataSet'!$B:$G,MATCH(A235,'Share Compare DataSet'!A:A,0),MATCH($B$1,'Share Compare DataSet'!$B$1:$G$1,0))</f>
        <v>3673.3000489999999</v>
      </c>
      <c r="C235" s="3">
        <f>INDEX('Share Compare DataSet'!$H:$M,MATCH('Share Compare Analysis'!$A235,'Share Compare DataSet'!$A:$A,0),MATCH('Share Compare Analysis'!$C$1,'Share Compare DataSet'!$H$1:$M$1,0))</f>
        <v>3052.0500489999999</v>
      </c>
    </row>
    <row r="236" spans="1:3" x14ac:dyDescent="0.3">
      <c r="A236" s="28">
        <v>45058</v>
      </c>
      <c r="B236" s="24">
        <f>INDEX('Share Compare DataSet'!$B:$G,MATCH(A236,'Share Compare DataSet'!A:A,0),MATCH($B$1,'Share Compare DataSet'!$B$1:$G$1,0))</f>
        <v>3715</v>
      </c>
      <c r="C236" s="3">
        <f>INDEX('Share Compare DataSet'!$H:$M,MATCH('Share Compare Analysis'!$A236,'Share Compare DataSet'!$A:$A,0),MATCH('Share Compare Analysis'!$C$1,'Share Compare DataSet'!$H$1:$M$1,0))</f>
        <v>3139</v>
      </c>
    </row>
    <row r="237" spans="1:3" x14ac:dyDescent="0.3">
      <c r="A237" s="28">
        <v>45061</v>
      </c>
      <c r="B237" s="24">
        <f>INDEX('Share Compare DataSet'!$B:$G,MATCH(A237,'Share Compare DataSet'!A:A,0),MATCH($B$1,'Share Compare DataSet'!$B$1:$G$1,0))</f>
        <v>3550</v>
      </c>
      <c r="C237" s="3">
        <f>INDEX('Share Compare DataSet'!$H:$M,MATCH('Share Compare Analysis'!$A237,'Share Compare DataSet'!$A:$A,0),MATCH('Share Compare Analysis'!$C$1,'Share Compare DataSet'!$H$1:$M$1,0))</f>
        <v>3134.1999510000001</v>
      </c>
    </row>
    <row r="238" spans="1:3" x14ac:dyDescent="0.3">
      <c r="A238" s="28">
        <v>45062</v>
      </c>
      <c r="B238" s="24">
        <f>INDEX('Share Compare DataSet'!$B:$G,MATCH(A238,'Share Compare DataSet'!A:A,0),MATCH($B$1,'Share Compare DataSet'!$B$1:$G$1,0))</f>
        <v>3535.3999020000001</v>
      </c>
      <c r="C238" s="3">
        <f>INDEX('Share Compare DataSet'!$H:$M,MATCH('Share Compare Analysis'!$A238,'Share Compare DataSet'!$A:$A,0),MATCH('Share Compare Analysis'!$C$1,'Share Compare DataSet'!$H$1:$M$1,0))</f>
        <v>3132</v>
      </c>
    </row>
    <row r="239" spans="1:3" x14ac:dyDescent="0.3">
      <c r="A239" s="28">
        <v>45063</v>
      </c>
      <c r="B239" s="24">
        <f>INDEX('Share Compare DataSet'!$B:$G,MATCH(A239,'Share Compare DataSet'!A:A,0),MATCH($B$1,'Share Compare DataSet'!$B$1:$G$1,0))</f>
        <v>3491.6999510000001</v>
      </c>
      <c r="C239" s="3">
        <f>INDEX('Share Compare DataSet'!$H:$M,MATCH('Share Compare Analysis'!$A239,'Share Compare DataSet'!$A:$A,0),MATCH('Share Compare Analysis'!$C$1,'Share Compare DataSet'!$H$1:$M$1,0))</f>
        <v>3136</v>
      </c>
    </row>
    <row r="240" spans="1:3" x14ac:dyDescent="0.3">
      <c r="A240" s="28">
        <v>45064</v>
      </c>
      <c r="B240" s="24">
        <f>INDEX('Share Compare DataSet'!$B:$G,MATCH(A240,'Share Compare DataSet'!A:A,0),MATCH($B$1,'Share Compare DataSet'!$B$1:$G$1,0))</f>
        <v>3420.0500489999999</v>
      </c>
      <c r="C240" s="3">
        <f>INDEX('Share Compare DataSet'!$H:$M,MATCH('Share Compare Analysis'!$A240,'Share Compare DataSet'!$A:$A,0),MATCH('Share Compare Analysis'!$C$1,'Share Compare DataSet'!$H$1:$M$1,0))</f>
        <v>3105.6499020000001</v>
      </c>
    </row>
    <row r="241" spans="1:3" x14ac:dyDescent="0.3">
      <c r="A241" s="28">
        <v>45065</v>
      </c>
      <c r="B241" s="24">
        <f>INDEX('Share Compare DataSet'!$B:$G,MATCH(A241,'Share Compare DataSet'!A:A,0),MATCH($B$1,'Share Compare DataSet'!$B$1:$G$1,0))</f>
        <v>3390</v>
      </c>
      <c r="C241" s="3">
        <f>INDEX('Share Compare DataSet'!$H:$M,MATCH('Share Compare Analysis'!$A241,'Share Compare DataSet'!$A:$A,0),MATCH('Share Compare Analysis'!$C$1,'Share Compare DataSet'!$H$1:$M$1,0))</f>
        <v>3124</v>
      </c>
    </row>
    <row r="242" spans="1:3" x14ac:dyDescent="0.3">
      <c r="A242" s="28">
        <v>45068</v>
      </c>
      <c r="B242" s="24">
        <f>INDEX('Share Compare DataSet'!$B:$G,MATCH(A242,'Share Compare DataSet'!A:A,0),MATCH($B$1,'Share Compare DataSet'!$B$1:$G$1,0))</f>
        <v>3400</v>
      </c>
      <c r="C242" s="3">
        <f>INDEX('Share Compare DataSet'!$H:$M,MATCH('Share Compare Analysis'!$A242,'Share Compare DataSet'!$A:$A,0),MATCH('Share Compare Analysis'!$C$1,'Share Compare DataSet'!$H$1:$M$1,0))</f>
        <v>3070</v>
      </c>
    </row>
    <row r="243" spans="1:3" x14ac:dyDescent="0.3">
      <c r="A243" s="28">
        <v>45069</v>
      </c>
      <c r="B243" s="24">
        <f>INDEX('Share Compare DataSet'!$B:$G,MATCH(A243,'Share Compare DataSet'!A:A,0),MATCH($B$1,'Share Compare DataSet'!$B$1:$G$1,0))</f>
        <v>3425.5</v>
      </c>
      <c r="C243" s="3">
        <f>INDEX('Share Compare DataSet'!$H:$M,MATCH('Share Compare Analysis'!$A243,'Share Compare DataSet'!$A:$A,0),MATCH('Share Compare Analysis'!$C$1,'Share Compare DataSet'!$H$1:$M$1,0))</f>
        <v>3087</v>
      </c>
    </row>
    <row r="244" spans="1:3" x14ac:dyDescent="0.3">
      <c r="A244" s="28">
        <v>45070</v>
      </c>
      <c r="B244" s="24">
        <f>INDEX('Share Compare DataSet'!$B:$G,MATCH(A244,'Share Compare DataSet'!A:A,0),MATCH($B$1,'Share Compare DataSet'!$B$1:$G$1,0))</f>
        <v>3432</v>
      </c>
      <c r="C244" s="3">
        <f>INDEX('Share Compare DataSet'!$H:$M,MATCH('Share Compare Analysis'!$A244,'Share Compare DataSet'!$A:$A,0),MATCH('Share Compare Analysis'!$C$1,'Share Compare DataSet'!$H$1:$M$1,0))</f>
        <v>3115</v>
      </c>
    </row>
    <row r="245" spans="1:3" x14ac:dyDescent="0.3">
      <c r="A245" s="28">
        <v>45071</v>
      </c>
      <c r="B245" s="24">
        <f>INDEX('Share Compare DataSet'!$B:$G,MATCH(A245,'Share Compare DataSet'!A:A,0),MATCH($B$1,'Share Compare DataSet'!$B$1:$G$1,0))</f>
        <v>3430</v>
      </c>
      <c r="C245" s="3">
        <f>INDEX('Share Compare DataSet'!$H:$M,MATCH('Share Compare Analysis'!$A245,'Share Compare DataSet'!$A:$A,0),MATCH('Share Compare Analysis'!$C$1,'Share Compare DataSet'!$H$1:$M$1,0))</f>
        <v>3101.5</v>
      </c>
    </row>
    <row r="246" spans="1:3" x14ac:dyDescent="0.3">
      <c r="A246" s="28">
        <v>45072</v>
      </c>
      <c r="B246" s="24">
        <f>INDEX('Share Compare DataSet'!$B:$G,MATCH(A246,'Share Compare DataSet'!A:A,0),MATCH($B$1,'Share Compare DataSet'!$B$1:$G$1,0))</f>
        <v>3448.8999020000001</v>
      </c>
      <c r="C246" s="3">
        <f>INDEX('Share Compare DataSet'!$H:$M,MATCH('Share Compare Analysis'!$A246,'Share Compare DataSet'!$A:$A,0),MATCH('Share Compare Analysis'!$C$1,'Share Compare DataSet'!$H$1:$M$1,0))</f>
        <v>3123</v>
      </c>
    </row>
    <row r="247" spans="1:3" x14ac:dyDescent="0.3">
      <c r="A247" s="28">
        <v>45075</v>
      </c>
      <c r="B247" s="24">
        <f>INDEX('Share Compare DataSet'!$B:$G,MATCH(A247,'Share Compare DataSet'!A:A,0),MATCH($B$1,'Share Compare DataSet'!$B$1:$G$1,0))</f>
        <v>3540</v>
      </c>
      <c r="C247" s="3">
        <f>INDEX('Share Compare DataSet'!$H:$M,MATCH('Share Compare Analysis'!$A247,'Share Compare DataSet'!$A:$A,0),MATCH('Share Compare Analysis'!$C$1,'Share Compare DataSet'!$H$1:$M$1,0))</f>
        <v>3147.1999510000001</v>
      </c>
    </row>
    <row r="248" spans="1:3" x14ac:dyDescent="0.3">
      <c r="A248" s="28">
        <v>45076</v>
      </c>
      <c r="B248" s="24">
        <f>INDEX('Share Compare DataSet'!$B:$G,MATCH(A248,'Share Compare DataSet'!A:A,0),MATCH($B$1,'Share Compare DataSet'!$B$1:$G$1,0))</f>
        <v>3517.9499510000001</v>
      </c>
      <c r="C248" s="3">
        <f>INDEX('Share Compare DataSet'!$H:$M,MATCH('Share Compare Analysis'!$A248,'Share Compare DataSet'!$A:$A,0),MATCH('Share Compare Analysis'!$C$1,'Share Compare DataSet'!$H$1:$M$1,0))</f>
        <v>3146.8999020000001</v>
      </c>
    </row>
    <row r="249" spans="1:3" ht="15" thickBot="1" x14ac:dyDescent="0.35">
      <c r="A249" s="29">
        <v>45077</v>
      </c>
      <c r="B249" s="30">
        <f>INDEX('Share Compare DataSet'!$B:$G,MATCH(A249,'Share Compare DataSet'!A:A,0),MATCH($B$1,'Share Compare DataSet'!$B$1:$G$1,0))</f>
        <v>3519.8999020000001</v>
      </c>
      <c r="C249" s="4">
        <f>INDEX('Share Compare DataSet'!$H:$M,MATCH('Share Compare Analysis'!$A249,'Share Compare DataSet'!$A:$A,0),MATCH('Share Compare Analysis'!$C$1,'Share Compare DataSet'!$H$1:$M$1,0))</f>
        <v>3151.9499510000001</v>
      </c>
    </row>
  </sheetData>
  <mergeCells count="2">
    <mergeCell ref="I26:J26"/>
    <mergeCell ref="H25:J2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0A28DA4-2DA8-483E-A29B-20BBA4D8A0E9}">
          <x14:formula1>
            <xm:f>'Share Compare DataSet'!$B$1:$G$1</xm:f>
          </x14:formula1>
          <xm:sqref>B1</xm:sqref>
        </x14:dataValidation>
        <x14:dataValidation type="list" allowBlank="1" showInputMessage="1" showErrorMessage="1" xr:uid="{DB005BC4-1DA9-46CF-A352-3C622EFDCF28}">
          <x14:formula1>
            <xm:f>'Share Compare DataSet'!$H$1:$M$1</xm:f>
          </x14:formula1>
          <xm:sqref>C1</xm:sqref>
        </x14:dataValidation>
        <x14:dataValidation type="list" allowBlank="1" showInputMessage="1" showErrorMessage="1" xr:uid="{973B3837-F819-4649-8EB4-B2603ED6C60A}">
          <x14:formula1>
            <xm:f>'Share Compare DataSet'!$A$2:$A$251</xm:f>
          </x14:formula1>
          <xm:sqref>I26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 Share DataSet</vt:lpstr>
      <vt:lpstr>Single Share Analysis</vt:lpstr>
      <vt:lpstr>Multi Share DataSet</vt:lpstr>
      <vt:lpstr>Multi Share Anslysis</vt:lpstr>
      <vt:lpstr>Share Compare DataSet</vt:lpstr>
      <vt:lpstr>Share Compare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2023-03-23T19:33:15Z</dcterms:created>
  <dcterms:modified xsi:type="dcterms:W3CDTF">2023-08-28T08:34:03Z</dcterms:modified>
</cp:coreProperties>
</file>