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B5AE34-D924-4BC6-ADC6-900671D979F6}" xr6:coauthVersionLast="47" xr6:coauthVersionMax="47" xr10:uidLastSave="{00000000-0000-0000-0000-000000000000}"/>
  <bookViews>
    <workbookView xWindow="-108" yWindow="-108" windowWidth="23256" windowHeight="12456" xr2:uid="{99201374-32D4-4FF8-A3D2-F0AC9B8605DE}"/>
  </bookViews>
  <sheets>
    <sheet name="Summary" sheetId="4" r:id="rId1"/>
    <sheet name="Savings" sheetId="3" r:id="rId2"/>
    <sheet name="Expenses" sheetId="2" r:id="rId3"/>
    <sheet name="Incom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6" i="4" l="1"/>
  <c r="W7" i="4"/>
  <c r="E16" i="4"/>
  <c r="E13" i="4"/>
  <c r="E10" i="4"/>
  <c r="E7" i="4"/>
</calcChain>
</file>

<file path=xl/sharedStrings.xml><?xml version="1.0" encoding="utf-8"?>
<sst xmlns="http://schemas.openxmlformats.org/spreadsheetml/2006/main" count="51" uniqueCount="37">
  <si>
    <t>Personal Budget Tracker</t>
  </si>
  <si>
    <t>Monthly Income</t>
  </si>
  <si>
    <t>SL No.</t>
  </si>
  <si>
    <t>Income source</t>
  </si>
  <si>
    <t>Date</t>
  </si>
  <si>
    <t>Amount</t>
  </si>
  <si>
    <t>Monthly Expense</t>
  </si>
  <si>
    <t>Expense source</t>
  </si>
  <si>
    <t>Income from rent</t>
  </si>
  <si>
    <t>16.11.23</t>
  </si>
  <si>
    <t>Income from salary</t>
  </si>
  <si>
    <t>17.11.23</t>
  </si>
  <si>
    <t>Income from Interest</t>
  </si>
  <si>
    <t>18.11.23</t>
  </si>
  <si>
    <t>Income from other sources</t>
  </si>
  <si>
    <t>19.11.23</t>
  </si>
  <si>
    <t>Savings source</t>
  </si>
  <si>
    <t>Monthly Savings</t>
  </si>
  <si>
    <t>Laptop EMI</t>
  </si>
  <si>
    <t>21.11.23</t>
  </si>
  <si>
    <t>Mobile EMI</t>
  </si>
  <si>
    <t>22.11.23</t>
  </si>
  <si>
    <t>Grocery</t>
  </si>
  <si>
    <t>Electricity Bill</t>
  </si>
  <si>
    <t>23.11.23</t>
  </si>
  <si>
    <t>Credit card bill</t>
  </si>
  <si>
    <t>Shopping</t>
  </si>
  <si>
    <t>24.11.23</t>
  </si>
  <si>
    <t>Stocks</t>
  </si>
  <si>
    <t>SIP</t>
  </si>
  <si>
    <t>Bank deposits</t>
  </si>
  <si>
    <t>Summary:</t>
  </si>
  <si>
    <t>Monthly Income:</t>
  </si>
  <si>
    <t>Monthly Expense:</t>
  </si>
  <si>
    <t>Monthly Savings:</t>
  </si>
  <si>
    <t>Cash balance:</t>
  </si>
  <si>
    <t>% of Income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</si>
</sst>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0" fillId="0" borderId="1" xfId="0" applyBorder="1"/>
    <xf numFmtId="164" fontId="5" fillId="0" borderId="0" xfId="0" applyNumberFormat="1" applyFont="1"/>
    <xf numFmtId="9" fontId="0" fillId="0" borderId="0" xfId="1" applyFont="1"/>
    <xf numFmtId="9" fontId="0" fillId="0" borderId="0" xfId="0" applyNumberFormat="1"/>
    <xf numFmtId="0" fontId="2" fillId="0" borderId="0" xfId="0" applyFont="1"/>
    <xf numFmtId="0" fontId="6" fillId="0" borderId="0" xfId="0" applyFont="1"/>
    <xf numFmtId="0" fontId="7" fillId="0" borderId="1" xfId="0" applyFont="1" applyBorder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F0B2088B-B5B1-423A-B9BC-83741640AD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Summary!$E$7</c:f>
              <c:numCache>
                <c:formatCode>"₹"\ #,##0.00</c:formatCode>
                <c:ptCount val="1"/>
                <c:pt idx="0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77-4078-9B29-9AD51537DBD7}"/>
            </c:ext>
          </c:extLst>
        </c:ser>
        <c:ser>
          <c:idx val="1"/>
          <c:order val="1"/>
          <c:tx>
            <c:v>Expense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Summary!$E$10</c:f>
              <c:numCache>
                <c:formatCode>"₹"\ #,##0.00</c:formatCode>
                <c:ptCount val="1"/>
                <c:pt idx="0">
                  <c:v>26700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77-4078-9B29-9AD51537D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6456064"/>
        <c:axId val="612387616"/>
      </c:barChart>
      <c:catAx>
        <c:axId val="135645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12387616"/>
        <c:crosses val="autoZero"/>
        <c:auto val="1"/>
        <c:lblAlgn val="ctr"/>
        <c:lblOffset val="100"/>
        <c:noMultiLvlLbl val="0"/>
      </c:catAx>
      <c:valAx>
        <c:axId val="612387616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45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01009397634821"/>
          <c:y val="0.89511637730290594"/>
          <c:w val="0.45228185762493972"/>
          <c:h val="7.7373306328455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6-45A2-9B3E-2FA0CCB0D86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0E6-45A2-9B3E-2FA0CCB0D863}"/>
              </c:ext>
            </c:extLst>
          </c:dPt>
          <c:val>
            <c:numRef>
              <c:f>Summary!$W$6:$W$7</c:f>
              <c:numCache>
                <c:formatCode>0%</c:formatCode>
                <c:ptCount val="2"/>
                <c:pt idx="0">
                  <c:v>0.66625000000000001</c:v>
                </c:pt>
                <c:pt idx="1">
                  <c:v>0.33374999999999999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6-45A2-9B3E-2FA0CCB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s!A1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hyperlink" Target="#Summary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s!A1"/><Relationship Id="rId4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s!A1"/><Relationship Id="rId4" Type="http://schemas.openxmlformats.org/officeDocument/2006/relationships/hyperlink" Target="#Summary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come!A1"/><Relationship Id="rId2" Type="http://schemas.openxmlformats.org/officeDocument/2006/relationships/hyperlink" Target="#Expenses!A1"/><Relationship Id="rId1" Type="http://schemas.openxmlformats.org/officeDocument/2006/relationships/hyperlink" Target="#Savings!A1"/><Relationship Id="rId4" Type="http://schemas.openxmlformats.org/officeDocument/2006/relationships/hyperlink" Target="#Summary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182880</xdr:colOff>
      <xdr:row>1</xdr:row>
      <xdr:rowOff>99060</xdr:rowOff>
    </xdr:from>
    <xdr:to>
      <xdr:col>20</xdr:col>
      <xdr:colOff>30480</xdr:colOff>
      <xdr:row>1</xdr:row>
      <xdr:rowOff>502920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9DB6A3-BADC-4E0E-B163-072038AA9170}"/>
            </a:ext>
          </a:extLst>
        </xdr:cNvPr>
        <xdr:cNvSpPr/>
      </xdr:nvSpPr>
      <xdr:spPr>
        <a:xfrm>
          <a:off x="13083540" y="281940"/>
          <a:ext cx="10668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Savings</a:t>
          </a:r>
        </a:p>
      </xdr:txBody>
    </xdr:sp>
    <xdr:clientData/>
  </xdr:twoCellAnchor>
  <xdr:twoCellAnchor>
    <xdr:from>
      <xdr:col>16</xdr:col>
      <xdr:colOff>182880</xdr:colOff>
      <xdr:row>1</xdr:row>
      <xdr:rowOff>91440</xdr:rowOff>
    </xdr:from>
    <xdr:to>
      <xdr:col>18</xdr:col>
      <xdr:colOff>91440</xdr:colOff>
      <xdr:row>1</xdr:row>
      <xdr:rowOff>502920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C95F93-E13F-4DB7-9315-901E84D524CD}"/>
            </a:ext>
          </a:extLst>
        </xdr:cNvPr>
        <xdr:cNvSpPr/>
      </xdr:nvSpPr>
      <xdr:spPr>
        <a:xfrm>
          <a:off x="11864340" y="274320"/>
          <a:ext cx="112776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Expenses</a:t>
          </a:r>
        </a:p>
      </xdr:txBody>
    </xdr:sp>
    <xdr:clientData/>
  </xdr:twoCellAnchor>
  <xdr:twoCellAnchor>
    <xdr:from>
      <xdr:col>14</xdr:col>
      <xdr:colOff>198120</xdr:colOff>
      <xdr:row>1</xdr:row>
      <xdr:rowOff>83820</xdr:rowOff>
    </xdr:from>
    <xdr:to>
      <xdr:col>16</xdr:col>
      <xdr:colOff>83820</xdr:colOff>
      <xdr:row>1</xdr:row>
      <xdr:rowOff>487680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883114-0092-4DC3-8ADC-F4320A09528B}"/>
            </a:ext>
          </a:extLst>
        </xdr:cNvPr>
        <xdr:cNvSpPr/>
      </xdr:nvSpPr>
      <xdr:spPr>
        <a:xfrm>
          <a:off x="10660380" y="266700"/>
          <a:ext cx="11049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Income</a:t>
          </a:r>
        </a:p>
      </xdr:txBody>
    </xdr:sp>
    <xdr:clientData/>
  </xdr:twoCellAnchor>
  <xdr:twoCellAnchor>
    <xdr:from>
      <xdr:col>12</xdr:col>
      <xdr:colOff>243840</xdr:colOff>
      <xdr:row>1</xdr:row>
      <xdr:rowOff>83820</xdr:rowOff>
    </xdr:from>
    <xdr:to>
      <xdr:col>14</xdr:col>
      <xdr:colOff>91440</xdr:colOff>
      <xdr:row>1</xdr:row>
      <xdr:rowOff>510540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5687D8-8EEF-4F37-96E1-1C0F37CE8184}"/>
            </a:ext>
          </a:extLst>
        </xdr:cNvPr>
        <xdr:cNvSpPr/>
      </xdr:nvSpPr>
      <xdr:spPr>
        <a:xfrm>
          <a:off x="9486900" y="266700"/>
          <a:ext cx="1066800" cy="42672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Summary</a:t>
          </a:r>
        </a:p>
      </xdr:txBody>
    </xdr:sp>
    <xdr:clientData/>
  </xdr:twoCellAnchor>
  <xdr:twoCellAnchor>
    <xdr:from>
      <xdr:col>8</xdr:col>
      <xdr:colOff>419100</xdr:colOff>
      <xdr:row>4</xdr:row>
      <xdr:rowOff>11430</xdr:rowOff>
    </xdr:from>
    <xdr:to>
      <xdr:col>13</xdr:col>
      <xdr:colOff>594360</xdr:colOff>
      <xdr:row>18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6D1ADA-4F27-7D07-17CD-B1349651D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213360</xdr:colOff>
      <xdr:row>4</xdr:row>
      <xdr:rowOff>95250</xdr:rowOff>
    </xdr:from>
    <xdr:to>
      <xdr:col>2</xdr:col>
      <xdr:colOff>1676400</xdr:colOff>
      <xdr:row>16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83413C-6871-1135-6BB0-F6F96DF8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853440</xdr:colOff>
      <xdr:row>8</xdr:row>
      <xdr:rowOff>144780</xdr:rowOff>
    </xdr:from>
    <xdr:to>
      <xdr:col>2</xdr:col>
      <xdr:colOff>861060</xdr:colOff>
      <xdr:row>12</xdr:row>
      <xdr:rowOff>45720</xdr:rowOff>
    </xdr:to>
    <xdr:sp macro="" textlink="$W$7">
      <xdr:nvSpPr>
        <xdr:cNvPr id="8" name="Rectangle 7">
          <a:extLst>
            <a:ext uri="{FF2B5EF4-FFF2-40B4-BE49-F238E27FC236}">
              <a16:creationId xmlns:a16="http://schemas.microsoft.com/office/drawing/2014/main" id="{BCDB5332-1CC1-434A-731C-0C3A745981D0}"/>
            </a:ext>
          </a:extLst>
        </xdr:cNvPr>
        <xdr:cNvSpPr/>
      </xdr:nvSpPr>
      <xdr:spPr>
        <a:xfrm>
          <a:off x="1089660" y="2011680"/>
          <a:ext cx="1013460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54F9EEBB-527D-47F8-8B81-19A409538017}" type="TxLink">
            <a:rPr lang="en-US" sz="3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33%</a:t>
          </a:fld>
          <a:endParaRPr lang="en-IN" sz="3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182880</xdr:colOff>
      <xdr:row>1</xdr:row>
      <xdr:rowOff>99060</xdr:rowOff>
    </xdr:from>
    <xdr:to>
      <xdr:col>21</xdr:col>
      <xdr:colOff>30480</xdr:colOff>
      <xdr:row>1</xdr:row>
      <xdr:rowOff>502920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25B79-1A63-47DC-BA86-E5549723C045}"/>
            </a:ext>
          </a:extLst>
        </xdr:cNvPr>
        <xdr:cNvSpPr/>
      </xdr:nvSpPr>
      <xdr:spPr>
        <a:xfrm>
          <a:off x="13083540" y="281940"/>
          <a:ext cx="1066800" cy="40386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Savings</a:t>
          </a:r>
        </a:p>
      </xdr:txBody>
    </xdr:sp>
    <xdr:clientData/>
  </xdr:twoCellAnchor>
  <xdr:twoCellAnchor>
    <xdr:from>
      <xdr:col>17</xdr:col>
      <xdr:colOff>182880</xdr:colOff>
      <xdr:row>1</xdr:row>
      <xdr:rowOff>91440</xdr:rowOff>
    </xdr:from>
    <xdr:to>
      <xdr:col>19</xdr:col>
      <xdr:colOff>91440</xdr:colOff>
      <xdr:row>1</xdr:row>
      <xdr:rowOff>502920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2CE91D-1595-4FF9-B2F2-F042C5B3FEC4}"/>
            </a:ext>
          </a:extLst>
        </xdr:cNvPr>
        <xdr:cNvSpPr/>
      </xdr:nvSpPr>
      <xdr:spPr>
        <a:xfrm>
          <a:off x="11864340" y="274320"/>
          <a:ext cx="112776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Expenses</a:t>
          </a:r>
        </a:p>
      </xdr:txBody>
    </xdr:sp>
    <xdr:clientData/>
  </xdr:twoCellAnchor>
  <xdr:twoCellAnchor>
    <xdr:from>
      <xdr:col>15</xdr:col>
      <xdr:colOff>198120</xdr:colOff>
      <xdr:row>1</xdr:row>
      <xdr:rowOff>83820</xdr:rowOff>
    </xdr:from>
    <xdr:to>
      <xdr:col>17</xdr:col>
      <xdr:colOff>83820</xdr:colOff>
      <xdr:row>1</xdr:row>
      <xdr:rowOff>487680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C3A84E9-482D-4595-9F9D-732F89CEFB6C}"/>
            </a:ext>
          </a:extLst>
        </xdr:cNvPr>
        <xdr:cNvSpPr/>
      </xdr:nvSpPr>
      <xdr:spPr>
        <a:xfrm>
          <a:off x="10660380" y="266700"/>
          <a:ext cx="11049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Income</a:t>
          </a:r>
        </a:p>
      </xdr:txBody>
    </xdr:sp>
    <xdr:clientData/>
  </xdr:twoCellAnchor>
  <xdr:twoCellAnchor>
    <xdr:from>
      <xdr:col>13</xdr:col>
      <xdr:colOff>243840</xdr:colOff>
      <xdr:row>1</xdr:row>
      <xdr:rowOff>83820</xdr:rowOff>
    </xdr:from>
    <xdr:to>
      <xdr:col>15</xdr:col>
      <xdr:colOff>91440</xdr:colOff>
      <xdr:row>1</xdr:row>
      <xdr:rowOff>510540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52976B9-0E4A-4449-8209-FE90435F0D7D}"/>
            </a:ext>
          </a:extLst>
        </xdr:cNvPr>
        <xdr:cNvSpPr/>
      </xdr:nvSpPr>
      <xdr:spPr>
        <a:xfrm>
          <a:off x="9486900" y="266700"/>
          <a:ext cx="1066800" cy="4267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Summary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182880</xdr:colOff>
      <xdr:row>1</xdr:row>
      <xdr:rowOff>99060</xdr:rowOff>
    </xdr:from>
    <xdr:to>
      <xdr:col>21</xdr:col>
      <xdr:colOff>30480</xdr:colOff>
      <xdr:row>1</xdr:row>
      <xdr:rowOff>502920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935A0E-6C4B-4D7E-951E-04B0DCF2E4AB}"/>
            </a:ext>
          </a:extLst>
        </xdr:cNvPr>
        <xdr:cNvSpPr/>
      </xdr:nvSpPr>
      <xdr:spPr>
        <a:xfrm>
          <a:off x="13083540" y="281940"/>
          <a:ext cx="10668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Savings</a:t>
          </a:r>
        </a:p>
      </xdr:txBody>
    </xdr:sp>
    <xdr:clientData/>
  </xdr:twoCellAnchor>
  <xdr:twoCellAnchor>
    <xdr:from>
      <xdr:col>17</xdr:col>
      <xdr:colOff>182880</xdr:colOff>
      <xdr:row>1</xdr:row>
      <xdr:rowOff>91440</xdr:rowOff>
    </xdr:from>
    <xdr:to>
      <xdr:col>19</xdr:col>
      <xdr:colOff>91440</xdr:colOff>
      <xdr:row>1</xdr:row>
      <xdr:rowOff>502920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F3B98A-B3A5-412D-94CC-039F373E5AFC}"/>
            </a:ext>
          </a:extLst>
        </xdr:cNvPr>
        <xdr:cNvSpPr/>
      </xdr:nvSpPr>
      <xdr:spPr>
        <a:xfrm>
          <a:off x="11864340" y="274320"/>
          <a:ext cx="1127760" cy="41148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Expenses</a:t>
          </a:r>
        </a:p>
      </xdr:txBody>
    </xdr:sp>
    <xdr:clientData/>
  </xdr:twoCellAnchor>
  <xdr:twoCellAnchor>
    <xdr:from>
      <xdr:col>15</xdr:col>
      <xdr:colOff>198120</xdr:colOff>
      <xdr:row>1</xdr:row>
      <xdr:rowOff>83820</xdr:rowOff>
    </xdr:from>
    <xdr:to>
      <xdr:col>17</xdr:col>
      <xdr:colOff>83820</xdr:colOff>
      <xdr:row>1</xdr:row>
      <xdr:rowOff>487680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7A5751-4473-4A2E-9F1B-57CA7FF5580A}"/>
            </a:ext>
          </a:extLst>
        </xdr:cNvPr>
        <xdr:cNvSpPr/>
      </xdr:nvSpPr>
      <xdr:spPr>
        <a:xfrm>
          <a:off x="10660380" y="266700"/>
          <a:ext cx="11049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Income</a:t>
          </a:r>
        </a:p>
      </xdr:txBody>
    </xdr:sp>
    <xdr:clientData/>
  </xdr:twoCellAnchor>
  <xdr:twoCellAnchor>
    <xdr:from>
      <xdr:col>13</xdr:col>
      <xdr:colOff>243840</xdr:colOff>
      <xdr:row>1</xdr:row>
      <xdr:rowOff>83820</xdr:rowOff>
    </xdr:from>
    <xdr:to>
      <xdr:col>15</xdr:col>
      <xdr:colOff>91440</xdr:colOff>
      <xdr:row>1</xdr:row>
      <xdr:rowOff>510540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62FBBF-F556-47B6-8753-36E510DFF21F}"/>
            </a:ext>
          </a:extLst>
        </xdr:cNvPr>
        <xdr:cNvSpPr/>
      </xdr:nvSpPr>
      <xdr:spPr>
        <a:xfrm>
          <a:off x="9486900" y="266700"/>
          <a:ext cx="1066800" cy="4267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Summary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182880</xdr:colOff>
      <xdr:row>1</xdr:row>
      <xdr:rowOff>99060</xdr:rowOff>
    </xdr:from>
    <xdr:to>
      <xdr:col>21</xdr:col>
      <xdr:colOff>30480</xdr:colOff>
      <xdr:row>1</xdr:row>
      <xdr:rowOff>502920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FFFA9-270E-D476-CDAB-AC31D85183DF}"/>
            </a:ext>
          </a:extLst>
        </xdr:cNvPr>
        <xdr:cNvSpPr/>
      </xdr:nvSpPr>
      <xdr:spPr>
        <a:xfrm>
          <a:off x="13007340" y="281940"/>
          <a:ext cx="1066800" cy="40386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Savings</a:t>
          </a:r>
        </a:p>
      </xdr:txBody>
    </xdr:sp>
    <xdr:clientData/>
  </xdr:twoCellAnchor>
  <xdr:twoCellAnchor>
    <xdr:from>
      <xdr:col>17</xdr:col>
      <xdr:colOff>182880</xdr:colOff>
      <xdr:row>1</xdr:row>
      <xdr:rowOff>91440</xdr:rowOff>
    </xdr:from>
    <xdr:to>
      <xdr:col>19</xdr:col>
      <xdr:colOff>91440</xdr:colOff>
      <xdr:row>1</xdr:row>
      <xdr:rowOff>502920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14B624-7E84-435A-9F99-A65461AA4BA6}"/>
            </a:ext>
          </a:extLst>
        </xdr:cNvPr>
        <xdr:cNvSpPr/>
      </xdr:nvSpPr>
      <xdr:spPr>
        <a:xfrm>
          <a:off x="11788140" y="274320"/>
          <a:ext cx="1127760" cy="41148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Expenses</a:t>
          </a:r>
        </a:p>
      </xdr:txBody>
    </xdr:sp>
    <xdr:clientData/>
  </xdr:twoCellAnchor>
  <xdr:twoCellAnchor>
    <xdr:from>
      <xdr:col>15</xdr:col>
      <xdr:colOff>198120</xdr:colOff>
      <xdr:row>1</xdr:row>
      <xdr:rowOff>83820</xdr:rowOff>
    </xdr:from>
    <xdr:to>
      <xdr:col>17</xdr:col>
      <xdr:colOff>83820</xdr:colOff>
      <xdr:row>1</xdr:row>
      <xdr:rowOff>487680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FA0EF7-4E88-4680-9734-004F95CE47F7}"/>
            </a:ext>
          </a:extLst>
        </xdr:cNvPr>
        <xdr:cNvSpPr/>
      </xdr:nvSpPr>
      <xdr:spPr>
        <a:xfrm>
          <a:off x="10584180" y="266700"/>
          <a:ext cx="1104900" cy="40386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Income</a:t>
          </a:r>
        </a:p>
      </xdr:txBody>
    </xdr:sp>
    <xdr:clientData/>
  </xdr:twoCellAnchor>
  <xdr:twoCellAnchor>
    <xdr:from>
      <xdr:col>13</xdr:col>
      <xdr:colOff>243840</xdr:colOff>
      <xdr:row>1</xdr:row>
      <xdr:rowOff>83820</xdr:rowOff>
    </xdr:from>
    <xdr:to>
      <xdr:col>15</xdr:col>
      <xdr:colOff>91440</xdr:colOff>
      <xdr:row>1</xdr:row>
      <xdr:rowOff>510540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36600FF-6828-4078-9989-3D7D0C2553E9}"/>
            </a:ext>
          </a:extLst>
        </xdr:cNvPr>
        <xdr:cNvSpPr/>
      </xdr:nvSpPr>
      <xdr:spPr>
        <a:xfrm>
          <a:off x="9410700" y="266700"/>
          <a:ext cx="1066800" cy="42672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accent1"/>
              </a:solidFill>
            </a:rPr>
            <a:t>Summary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C5D8DB-BA0D-4699-8684-5198599F245B}" name="Table245" displayName="Table245" ref="B6:E9" totalsRowShown="0">
  <autoFilter ref="B6:E9" xr:uid="{66E0248C-D6FE-4622-97CE-F6C4EC2631D4}"/>
  <tableColumns count="4">
    <tableColumn id="1" xr3:uid="{1AE80BB3-4480-42DE-9DBE-FF3354A23999}" name="SL No."/>
    <tableColumn id="2" xr3:uid="{B0A97661-C93E-44C4-882C-D1BD226D7DAC}" name="Savings source"/>
    <tableColumn id="3" xr3:uid="{3CFA08C2-DF54-45AF-8B2B-ED072A4DA824}" name="Date"/>
    <tableColumn id="4" xr3:uid="{76D6AE1A-4D34-4741-BC4E-3ADC929DE28D}" name="Amount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DAC1D4-FCFD-484C-87BF-7A5ADC5AF2D3}" name="Table24" displayName="Table24" ref="B6:E12" totalsRowShown="0">
  <autoFilter ref="B6:E12" xr:uid="{66E0248C-D6FE-4622-97CE-F6C4EC2631D4}"/>
  <tableColumns count="4">
    <tableColumn id="1" xr3:uid="{5C78F65E-31B5-47A5-A517-D2FC1BE745BE}" name="SL No."/>
    <tableColumn id="2" xr3:uid="{DE190608-C67A-45D5-9AFA-EBA17690B7DE}" name="Expense source"/>
    <tableColumn id="3" xr3:uid="{8432D4FA-D0A2-4AD1-A5A6-C92DC843A987}" name="Date"/>
    <tableColumn id="4" xr3:uid="{69362D42-E4CE-4EAA-B940-CF955A79CD44}" name="Amount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E0248C-D6FE-4622-97CE-F6C4EC2631D4}" name="Table2" displayName="Table2" ref="B6:E10" totalsRowShown="0">
  <autoFilter ref="B6:E10" xr:uid="{66E0248C-D6FE-4622-97CE-F6C4EC2631D4}"/>
  <tableColumns count="4">
    <tableColumn id="1" xr3:uid="{8756A188-7C79-4124-BD71-CF7C36E7502B}" name="SL No."/>
    <tableColumn id="2" xr3:uid="{A121277D-8F66-4057-8573-9CB2E32512DE}" name="Income source"/>
    <tableColumn id="3" xr3:uid="{1420F31F-ECA9-4212-8368-7D41972AE38D}" name="Date"/>
    <tableColumn id="4" xr3:uid="{A28817AE-5246-432F-A272-FF708F7A7884}" name="Amount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ADEE-49FA-4856-81C1-773CE6A2569F}">
  <sheetPr>
    <tabColor rgb="FFC00000"/>
  </sheetPr>
  <dimension ref="B2:W16"/>
  <sheetViews>
    <sheetView showGridLines="0" tabSelected="1" workbookViewId="0"/>
  </sheetViews>
  <sheetFormatPr defaultRowHeight="14.4" x14ac:dyDescent="0.3"/>
  <cols>
    <col min="1" max="1" width="1.33203125" customWidth="1"/>
    <col min="2" max="2" width="20.88671875" customWidth="1"/>
    <col min="3" max="3" width="26.88671875" customWidth="1"/>
    <col min="4" max="4" width="6.33203125" customWidth="1"/>
    <col min="5" max="5" width="20.6640625" customWidth="1"/>
    <col min="7" max="7" width="11.21875" customWidth="1"/>
    <col min="8" max="8" width="1.21875" customWidth="1"/>
  </cols>
  <sheetData>
    <row r="2" spans="2:23" s="1" customFormat="1" ht="45" customHeight="1" x14ac:dyDescent="0.7">
      <c r="B2" s="2" t="s">
        <v>0</v>
      </c>
    </row>
    <row r="4" spans="2:23" ht="18" x14ac:dyDescent="0.35">
      <c r="B4" s="8" t="s">
        <v>36</v>
      </c>
      <c r="E4" s="8" t="s">
        <v>31</v>
      </c>
    </row>
    <row r="6" spans="2:23" ht="18" x14ac:dyDescent="0.35">
      <c r="E6" s="9" t="s">
        <v>32</v>
      </c>
      <c r="F6" s="3"/>
      <c r="G6" s="3"/>
      <c r="W6" s="6">
        <f>1-W7</f>
        <v>0.66625000000000001</v>
      </c>
    </row>
    <row r="7" spans="2:23" ht="15.6" x14ac:dyDescent="0.3">
      <c r="E7" s="4">
        <f>SUM(Table2[Amount])</f>
        <v>80000</v>
      </c>
      <c r="W7" s="5">
        <f>E10/E7</f>
        <v>0.33374999999999999</v>
      </c>
    </row>
    <row r="9" spans="2:23" ht="18" x14ac:dyDescent="0.35">
      <c r="E9" s="9" t="s">
        <v>33</v>
      </c>
      <c r="F9" s="3"/>
      <c r="G9" s="3"/>
    </row>
    <row r="10" spans="2:23" ht="15.6" x14ac:dyDescent="0.3">
      <c r="E10" s="4">
        <f>SUM(Table24[Amount])</f>
        <v>26700</v>
      </c>
    </row>
    <row r="12" spans="2:23" ht="18" x14ac:dyDescent="0.35">
      <c r="E12" s="9" t="s">
        <v>34</v>
      </c>
      <c r="F12" s="3"/>
      <c r="G12" s="3"/>
    </row>
    <row r="13" spans="2:23" ht="15.6" x14ac:dyDescent="0.3">
      <c r="E13" s="4">
        <f>SUM(Table245[Amount])</f>
        <v>20500</v>
      </c>
    </row>
    <row r="15" spans="2:23" ht="18" x14ac:dyDescent="0.35">
      <c r="E15" s="9" t="s">
        <v>35</v>
      </c>
      <c r="F15" s="3"/>
      <c r="G15" s="3"/>
    </row>
    <row r="16" spans="2:23" ht="15.6" x14ac:dyDescent="0.3">
      <c r="E16" s="4">
        <f>E7-E10-E13</f>
        <v>32800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DAF-292E-4DF0-85C7-D79D69D2D2F0}">
  <sheetPr>
    <tabColor rgb="FF92D050"/>
  </sheetPr>
  <dimension ref="B2:E9"/>
  <sheetViews>
    <sheetView showGridLines="0" workbookViewId="0"/>
  </sheetViews>
  <sheetFormatPr defaultRowHeight="14.4" x14ac:dyDescent="0.3"/>
  <cols>
    <col min="1" max="1" width="3.44140625" customWidth="1"/>
    <col min="2" max="2" width="14.6640625" bestFit="1" customWidth="1"/>
    <col min="3" max="3" width="26.88671875" customWidth="1"/>
    <col min="5" max="5" width="9.77734375" customWidth="1"/>
  </cols>
  <sheetData>
    <row r="2" spans="2:5" s="1" customFormat="1" ht="45" customHeight="1" x14ac:dyDescent="0.7">
      <c r="B2" s="2" t="s">
        <v>0</v>
      </c>
    </row>
    <row r="4" spans="2:5" x14ac:dyDescent="0.3">
      <c r="B4" s="7" t="s">
        <v>17</v>
      </c>
    </row>
    <row r="6" spans="2:5" x14ac:dyDescent="0.3">
      <c r="B6" t="s">
        <v>2</v>
      </c>
      <c r="C6" t="s">
        <v>16</v>
      </c>
      <c r="D6" t="s">
        <v>4</v>
      </c>
      <c r="E6" t="s">
        <v>5</v>
      </c>
    </row>
    <row r="7" spans="2:5" x14ac:dyDescent="0.3">
      <c r="B7">
        <v>1</v>
      </c>
      <c r="C7" t="s">
        <v>28</v>
      </c>
      <c r="D7" t="s">
        <v>9</v>
      </c>
      <c r="E7">
        <v>8000</v>
      </c>
    </row>
    <row r="8" spans="2:5" x14ac:dyDescent="0.3">
      <c r="B8">
        <v>2</v>
      </c>
      <c r="C8" t="s">
        <v>29</v>
      </c>
      <c r="D8" t="s">
        <v>11</v>
      </c>
      <c r="E8">
        <v>3500</v>
      </c>
    </row>
    <row r="9" spans="2:5" x14ac:dyDescent="0.3">
      <c r="B9">
        <v>3</v>
      </c>
      <c r="C9" t="s">
        <v>30</v>
      </c>
      <c r="D9" t="s">
        <v>13</v>
      </c>
      <c r="E9">
        <v>9000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67C-5DD8-4F70-B336-962A06805314}">
  <sheetPr>
    <tabColor rgb="FFFFC000"/>
  </sheetPr>
  <dimension ref="B2:E12"/>
  <sheetViews>
    <sheetView showGridLines="0" workbookViewId="0"/>
  </sheetViews>
  <sheetFormatPr defaultRowHeight="14.4" x14ac:dyDescent="0.3"/>
  <cols>
    <col min="1" max="1" width="3.44140625" customWidth="1"/>
    <col min="2" max="2" width="16.5546875" customWidth="1"/>
    <col min="3" max="3" width="26.88671875" customWidth="1"/>
    <col min="5" max="5" width="9.77734375" customWidth="1"/>
  </cols>
  <sheetData>
    <row r="2" spans="2:5" s="1" customFormat="1" ht="45" customHeight="1" x14ac:dyDescent="0.7">
      <c r="B2" s="2" t="s">
        <v>0</v>
      </c>
    </row>
    <row r="4" spans="2:5" x14ac:dyDescent="0.3">
      <c r="B4" s="7" t="s">
        <v>6</v>
      </c>
    </row>
    <row r="6" spans="2:5" x14ac:dyDescent="0.3">
      <c r="B6" t="s">
        <v>2</v>
      </c>
      <c r="C6" t="s">
        <v>7</v>
      </c>
      <c r="D6" t="s">
        <v>4</v>
      </c>
      <c r="E6" t="s">
        <v>5</v>
      </c>
    </row>
    <row r="7" spans="2:5" x14ac:dyDescent="0.3">
      <c r="B7">
        <v>1</v>
      </c>
      <c r="C7" t="s">
        <v>18</v>
      </c>
      <c r="D7" t="s">
        <v>19</v>
      </c>
      <c r="E7">
        <v>2500</v>
      </c>
    </row>
    <row r="8" spans="2:5" x14ac:dyDescent="0.3">
      <c r="B8">
        <v>2</v>
      </c>
      <c r="C8" t="s">
        <v>20</v>
      </c>
      <c r="D8" t="s">
        <v>21</v>
      </c>
      <c r="E8">
        <v>3000</v>
      </c>
    </row>
    <row r="9" spans="2:5" x14ac:dyDescent="0.3">
      <c r="B9">
        <v>3</v>
      </c>
      <c r="C9" t="s">
        <v>22</v>
      </c>
      <c r="D9" t="s">
        <v>21</v>
      </c>
      <c r="E9">
        <v>5000</v>
      </c>
    </row>
    <row r="10" spans="2:5" x14ac:dyDescent="0.3">
      <c r="B10">
        <v>4</v>
      </c>
      <c r="C10" t="s">
        <v>23</v>
      </c>
      <c r="D10" t="s">
        <v>24</v>
      </c>
      <c r="E10">
        <v>1000</v>
      </c>
    </row>
    <row r="11" spans="2:5" x14ac:dyDescent="0.3">
      <c r="B11">
        <v>5</v>
      </c>
      <c r="C11" t="s">
        <v>25</v>
      </c>
      <c r="D11" t="s">
        <v>24</v>
      </c>
      <c r="E11">
        <v>5200</v>
      </c>
    </row>
    <row r="12" spans="2:5" x14ac:dyDescent="0.3">
      <c r="B12">
        <v>6</v>
      </c>
      <c r="C12" t="s">
        <v>26</v>
      </c>
      <c r="D12" t="s">
        <v>27</v>
      </c>
      <c r="E12">
        <v>10000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78E0-B517-44B4-B5B9-A78C3E25AADE}">
  <sheetPr>
    <tabColor rgb="FF002060"/>
  </sheetPr>
  <dimension ref="B2:E10"/>
  <sheetViews>
    <sheetView showGridLines="0" workbookViewId="0"/>
  </sheetViews>
  <sheetFormatPr defaultRowHeight="14.4" x14ac:dyDescent="0.3"/>
  <cols>
    <col min="1" max="1" width="3.44140625" customWidth="1"/>
    <col min="2" max="2" width="14.6640625" bestFit="1" customWidth="1"/>
    <col min="3" max="3" width="26.88671875" customWidth="1"/>
    <col min="5" max="5" width="9.77734375" customWidth="1"/>
  </cols>
  <sheetData>
    <row r="2" spans="2:5" s="1" customFormat="1" ht="45" customHeight="1" x14ac:dyDescent="0.7">
      <c r="B2" s="2" t="s">
        <v>0</v>
      </c>
    </row>
    <row r="4" spans="2:5" x14ac:dyDescent="0.3">
      <c r="B4" s="7" t="s">
        <v>1</v>
      </c>
    </row>
    <row r="6" spans="2:5" x14ac:dyDescent="0.3">
      <c r="B6" t="s">
        <v>2</v>
      </c>
      <c r="C6" t="s">
        <v>3</v>
      </c>
      <c r="D6" t="s">
        <v>4</v>
      </c>
      <c r="E6" t="s">
        <v>5</v>
      </c>
    </row>
    <row r="7" spans="2:5" x14ac:dyDescent="0.3">
      <c r="B7">
        <v>1</v>
      </c>
      <c r="C7" t="s">
        <v>8</v>
      </c>
      <c r="D7" t="s">
        <v>9</v>
      </c>
      <c r="E7">
        <v>15000</v>
      </c>
    </row>
    <row r="8" spans="2:5" x14ac:dyDescent="0.3">
      <c r="B8">
        <v>2</v>
      </c>
      <c r="C8" t="s">
        <v>10</v>
      </c>
      <c r="D8" t="s">
        <v>11</v>
      </c>
      <c r="E8">
        <v>35000</v>
      </c>
    </row>
    <row r="9" spans="2:5" x14ac:dyDescent="0.3">
      <c r="B9">
        <v>3</v>
      </c>
      <c r="C9" t="s">
        <v>12</v>
      </c>
      <c r="D9" t="s">
        <v>13</v>
      </c>
      <c r="E9">
        <v>5000</v>
      </c>
    </row>
    <row r="10" spans="2:5" x14ac:dyDescent="0.3">
      <c r="B10">
        <v>4</v>
      </c>
      <c r="C10" t="s">
        <v>14</v>
      </c>
      <c r="D10" t="s">
        <v>15</v>
      </c>
      <c r="E10">
        <v>25000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Savings</vt:lpstr>
      <vt:lpstr>Expenses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Shaw</dc:creator>
  <cp:lastModifiedBy>Abhishek Shaw</cp:lastModifiedBy>
  <dcterms:created xsi:type="dcterms:W3CDTF">2023-12-03T06:48:07Z</dcterms:created>
  <dcterms:modified xsi:type="dcterms:W3CDTF">2023-12-04T05:23:13Z</dcterms:modified>
</cp:coreProperties>
</file>