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bhinav\Downloads\"/>
    </mc:Choice>
  </mc:AlternateContent>
  <xr:revisionPtr revIDLastSave="0" documentId="13_ncr:1_{1C64D56F-B3C8-48F9-8DF1-49404E7FCBDB}" xr6:coauthVersionLast="40" xr6:coauthVersionMax="40" xr10:uidLastSave="{00000000-0000-0000-0000-000000000000}"/>
  <bookViews>
    <workbookView xWindow="-108" yWindow="-108" windowWidth="23256" windowHeight="13176" activeTab="2" xr2:uid="{00000000-000D-0000-FFFF-FFFF00000000}"/>
  </bookViews>
  <sheets>
    <sheet name="List" sheetId="1" r:id="rId1"/>
    <sheet name="matrix" sheetId="2" r:id="rId2"/>
    <sheet name="Event categories" sheetId="3" r:id="rId3"/>
    <sheet name="Analysis" sheetId="4" r:id="rId4"/>
  </sheets>
  <definedNames>
    <definedName name="_xlnm._FilterDatabase" localSheetId="2" hidden="1">'Event categories'!$C$1:$C$39</definedName>
  </definedNames>
  <calcPr calcId="181029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2" i="3"/>
  <c r="H40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M2" i="3"/>
  <c r="L2" i="3"/>
  <c r="K2" i="3"/>
  <c r="C39" i="3"/>
  <c r="D39" i="3"/>
  <c r="E39" i="3"/>
  <c r="F39" i="3"/>
  <c r="G39" i="3"/>
  <c r="H39" i="3"/>
  <c r="B39" i="3"/>
  <c r="J39" i="3" l="1"/>
  <c r="L39" i="3"/>
  <c r="M39" i="3"/>
  <c r="K39" i="3"/>
</calcChain>
</file>

<file path=xl/sharedStrings.xml><?xml version="1.0" encoding="utf-8"?>
<sst xmlns="http://schemas.openxmlformats.org/spreadsheetml/2006/main" count="686" uniqueCount="119">
  <si>
    <t>Date</t>
  </si>
  <si>
    <t>Details</t>
  </si>
  <si>
    <t>Detected in Nightlights?</t>
  </si>
  <si>
    <t>Detected in Mass Media?</t>
  </si>
  <si>
    <t>2012-05</t>
  </si>
  <si>
    <t>swami sanand sits on fast-unto-death and power outage</t>
  </si>
  <si>
    <t>Y</t>
  </si>
  <si>
    <t>2012-06</t>
  </si>
  <si>
    <t>post elections</t>
  </si>
  <si>
    <t>N</t>
  </si>
  <si>
    <t>2012-07</t>
  </si>
  <si>
    <t>rainfall and power cuts :: man accused of molestation case held in varanasi</t>
  </si>
  <si>
    <t>2012-09</t>
  </si>
  <si>
    <t>new trains started from varanasi</t>
  </si>
  <si>
    <t>2012-11</t>
  </si>
  <si>
    <t>ganga aarti :: dev deepawali</t>
  </si>
  <si>
    <t>2013-01</t>
  </si>
  <si>
    <t>dalai lama visit to varanasi</t>
  </si>
  <si>
    <t>2013-03</t>
  </si>
  <si>
    <t>mahashivratri</t>
  </si>
  <si>
    <t>2013-09</t>
  </si>
  <si>
    <t>ganga flood</t>
  </si>
  <si>
    <t>2013-10</t>
  </si>
  <si>
    <t>high alert in varanasi following patna rally bombings</t>
  </si>
  <si>
    <t>2013-11</t>
  </si>
  <si>
    <t>gandhi shilp mela</t>
  </si>
  <si>
    <t>2013-12</t>
  </si>
  <si>
    <t>modi rally</t>
  </si>
  <si>
    <t>2014-04</t>
  </si>
  <si>
    <t>national elections</t>
  </si>
  <si>
    <t>2014-05</t>
  </si>
  <si>
    <t>national elections :: modi wins from varanasi by massive margin</t>
  </si>
  <si>
    <t>2014-07</t>
  </si>
  <si>
    <t>post election</t>
  </si>
  <si>
    <t>2014-09</t>
  </si>
  <si>
    <t>2014-12</t>
  </si>
  <si>
    <t>lowest temperature of season :: modi varanasi visit</t>
  </si>
  <si>
    <t>2015-01</t>
  </si>
  <si>
    <t>cantonment board elections</t>
  </si>
  <si>
    <t>2015-04</t>
  </si>
  <si>
    <t>earthquake in varanasi (effect of nepal earthquake)</t>
  </si>
  <si>
    <t>2015-06</t>
  </si>
  <si>
    <t>india heat wave</t>
  </si>
  <si>
    <t>2015-07</t>
  </si>
  <si>
    <t>pm visit to varanasi cancelled for second time due to heavy rains</t>
  </si>
  <si>
    <t>2015-08</t>
  </si>
  <si>
    <t xml:space="preserve"> kamayani express derail 25 killed :: first national handloom day started in varanasi</t>
  </si>
  <si>
    <t>2015-09</t>
  </si>
  <si>
    <t>air india flight catches fire</t>
  </si>
  <si>
    <t>2015-10</t>
  </si>
  <si>
    <t>durga puja idol immersion clash, congress MLA ajay rai arrested</t>
  </si>
  <si>
    <t>2015-11</t>
  </si>
  <si>
    <t>gram panchayat election</t>
  </si>
  <si>
    <t>2016-02</t>
  </si>
  <si>
    <t>ravidas temple modi visit</t>
  </si>
  <si>
    <t>2016-06</t>
  </si>
  <si>
    <t>biennial election of mlc and rajya sabha up</t>
  </si>
  <si>
    <t>2016-09</t>
  </si>
  <si>
    <t>cow conservation project stated in varanasi, ganesh idol immersion, sp party fued</t>
  </si>
  <si>
    <t>2016-12</t>
  </si>
  <si>
    <t>modi visits varanasi and promises 1000 crore hospitals</t>
  </si>
  <si>
    <t>2017-01</t>
  </si>
  <si>
    <t>up election</t>
  </si>
  <si>
    <t>2017-03</t>
  </si>
  <si>
    <t>2017-04</t>
  </si>
  <si>
    <t>liquor ban in places of worship</t>
  </si>
  <si>
    <t>2017-08</t>
  </si>
  <si>
    <t>haj yatra flights</t>
  </si>
  <si>
    <t>2017-09</t>
  </si>
  <si>
    <t>varanasi metro planned for varanasi :: modi varanasi visit</t>
  </si>
  <si>
    <t>2017-11</t>
  </si>
  <si>
    <t>extreme pollution :: kamal hassan case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</si>
  <si>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</si>
  <si>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</si>
  <si>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</si>
  <si>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</si>
  <si>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</si>
  <si>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</si>
  <si>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</si>
  <si>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</si>
  <si>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</si>
  <si>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</si>
  <si>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swami sanand sits on fast-unto-death</t>
  </si>
  <si>
    <t>Local</t>
  </si>
  <si>
    <t>post elections up</t>
  </si>
  <si>
    <t>State</t>
  </si>
  <si>
    <t>rainfall and power cuts</t>
  </si>
  <si>
    <t>National</t>
  </si>
  <si>
    <t>man accused of molestation case held in varanasi</t>
  </si>
  <si>
    <t>ganga aarti</t>
  </si>
  <si>
    <t>dev deepawali</t>
  </si>
  <si>
    <t>post national election</t>
  </si>
  <si>
    <t>lowest temperature of season</t>
  </si>
  <si>
    <t>modi varanasi visit</t>
  </si>
  <si>
    <t xml:space="preserve"> kamayani express derail 25 killed</t>
  </si>
  <si>
    <t>first national handloom day started in varanasi</t>
  </si>
  <si>
    <t>durga puja idol immersion clash</t>
  </si>
  <si>
    <t>congress MLA ajay rai arrested</t>
  </si>
  <si>
    <t>cow conservation project stated in varanasi</t>
  </si>
  <si>
    <t>sp party fued</t>
  </si>
  <si>
    <t>varanasi metro planned</t>
  </si>
  <si>
    <t>extreme pollution</t>
  </si>
  <si>
    <t>kamal hassan case</t>
  </si>
  <si>
    <t>Type</t>
  </si>
  <si>
    <t>Political</t>
  </si>
  <si>
    <t xml:space="preserve">Social/Economic </t>
  </si>
  <si>
    <t>Nightlight (% of detected)</t>
  </si>
  <si>
    <t>Mass Media (% of detected)</t>
  </si>
  <si>
    <t>Nightlight (% of not detected)</t>
  </si>
  <si>
    <t>Mass Media (% of not detected)</t>
  </si>
  <si>
    <t>Satellite</t>
  </si>
  <si>
    <t>=IF(AND(B2=G2,B2="YES"),1,0)</t>
  </si>
  <si>
    <t>YY</t>
  </si>
  <si>
    <t>NY</t>
  </si>
  <si>
    <t>NN</t>
  </si>
  <si>
    <t>YN</t>
  </si>
  <si>
    <t>local</t>
  </si>
  <si>
    <t>state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</si>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</sst>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b/>
      <sz val="11"/>
      <color indexed="9"/>
      <name val="Calibri"/>
    </font>
    <font>
      <b/>
      <sz val="18"/>
      <color indexed="13"/>
      <name val="Calibri"/>
    </font>
    <font>
      <b/>
      <sz val="11"/>
      <color indexed="15"/>
      <name val="Calibri"/>
    </font>
    <font>
      <b/>
      <sz val="11"/>
      <color indexed="16"/>
      <name val="Calibri"/>
    </font>
    <font>
      <b/>
      <sz val="11"/>
      <color indexed="16"/>
      <name val="Calibri"/>
      <family val="2"/>
    </font>
    <font>
      <b/>
      <sz val="11"/>
      <color rgb="FF00B050"/>
      <name val="Calibri"/>
      <family val="2"/>
    </font>
    <font>
      <sz val="11"/>
      <color theme="4" tint="0.7999816888943144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0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0"/>
      </left>
      <right style="thin">
        <color indexed="22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  <border>
      <left/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68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 wrapText="1"/>
    </xf>
    <xf numFmtId="49" fontId="0" fillId="2" borderId="4" xfId="0" applyNumberFormat="1" applyFill="1" applyBorder="1" applyAlignment="1">
      <alignment vertical="center" wrapText="1"/>
    </xf>
    <xf numFmtId="49" fontId="0" fillId="2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49" fontId="0" fillId="2" borderId="9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0" fillId="8" borderId="28" xfId="0" applyNumberFormat="1" applyFill="1" applyBorder="1"/>
    <xf numFmtId="49" fontId="0" fillId="0" borderId="28" xfId="0" applyNumberFormat="1" applyBorder="1"/>
    <xf numFmtId="9" fontId="0" fillId="0" borderId="28" xfId="0" applyNumberFormat="1" applyBorder="1"/>
    <xf numFmtId="0" fontId="0" fillId="0" borderId="28" xfId="0" applyBorder="1"/>
    <xf numFmtId="0" fontId="4" fillId="2" borderId="1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center" vertical="center"/>
    </xf>
    <xf numFmtId="49" fontId="0" fillId="9" borderId="17" xfId="0" applyNumberFormat="1" applyFill="1" applyBorder="1" applyAlignment="1">
      <alignment horizontal="center" vertical="center"/>
    </xf>
    <xf numFmtId="0" fontId="0" fillId="9" borderId="0" xfId="0" applyFill="1"/>
    <xf numFmtId="0" fontId="0" fillId="10" borderId="12" xfId="0" applyFill="1" applyBorder="1" applyAlignment="1">
      <alignment horizontal="center" vertical="center"/>
    </xf>
    <xf numFmtId="49" fontId="0" fillId="10" borderId="12" xfId="0" applyNumberFormat="1" applyFill="1" applyBorder="1" applyAlignment="1">
      <alignment horizontal="center" vertical="center"/>
    </xf>
    <xf numFmtId="0" fontId="0" fillId="10" borderId="0" xfId="0" applyFill="1"/>
    <xf numFmtId="49" fontId="2" fillId="4" borderId="31" xfId="0" applyNumberFormat="1" applyFont="1" applyFill="1" applyBorder="1" applyAlignment="1">
      <alignment vertical="center"/>
    </xf>
    <xf numFmtId="49" fontId="2" fillId="4" borderId="12" xfId="0" applyNumberFormat="1" applyFont="1" applyFill="1" applyBorder="1" applyAlignment="1">
      <alignment vertical="center"/>
    </xf>
    <xf numFmtId="49" fontId="3" fillId="2" borderId="3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10" borderId="12" xfId="0" applyNumberFormat="1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0" xfId="0" applyFont="1" applyFill="1"/>
    <xf numFmtId="9" fontId="0" fillId="0" borderId="0" xfId="0" applyNumberFormat="1"/>
    <xf numFmtId="49" fontId="0" fillId="7" borderId="18" xfId="0" applyNumberFormat="1" applyFill="1" applyBorder="1" applyAlignment="1">
      <alignment horizontal="center" vertical="center"/>
    </xf>
    <xf numFmtId="49" fontId="0" fillId="7" borderId="19" xfId="0" applyNumberFormat="1" applyFill="1" applyBorder="1" applyAlignment="1">
      <alignment horizontal="center" vertical="center"/>
    </xf>
    <xf numFmtId="49" fontId="0" fillId="7" borderId="2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20" xfId="0" applyNumberFormat="1" applyFill="1" applyBorder="1" applyAlignment="1">
      <alignment horizontal="center" vertical="center" wrapText="1"/>
    </xf>
    <xf numFmtId="49" fontId="0" fillId="2" borderId="21" xfId="0" applyNumberFormat="1" applyFill="1" applyBorder="1" applyAlignment="1">
      <alignment horizontal="center" vertical="center"/>
    </xf>
    <xf numFmtId="49" fontId="0" fillId="2" borderId="22" xfId="0" applyNumberFormat="1" applyFill="1" applyBorder="1" applyAlignment="1">
      <alignment horizontal="center" vertical="center"/>
    </xf>
    <xf numFmtId="49" fontId="0" fillId="2" borderId="30" xfId="0" applyNumberFormat="1" applyFill="1" applyBorder="1" applyAlignment="1">
      <alignment horizontal="center" vertical="center"/>
    </xf>
    <xf numFmtId="49" fontId="9" fillId="2" borderId="30" xfId="0" applyNumberFormat="1" applyFont="1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49" fontId="0" fillId="2" borderId="24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 wrapText="1"/>
    </xf>
    <xf numFmtId="49" fontId="0" fillId="2" borderId="25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center" vertical="center" wrapText="1"/>
    </xf>
    <xf numFmtId="49" fontId="0" fillId="2" borderId="27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4472C4"/>
      <rgbColor rgb="FFD8D8D8"/>
      <rgbColor rgb="FFFF0000"/>
      <rgbColor rgb="FF00B050"/>
      <rgbColor rgb="FFBDD6EE"/>
      <rgbColor rgb="FFFFE598"/>
      <rgbColor rgb="FFADCDEA"/>
      <rgbColor rgb="FFBDC0BF"/>
      <rgbColor rgb="FFA5A5A5"/>
      <rgbColor rgb="FF3F3F3F"/>
      <rgbColor rgb="FFDDDDDD"/>
      <rgbColor rgb="FFA5A5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Nightlights vs Mass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7B-4436-B75F-7FEE13C1DD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7B-4436-B75F-7FEE13C1DD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7B-4436-B75F-7FEE13C1DD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77B-4436-B75F-7FEE13C1DD0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77B-4436-B75F-7FEE13C1DD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77B-4436-B75F-7FEE13C1DD0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77B-4436-B75F-7FEE13C1DD0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77B-4436-B75F-7FEE13C1DD0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 categories'!$D$41:$G$41</c:f>
              <c:strCache>
                <c:ptCount val="4"/>
                <c:pt idx="0">
                  <c:v>YY</c:v>
                </c:pt>
                <c:pt idx="1">
                  <c:v>YN</c:v>
                </c:pt>
                <c:pt idx="2">
                  <c:v>NY</c:v>
                </c:pt>
                <c:pt idx="3">
                  <c:v>NN</c:v>
                </c:pt>
              </c:strCache>
            </c:strRef>
          </c:cat>
          <c:val>
            <c:numRef>
              <c:f>'Event categories'!$D$42:$G$42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436-B75F-7FEE13C1DD0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Nightlights (DETECTED)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A8-4EDB-9ADE-E291BFE62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A8-4EDB-9ADE-E291BFE62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A8-4EDB-9ADE-E291BFE62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A8-4EDB-9ADE-E291BFE62B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FA8-4EDB-9ADE-E291BFE62B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FA8-4EDB-9ADE-E291BFE62B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FA8-4EDB-9ADE-E291BFE62B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FA8-4EDB-9ADE-E291BFE62B0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 categories'!$I$42:$K$42</c:f>
              <c:strCache>
                <c:ptCount val="3"/>
                <c:pt idx="0">
                  <c:v>local</c:v>
                </c:pt>
                <c:pt idx="1">
                  <c:v>state</c:v>
                </c:pt>
                <c:pt idx="2">
                  <c:v>national</c:v>
                </c:pt>
              </c:strCache>
            </c:strRef>
          </c:cat>
          <c:val>
            <c:numRef>
              <c:f>'Event categories'!$I$43:$K$43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8-4EDB-9ADE-E291BFE62B0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MASS</a:t>
            </a:r>
            <a:r>
              <a:rPr lang="en-IN" baseline="0"/>
              <a:t> MEDIA</a:t>
            </a:r>
            <a:r>
              <a:rPr lang="en-IN"/>
              <a:t> (DETECTED)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E4-4AF8-9942-8BDEC28970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E4-4AF8-9942-8BDEC28970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E4-4AF8-9942-8BDEC28970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E4-4AF8-9942-8BDEC289705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1E4-4AF8-9942-8BDEC289705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1E4-4AF8-9942-8BDEC289705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1E4-4AF8-9942-8BDEC289705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1E4-4AF8-9942-8BDEC289705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 categories'!$I$44:$K$44</c:f>
              <c:strCache>
                <c:ptCount val="3"/>
                <c:pt idx="0">
                  <c:v>local</c:v>
                </c:pt>
                <c:pt idx="1">
                  <c:v>state</c:v>
                </c:pt>
                <c:pt idx="2">
                  <c:v>national</c:v>
                </c:pt>
              </c:strCache>
            </c:strRef>
          </c:cat>
          <c:val>
            <c:numRef>
              <c:f>'Event categories'!$I$45:$K$45</c:f>
              <c:numCache>
                <c:formatCode>General</c:formatCode>
                <c:ptCount val="3"/>
                <c:pt idx="0">
                  <c:v>19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E4-4AF8-9942-8BDEC28970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1059180</xdr:colOff>
      <xdr:row>43</xdr:row>
      <xdr:rowOff>38100</xdr:rowOff>
    </xdr:from>
    <xdr:to>
      <xdr:col>7</xdr:col>
      <xdr:colOff>30480</xdr:colOff>
      <xdr:row>58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D064E-BFE0-4110-9C74-136255B70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1028700</xdr:colOff>
      <xdr:row>59</xdr:row>
      <xdr:rowOff>38100</xdr:rowOff>
    </xdr:from>
    <xdr:to>
      <xdr:col>7</xdr:col>
      <xdr:colOff>0</xdr:colOff>
      <xdr:row>74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11879F-46E6-468F-B038-1BF4ED40A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982980</xdr:colOff>
      <xdr:row>75</xdr:row>
      <xdr:rowOff>137160</xdr:rowOff>
    </xdr:from>
    <xdr:to>
      <xdr:col>6</xdr:col>
      <xdr:colOff>1074420</xdr:colOff>
      <xdr:row>90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85AF4E-45AA-4401-A65A-0FABC5D1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opLeftCell="A4" workbookViewId="0">
      <selection activeCell="B32" sqref="B32"/>
    </sheetView>
  </sheetViews>
  <sheetFormatPr defaultColWidth="8.77734375" defaultRowHeight="14.4" customHeight="1" x14ac:dyDescent="0.3"/>
  <cols>
    <col min="1" max="1" width="10.44140625" customWidth="1"/>
    <col min="2" max="2" width="81.33203125" customWidth="1"/>
    <col min="3" max="3" width="26.21875" customWidth="1"/>
    <col min="4" max="4" width="26.44140625" customWidth="1"/>
    <col min="5" max="5" width="7.6640625" customWidth="1"/>
    <col min="6" max="256" width="8.88671875" customWidth="1"/>
  </cols>
  <sheetData>
    <row r="1" spans="1:5" ht="15" customHeight="1" x14ac:dyDescent="0.3">
      <c r="A1" s="1"/>
      <c r="B1" s="1"/>
      <c r="C1" s="1"/>
      <c r="D1" s="1"/>
      <c r="E1" s="2"/>
    </row>
    <row r="2" spans="1:5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</row>
    <row r="3" spans="1:5" ht="15" customHeight="1" x14ac:dyDescent="0.3">
      <c r="A3" s="7" t="s">
        <v>4</v>
      </c>
      <c r="B3" s="8" t="s">
        <v>5</v>
      </c>
      <c r="C3" s="8" t="s">
        <v>6</v>
      </c>
      <c r="D3" s="9" t="s">
        <v>6</v>
      </c>
      <c r="E3" s="6"/>
    </row>
    <row r="4" spans="1:5" ht="15" customHeight="1" x14ac:dyDescent="0.3">
      <c r="A4" s="7" t="s">
        <v>7</v>
      </c>
      <c r="B4" s="8" t="s">
        <v>8</v>
      </c>
      <c r="C4" s="8" t="s">
        <v>6</v>
      </c>
      <c r="D4" s="9" t="s">
        <v>9</v>
      </c>
      <c r="E4" s="6"/>
    </row>
    <row r="5" spans="1:5" ht="15" customHeight="1" x14ac:dyDescent="0.3">
      <c r="A5" s="10" t="s">
        <v>10</v>
      </c>
      <c r="B5" s="11" t="s">
        <v>11</v>
      </c>
      <c r="C5" s="11" t="s">
        <v>9</v>
      </c>
      <c r="D5" s="12" t="s">
        <v>6</v>
      </c>
      <c r="E5" s="6"/>
    </row>
    <row r="6" spans="1:5" ht="15" customHeight="1" x14ac:dyDescent="0.3">
      <c r="A6" s="7" t="s">
        <v>12</v>
      </c>
      <c r="B6" s="8" t="s">
        <v>13</v>
      </c>
      <c r="C6" s="8" t="s">
        <v>9</v>
      </c>
      <c r="D6" s="9" t="s">
        <v>6</v>
      </c>
      <c r="E6" s="6"/>
    </row>
    <row r="7" spans="1:5" ht="15" customHeight="1" x14ac:dyDescent="0.3">
      <c r="A7" s="10" t="s">
        <v>14</v>
      </c>
      <c r="B7" s="11" t="s">
        <v>15</v>
      </c>
      <c r="C7" s="11" t="s">
        <v>9</v>
      </c>
      <c r="D7" s="12" t="s">
        <v>6</v>
      </c>
      <c r="E7" s="6"/>
    </row>
    <row r="8" spans="1:5" ht="15" customHeight="1" x14ac:dyDescent="0.3">
      <c r="A8" s="7" t="s">
        <v>16</v>
      </c>
      <c r="B8" s="8" t="s">
        <v>17</v>
      </c>
      <c r="C8" s="8" t="s">
        <v>6</v>
      </c>
      <c r="D8" s="9" t="s">
        <v>9</v>
      </c>
      <c r="E8" s="6"/>
    </row>
    <row r="9" spans="1:5" ht="15" customHeight="1" x14ac:dyDescent="0.3">
      <c r="A9" s="7" t="s">
        <v>18</v>
      </c>
      <c r="B9" s="8" t="s">
        <v>19</v>
      </c>
      <c r="C9" s="8" t="s">
        <v>9</v>
      </c>
      <c r="D9" s="9" t="s">
        <v>6</v>
      </c>
      <c r="E9" s="6"/>
    </row>
    <row r="10" spans="1:5" ht="15" customHeight="1" x14ac:dyDescent="0.3">
      <c r="A10" s="7" t="s">
        <v>20</v>
      </c>
      <c r="B10" s="8" t="s">
        <v>21</v>
      </c>
      <c r="C10" s="8" t="s">
        <v>9</v>
      </c>
      <c r="D10" s="9" t="s">
        <v>6</v>
      </c>
      <c r="E10" s="6"/>
    </row>
    <row r="11" spans="1:5" ht="15" customHeight="1" x14ac:dyDescent="0.3">
      <c r="A11" s="10" t="s">
        <v>22</v>
      </c>
      <c r="B11" s="11" t="s">
        <v>23</v>
      </c>
      <c r="C11" s="11" t="s">
        <v>6</v>
      </c>
      <c r="D11" s="12" t="s">
        <v>9</v>
      </c>
      <c r="E11" s="6"/>
    </row>
    <row r="12" spans="1:5" ht="15" customHeight="1" x14ac:dyDescent="0.3">
      <c r="A12" s="10" t="s">
        <v>24</v>
      </c>
      <c r="B12" s="11" t="s">
        <v>25</v>
      </c>
      <c r="C12" s="11" t="s">
        <v>9</v>
      </c>
      <c r="D12" s="12" t="s">
        <v>6</v>
      </c>
      <c r="E12" s="6"/>
    </row>
    <row r="13" spans="1:5" ht="15" customHeight="1" x14ac:dyDescent="0.3">
      <c r="A13" s="10" t="s">
        <v>26</v>
      </c>
      <c r="B13" s="11" t="s">
        <v>27</v>
      </c>
      <c r="C13" s="11" t="s">
        <v>6</v>
      </c>
      <c r="D13" s="12" t="s">
        <v>9</v>
      </c>
      <c r="E13" s="6"/>
    </row>
    <row r="14" spans="1:5" ht="15" customHeight="1" x14ac:dyDescent="0.3">
      <c r="A14" s="10" t="s">
        <v>28</v>
      </c>
      <c r="B14" s="11" t="s">
        <v>29</v>
      </c>
      <c r="C14" s="11" t="s">
        <v>6</v>
      </c>
      <c r="D14" s="12" t="s">
        <v>6</v>
      </c>
      <c r="E14" s="6"/>
    </row>
    <row r="15" spans="1:5" ht="15" customHeight="1" x14ac:dyDescent="0.3">
      <c r="A15" s="7" t="s">
        <v>30</v>
      </c>
      <c r="B15" s="8" t="s">
        <v>31</v>
      </c>
      <c r="C15" s="8" t="s">
        <v>9</v>
      </c>
      <c r="D15" s="9" t="s">
        <v>6</v>
      </c>
      <c r="E15" s="6"/>
    </row>
    <row r="16" spans="1:5" ht="15" customHeight="1" x14ac:dyDescent="0.3">
      <c r="A16" s="10" t="s">
        <v>32</v>
      </c>
      <c r="B16" s="11" t="s">
        <v>33</v>
      </c>
      <c r="C16" s="11" t="s">
        <v>9</v>
      </c>
      <c r="D16" s="12" t="s">
        <v>6</v>
      </c>
      <c r="E16" s="6"/>
    </row>
    <row r="17" spans="1:5" ht="15" customHeight="1" x14ac:dyDescent="0.3">
      <c r="A17" s="7" t="s">
        <v>34</v>
      </c>
      <c r="B17" s="8" t="s">
        <v>33</v>
      </c>
      <c r="C17" s="8" t="s">
        <v>6</v>
      </c>
      <c r="D17" s="9" t="s">
        <v>6</v>
      </c>
      <c r="E17" s="6"/>
    </row>
    <row r="18" spans="1:5" ht="15" customHeight="1" x14ac:dyDescent="0.3">
      <c r="A18" s="10" t="s">
        <v>35</v>
      </c>
      <c r="B18" s="11" t="s">
        <v>36</v>
      </c>
      <c r="C18" s="11" t="s">
        <v>9</v>
      </c>
      <c r="D18" s="12" t="s">
        <v>6</v>
      </c>
      <c r="E18" s="6"/>
    </row>
    <row r="19" spans="1:5" ht="15" customHeight="1" x14ac:dyDescent="0.3">
      <c r="A19" s="7" t="s">
        <v>37</v>
      </c>
      <c r="B19" s="8" t="s">
        <v>38</v>
      </c>
      <c r="C19" s="8" t="s">
        <v>6</v>
      </c>
      <c r="D19" s="9" t="s">
        <v>9</v>
      </c>
      <c r="E19" s="6"/>
    </row>
    <row r="20" spans="1:5" ht="15" customHeight="1" x14ac:dyDescent="0.3">
      <c r="A20" s="7" t="s">
        <v>39</v>
      </c>
      <c r="B20" s="8" t="s">
        <v>40</v>
      </c>
      <c r="C20" s="8" t="s">
        <v>9</v>
      </c>
      <c r="D20" s="9" t="s">
        <v>6</v>
      </c>
      <c r="E20" s="6"/>
    </row>
    <row r="21" spans="1:5" ht="15" customHeight="1" x14ac:dyDescent="0.3">
      <c r="A21" s="7" t="s">
        <v>41</v>
      </c>
      <c r="B21" s="8" t="s">
        <v>42</v>
      </c>
      <c r="C21" s="8" t="s">
        <v>9</v>
      </c>
      <c r="D21" s="9" t="s">
        <v>9</v>
      </c>
      <c r="E21" s="6"/>
    </row>
    <row r="22" spans="1:5" ht="15" customHeight="1" x14ac:dyDescent="0.3">
      <c r="A22" s="10" t="s">
        <v>43</v>
      </c>
      <c r="B22" s="11" t="s">
        <v>44</v>
      </c>
      <c r="C22" s="11" t="s">
        <v>9</v>
      </c>
      <c r="D22" s="12" t="s">
        <v>6</v>
      </c>
      <c r="E22" s="6"/>
    </row>
    <row r="23" spans="1:5" ht="15" customHeight="1" x14ac:dyDescent="0.3">
      <c r="A23" s="7" t="s">
        <v>45</v>
      </c>
      <c r="B23" s="8" t="s">
        <v>46</v>
      </c>
      <c r="C23" s="8" t="s">
        <v>9</v>
      </c>
      <c r="D23" s="9" t="s">
        <v>6</v>
      </c>
      <c r="E23" s="6"/>
    </row>
    <row r="24" spans="1:5" ht="15" customHeight="1" x14ac:dyDescent="0.3">
      <c r="A24" s="10" t="s">
        <v>47</v>
      </c>
      <c r="B24" s="11" t="s">
        <v>48</v>
      </c>
      <c r="C24" s="11" t="s">
        <v>9</v>
      </c>
      <c r="D24" s="12" t="s">
        <v>6</v>
      </c>
      <c r="E24" s="6"/>
    </row>
    <row r="25" spans="1:5" ht="15" customHeight="1" x14ac:dyDescent="0.3">
      <c r="A25" s="7" t="s">
        <v>49</v>
      </c>
      <c r="B25" s="8" t="s">
        <v>50</v>
      </c>
      <c r="C25" s="8" t="s">
        <v>6</v>
      </c>
      <c r="D25" s="9" t="s">
        <v>9</v>
      </c>
      <c r="E25" s="6"/>
    </row>
    <row r="26" spans="1:5" ht="15" customHeight="1" x14ac:dyDescent="0.3">
      <c r="A26" s="7" t="s">
        <v>51</v>
      </c>
      <c r="B26" s="8" t="s">
        <v>52</v>
      </c>
      <c r="C26" s="8" t="s">
        <v>9</v>
      </c>
      <c r="D26" s="9" t="s">
        <v>6</v>
      </c>
      <c r="E26" s="6"/>
    </row>
    <row r="27" spans="1:5" ht="15" customHeight="1" x14ac:dyDescent="0.3">
      <c r="A27" s="10" t="s">
        <v>53</v>
      </c>
      <c r="B27" s="11" t="s">
        <v>54</v>
      </c>
      <c r="C27" s="11" t="s">
        <v>9</v>
      </c>
      <c r="D27" s="12" t="s">
        <v>6</v>
      </c>
      <c r="E27" s="6"/>
    </row>
    <row r="28" spans="1:5" ht="15" customHeight="1" x14ac:dyDescent="0.3">
      <c r="A28" s="10" t="s">
        <v>55</v>
      </c>
      <c r="B28" s="11" t="s">
        <v>56</v>
      </c>
      <c r="C28" s="11" t="s">
        <v>9</v>
      </c>
      <c r="D28" s="12" t="s">
        <v>9</v>
      </c>
      <c r="E28" s="6"/>
    </row>
    <row r="29" spans="1:5" ht="15" customHeight="1" x14ac:dyDescent="0.3">
      <c r="A29" s="7" t="s">
        <v>57</v>
      </c>
      <c r="B29" s="8" t="s">
        <v>58</v>
      </c>
      <c r="C29" s="8" t="s">
        <v>6</v>
      </c>
      <c r="D29" s="9" t="s">
        <v>9</v>
      </c>
      <c r="E29" s="6"/>
    </row>
    <row r="30" spans="1:5" ht="15" customHeight="1" x14ac:dyDescent="0.3">
      <c r="A30" s="7" t="s">
        <v>59</v>
      </c>
      <c r="B30" s="8" t="s">
        <v>60</v>
      </c>
      <c r="C30" s="8" t="s">
        <v>6</v>
      </c>
      <c r="D30" s="9" t="s">
        <v>9</v>
      </c>
      <c r="E30" s="6"/>
    </row>
    <row r="31" spans="1:5" ht="15" customHeight="1" x14ac:dyDescent="0.3">
      <c r="A31" s="7" t="s">
        <v>61</v>
      </c>
      <c r="B31" s="8" t="s">
        <v>62</v>
      </c>
      <c r="C31" s="8" t="s">
        <v>9</v>
      </c>
      <c r="D31" s="9" t="s">
        <v>6</v>
      </c>
      <c r="E31" s="6"/>
    </row>
    <row r="32" spans="1:5" ht="15" customHeight="1" x14ac:dyDescent="0.3">
      <c r="A32" s="10" t="s">
        <v>63</v>
      </c>
      <c r="B32" s="11" t="s">
        <v>62</v>
      </c>
      <c r="C32" s="11" t="s">
        <v>9</v>
      </c>
      <c r="D32" s="12" t="s">
        <v>6</v>
      </c>
      <c r="E32" s="6"/>
    </row>
    <row r="33" spans="1:5" ht="15" customHeight="1" x14ac:dyDescent="0.3">
      <c r="A33" s="7" t="s">
        <v>64</v>
      </c>
      <c r="B33" s="8" t="s">
        <v>65</v>
      </c>
      <c r="C33" s="8" t="s">
        <v>9</v>
      </c>
      <c r="D33" s="9" t="s">
        <v>6</v>
      </c>
      <c r="E33" s="6"/>
    </row>
    <row r="34" spans="1:5" ht="15" customHeight="1" x14ac:dyDescent="0.3">
      <c r="A34" s="10" t="s">
        <v>66</v>
      </c>
      <c r="B34" s="11" t="s">
        <v>67</v>
      </c>
      <c r="C34" s="11" t="s">
        <v>9</v>
      </c>
      <c r="D34" s="12" t="s">
        <v>6</v>
      </c>
      <c r="E34" s="6"/>
    </row>
    <row r="35" spans="1:5" ht="15" customHeight="1" x14ac:dyDescent="0.3">
      <c r="A35" s="7" t="s">
        <v>68</v>
      </c>
      <c r="B35" s="8" t="s">
        <v>69</v>
      </c>
      <c r="C35" s="8" t="s">
        <v>9</v>
      </c>
      <c r="D35" s="9" t="s">
        <v>6</v>
      </c>
      <c r="E35" s="6"/>
    </row>
    <row r="36" spans="1:5" ht="15" customHeight="1" x14ac:dyDescent="0.3">
      <c r="A36" s="10" t="s">
        <v>70</v>
      </c>
      <c r="B36" s="11" t="s">
        <v>71</v>
      </c>
      <c r="C36" s="11" t="s">
        <v>9</v>
      </c>
      <c r="D36" s="12" t="s">
        <v>6</v>
      </c>
      <c r="E36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showGridLines="0" workbookViewId="0">
      <selection activeCell="G24" sqref="G24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68.33203125" bestFit="1" customWidth="1"/>
    <col min="5" max="5" width="7.6640625" customWidth="1"/>
    <col min="6" max="6" width="69.109375" bestFit="1" customWidth="1"/>
    <col min="7" max="256" width="8.88671875" customWidth="1"/>
  </cols>
  <sheetData>
    <row r="1" spans="1:7" ht="15" customHeight="1" x14ac:dyDescent="0.3">
      <c r="A1" s="13"/>
      <c r="B1" s="13"/>
      <c r="C1" s="14"/>
      <c r="D1" s="14"/>
      <c r="E1" s="14"/>
      <c r="F1" s="14"/>
      <c r="G1" s="13"/>
    </row>
    <row r="2" spans="1:7" ht="23.4" customHeight="1" x14ac:dyDescent="0.3">
      <c r="A2" s="15"/>
      <c r="B2" s="16"/>
      <c r="C2" s="28" t="s">
        <v>72</v>
      </c>
      <c r="D2" s="29"/>
      <c r="E2" s="29"/>
      <c r="F2" s="29"/>
      <c r="G2" s="17"/>
    </row>
    <row r="3" spans="1:7" ht="39.6" customHeight="1" x14ac:dyDescent="0.3">
      <c r="A3" s="36" t="s">
        <v>75</v>
      </c>
      <c r="B3" s="15"/>
      <c r="C3" s="26" t="s">
        <v>73</v>
      </c>
      <c r="D3" s="27"/>
      <c r="E3" s="41" t="s">
        <v>74</v>
      </c>
      <c r="F3" s="25"/>
      <c r="G3" s="15"/>
    </row>
    <row r="4" spans="1:7" ht="15" customHeight="1" x14ac:dyDescent="0.3">
      <c r="A4" s="37"/>
      <c r="B4" s="38" t="s">
        <v>73</v>
      </c>
      <c r="C4" s="18" t="s">
        <v>41</v>
      </c>
      <c r="D4" s="18" t="s">
        <v>42</v>
      </c>
      <c r="E4" s="19" t="s">
        <v>10</v>
      </c>
      <c r="F4" s="19" t="s">
        <v>11</v>
      </c>
      <c r="G4" s="17"/>
    </row>
    <row r="5" spans="1:7" ht="15" customHeight="1" x14ac:dyDescent="0.3">
      <c r="A5" s="37"/>
      <c r="B5" s="39"/>
      <c r="C5" s="18" t="s">
        <v>55</v>
      </c>
      <c r="D5" s="18" t="s">
        <v>56</v>
      </c>
      <c r="E5" s="19" t="s">
        <v>12</v>
      </c>
      <c r="F5" s="19" t="s">
        <v>13</v>
      </c>
      <c r="G5" s="17"/>
    </row>
    <row r="6" spans="1:7" ht="15" customHeight="1" x14ac:dyDescent="0.3">
      <c r="A6" s="37"/>
      <c r="B6" s="39"/>
      <c r="C6" s="18"/>
      <c r="D6" s="18"/>
      <c r="E6" s="19" t="s">
        <v>14</v>
      </c>
      <c r="F6" s="19" t="s">
        <v>15</v>
      </c>
      <c r="G6" s="17"/>
    </row>
    <row r="7" spans="1:7" ht="15" customHeight="1" x14ac:dyDescent="0.3">
      <c r="A7" s="37"/>
      <c r="B7" s="39"/>
      <c r="C7" s="18"/>
      <c r="D7" s="18"/>
      <c r="E7" s="19" t="s">
        <v>18</v>
      </c>
      <c r="F7" s="19" t="s">
        <v>19</v>
      </c>
      <c r="G7" s="17"/>
    </row>
    <row r="8" spans="1:7" ht="15" customHeight="1" x14ac:dyDescent="0.3">
      <c r="A8" s="37"/>
      <c r="B8" s="39"/>
      <c r="C8" s="18"/>
      <c r="D8" s="18"/>
      <c r="E8" s="19" t="s">
        <v>20</v>
      </c>
      <c r="F8" s="19" t="s">
        <v>21</v>
      </c>
      <c r="G8" s="17"/>
    </row>
    <row r="9" spans="1:7" ht="15" customHeight="1" x14ac:dyDescent="0.3">
      <c r="A9" s="37"/>
      <c r="B9" s="39"/>
      <c r="C9" s="18"/>
      <c r="D9" s="18"/>
      <c r="E9" s="19" t="s">
        <v>24</v>
      </c>
      <c r="F9" s="19" t="s">
        <v>25</v>
      </c>
      <c r="G9" s="17"/>
    </row>
    <row r="10" spans="1:7" ht="15" customHeight="1" x14ac:dyDescent="0.3">
      <c r="A10" s="37"/>
      <c r="B10" s="39"/>
      <c r="C10" s="20"/>
      <c r="D10" s="20"/>
      <c r="E10" s="19" t="s">
        <v>30</v>
      </c>
      <c r="F10" s="19" t="s">
        <v>31</v>
      </c>
      <c r="G10" s="17"/>
    </row>
    <row r="11" spans="1:7" ht="15" customHeight="1" x14ac:dyDescent="0.3">
      <c r="A11" s="37"/>
      <c r="B11" s="39"/>
      <c r="C11" s="20"/>
      <c r="D11" s="20"/>
      <c r="E11" s="19" t="s">
        <v>32</v>
      </c>
      <c r="F11" s="19" t="s">
        <v>33</v>
      </c>
      <c r="G11" s="17"/>
    </row>
    <row r="12" spans="1:7" ht="15" customHeight="1" x14ac:dyDescent="0.3">
      <c r="A12" s="37"/>
      <c r="B12" s="39"/>
      <c r="C12" s="20"/>
      <c r="D12" s="20"/>
      <c r="E12" s="19" t="s">
        <v>35</v>
      </c>
      <c r="F12" s="19" t="s">
        <v>36</v>
      </c>
      <c r="G12" s="17"/>
    </row>
    <row r="13" spans="1:7" ht="15" customHeight="1" x14ac:dyDescent="0.3">
      <c r="A13" s="37"/>
      <c r="B13" s="39"/>
      <c r="C13" s="20"/>
      <c r="D13" s="20"/>
      <c r="E13" s="19" t="s">
        <v>39</v>
      </c>
      <c r="F13" s="19" t="s">
        <v>40</v>
      </c>
      <c r="G13" s="17"/>
    </row>
    <row r="14" spans="1:7" ht="15" customHeight="1" x14ac:dyDescent="0.3">
      <c r="A14" s="37"/>
      <c r="B14" s="39"/>
      <c r="C14" s="20"/>
      <c r="D14" s="20"/>
      <c r="E14" s="19" t="s">
        <v>43</v>
      </c>
      <c r="F14" s="19" t="s">
        <v>44</v>
      </c>
      <c r="G14" s="17"/>
    </row>
    <row r="15" spans="1:7" ht="15" customHeight="1" x14ac:dyDescent="0.3">
      <c r="A15" s="37"/>
      <c r="B15" s="39"/>
      <c r="C15" s="20"/>
      <c r="D15" s="20"/>
      <c r="E15" s="19" t="s">
        <v>45</v>
      </c>
      <c r="F15" s="19" t="s">
        <v>46</v>
      </c>
      <c r="G15" s="17"/>
    </row>
    <row r="16" spans="1:7" ht="15" customHeight="1" x14ac:dyDescent="0.3">
      <c r="A16" s="37"/>
      <c r="B16" s="39"/>
      <c r="C16" s="20"/>
      <c r="D16" s="20"/>
      <c r="E16" s="19" t="s">
        <v>47</v>
      </c>
      <c r="F16" s="19" t="s">
        <v>48</v>
      </c>
      <c r="G16" s="17"/>
    </row>
    <row r="17" spans="1:7" ht="15" customHeight="1" x14ac:dyDescent="0.3">
      <c r="A17" s="37"/>
      <c r="B17" s="39"/>
      <c r="C17" s="20"/>
      <c r="D17" s="20"/>
      <c r="E17" s="19" t="s">
        <v>51</v>
      </c>
      <c r="F17" s="19" t="s">
        <v>52</v>
      </c>
      <c r="G17" s="17"/>
    </row>
    <row r="18" spans="1:7" ht="15" customHeight="1" x14ac:dyDescent="0.3">
      <c r="A18" s="37"/>
      <c r="B18" s="39"/>
      <c r="C18" s="33"/>
      <c r="D18" s="33"/>
      <c r="E18" s="19" t="s">
        <v>53</v>
      </c>
      <c r="F18" s="19" t="s">
        <v>54</v>
      </c>
      <c r="G18" s="17"/>
    </row>
    <row r="19" spans="1:7" ht="15" customHeight="1" x14ac:dyDescent="0.3">
      <c r="A19" s="37"/>
      <c r="B19" s="39"/>
      <c r="C19" s="33"/>
      <c r="D19" s="33"/>
      <c r="E19" s="30" t="s">
        <v>61</v>
      </c>
      <c r="F19" s="30" t="s">
        <v>62</v>
      </c>
      <c r="G19" s="17"/>
    </row>
    <row r="20" spans="1:7" ht="15" customHeight="1" x14ac:dyDescent="0.3">
      <c r="A20" s="37"/>
      <c r="B20" s="39"/>
      <c r="C20" s="34"/>
      <c r="D20" s="34"/>
      <c r="E20" s="30" t="s">
        <v>63</v>
      </c>
      <c r="F20" s="30" t="s">
        <v>62</v>
      </c>
      <c r="G20" s="17"/>
    </row>
    <row r="21" spans="1:7" ht="15" customHeight="1" x14ac:dyDescent="0.3">
      <c r="A21" s="37"/>
      <c r="B21" s="39"/>
      <c r="C21" s="43"/>
      <c r="D21" s="43"/>
      <c r="E21" s="30" t="s">
        <v>64</v>
      </c>
      <c r="F21" s="30" t="s">
        <v>65</v>
      </c>
      <c r="G21" s="17"/>
    </row>
    <row r="22" spans="1:7" ht="15" customHeight="1" x14ac:dyDescent="0.3">
      <c r="A22" s="37"/>
      <c r="B22" s="39"/>
      <c r="C22" s="44"/>
      <c r="D22" s="44"/>
      <c r="E22" s="30" t="s">
        <v>66</v>
      </c>
      <c r="F22" s="30" t="s">
        <v>67</v>
      </c>
      <c r="G22" s="17"/>
    </row>
    <row r="23" spans="1:7" ht="15" customHeight="1" x14ac:dyDescent="0.3">
      <c r="A23" s="37"/>
      <c r="B23" s="39"/>
      <c r="C23" s="45"/>
      <c r="D23" s="46"/>
      <c r="E23" s="31" t="s">
        <v>68</v>
      </c>
      <c r="F23" s="31" t="s">
        <v>69</v>
      </c>
      <c r="G23" s="17"/>
    </row>
    <row r="24" spans="1:7" ht="14.4" customHeight="1" x14ac:dyDescent="0.3">
      <c r="A24" s="37"/>
      <c r="B24" s="39"/>
      <c r="C24" s="47"/>
      <c r="D24" s="47"/>
      <c r="E24" s="32" t="s">
        <v>70</v>
      </c>
      <c r="F24" s="32" t="s">
        <v>71</v>
      </c>
    </row>
    <row r="25" spans="1:7" ht="14.4" customHeight="1" x14ac:dyDescent="0.3">
      <c r="A25" s="37"/>
      <c r="B25" s="42" t="s">
        <v>74</v>
      </c>
      <c r="C25" s="32" t="s">
        <v>7</v>
      </c>
      <c r="D25" s="32" t="s">
        <v>8</v>
      </c>
      <c r="E25" s="35" t="s">
        <v>4</v>
      </c>
      <c r="F25" s="35" t="s">
        <v>5</v>
      </c>
    </row>
    <row r="26" spans="1:7" ht="14.4" customHeight="1" x14ac:dyDescent="0.3">
      <c r="A26" s="37"/>
      <c r="B26" s="40"/>
      <c r="C26" s="32" t="s">
        <v>16</v>
      </c>
      <c r="D26" s="32" t="s">
        <v>17</v>
      </c>
      <c r="E26" s="35" t="s">
        <v>28</v>
      </c>
      <c r="F26" s="35" t="s">
        <v>29</v>
      </c>
    </row>
    <row r="27" spans="1:7" ht="14.4" customHeight="1" x14ac:dyDescent="0.3">
      <c r="A27" s="37"/>
      <c r="B27" s="40"/>
      <c r="C27" s="32" t="s">
        <v>22</v>
      </c>
      <c r="D27" s="32" t="s">
        <v>23</v>
      </c>
      <c r="E27" s="35" t="s">
        <v>34</v>
      </c>
      <c r="F27" s="35" t="s">
        <v>33</v>
      </c>
    </row>
    <row r="28" spans="1:7" ht="14.4" customHeight="1" x14ac:dyDescent="0.3">
      <c r="A28" s="37"/>
      <c r="B28" s="40"/>
      <c r="C28" s="32" t="s">
        <v>26</v>
      </c>
      <c r="D28" s="32" t="s">
        <v>27</v>
      </c>
      <c r="E28" s="35"/>
      <c r="F28" s="35"/>
    </row>
    <row r="29" spans="1:7" ht="14.4" customHeight="1" x14ac:dyDescent="0.3">
      <c r="A29" s="37"/>
      <c r="B29" s="40"/>
      <c r="C29" s="32" t="s">
        <v>37</v>
      </c>
      <c r="D29" s="32" t="s">
        <v>38</v>
      </c>
      <c r="E29" s="35"/>
      <c r="F29" s="35"/>
    </row>
    <row r="30" spans="1:7" ht="14.4" customHeight="1" x14ac:dyDescent="0.3">
      <c r="A30" s="37"/>
      <c r="B30" s="40"/>
      <c r="C30" s="32" t="s">
        <v>49</v>
      </c>
      <c r="D30" s="32" t="s">
        <v>50</v>
      </c>
      <c r="E30" s="35"/>
      <c r="F30" s="35"/>
    </row>
    <row r="31" spans="1:7" ht="14.4" customHeight="1" x14ac:dyDescent="0.3">
      <c r="A31" s="37"/>
      <c r="B31" s="40"/>
      <c r="C31" s="32" t="s">
        <v>57</v>
      </c>
      <c r="D31" s="32" t="s">
        <v>58</v>
      </c>
      <c r="E31" s="35"/>
      <c r="F31" s="35"/>
    </row>
    <row r="32" spans="1:7" ht="14.4" customHeight="1" x14ac:dyDescent="0.3">
      <c r="A32" s="37"/>
      <c r="B32" s="40"/>
      <c r="C32" s="32" t="s">
        <v>59</v>
      </c>
      <c r="D32" s="32" t="s">
        <v>60</v>
      </c>
      <c r="E32" s="35"/>
      <c r="F32" s="35"/>
    </row>
  </sheetData>
  <mergeCells count="6">
    <mergeCell ref="A3:A32"/>
    <mergeCell ref="B4:B24"/>
    <mergeCell ref="B25:B32"/>
    <mergeCell ref="E3:F3"/>
    <mergeCell ref="C3:D3"/>
    <mergeCell ref="C2:F2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5"/>
  <sheetViews>
    <sheetView showGridLines="0" tabSelected="1" topLeftCell="A64" workbookViewId="0">
      <selection activeCell="I74" sqref="I74"/>
    </sheetView>
  </sheetViews>
  <sheetFormatPr defaultColWidth="16.33203125" defaultRowHeight="14.7" customHeight="1" x14ac:dyDescent="0.3"/>
  <cols>
    <col min="1" max="1" width="56" customWidth="1"/>
    <col min="2" max="8" width="16.33203125" customWidth="1"/>
    <col min="9" max="9" width="26" bestFit="1" customWidth="1"/>
    <col min="10" max="256" width="16.33203125" customWidth="1"/>
  </cols>
  <sheetData>
    <row r="1" spans="1:13" ht="14.7" customHeight="1" x14ac:dyDescent="0.3">
      <c r="A1" s="49" t="s">
        <v>76</v>
      </c>
      <c r="B1" s="50" t="s">
        <v>77</v>
      </c>
      <c r="C1" s="50" t="s">
        <v>78</v>
      </c>
      <c r="D1" s="50" t="s">
        <v>79</v>
      </c>
      <c r="E1" s="50" t="s">
        <v>80</v>
      </c>
      <c r="F1" s="50" t="s">
        <v>81</v>
      </c>
      <c r="G1" s="51" t="s">
        <v>110</v>
      </c>
      <c r="H1" s="51" t="s">
        <v>72</v>
      </c>
      <c r="I1" s="52"/>
      <c r="J1" s="52"/>
      <c r="K1" s="52"/>
      <c r="L1" s="52"/>
      <c r="M1" s="52"/>
    </row>
    <row r="2" spans="1:13" ht="15" customHeight="1" x14ac:dyDescent="0.3">
      <c r="A2" s="53" t="s">
        <v>82</v>
      </c>
      <c r="B2" s="54" t="s">
        <v>73</v>
      </c>
      <c r="C2" s="55" t="s">
        <v>74</v>
      </c>
      <c r="D2" s="55" t="s">
        <v>73</v>
      </c>
      <c r="E2" s="55" t="s">
        <v>73</v>
      </c>
      <c r="F2" s="55" t="s">
        <v>83</v>
      </c>
      <c r="G2" s="56" t="s">
        <v>74</v>
      </c>
      <c r="H2" s="56" t="s">
        <v>74</v>
      </c>
      <c r="I2" s="57" t="s">
        <v>111</v>
      </c>
      <c r="J2" s="52">
        <f>IF(AND(F2="National",H2="YES"),1,0)</f>
        <v>0</v>
      </c>
      <c r="K2" s="52">
        <f>IF(AND(C2="YES",H2="NO"),1,0)</f>
        <v>0</v>
      </c>
      <c r="L2" s="52">
        <f>IF(AND(D2="YES",H2="NO"),1,0)</f>
        <v>0</v>
      </c>
      <c r="M2" s="52">
        <f>IF(AND(E2="YES",H2="NO"),1,0)</f>
        <v>0</v>
      </c>
    </row>
    <row r="3" spans="1:13" ht="15" customHeight="1" x14ac:dyDescent="0.3">
      <c r="A3" s="53" t="s">
        <v>84</v>
      </c>
      <c r="B3" s="58" t="s">
        <v>74</v>
      </c>
      <c r="C3" s="59" t="s">
        <v>73</v>
      </c>
      <c r="D3" s="59" t="s">
        <v>73</v>
      </c>
      <c r="E3" s="59" t="s">
        <v>73</v>
      </c>
      <c r="F3" s="59" t="s">
        <v>85</v>
      </c>
      <c r="G3" s="56" t="s">
        <v>74</v>
      </c>
      <c r="H3" s="56" t="s">
        <v>74</v>
      </c>
      <c r="I3" s="57"/>
      <c r="J3" s="52">
        <f t="shared" ref="J3:J38" si="0">IF(AND(F3="National",H3="YES"),1,0)</f>
        <v>0</v>
      </c>
      <c r="K3" s="52">
        <f t="shared" ref="K3:K38" si="1">IF(AND(C3="YES",H3="NO"),1,0)</f>
        <v>0</v>
      </c>
      <c r="L3" s="52">
        <f t="shared" ref="L3:L38" si="2">IF(AND(D3="YES",H3="NO"),1,0)</f>
        <v>0</v>
      </c>
      <c r="M3" s="52">
        <f t="shared" ref="M3:M38" si="3">IF(AND(E3="YES",H3="NO"),1,0)</f>
        <v>0</v>
      </c>
    </row>
    <row r="4" spans="1:13" ht="15" customHeight="1" x14ac:dyDescent="0.3">
      <c r="A4" s="60" t="s">
        <v>86</v>
      </c>
      <c r="B4" s="61" t="s">
        <v>73</v>
      </c>
      <c r="C4" s="59" t="s">
        <v>74</v>
      </c>
      <c r="D4" s="59" t="s">
        <v>73</v>
      </c>
      <c r="E4" s="59" t="s">
        <v>74</v>
      </c>
      <c r="F4" s="59" t="s">
        <v>87</v>
      </c>
      <c r="G4" s="56" t="s">
        <v>73</v>
      </c>
      <c r="H4" s="56" t="s">
        <v>74</v>
      </c>
      <c r="I4" s="52"/>
      <c r="J4" s="52">
        <f t="shared" si="0"/>
        <v>1</v>
      </c>
      <c r="K4" s="52">
        <f t="shared" si="1"/>
        <v>0</v>
      </c>
      <c r="L4" s="52">
        <f t="shared" si="2"/>
        <v>0</v>
      </c>
      <c r="M4" s="52">
        <f t="shared" si="3"/>
        <v>0</v>
      </c>
    </row>
    <row r="5" spans="1:13" ht="15" customHeight="1" x14ac:dyDescent="0.3">
      <c r="A5" s="60" t="s">
        <v>88</v>
      </c>
      <c r="B5" s="61" t="s">
        <v>73</v>
      </c>
      <c r="C5" s="59" t="s">
        <v>73</v>
      </c>
      <c r="D5" s="59" t="s">
        <v>74</v>
      </c>
      <c r="E5" s="59" t="s">
        <v>73</v>
      </c>
      <c r="F5" s="59" t="s">
        <v>83</v>
      </c>
      <c r="G5" s="56" t="s">
        <v>73</v>
      </c>
      <c r="H5" s="56" t="s">
        <v>74</v>
      </c>
      <c r="I5" s="52"/>
      <c r="J5" s="52">
        <f t="shared" si="0"/>
        <v>0</v>
      </c>
      <c r="K5" s="52">
        <f t="shared" si="1"/>
        <v>0</v>
      </c>
      <c r="L5" s="52">
        <f t="shared" si="2"/>
        <v>0</v>
      </c>
      <c r="M5" s="52">
        <f t="shared" si="3"/>
        <v>0</v>
      </c>
    </row>
    <row r="6" spans="1:13" ht="15" customHeight="1" x14ac:dyDescent="0.3">
      <c r="A6" s="62" t="s">
        <v>13</v>
      </c>
      <c r="B6" s="63" t="s">
        <v>73</v>
      </c>
      <c r="C6" s="59" t="s">
        <v>74</v>
      </c>
      <c r="D6" s="59" t="s">
        <v>73</v>
      </c>
      <c r="E6" s="59" t="s">
        <v>73</v>
      </c>
      <c r="F6" s="59" t="s">
        <v>83</v>
      </c>
      <c r="G6" s="56" t="s">
        <v>73</v>
      </c>
      <c r="H6" s="56" t="s">
        <v>74</v>
      </c>
      <c r="I6" s="52"/>
      <c r="J6" s="52">
        <f t="shared" si="0"/>
        <v>0</v>
      </c>
      <c r="K6" s="52">
        <f t="shared" si="1"/>
        <v>0</v>
      </c>
      <c r="L6" s="52">
        <f t="shared" si="2"/>
        <v>0</v>
      </c>
      <c r="M6" s="52">
        <f t="shared" si="3"/>
        <v>0</v>
      </c>
    </row>
    <row r="7" spans="1:13" ht="15" customHeight="1" x14ac:dyDescent="0.3">
      <c r="A7" s="60" t="s">
        <v>89</v>
      </c>
      <c r="B7" s="61" t="s">
        <v>73</v>
      </c>
      <c r="C7" s="59" t="s">
        <v>74</v>
      </c>
      <c r="D7" s="59" t="s">
        <v>73</v>
      </c>
      <c r="E7" s="59" t="s">
        <v>73</v>
      </c>
      <c r="F7" s="59" t="s">
        <v>83</v>
      </c>
      <c r="G7" s="56" t="s">
        <v>73</v>
      </c>
      <c r="H7" s="56" t="s">
        <v>74</v>
      </c>
      <c r="I7" s="52"/>
      <c r="J7" s="52">
        <f t="shared" si="0"/>
        <v>0</v>
      </c>
      <c r="K7" s="52">
        <f t="shared" si="1"/>
        <v>0</v>
      </c>
      <c r="L7" s="52">
        <f t="shared" si="2"/>
        <v>0</v>
      </c>
      <c r="M7" s="52">
        <f t="shared" si="3"/>
        <v>0</v>
      </c>
    </row>
    <row r="8" spans="1:13" ht="15" customHeight="1" x14ac:dyDescent="0.3">
      <c r="A8" s="60" t="s">
        <v>90</v>
      </c>
      <c r="B8" s="61" t="s">
        <v>73</v>
      </c>
      <c r="C8" s="59" t="s">
        <v>74</v>
      </c>
      <c r="D8" s="59" t="s">
        <v>73</v>
      </c>
      <c r="E8" s="59" t="s">
        <v>73</v>
      </c>
      <c r="F8" s="59" t="s">
        <v>83</v>
      </c>
      <c r="G8" s="56" t="s">
        <v>73</v>
      </c>
      <c r="H8" s="56" t="s">
        <v>74</v>
      </c>
      <c r="I8" s="52"/>
      <c r="J8" s="52">
        <f t="shared" si="0"/>
        <v>0</v>
      </c>
      <c r="K8" s="52">
        <f t="shared" si="1"/>
        <v>0</v>
      </c>
      <c r="L8" s="52">
        <f t="shared" si="2"/>
        <v>0</v>
      </c>
      <c r="M8" s="52">
        <f t="shared" si="3"/>
        <v>0</v>
      </c>
    </row>
    <row r="9" spans="1:13" ht="15" customHeight="1" x14ac:dyDescent="0.3">
      <c r="A9" s="53" t="s">
        <v>17</v>
      </c>
      <c r="B9" s="58" t="s">
        <v>73</v>
      </c>
      <c r="C9" s="59" t="s">
        <v>74</v>
      </c>
      <c r="D9" s="59" t="s">
        <v>73</v>
      </c>
      <c r="E9" s="59" t="s">
        <v>73</v>
      </c>
      <c r="F9" s="59" t="s">
        <v>83</v>
      </c>
      <c r="G9" s="56" t="s">
        <v>74</v>
      </c>
      <c r="H9" s="56" t="s">
        <v>73</v>
      </c>
      <c r="I9" s="52"/>
      <c r="J9" s="52">
        <f t="shared" si="0"/>
        <v>0</v>
      </c>
      <c r="K9" s="52">
        <f t="shared" si="1"/>
        <v>1</v>
      </c>
      <c r="L9" s="52">
        <f t="shared" si="2"/>
        <v>0</v>
      </c>
      <c r="M9" s="52">
        <f t="shared" si="3"/>
        <v>0</v>
      </c>
    </row>
    <row r="10" spans="1:13" ht="15" customHeight="1" x14ac:dyDescent="0.3">
      <c r="A10" s="53" t="s">
        <v>19</v>
      </c>
      <c r="B10" s="58" t="s">
        <v>73</v>
      </c>
      <c r="C10" s="59" t="s">
        <v>74</v>
      </c>
      <c r="D10" s="59" t="s">
        <v>73</v>
      </c>
      <c r="E10" s="59" t="s">
        <v>73</v>
      </c>
      <c r="F10" s="59" t="s">
        <v>83</v>
      </c>
      <c r="G10" s="56" t="s">
        <v>73</v>
      </c>
      <c r="H10" s="56" t="s">
        <v>74</v>
      </c>
      <c r="I10" s="52"/>
      <c r="J10" s="52">
        <f t="shared" si="0"/>
        <v>0</v>
      </c>
      <c r="K10" s="52">
        <f t="shared" si="1"/>
        <v>0</v>
      </c>
      <c r="L10" s="52">
        <f t="shared" si="2"/>
        <v>0</v>
      </c>
      <c r="M10" s="52">
        <f t="shared" si="3"/>
        <v>0</v>
      </c>
    </row>
    <row r="11" spans="1:13" ht="15" customHeight="1" x14ac:dyDescent="0.3">
      <c r="A11" s="62" t="s">
        <v>21</v>
      </c>
      <c r="B11" s="63" t="s">
        <v>73</v>
      </c>
      <c r="C11" s="59" t="s">
        <v>73</v>
      </c>
      <c r="D11" s="59" t="s">
        <v>73</v>
      </c>
      <c r="E11" s="59" t="s">
        <v>74</v>
      </c>
      <c r="F11" s="59" t="s">
        <v>83</v>
      </c>
      <c r="G11" s="56" t="s">
        <v>73</v>
      </c>
      <c r="H11" s="56" t="s">
        <v>74</v>
      </c>
      <c r="I11" s="52"/>
      <c r="J11" s="52">
        <f t="shared" si="0"/>
        <v>0</v>
      </c>
      <c r="K11" s="52">
        <f t="shared" si="1"/>
        <v>0</v>
      </c>
      <c r="L11" s="52">
        <f t="shared" si="2"/>
        <v>0</v>
      </c>
      <c r="M11" s="52">
        <f t="shared" si="3"/>
        <v>0</v>
      </c>
    </row>
    <row r="12" spans="1:13" ht="15" customHeight="1" x14ac:dyDescent="0.3">
      <c r="A12" s="60" t="s">
        <v>23</v>
      </c>
      <c r="B12" s="61" t="s">
        <v>73</v>
      </c>
      <c r="C12" s="59" t="s">
        <v>74</v>
      </c>
      <c r="D12" s="59" t="s">
        <v>74</v>
      </c>
      <c r="E12" s="59" t="s">
        <v>73</v>
      </c>
      <c r="F12" s="59" t="s">
        <v>83</v>
      </c>
      <c r="G12" s="56" t="s">
        <v>74</v>
      </c>
      <c r="H12" s="56" t="s">
        <v>73</v>
      </c>
      <c r="I12" s="52"/>
      <c r="J12" s="52">
        <f t="shared" si="0"/>
        <v>0</v>
      </c>
      <c r="K12" s="52">
        <f t="shared" si="1"/>
        <v>1</v>
      </c>
      <c r="L12" s="52">
        <f t="shared" si="2"/>
        <v>1</v>
      </c>
      <c r="M12" s="52">
        <f t="shared" si="3"/>
        <v>0</v>
      </c>
    </row>
    <row r="13" spans="1:13" ht="15" customHeight="1" x14ac:dyDescent="0.3">
      <c r="A13" s="60" t="s">
        <v>25</v>
      </c>
      <c r="B13" s="61" t="s">
        <v>73</v>
      </c>
      <c r="C13" s="59" t="s">
        <v>74</v>
      </c>
      <c r="D13" s="59" t="s">
        <v>73</v>
      </c>
      <c r="E13" s="59" t="s">
        <v>73</v>
      </c>
      <c r="F13" s="59" t="s">
        <v>83</v>
      </c>
      <c r="G13" s="56" t="s">
        <v>73</v>
      </c>
      <c r="H13" s="56" t="s">
        <v>74</v>
      </c>
      <c r="I13" s="52"/>
      <c r="J13" s="52">
        <f t="shared" si="0"/>
        <v>0</v>
      </c>
      <c r="K13" s="52">
        <f t="shared" si="1"/>
        <v>0</v>
      </c>
      <c r="L13" s="52">
        <f t="shared" si="2"/>
        <v>0</v>
      </c>
      <c r="M13" s="52">
        <f t="shared" si="3"/>
        <v>0</v>
      </c>
    </row>
    <row r="14" spans="1:13" ht="15" customHeight="1" x14ac:dyDescent="0.3">
      <c r="A14" s="60" t="s">
        <v>27</v>
      </c>
      <c r="B14" s="61" t="s">
        <v>74</v>
      </c>
      <c r="C14" s="59" t="s">
        <v>73</v>
      </c>
      <c r="D14" s="59" t="s">
        <v>73</v>
      </c>
      <c r="E14" s="59" t="s">
        <v>73</v>
      </c>
      <c r="F14" s="59" t="s">
        <v>83</v>
      </c>
      <c r="G14" s="56" t="s">
        <v>74</v>
      </c>
      <c r="H14" s="56" t="s">
        <v>73</v>
      </c>
      <c r="I14" s="52"/>
      <c r="J14" s="52">
        <f t="shared" si="0"/>
        <v>0</v>
      </c>
      <c r="K14" s="52">
        <f t="shared" si="1"/>
        <v>0</v>
      </c>
      <c r="L14" s="52">
        <f t="shared" si="2"/>
        <v>0</v>
      </c>
      <c r="M14" s="52">
        <f t="shared" si="3"/>
        <v>0</v>
      </c>
    </row>
    <row r="15" spans="1:13" ht="15" customHeight="1" x14ac:dyDescent="0.3">
      <c r="A15" s="60" t="s">
        <v>29</v>
      </c>
      <c r="B15" s="61" t="s">
        <v>74</v>
      </c>
      <c r="C15" s="59" t="s">
        <v>73</v>
      </c>
      <c r="D15" s="59" t="s">
        <v>73</v>
      </c>
      <c r="E15" s="59" t="s">
        <v>73</v>
      </c>
      <c r="F15" s="59" t="s">
        <v>87</v>
      </c>
      <c r="G15" s="56" t="s">
        <v>74</v>
      </c>
      <c r="H15" s="56" t="s">
        <v>74</v>
      </c>
      <c r="I15" s="52"/>
      <c r="J15" s="52">
        <f t="shared" si="0"/>
        <v>1</v>
      </c>
      <c r="K15" s="52">
        <f t="shared" si="1"/>
        <v>0</v>
      </c>
      <c r="L15" s="52">
        <f t="shared" si="2"/>
        <v>0</v>
      </c>
      <c r="M15" s="52">
        <f t="shared" si="3"/>
        <v>0</v>
      </c>
    </row>
    <row r="16" spans="1:13" ht="15" customHeight="1" x14ac:dyDescent="0.3">
      <c r="A16" s="60" t="s">
        <v>91</v>
      </c>
      <c r="B16" s="61" t="s">
        <v>74</v>
      </c>
      <c r="C16" s="59" t="s">
        <v>73</v>
      </c>
      <c r="D16" s="59" t="s">
        <v>73</v>
      </c>
      <c r="E16" s="59" t="s">
        <v>73</v>
      </c>
      <c r="F16" s="59" t="s">
        <v>87</v>
      </c>
      <c r="G16" s="56" t="s">
        <v>74</v>
      </c>
      <c r="H16" s="56" t="s">
        <v>74</v>
      </c>
      <c r="I16" s="52"/>
      <c r="J16" s="52">
        <f t="shared" si="0"/>
        <v>1</v>
      </c>
      <c r="K16" s="52">
        <f t="shared" si="1"/>
        <v>0</v>
      </c>
      <c r="L16" s="52">
        <f t="shared" si="2"/>
        <v>0</v>
      </c>
      <c r="M16" s="52">
        <f t="shared" si="3"/>
        <v>0</v>
      </c>
    </row>
    <row r="17" spans="1:13" ht="15" customHeight="1" x14ac:dyDescent="0.3">
      <c r="A17" s="60" t="s">
        <v>92</v>
      </c>
      <c r="B17" s="61" t="s">
        <v>73</v>
      </c>
      <c r="C17" s="59" t="s">
        <v>74</v>
      </c>
      <c r="D17" s="59" t="s">
        <v>73</v>
      </c>
      <c r="E17" s="59" t="s">
        <v>74</v>
      </c>
      <c r="F17" s="59" t="s">
        <v>83</v>
      </c>
      <c r="G17" s="56" t="s">
        <v>73</v>
      </c>
      <c r="H17" s="56" t="s">
        <v>74</v>
      </c>
      <c r="I17" s="52"/>
      <c r="J17" s="52">
        <f t="shared" si="0"/>
        <v>0</v>
      </c>
      <c r="K17" s="52">
        <f t="shared" si="1"/>
        <v>0</v>
      </c>
      <c r="L17" s="52">
        <f t="shared" si="2"/>
        <v>0</v>
      </c>
      <c r="M17" s="52">
        <f t="shared" si="3"/>
        <v>0</v>
      </c>
    </row>
    <row r="18" spans="1:13" ht="15" customHeight="1" x14ac:dyDescent="0.3">
      <c r="A18" s="60" t="s">
        <v>93</v>
      </c>
      <c r="B18" s="61" t="s">
        <v>74</v>
      </c>
      <c r="C18" s="59" t="s">
        <v>73</v>
      </c>
      <c r="D18" s="59" t="s">
        <v>73</v>
      </c>
      <c r="E18" s="59" t="s">
        <v>73</v>
      </c>
      <c r="F18" s="59" t="s">
        <v>83</v>
      </c>
      <c r="G18" s="56" t="s">
        <v>74</v>
      </c>
      <c r="H18" s="56" t="s">
        <v>74</v>
      </c>
      <c r="I18" s="52"/>
      <c r="J18" s="52">
        <f t="shared" si="0"/>
        <v>0</v>
      </c>
      <c r="K18" s="52">
        <f t="shared" si="1"/>
        <v>0</v>
      </c>
      <c r="L18" s="52">
        <f t="shared" si="2"/>
        <v>0</v>
      </c>
      <c r="M18" s="52">
        <f t="shared" si="3"/>
        <v>0</v>
      </c>
    </row>
    <row r="19" spans="1:13" ht="15" customHeight="1" x14ac:dyDescent="0.3">
      <c r="A19" s="62" t="s">
        <v>38</v>
      </c>
      <c r="B19" s="63" t="s">
        <v>74</v>
      </c>
      <c r="C19" s="59" t="s">
        <v>73</v>
      </c>
      <c r="D19" s="59" t="s">
        <v>73</v>
      </c>
      <c r="E19" s="59" t="s">
        <v>73</v>
      </c>
      <c r="F19" s="59" t="s">
        <v>85</v>
      </c>
      <c r="G19" s="56" t="s">
        <v>74</v>
      </c>
      <c r="H19" s="56" t="s">
        <v>73</v>
      </c>
      <c r="I19" s="52"/>
      <c r="J19" s="52">
        <f t="shared" si="0"/>
        <v>0</v>
      </c>
      <c r="K19" s="52">
        <f t="shared" si="1"/>
        <v>0</v>
      </c>
      <c r="L19" s="52">
        <f t="shared" si="2"/>
        <v>0</v>
      </c>
      <c r="M19" s="52">
        <f t="shared" si="3"/>
        <v>0</v>
      </c>
    </row>
    <row r="20" spans="1:13" ht="15" customHeight="1" x14ac:dyDescent="0.3">
      <c r="A20" s="53" t="s">
        <v>40</v>
      </c>
      <c r="B20" s="58" t="s">
        <v>73</v>
      </c>
      <c r="C20" s="59" t="s">
        <v>73</v>
      </c>
      <c r="D20" s="59" t="s">
        <v>73</v>
      </c>
      <c r="E20" s="59" t="s">
        <v>74</v>
      </c>
      <c r="F20" s="59" t="s">
        <v>85</v>
      </c>
      <c r="G20" s="56" t="s">
        <v>73</v>
      </c>
      <c r="H20" s="56" t="s">
        <v>74</v>
      </c>
      <c r="I20" s="52"/>
      <c r="J20" s="52">
        <f t="shared" si="0"/>
        <v>0</v>
      </c>
      <c r="K20" s="52">
        <f t="shared" si="1"/>
        <v>0</v>
      </c>
      <c r="L20" s="52">
        <f t="shared" si="2"/>
        <v>0</v>
      </c>
      <c r="M20" s="52">
        <f t="shared" si="3"/>
        <v>0</v>
      </c>
    </row>
    <row r="21" spans="1:13" ht="15" customHeight="1" x14ac:dyDescent="0.3">
      <c r="A21" s="62" t="s">
        <v>42</v>
      </c>
      <c r="B21" s="63" t="s">
        <v>73</v>
      </c>
      <c r="C21" s="59" t="s">
        <v>73</v>
      </c>
      <c r="D21" s="59" t="s">
        <v>73</v>
      </c>
      <c r="E21" s="59" t="s">
        <v>74</v>
      </c>
      <c r="F21" s="59" t="s">
        <v>87</v>
      </c>
      <c r="G21" s="56" t="s">
        <v>73</v>
      </c>
      <c r="H21" s="56" t="s">
        <v>73</v>
      </c>
      <c r="I21" s="52"/>
      <c r="J21" s="52">
        <f t="shared" si="0"/>
        <v>0</v>
      </c>
      <c r="K21" s="52">
        <f t="shared" si="1"/>
        <v>0</v>
      </c>
      <c r="L21" s="52">
        <f t="shared" si="2"/>
        <v>0</v>
      </c>
      <c r="M21" s="52">
        <f t="shared" si="3"/>
        <v>1</v>
      </c>
    </row>
    <row r="22" spans="1:13" ht="15" customHeight="1" x14ac:dyDescent="0.3">
      <c r="A22" s="60" t="s">
        <v>44</v>
      </c>
      <c r="B22" s="61" t="s">
        <v>74</v>
      </c>
      <c r="C22" s="59" t="s">
        <v>73</v>
      </c>
      <c r="D22" s="59" t="s">
        <v>73</v>
      </c>
      <c r="E22" s="59" t="s">
        <v>73</v>
      </c>
      <c r="F22" s="59" t="s">
        <v>83</v>
      </c>
      <c r="G22" s="56" t="s">
        <v>73</v>
      </c>
      <c r="H22" s="56" t="s">
        <v>74</v>
      </c>
      <c r="I22" s="52"/>
      <c r="J22" s="52">
        <f t="shared" si="0"/>
        <v>0</v>
      </c>
      <c r="K22" s="52">
        <f t="shared" si="1"/>
        <v>0</v>
      </c>
      <c r="L22" s="52">
        <f t="shared" si="2"/>
        <v>0</v>
      </c>
      <c r="M22" s="52">
        <f t="shared" si="3"/>
        <v>0</v>
      </c>
    </row>
    <row r="23" spans="1:13" ht="15" customHeight="1" x14ac:dyDescent="0.3">
      <c r="A23" s="53" t="s">
        <v>94</v>
      </c>
      <c r="B23" s="58" t="s">
        <v>73</v>
      </c>
      <c r="C23" s="59" t="s">
        <v>74</v>
      </c>
      <c r="D23" s="59" t="s">
        <v>73</v>
      </c>
      <c r="E23" s="59" t="s">
        <v>74</v>
      </c>
      <c r="F23" s="59" t="s">
        <v>83</v>
      </c>
      <c r="G23" s="56" t="s">
        <v>73</v>
      </c>
      <c r="H23" s="56" t="s">
        <v>74</v>
      </c>
      <c r="I23" s="52"/>
      <c r="J23" s="52">
        <f t="shared" si="0"/>
        <v>0</v>
      </c>
      <c r="K23" s="52">
        <f t="shared" si="1"/>
        <v>0</v>
      </c>
      <c r="L23" s="52">
        <f t="shared" si="2"/>
        <v>0</v>
      </c>
      <c r="M23" s="52">
        <f t="shared" si="3"/>
        <v>0</v>
      </c>
    </row>
    <row r="24" spans="1:13" ht="15" customHeight="1" x14ac:dyDescent="0.3">
      <c r="A24" s="53" t="s">
        <v>95</v>
      </c>
      <c r="B24" s="58" t="s">
        <v>73</v>
      </c>
      <c r="C24" s="59" t="s">
        <v>74</v>
      </c>
      <c r="D24" s="59" t="s">
        <v>73</v>
      </c>
      <c r="E24" s="59" t="s">
        <v>73</v>
      </c>
      <c r="F24" s="59" t="s">
        <v>83</v>
      </c>
      <c r="G24" s="56" t="s">
        <v>73</v>
      </c>
      <c r="H24" s="56" t="s">
        <v>74</v>
      </c>
      <c r="I24" s="52"/>
      <c r="J24" s="52">
        <f t="shared" si="0"/>
        <v>0</v>
      </c>
      <c r="K24" s="52">
        <f t="shared" si="1"/>
        <v>0</v>
      </c>
      <c r="L24" s="52">
        <f t="shared" si="2"/>
        <v>0</v>
      </c>
      <c r="M24" s="52">
        <f t="shared" si="3"/>
        <v>0</v>
      </c>
    </row>
    <row r="25" spans="1:13" ht="15" customHeight="1" x14ac:dyDescent="0.3">
      <c r="A25" s="60" t="s">
        <v>48</v>
      </c>
      <c r="B25" s="61" t="s">
        <v>73</v>
      </c>
      <c r="C25" s="59" t="s">
        <v>74</v>
      </c>
      <c r="D25" s="59" t="s">
        <v>73</v>
      </c>
      <c r="E25" s="59" t="s">
        <v>74</v>
      </c>
      <c r="F25" s="59" t="s">
        <v>83</v>
      </c>
      <c r="G25" s="56" t="s">
        <v>73</v>
      </c>
      <c r="H25" s="56" t="s">
        <v>74</v>
      </c>
      <c r="I25" s="52"/>
      <c r="J25" s="52">
        <f t="shared" si="0"/>
        <v>0</v>
      </c>
      <c r="K25" s="52">
        <f t="shared" si="1"/>
        <v>0</v>
      </c>
      <c r="L25" s="52">
        <f t="shared" si="2"/>
        <v>0</v>
      </c>
      <c r="M25" s="52">
        <f t="shared" si="3"/>
        <v>0</v>
      </c>
    </row>
    <row r="26" spans="1:13" ht="15" customHeight="1" x14ac:dyDescent="0.3">
      <c r="A26" s="62" t="s">
        <v>96</v>
      </c>
      <c r="B26" s="63" t="s">
        <v>73</v>
      </c>
      <c r="C26" s="59" t="s">
        <v>74</v>
      </c>
      <c r="D26" s="59" t="s">
        <v>73</v>
      </c>
      <c r="E26" s="59" t="s">
        <v>73</v>
      </c>
      <c r="F26" s="59" t="s">
        <v>83</v>
      </c>
      <c r="G26" s="56" t="s">
        <v>74</v>
      </c>
      <c r="H26" s="56" t="s">
        <v>73</v>
      </c>
      <c r="I26" s="52"/>
      <c r="J26" s="52">
        <f t="shared" si="0"/>
        <v>0</v>
      </c>
      <c r="K26" s="52">
        <f t="shared" si="1"/>
        <v>1</v>
      </c>
      <c r="L26" s="52">
        <f t="shared" si="2"/>
        <v>0</v>
      </c>
      <c r="M26" s="52">
        <f t="shared" si="3"/>
        <v>0</v>
      </c>
    </row>
    <row r="27" spans="1:13" ht="15" customHeight="1" x14ac:dyDescent="0.3">
      <c r="A27" s="62" t="s">
        <v>97</v>
      </c>
      <c r="B27" s="63" t="s">
        <v>74</v>
      </c>
      <c r="C27" s="59" t="s">
        <v>73</v>
      </c>
      <c r="D27" s="59" t="s">
        <v>73</v>
      </c>
      <c r="E27" s="59" t="s">
        <v>73</v>
      </c>
      <c r="F27" s="59" t="s">
        <v>83</v>
      </c>
      <c r="G27" s="56" t="s">
        <v>74</v>
      </c>
      <c r="H27" s="56" t="s">
        <v>73</v>
      </c>
      <c r="I27" s="52"/>
      <c r="J27" s="52">
        <f t="shared" si="0"/>
        <v>0</v>
      </c>
      <c r="K27" s="52">
        <f t="shared" si="1"/>
        <v>0</v>
      </c>
      <c r="L27" s="52">
        <f t="shared" si="2"/>
        <v>0</v>
      </c>
      <c r="M27" s="52">
        <f t="shared" si="3"/>
        <v>0</v>
      </c>
    </row>
    <row r="28" spans="1:13" ht="15" customHeight="1" x14ac:dyDescent="0.3">
      <c r="A28" s="62" t="s">
        <v>52</v>
      </c>
      <c r="B28" s="63" t="s">
        <v>74</v>
      </c>
      <c r="C28" s="59" t="s">
        <v>73</v>
      </c>
      <c r="D28" s="59" t="s">
        <v>73</v>
      </c>
      <c r="E28" s="59" t="s">
        <v>73</v>
      </c>
      <c r="F28" s="59" t="s">
        <v>85</v>
      </c>
      <c r="G28" s="56" t="s">
        <v>73</v>
      </c>
      <c r="H28" s="56" t="s">
        <v>74</v>
      </c>
      <c r="I28" s="52"/>
      <c r="J28" s="52">
        <f t="shared" si="0"/>
        <v>0</v>
      </c>
      <c r="K28" s="52">
        <f t="shared" si="1"/>
        <v>0</v>
      </c>
      <c r="L28" s="52">
        <f t="shared" si="2"/>
        <v>0</v>
      </c>
      <c r="M28" s="52">
        <f t="shared" si="3"/>
        <v>0</v>
      </c>
    </row>
    <row r="29" spans="1:13" ht="15" customHeight="1" x14ac:dyDescent="0.3">
      <c r="A29" s="60" t="s">
        <v>54</v>
      </c>
      <c r="B29" s="61" t="s">
        <v>74</v>
      </c>
      <c r="C29" s="59" t="s">
        <v>73</v>
      </c>
      <c r="D29" s="59" t="s">
        <v>73</v>
      </c>
      <c r="E29" s="59" t="s">
        <v>73</v>
      </c>
      <c r="F29" s="59" t="s">
        <v>83</v>
      </c>
      <c r="G29" s="56" t="s">
        <v>73</v>
      </c>
      <c r="H29" s="56" t="s">
        <v>74</v>
      </c>
      <c r="I29" s="52"/>
      <c r="J29" s="52">
        <f t="shared" si="0"/>
        <v>0</v>
      </c>
      <c r="K29" s="52">
        <f t="shared" si="1"/>
        <v>0</v>
      </c>
      <c r="L29" s="52">
        <f t="shared" si="2"/>
        <v>0</v>
      </c>
      <c r="M29" s="52">
        <f t="shared" si="3"/>
        <v>0</v>
      </c>
    </row>
    <row r="30" spans="1:13" ht="15" customHeight="1" x14ac:dyDescent="0.3">
      <c r="A30" s="60" t="s">
        <v>56</v>
      </c>
      <c r="B30" s="61" t="s">
        <v>74</v>
      </c>
      <c r="C30" s="59" t="s">
        <v>73</v>
      </c>
      <c r="D30" s="59" t="s">
        <v>73</v>
      </c>
      <c r="E30" s="59" t="s">
        <v>73</v>
      </c>
      <c r="F30" s="59" t="s">
        <v>85</v>
      </c>
      <c r="G30" s="56" t="s">
        <v>73</v>
      </c>
      <c r="H30" s="56" t="s">
        <v>73</v>
      </c>
      <c r="I30" s="52"/>
      <c r="J30" s="52">
        <f t="shared" si="0"/>
        <v>0</v>
      </c>
      <c r="K30" s="52">
        <f t="shared" si="1"/>
        <v>0</v>
      </c>
      <c r="L30" s="52">
        <f t="shared" si="2"/>
        <v>0</v>
      </c>
      <c r="M30" s="52">
        <f t="shared" si="3"/>
        <v>0</v>
      </c>
    </row>
    <row r="31" spans="1:13" ht="15" customHeight="1" x14ac:dyDescent="0.3">
      <c r="A31" s="62" t="s">
        <v>98</v>
      </c>
      <c r="B31" s="63" t="s">
        <v>73</v>
      </c>
      <c r="C31" s="59" t="s">
        <v>74</v>
      </c>
      <c r="D31" s="59" t="s">
        <v>73</v>
      </c>
      <c r="E31" s="59" t="s">
        <v>73</v>
      </c>
      <c r="F31" s="59" t="s">
        <v>87</v>
      </c>
      <c r="G31" s="56" t="s">
        <v>74</v>
      </c>
      <c r="H31" s="56" t="s">
        <v>73</v>
      </c>
      <c r="I31" s="52"/>
      <c r="J31" s="52">
        <f t="shared" si="0"/>
        <v>0</v>
      </c>
      <c r="K31" s="52">
        <f t="shared" si="1"/>
        <v>1</v>
      </c>
      <c r="L31" s="52">
        <f t="shared" si="2"/>
        <v>0</v>
      </c>
      <c r="M31" s="52">
        <f t="shared" si="3"/>
        <v>0</v>
      </c>
    </row>
    <row r="32" spans="1:13" ht="15" customHeight="1" x14ac:dyDescent="0.3">
      <c r="A32" s="62" t="s">
        <v>99</v>
      </c>
      <c r="B32" s="63" t="s">
        <v>74</v>
      </c>
      <c r="C32" s="59" t="s">
        <v>73</v>
      </c>
      <c r="D32" s="59" t="s">
        <v>73</v>
      </c>
      <c r="E32" s="59" t="s">
        <v>73</v>
      </c>
      <c r="F32" s="59" t="s">
        <v>85</v>
      </c>
      <c r="G32" s="56" t="s">
        <v>74</v>
      </c>
      <c r="H32" s="56" t="s">
        <v>73</v>
      </c>
      <c r="I32" s="52"/>
      <c r="J32" s="52">
        <f t="shared" si="0"/>
        <v>0</v>
      </c>
      <c r="K32" s="52">
        <f t="shared" si="1"/>
        <v>0</v>
      </c>
      <c r="L32" s="52">
        <f t="shared" si="2"/>
        <v>0</v>
      </c>
      <c r="M32" s="52">
        <f t="shared" si="3"/>
        <v>0</v>
      </c>
    </row>
    <row r="33" spans="1:13" ht="15" customHeight="1" x14ac:dyDescent="0.3">
      <c r="A33" s="53" t="s">
        <v>62</v>
      </c>
      <c r="B33" s="58" t="s">
        <v>74</v>
      </c>
      <c r="C33" s="59" t="s">
        <v>73</v>
      </c>
      <c r="D33" s="59" t="s">
        <v>73</v>
      </c>
      <c r="E33" s="59" t="s">
        <v>73</v>
      </c>
      <c r="F33" s="59" t="s">
        <v>85</v>
      </c>
      <c r="G33" s="56" t="s">
        <v>73</v>
      </c>
      <c r="H33" s="56" t="s">
        <v>74</v>
      </c>
      <c r="I33" s="52"/>
      <c r="J33" s="52">
        <f t="shared" si="0"/>
        <v>0</v>
      </c>
      <c r="K33" s="52">
        <f t="shared" si="1"/>
        <v>0</v>
      </c>
      <c r="L33" s="52">
        <f t="shared" si="2"/>
        <v>0</v>
      </c>
      <c r="M33" s="52">
        <f t="shared" si="3"/>
        <v>0</v>
      </c>
    </row>
    <row r="34" spans="1:13" ht="15" customHeight="1" x14ac:dyDescent="0.3">
      <c r="A34" s="53" t="s">
        <v>65</v>
      </c>
      <c r="B34" s="58" t="s">
        <v>73</v>
      </c>
      <c r="C34" s="59" t="s">
        <v>74</v>
      </c>
      <c r="D34" s="59" t="s">
        <v>73</v>
      </c>
      <c r="E34" s="59" t="s">
        <v>73</v>
      </c>
      <c r="F34" s="59" t="s">
        <v>83</v>
      </c>
      <c r="G34" s="56" t="s">
        <v>73</v>
      </c>
      <c r="H34" s="56" t="s">
        <v>74</v>
      </c>
      <c r="I34" s="52"/>
      <c r="J34" s="52">
        <f t="shared" si="0"/>
        <v>0</v>
      </c>
      <c r="K34" s="52">
        <f t="shared" si="1"/>
        <v>0</v>
      </c>
      <c r="L34" s="52">
        <f t="shared" si="2"/>
        <v>0</v>
      </c>
      <c r="M34" s="52">
        <f t="shared" si="3"/>
        <v>0</v>
      </c>
    </row>
    <row r="35" spans="1:13" ht="15" customHeight="1" x14ac:dyDescent="0.3">
      <c r="A35" s="60" t="s">
        <v>67</v>
      </c>
      <c r="B35" s="61" t="s">
        <v>73</v>
      </c>
      <c r="C35" s="59" t="s">
        <v>74</v>
      </c>
      <c r="D35" s="59" t="s">
        <v>73</v>
      </c>
      <c r="E35" s="59" t="s">
        <v>73</v>
      </c>
      <c r="F35" s="59" t="s">
        <v>83</v>
      </c>
      <c r="G35" s="56" t="s">
        <v>73</v>
      </c>
      <c r="H35" s="56" t="s">
        <v>74</v>
      </c>
      <c r="I35" s="52"/>
      <c r="J35" s="52">
        <f t="shared" si="0"/>
        <v>0</v>
      </c>
      <c r="K35" s="52">
        <f t="shared" si="1"/>
        <v>0</v>
      </c>
      <c r="L35" s="52">
        <f t="shared" si="2"/>
        <v>0</v>
      </c>
      <c r="M35" s="52">
        <f t="shared" si="3"/>
        <v>0</v>
      </c>
    </row>
    <row r="36" spans="1:13" ht="15" customHeight="1" x14ac:dyDescent="0.3">
      <c r="A36" s="62" t="s">
        <v>100</v>
      </c>
      <c r="B36" s="63" t="s">
        <v>73</v>
      </c>
      <c r="C36" s="59" t="s">
        <v>74</v>
      </c>
      <c r="D36" s="59" t="s">
        <v>73</v>
      </c>
      <c r="E36" s="59" t="s">
        <v>73</v>
      </c>
      <c r="F36" s="59" t="s">
        <v>83</v>
      </c>
      <c r="G36" s="56" t="s">
        <v>73</v>
      </c>
      <c r="H36" s="56" t="s">
        <v>74</v>
      </c>
      <c r="I36" s="52"/>
      <c r="J36" s="52">
        <f t="shared" si="0"/>
        <v>0</v>
      </c>
      <c r="K36" s="52">
        <f t="shared" si="1"/>
        <v>0</v>
      </c>
      <c r="L36" s="52">
        <f t="shared" si="2"/>
        <v>0</v>
      </c>
      <c r="M36" s="52">
        <f t="shared" si="3"/>
        <v>0</v>
      </c>
    </row>
    <row r="37" spans="1:13" ht="15" customHeight="1" x14ac:dyDescent="0.3">
      <c r="A37" s="60" t="s">
        <v>101</v>
      </c>
      <c r="B37" s="61" t="s">
        <v>73</v>
      </c>
      <c r="C37" s="59" t="s">
        <v>74</v>
      </c>
      <c r="D37" s="59" t="s">
        <v>73</v>
      </c>
      <c r="E37" s="59" t="s">
        <v>74</v>
      </c>
      <c r="F37" s="59" t="s">
        <v>85</v>
      </c>
      <c r="G37" s="56" t="s">
        <v>73</v>
      </c>
      <c r="H37" s="56" t="s">
        <v>74</v>
      </c>
      <c r="I37" s="52"/>
      <c r="J37" s="52">
        <f t="shared" si="0"/>
        <v>0</v>
      </c>
      <c r="K37" s="52">
        <f t="shared" si="1"/>
        <v>0</v>
      </c>
      <c r="L37" s="52">
        <f t="shared" si="2"/>
        <v>0</v>
      </c>
      <c r="M37" s="52">
        <f t="shared" si="3"/>
        <v>0</v>
      </c>
    </row>
    <row r="38" spans="1:13" ht="15" customHeight="1" x14ac:dyDescent="0.3">
      <c r="A38" s="60" t="s">
        <v>102</v>
      </c>
      <c r="B38" s="61" t="s">
        <v>73</v>
      </c>
      <c r="C38" s="59" t="s">
        <v>73</v>
      </c>
      <c r="D38" s="59" t="s">
        <v>74</v>
      </c>
      <c r="E38" s="59" t="s">
        <v>73</v>
      </c>
      <c r="F38" s="59" t="s">
        <v>83</v>
      </c>
      <c r="G38" s="56" t="s">
        <v>73</v>
      </c>
      <c r="H38" s="56" t="s">
        <v>74</v>
      </c>
      <c r="I38" s="52"/>
      <c r="J38" s="52">
        <f t="shared" si="0"/>
        <v>0</v>
      </c>
      <c r="K38" s="52">
        <f t="shared" si="1"/>
        <v>0</v>
      </c>
      <c r="L38" s="52">
        <f t="shared" si="2"/>
        <v>0</v>
      </c>
      <c r="M38" s="52">
        <f t="shared" si="3"/>
        <v>0</v>
      </c>
    </row>
    <row r="39" spans="1:13" ht="14.7" customHeight="1" x14ac:dyDescent="0.3">
      <c r="A39" s="52"/>
      <c r="B39" s="64">
        <f>COUNTIF(B2:B38,"YES")</f>
        <v>13</v>
      </c>
      <c r="C39" s="64">
        <f t="shared" ref="C39:H40" si="4">COUNTIF(C2:C38,"YES")</f>
        <v>19</v>
      </c>
      <c r="D39" s="64">
        <f t="shared" si="4"/>
        <v>3</v>
      </c>
      <c r="E39" s="64">
        <f t="shared" si="4"/>
        <v>8</v>
      </c>
      <c r="F39" s="64">
        <f t="shared" si="4"/>
        <v>0</v>
      </c>
      <c r="G39" s="64">
        <f t="shared" si="4"/>
        <v>13</v>
      </c>
      <c r="H39" s="64">
        <f t="shared" si="4"/>
        <v>27</v>
      </c>
      <c r="I39" s="52"/>
      <c r="J39" s="64">
        <f>SUM(J2:J38)</f>
        <v>3</v>
      </c>
      <c r="K39" s="64">
        <f>SUM(K2:K38)</f>
        <v>4</v>
      </c>
      <c r="L39" s="64">
        <f t="shared" ref="L39:M39" si="5">SUM(L2:L38)</f>
        <v>1</v>
      </c>
      <c r="M39" s="64">
        <f t="shared" si="5"/>
        <v>1</v>
      </c>
    </row>
    <row r="40" spans="1:13" ht="14.7" customHeight="1" x14ac:dyDescent="0.3">
      <c r="A40" s="52"/>
      <c r="B40" s="52"/>
      <c r="C40" s="52"/>
      <c r="D40" s="52"/>
      <c r="E40" s="52"/>
      <c r="F40" s="52"/>
      <c r="G40" s="52"/>
      <c r="H40" s="64">
        <f>COUNTIF(H2:H38,"NO")</f>
        <v>10</v>
      </c>
      <c r="I40" s="52"/>
      <c r="J40" s="52"/>
      <c r="K40" s="52"/>
      <c r="L40" s="52"/>
      <c r="M40" s="52"/>
    </row>
    <row r="41" spans="1:13" ht="14.7" customHeight="1" x14ac:dyDescent="0.3">
      <c r="A41" s="52"/>
      <c r="B41" s="52"/>
      <c r="C41" s="52"/>
      <c r="D41" s="65" t="s">
        <v>112</v>
      </c>
      <c r="E41" s="66" t="s">
        <v>115</v>
      </c>
      <c r="F41" s="65" t="s">
        <v>113</v>
      </c>
      <c r="G41" s="65" t="s">
        <v>114</v>
      </c>
      <c r="H41" s="52"/>
      <c r="I41" s="52"/>
      <c r="J41" s="52"/>
      <c r="K41" s="52"/>
      <c r="L41" s="52"/>
      <c r="M41" s="52"/>
    </row>
    <row r="42" spans="1:13" ht="14.7" customHeight="1" x14ac:dyDescent="0.3">
      <c r="A42" s="52"/>
      <c r="B42" s="52"/>
      <c r="C42" s="52"/>
      <c r="D42" s="52">
        <v>5</v>
      </c>
      <c r="E42" s="52">
        <v>8</v>
      </c>
      <c r="F42" s="52">
        <v>22</v>
      </c>
      <c r="G42" s="52">
        <v>2</v>
      </c>
      <c r="H42" s="52"/>
      <c r="I42" s="67" t="s">
        <v>116</v>
      </c>
      <c r="J42" s="67" t="s">
        <v>117</v>
      </c>
      <c r="K42" s="67" t="s">
        <v>118</v>
      </c>
      <c r="L42" s="52"/>
      <c r="M42" s="52"/>
    </row>
    <row r="43" spans="1:13" ht="14.7" customHeight="1" x14ac:dyDescent="0.3">
      <c r="I43">
        <v>7</v>
      </c>
      <c r="J43">
        <v>3</v>
      </c>
      <c r="K43">
        <v>3</v>
      </c>
    </row>
    <row r="44" spans="1:13" ht="14.7" customHeight="1" x14ac:dyDescent="0.3">
      <c r="I44" s="67" t="s">
        <v>116</v>
      </c>
      <c r="J44" s="67" t="s">
        <v>117</v>
      </c>
      <c r="K44" s="67" t="s">
        <v>118</v>
      </c>
    </row>
    <row r="45" spans="1:13" ht="14.7" customHeight="1" x14ac:dyDescent="0.3">
      <c r="I45">
        <v>19</v>
      </c>
      <c r="J45">
        <v>5</v>
      </c>
      <c r="K45">
        <v>3</v>
      </c>
    </row>
  </sheetData>
  <autoFilter ref="C1:C39" xr:uid="{11FFED9F-179C-4FAF-8DBE-ABF26FFF8871}"/>
  <conditionalFormatting sqref="G2:G38 G41">
    <cfRule type="containsText" dxfId="2" priority="3" operator="containsText" text="YES">
      <formula>NOT(ISERROR(SEARCH("YES",G2)))</formula>
    </cfRule>
  </conditionalFormatting>
  <conditionalFormatting sqref="B2:H38 I2:I3 D41:G41">
    <cfRule type="containsText" dxfId="1" priority="2" operator="containsText" text="YES">
      <formula>NOT(ISERROR(SEARCH("YES",B2)))</formula>
    </cfRule>
  </conditionalFormatting>
  <conditionalFormatting sqref="C2:C38">
    <cfRule type="uniqueValues" dxfId="0" priority="1"/>
  </conditionalFormatting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0"/>
  <sheetViews>
    <sheetView showGridLines="0" workbookViewId="0">
      <selection activeCell="C6" sqref="C6"/>
    </sheetView>
  </sheetViews>
  <sheetFormatPr defaultColWidth="16.33203125" defaultRowHeight="14.7" customHeight="1" x14ac:dyDescent="0.3"/>
  <cols>
    <col min="1" max="1" width="27.33203125" bestFit="1" customWidth="1"/>
    <col min="2" max="256" width="16.33203125" customWidth="1"/>
  </cols>
  <sheetData>
    <row r="1" spans="1:6" ht="14.55" customHeight="1" x14ac:dyDescent="0.3">
      <c r="A1" s="21" t="s">
        <v>103</v>
      </c>
      <c r="B1" s="21" t="s">
        <v>104</v>
      </c>
      <c r="C1" s="21" t="s">
        <v>105</v>
      </c>
      <c r="D1" s="21" t="s">
        <v>79</v>
      </c>
      <c r="E1" s="21" t="s">
        <v>80</v>
      </c>
    </row>
    <row r="2" spans="1:6" ht="14.55" customHeight="1" x14ac:dyDescent="0.3">
      <c r="A2" s="22" t="s">
        <v>106</v>
      </c>
      <c r="B2" s="23">
        <v>0.61538461538461542</v>
      </c>
      <c r="C2" s="23">
        <v>0.38461538461538458</v>
      </c>
      <c r="D2" s="23">
        <v>7.6923076923076927E-2</v>
      </c>
      <c r="E2" s="23">
        <v>0</v>
      </c>
      <c r="F2" s="48"/>
    </row>
    <row r="3" spans="1:6" ht="14.4" customHeight="1" x14ac:dyDescent="0.3">
      <c r="A3" s="22" t="s">
        <v>107</v>
      </c>
      <c r="B3" s="23">
        <v>0.29629629629629628</v>
      </c>
      <c r="C3" s="23">
        <v>0.55555555555555558</v>
      </c>
      <c r="D3" s="23">
        <v>7.407407407407407E-2</v>
      </c>
      <c r="E3" s="23">
        <v>0.2592592592592593</v>
      </c>
    </row>
    <row r="4" spans="1:6" ht="14.4" customHeight="1" x14ac:dyDescent="0.3">
      <c r="A4" s="24"/>
      <c r="B4" s="24"/>
      <c r="C4" s="24"/>
      <c r="D4" s="24"/>
      <c r="E4" s="24"/>
    </row>
    <row r="5" spans="1:6" ht="14.4" customHeight="1" x14ac:dyDescent="0.3">
      <c r="A5" s="24"/>
      <c r="B5" s="24"/>
      <c r="C5" s="24"/>
      <c r="D5" s="24"/>
      <c r="E5" s="24"/>
    </row>
    <row r="6" spans="1:6" ht="14.4" customHeight="1" x14ac:dyDescent="0.3">
      <c r="A6" s="22" t="s">
        <v>108</v>
      </c>
      <c r="B6" s="23">
        <v>0.20833333333333331</v>
      </c>
      <c r="C6" s="23">
        <v>0.58333333333333337</v>
      </c>
      <c r="D6" s="23">
        <v>8.3333333333333343E-2</v>
      </c>
      <c r="E6" s="23">
        <v>0.33333333333333337</v>
      </c>
    </row>
    <row r="7" spans="1:6" ht="14.4" customHeight="1" x14ac:dyDescent="0.3">
      <c r="A7" s="22" t="s">
        <v>109</v>
      </c>
      <c r="B7" s="23">
        <v>0.5</v>
      </c>
      <c r="C7" s="23">
        <v>0.4</v>
      </c>
      <c r="D7" s="23">
        <v>0.1</v>
      </c>
      <c r="E7" s="23">
        <v>0.1</v>
      </c>
    </row>
    <row r="8" spans="1:6" ht="14.4" customHeight="1" x14ac:dyDescent="0.3">
      <c r="A8" s="24"/>
      <c r="B8" s="24"/>
      <c r="C8" s="24"/>
      <c r="D8" s="24"/>
      <c r="E8" s="24"/>
    </row>
    <row r="9" spans="1:6" ht="14.4" customHeight="1" x14ac:dyDescent="0.3">
      <c r="A9" s="24"/>
      <c r="B9" s="24"/>
      <c r="C9" s="24"/>
      <c r="D9" s="24"/>
      <c r="E9" s="24"/>
    </row>
    <row r="10" spans="1:6" ht="14.4" customHeight="1" x14ac:dyDescent="0.3">
      <c r="A10" s="24"/>
      <c r="B10" s="24"/>
      <c r="C10" s="24"/>
      <c r="D10" s="24"/>
      <c r="E10" s="24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matrix</vt:lpstr>
      <vt:lpstr>Event categories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2019-02-28T12:04:12Z</dcterms:modified>
</cp:coreProperties>
</file>