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srau\OneDrive\Desktop\Result\"/>
    </mc:Choice>
  </mc:AlternateContent>
  <xr:revisionPtr revIDLastSave="0" documentId="13_ncr:1_{A60D1E1C-8FD8-4C79-9CF2-54438736F653}" xr6:coauthVersionLast="47" xr6:coauthVersionMax="47" xr10:uidLastSave="{00000000-0000-0000-0000-000000000000}"/>
  <workbookProtection workbookAlgorithmName="SHA-512" workbookHashValue="6Ur1GBKHuGe/4sl8vI7q9D9JP/4hq2xrTLzyJvThBcN5lxEyPpRBDUCBlVIiBweTfYmHBSs7hcFjJSB90zR47g==" workbookSaltValue="Wf0Rjb7RQ/d99W03M4e5zA==" workbookSpinCount="100000" lockStructure="1"/>
  <bookViews>
    <workbookView xWindow="-110" yWindow="-110" windowWidth="19420" windowHeight="10420" activeTab="7" xr2:uid="{00000000-000D-0000-FFFF-FFFF00000000}"/>
  </bookViews>
  <sheets>
    <sheet name="C S" sheetId="6" r:id="rId1"/>
    <sheet name="EE" sheetId="8" r:id="rId2"/>
    <sheet name="ME" sheetId="9" r:id="rId3"/>
    <sheet name="CE" sheetId="10" r:id="rId4"/>
    <sheet name="BT" sheetId="15" r:id="rId5"/>
    <sheet name="ME(MANUF.)" sheetId="14" r:id="rId6"/>
    <sheet name="ECE" sheetId="13" r:id="rId7"/>
    <sheet name="CS(AIML)" sheetId="16" r:id="rId8"/>
  </sheets>
  <definedNames>
    <definedName name="_xlnm.Print_Titles" localSheetId="4">BT!$1:$7</definedName>
    <definedName name="_xlnm.Print_Titles" localSheetId="0">'C S'!$1:$7</definedName>
    <definedName name="_xlnm.Print_Titles" localSheetId="3">CE!$1:$8</definedName>
    <definedName name="_xlnm.Print_Titles" localSheetId="7">'CS(AIML)'!$1:$7</definedName>
    <definedName name="_xlnm.Print_Titles" localSheetId="6">ECE!$1:$7</definedName>
    <definedName name="_xlnm.Print_Titles" localSheetId="1">EE!$1:$7</definedName>
    <definedName name="_xlnm.Print_Titles" localSheetId="2">ME!$1:$7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7" i="10" l="1"/>
  <c r="S6" i="13"/>
  <c r="P6" i="13"/>
  <c r="M6" i="13"/>
  <c r="Y9" i="15"/>
  <c r="Y10" i="15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Y24" i="15"/>
  <c r="Y25" i="15"/>
  <c r="Y26" i="15"/>
  <c r="Y27" i="15"/>
  <c r="Y28" i="15"/>
  <c r="Y29" i="15"/>
  <c r="Y30" i="15"/>
  <c r="Y31" i="15"/>
  <c r="Y32" i="15"/>
  <c r="Y33" i="15"/>
  <c r="Y34" i="15"/>
  <c r="Y35" i="15"/>
  <c r="Y36" i="15"/>
  <c r="Y37" i="15"/>
  <c r="Y38" i="15"/>
  <c r="Y39" i="15"/>
  <c r="Y40" i="15"/>
  <c r="Y41" i="15"/>
  <c r="Y42" i="15"/>
  <c r="Y43" i="15"/>
  <c r="Y44" i="15"/>
  <c r="Y45" i="15"/>
  <c r="Y46" i="15"/>
  <c r="Y47" i="15"/>
  <c r="Y48" i="15"/>
  <c r="Y8" i="15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Y22" i="13"/>
  <c r="Y23" i="13"/>
  <c r="Y24" i="13"/>
  <c r="Y25" i="13"/>
  <c r="Y26" i="13"/>
  <c r="Y27" i="13"/>
  <c r="Y28" i="13"/>
  <c r="Y29" i="13"/>
  <c r="Y30" i="13"/>
  <c r="Y31" i="13"/>
  <c r="Y32" i="13"/>
  <c r="Y33" i="13"/>
  <c r="Y34" i="13"/>
  <c r="Y35" i="13"/>
  <c r="Y36" i="13"/>
  <c r="Y37" i="13"/>
  <c r="Y38" i="13"/>
  <c r="Y39" i="13"/>
  <c r="Y40" i="13"/>
  <c r="Y41" i="13"/>
  <c r="Y42" i="13"/>
  <c r="Y43" i="13"/>
  <c r="Y44" i="13"/>
  <c r="Y45" i="13"/>
  <c r="Y46" i="13"/>
  <c r="Y47" i="13"/>
  <c r="Y48" i="13"/>
  <c r="Y49" i="13"/>
  <c r="Y50" i="13"/>
  <c r="Y51" i="13"/>
  <c r="Y52" i="13"/>
  <c r="Y53" i="13"/>
  <c r="Y54" i="13"/>
  <c r="Y55" i="13"/>
  <c r="Y56" i="13"/>
  <c r="Y57" i="13"/>
  <c r="Y58" i="13"/>
  <c r="Y59" i="13"/>
  <c r="Y60" i="13"/>
  <c r="Y61" i="13"/>
  <c r="Y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AD43" i="13" s="1"/>
  <c r="J44" i="13"/>
  <c r="J45" i="13"/>
  <c r="J46" i="13"/>
  <c r="J47" i="13"/>
  <c r="J48" i="13"/>
  <c r="J49" i="13"/>
  <c r="J50" i="13"/>
  <c r="J51" i="13"/>
  <c r="AD51" i="13" s="1"/>
  <c r="J52" i="13"/>
  <c r="J53" i="13"/>
  <c r="J54" i="13"/>
  <c r="J55" i="13"/>
  <c r="J56" i="13"/>
  <c r="J57" i="13"/>
  <c r="J58" i="13"/>
  <c r="J59" i="13"/>
  <c r="AD59" i="13" s="1"/>
  <c r="J60" i="13"/>
  <c r="J61" i="13"/>
  <c r="J8" i="13"/>
  <c r="AB9" i="13"/>
  <c r="AB10" i="13"/>
  <c r="AB11" i="13"/>
  <c r="AB12" i="13"/>
  <c r="AB13" i="13"/>
  <c r="AB14" i="13"/>
  <c r="AB15" i="13"/>
  <c r="AB16" i="13"/>
  <c r="AB17" i="13"/>
  <c r="AB18" i="13"/>
  <c r="AB19" i="13"/>
  <c r="AB20" i="13"/>
  <c r="AB21" i="13"/>
  <c r="AB22" i="13"/>
  <c r="AB23" i="13"/>
  <c r="AB24" i="13"/>
  <c r="AB25" i="13"/>
  <c r="AB26" i="13"/>
  <c r="AB27" i="13"/>
  <c r="AB28" i="13"/>
  <c r="AB29" i="13"/>
  <c r="AB30" i="13"/>
  <c r="AB31" i="13"/>
  <c r="AB32" i="13"/>
  <c r="AB33" i="13"/>
  <c r="AB34" i="13"/>
  <c r="AB35" i="13"/>
  <c r="AB36" i="13"/>
  <c r="AB37" i="13"/>
  <c r="AB38" i="13"/>
  <c r="AB39" i="13"/>
  <c r="AB40" i="13"/>
  <c r="AB41" i="13"/>
  <c r="AB42" i="13"/>
  <c r="AB43" i="13"/>
  <c r="AB44" i="13"/>
  <c r="AB45" i="13"/>
  <c r="AB46" i="13"/>
  <c r="AB47" i="13"/>
  <c r="AB48" i="13"/>
  <c r="AB49" i="13"/>
  <c r="AB50" i="13"/>
  <c r="AB51" i="13"/>
  <c r="AB52" i="13"/>
  <c r="AB53" i="13"/>
  <c r="AB54" i="13"/>
  <c r="AB55" i="13"/>
  <c r="AB56" i="13"/>
  <c r="AB57" i="13"/>
  <c r="AB58" i="13"/>
  <c r="AB59" i="13"/>
  <c r="AB60" i="13"/>
  <c r="AB61" i="13"/>
  <c r="AB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31" i="13"/>
  <c r="S32" i="13"/>
  <c r="S33" i="13"/>
  <c r="S34" i="13"/>
  <c r="S35" i="13"/>
  <c r="S36" i="13"/>
  <c r="S37" i="13"/>
  <c r="S38" i="13"/>
  <c r="S39" i="13"/>
  <c r="S40" i="13"/>
  <c r="S41" i="13"/>
  <c r="S42" i="13"/>
  <c r="S43" i="13"/>
  <c r="S44" i="13"/>
  <c r="S45" i="13"/>
  <c r="S46" i="13"/>
  <c r="S47" i="13"/>
  <c r="S48" i="13"/>
  <c r="S49" i="13"/>
  <c r="S50" i="13"/>
  <c r="S51" i="13"/>
  <c r="S52" i="13"/>
  <c r="S53" i="13"/>
  <c r="S54" i="13"/>
  <c r="S55" i="13"/>
  <c r="S56" i="13"/>
  <c r="S57" i="13"/>
  <c r="S58" i="13"/>
  <c r="S59" i="13"/>
  <c r="S60" i="13"/>
  <c r="S61" i="13"/>
  <c r="S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8" i="13"/>
  <c r="AJ9" i="16"/>
  <c r="AJ10" i="16"/>
  <c r="AJ11" i="16"/>
  <c r="AJ12" i="16"/>
  <c r="AL12" i="16" s="1"/>
  <c r="AJ13" i="16"/>
  <c r="AJ14" i="16"/>
  <c r="AJ15" i="16"/>
  <c r="AJ16" i="16"/>
  <c r="AJ17" i="16"/>
  <c r="AJ18" i="16"/>
  <c r="AJ19" i="16"/>
  <c r="AJ20" i="16"/>
  <c r="AL20" i="16" s="1"/>
  <c r="AJ21" i="16"/>
  <c r="AJ22" i="16"/>
  <c r="AL22" i="16" s="1"/>
  <c r="AJ23" i="16"/>
  <c r="AJ24" i="16"/>
  <c r="AJ25" i="16"/>
  <c r="AJ26" i="16"/>
  <c r="AJ27" i="16"/>
  <c r="AJ28" i="16"/>
  <c r="AJ29" i="16"/>
  <c r="AJ30" i="16"/>
  <c r="AJ31" i="16"/>
  <c r="AJ32" i="16"/>
  <c r="AJ33" i="16"/>
  <c r="AJ34" i="16"/>
  <c r="AJ35" i="16"/>
  <c r="AJ36" i="16"/>
  <c r="AJ37" i="16"/>
  <c r="AJ38" i="16"/>
  <c r="AJ39" i="16"/>
  <c r="AJ40" i="16"/>
  <c r="AJ41" i="16"/>
  <c r="AJ42" i="16"/>
  <c r="AJ43" i="16"/>
  <c r="AJ44" i="16"/>
  <c r="AJ45" i="16"/>
  <c r="AJ46" i="16"/>
  <c r="AJ47" i="16"/>
  <c r="AJ48" i="16"/>
  <c r="AJ49" i="16"/>
  <c r="AJ50" i="16"/>
  <c r="AJ51" i="16"/>
  <c r="AJ52" i="16"/>
  <c r="AJ53" i="16"/>
  <c r="AJ54" i="16"/>
  <c r="AJ55" i="16"/>
  <c r="AJ56" i="16"/>
  <c r="AJ57" i="16"/>
  <c r="AJ58" i="16"/>
  <c r="AJ59" i="16"/>
  <c r="AJ60" i="16"/>
  <c r="AJ61" i="16"/>
  <c r="AJ62" i="16"/>
  <c r="AJ63" i="16"/>
  <c r="AJ64" i="16"/>
  <c r="AJ65" i="16"/>
  <c r="AJ66" i="16"/>
  <c r="AJ67" i="16"/>
  <c r="AJ68" i="16"/>
  <c r="AJ69" i="16"/>
  <c r="AJ70" i="16"/>
  <c r="AJ71" i="16"/>
  <c r="AJ72" i="16"/>
  <c r="AJ73" i="16"/>
  <c r="AJ74" i="16"/>
  <c r="AL74" i="16" s="1"/>
  <c r="AJ75" i="16"/>
  <c r="AJ8" i="16"/>
  <c r="AH9" i="16"/>
  <c r="AH10" i="16"/>
  <c r="AH11" i="16"/>
  <c r="AH12" i="16"/>
  <c r="AH13" i="16"/>
  <c r="AH14" i="16"/>
  <c r="AH15" i="16"/>
  <c r="AH16" i="16"/>
  <c r="AH17" i="16"/>
  <c r="AH18" i="16"/>
  <c r="AH19" i="16"/>
  <c r="AH20" i="16"/>
  <c r="AH21" i="16"/>
  <c r="AH22" i="16"/>
  <c r="AH23" i="16"/>
  <c r="AH24" i="16"/>
  <c r="AH25" i="16"/>
  <c r="AH26" i="16"/>
  <c r="AH27" i="16"/>
  <c r="AH28" i="16"/>
  <c r="AH29" i="16"/>
  <c r="AH30" i="16"/>
  <c r="AH31" i="16"/>
  <c r="AL31" i="16" s="1"/>
  <c r="AH32" i="16"/>
  <c r="AH33" i="16"/>
  <c r="AH34" i="16"/>
  <c r="AH35" i="16"/>
  <c r="AH36" i="16"/>
  <c r="AH37" i="16"/>
  <c r="AH38" i="16"/>
  <c r="AH39" i="16"/>
  <c r="AH40" i="16"/>
  <c r="AH41" i="16"/>
  <c r="AH42" i="16"/>
  <c r="AH43" i="16"/>
  <c r="AH44" i="16"/>
  <c r="AH45" i="16"/>
  <c r="AH46" i="16"/>
  <c r="AH47" i="16"/>
  <c r="AH48" i="16"/>
  <c r="AH49" i="16"/>
  <c r="AH50" i="16"/>
  <c r="AH51" i="16"/>
  <c r="AH52" i="16"/>
  <c r="AH53" i="16"/>
  <c r="AH54" i="16"/>
  <c r="AH55" i="16"/>
  <c r="AH56" i="16"/>
  <c r="AH57" i="16"/>
  <c r="AH58" i="16"/>
  <c r="AH59" i="16"/>
  <c r="AH60" i="16"/>
  <c r="AH61" i="16"/>
  <c r="AH62" i="16"/>
  <c r="AH63" i="16"/>
  <c r="AH64" i="16"/>
  <c r="AH65" i="16"/>
  <c r="AH66" i="16"/>
  <c r="AH67" i="16"/>
  <c r="AH68" i="16"/>
  <c r="AH69" i="16"/>
  <c r="AH70" i="16"/>
  <c r="AH71" i="16"/>
  <c r="AH72" i="16"/>
  <c r="AH73" i="16"/>
  <c r="AH74" i="16"/>
  <c r="AH75" i="16"/>
  <c r="AH8" i="16"/>
  <c r="AB9" i="16"/>
  <c r="AB10" i="16"/>
  <c r="AB11" i="16"/>
  <c r="AB12" i="16"/>
  <c r="AB13" i="16"/>
  <c r="AB14" i="16"/>
  <c r="AB15" i="16"/>
  <c r="AB16" i="16"/>
  <c r="AB17" i="16"/>
  <c r="AB18" i="16"/>
  <c r="AB19" i="16"/>
  <c r="AB20" i="16"/>
  <c r="AB21" i="16"/>
  <c r="AB22" i="16"/>
  <c r="AB23" i="16"/>
  <c r="AB24" i="16"/>
  <c r="AB25" i="16"/>
  <c r="AB26" i="16"/>
  <c r="AB27" i="16"/>
  <c r="AB28" i="16"/>
  <c r="AB29" i="16"/>
  <c r="AB30" i="16"/>
  <c r="AB31" i="16"/>
  <c r="AB32" i="16"/>
  <c r="AB33" i="16"/>
  <c r="AB34" i="16"/>
  <c r="AB35" i="16"/>
  <c r="AB36" i="16"/>
  <c r="AB37" i="16"/>
  <c r="AB38" i="16"/>
  <c r="AB39" i="16"/>
  <c r="AB40" i="16"/>
  <c r="AB41" i="16"/>
  <c r="AB42" i="16"/>
  <c r="AB43" i="16"/>
  <c r="AB44" i="16"/>
  <c r="AB45" i="16"/>
  <c r="AB46" i="16"/>
  <c r="AB47" i="16"/>
  <c r="AB48" i="16"/>
  <c r="AB49" i="16"/>
  <c r="AB50" i="16"/>
  <c r="AB51" i="16"/>
  <c r="AB52" i="16"/>
  <c r="AB53" i="16"/>
  <c r="AB54" i="16"/>
  <c r="AB55" i="16"/>
  <c r="AB56" i="16"/>
  <c r="AB57" i="16"/>
  <c r="AB58" i="16"/>
  <c r="AB59" i="16"/>
  <c r="AB60" i="16"/>
  <c r="AB61" i="16"/>
  <c r="AB62" i="16"/>
  <c r="AB63" i="16"/>
  <c r="AB64" i="16"/>
  <c r="AB65" i="16"/>
  <c r="AB66" i="16"/>
  <c r="AB67" i="16"/>
  <c r="AB68" i="16"/>
  <c r="AB69" i="16"/>
  <c r="AB70" i="16"/>
  <c r="AB71" i="16"/>
  <c r="AB72" i="16"/>
  <c r="AB73" i="16"/>
  <c r="AB74" i="16"/>
  <c r="AB75" i="16"/>
  <c r="AB8" i="16"/>
  <c r="Y9" i="16"/>
  <c r="Y10" i="16"/>
  <c r="Y11" i="16"/>
  <c r="Y12" i="16"/>
  <c r="Y13" i="16"/>
  <c r="Y14" i="16"/>
  <c r="Y15" i="16"/>
  <c r="Y16" i="16"/>
  <c r="Y17" i="16"/>
  <c r="Y18" i="16"/>
  <c r="Y19" i="16"/>
  <c r="Y20" i="16"/>
  <c r="Y21" i="16"/>
  <c r="Y22" i="16"/>
  <c r="Y23" i="16"/>
  <c r="Y24" i="16"/>
  <c r="Y25" i="16"/>
  <c r="Y26" i="16"/>
  <c r="Y27" i="16"/>
  <c r="Y28" i="16"/>
  <c r="Y29" i="16"/>
  <c r="Y30" i="16"/>
  <c r="Y31" i="16"/>
  <c r="Y32" i="16"/>
  <c r="Y33" i="16"/>
  <c r="Y34" i="16"/>
  <c r="Y35" i="16"/>
  <c r="Y36" i="16"/>
  <c r="Y37" i="16"/>
  <c r="Y38" i="16"/>
  <c r="Y39" i="16"/>
  <c r="Y40" i="16"/>
  <c r="Y41" i="16"/>
  <c r="Y42" i="16"/>
  <c r="Y43" i="16"/>
  <c r="Y44" i="16"/>
  <c r="Y45" i="16"/>
  <c r="Y46" i="16"/>
  <c r="Y47" i="16"/>
  <c r="Y48" i="16"/>
  <c r="Y49" i="16"/>
  <c r="Y50" i="16"/>
  <c r="Y51" i="16"/>
  <c r="Y52" i="16"/>
  <c r="Y53" i="16"/>
  <c r="Y54" i="16"/>
  <c r="Y55" i="16"/>
  <c r="Y56" i="16"/>
  <c r="Y57" i="16"/>
  <c r="Y58" i="16"/>
  <c r="Y59" i="16"/>
  <c r="Y60" i="16"/>
  <c r="Y61" i="16"/>
  <c r="Y62" i="16"/>
  <c r="Y63" i="16"/>
  <c r="Y64" i="16"/>
  <c r="Y65" i="16"/>
  <c r="Y66" i="16"/>
  <c r="Y67" i="16"/>
  <c r="Y68" i="16"/>
  <c r="Y69" i="16"/>
  <c r="Y70" i="16"/>
  <c r="Y71" i="16"/>
  <c r="Y72" i="16"/>
  <c r="Y73" i="16"/>
  <c r="Y74" i="16"/>
  <c r="Y75" i="16"/>
  <c r="Y8" i="16"/>
  <c r="V9" i="16"/>
  <c r="V10" i="16"/>
  <c r="V11" i="16"/>
  <c r="V12" i="16"/>
  <c r="V13" i="16"/>
  <c r="V14" i="16"/>
  <c r="V15" i="16"/>
  <c r="V16" i="16"/>
  <c r="V17" i="16"/>
  <c r="V18" i="16"/>
  <c r="V19" i="16"/>
  <c r="V20" i="16"/>
  <c r="V21" i="16"/>
  <c r="V22" i="16"/>
  <c r="V23" i="16"/>
  <c r="V24" i="16"/>
  <c r="V25" i="16"/>
  <c r="V26" i="16"/>
  <c r="V27" i="16"/>
  <c r="V28" i="16"/>
  <c r="V29" i="16"/>
  <c r="V30" i="16"/>
  <c r="V31" i="16"/>
  <c r="V32" i="16"/>
  <c r="V33" i="16"/>
  <c r="V34" i="16"/>
  <c r="V35" i="16"/>
  <c r="V36" i="16"/>
  <c r="V37" i="16"/>
  <c r="V38" i="16"/>
  <c r="V39" i="16"/>
  <c r="V40" i="16"/>
  <c r="V41" i="16"/>
  <c r="V42" i="16"/>
  <c r="V43" i="16"/>
  <c r="V44" i="16"/>
  <c r="V45" i="16"/>
  <c r="V46" i="16"/>
  <c r="V47" i="16"/>
  <c r="V48" i="16"/>
  <c r="V49" i="16"/>
  <c r="V50" i="16"/>
  <c r="V51" i="16"/>
  <c r="V52" i="16"/>
  <c r="V53" i="16"/>
  <c r="V54" i="16"/>
  <c r="V55" i="16"/>
  <c r="V56" i="16"/>
  <c r="V57" i="16"/>
  <c r="V58" i="16"/>
  <c r="V59" i="16"/>
  <c r="V60" i="16"/>
  <c r="V61" i="16"/>
  <c r="V62" i="16"/>
  <c r="V63" i="16"/>
  <c r="V64" i="16"/>
  <c r="V65" i="16"/>
  <c r="V66" i="16"/>
  <c r="V67" i="16"/>
  <c r="V68" i="16"/>
  <c r="V69" i="16"/>
  <c r="V70" i="16"/>
  <c r="V71" i="16"/>
  <c r="V72" i="16"/>
  <c r="V73" i="16"/>
  <c r="V74" i="16"/>
  <c r="V75" i="16"/>
  <c r="V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M50" i="16"/>
  <c r="M51" i="16"/>
  <c r="M52" i="16"/>
  <c r="M53" i="16"/>
  <c r="M54" i="16"/>
  <c r="M55" i="16"/>
  <c r="M56" i="16"/>
  <c r="M57" i="16"/>
  <c r="M58" i="16"/>
  <c r="M59" i="16"/>
  <c r="M60" i="16"/>
  <c r="M61" i="16"/>
  <c r="M62" i="16"/>
  <c r="M63" i="16"/>
  <c r="M64" i="16"/>
  <c r="M65" i="16"/>
  <c r="M66" i="16"/>
  <c r="M67" i="16"/>
  <c r="M68" i="16"/>
  <c r="M69" i="16"/>
  <c r="M70" i="16"/>
  <c r="M71" i="16"/>
  <c r="M72" i="16"/>
  <c r="M73" i="16"/>
  <c r="M74" i="16"/>
  <c r="M75" i="16"/>
  <c r="M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8" i="16"/>
  <c r="V35" i="10"/>
  <c r="V36" i="10"/>
  <c r="V37" i="10"/>
  <c r="V38" i="10"/>
  <c r="V39" i="10"/>
  <c r="V40" i="10"/>
  <c r="V41" i="10"/>
  <c r="V42" i="10"/>
  <c r="V43" i="10"/>
  <c r="V44" i="10"/>
  <c r="V45" i="10"/>
  <c r="V46" i="10"/>
  <c r="V47" i="10"/>
  <c r="V48" i="10"/>
  <c r="V49" i="10"/>
  <c r="V50" i="10"/>
  <c r="V51" i="10"/>
  <c r="V52" i="10"/>
  <c r="V53" i="10"/>
  <c r="V54" i="10"/>
  <c r="V55" i="10"/>
  <c r="V56" i="10"/>
  <c r="V57" i="10"/>
  <c r="V58" i="10"/>
  <c r="V59" i="10"/>
  <c r="V60" i="10"/>
  <c r="V61" i="10"/>
  <c r="V62" i="10"/>
  <c r="V63" i="10"/>
  <c r="V64" i="10"/>
  <c r="V65" i="10"/>
  <c r="V66" i="10"/>
  <c r="V67" i="10"/>
  <c r="V68" i="10"/>
  <c r="V69" i="10"/>
  <c r="V70" i="10"/>
  <c r="V71" i="10"/>
  <c r="V72" i="10"/>
  <c r="V73" i="10"/>
  <c r="V74" i="10"/>
  <c r="V75" i="10"/>
  <c r="V76" i="10"/>
  <c r="AD9" i="9"/>
  <c r="AD10" i="9"/>
  <c r="AD11" i="9"/>
  <c r="AF11" i="9" s="1"/>
  <c r="AD12" i="9"/>
  <c r="AD13" i="9"/>
  <c r="AD14" i="9"/>
  <c r="AD15" i="9"/>
  <c r="AD16" i="9"/>
  <c r="AD17" i="9"/>
  <c r="AD18" i="9"/>
  <c r="AD19" i="9"/>
  <c r="AD20" i="9"/>
  <c r="AD21" i="9"/>
  <c r="AD22" i="9"/>
  <c r="AD23" i="9"/>
  <c r="AD24" i="9"/>
  <c r="AD25" i="9"/>
  <c r="AD26" i="9"/>
  <c r="AD27" i="9"/>
  <c r="AD28" i="9"/>
  <c r="AD29" i="9"/>
  <c r="AD30" i="9"/>
  <c r="AD31" i="9"/>
  <c r="AD32" i="9"/>
  <c r="AD33" i="9"/>
  <c r="AD34" i="9"/>
  <c r="AD35" i="9"/>
  <c r="AD36" i="9"/>
  <c r="AD37" i="9"/>
  <c r="AD38" i="9"/>
  <c r="AD39" i="9"/>
  <c r="AD40" i="9"/>
  <c r="AD41" i="9"/>
  <c r="AD42" i="9"/>
  <c r="AD43" i="9"/>
  <c r="AF43" i="9" s="1"/>
  <c r="AD44" i="9"/>
  <c r="AD45" i="9"/>
  <c r="AD46" i="9"/>
  <c r="AD47" i="9"/>
  <c r="AD48" i="9"/>
  <c r="AD49" i="9"/>
  <c r="AD50" i="9"/>
  <c r="AD51" i="9"/>
  <c r="AF51" i="9" s="1"/>
  <c r="AD52" i="9"/>
  <c r="AD53" i="9"/>
  <c r="AD54" i="9"/>
  <c r="AD55" i="9"/>
  <c r="AD56" i="9"/>
  <c r="AD57" i="9"/>
  <c r="AD8" i="9"/>
  <c r="AA9" i="9"/>
  <c r="AA10" i="9"/>
  <c r="AA11" i="9"/>
  <c r="AA12" i="9"/>
  <c r="AA13" i="9"/>
  <c r="AA14" i="9"/>
  <c r="AA15" i="9"/>
  <c r="AA16" i="9"/>
  <c r="AA17" i="9"/>
  <c r="AA18" i="9"/>
  <c r="AA19" i="9"/>
  <c r="AA20" i="9"/>
  <c r="AA21" i="9"/>
  <c r="AA22" i="9"/>
  <c r="AA23" i="9"/>
  <c r="AA24" i="9"/>
  <c r="AA25" i="9"/>
  <c r="AA26" i="9"/>
  <c r="AA27" i="9"/>
  <c r="AA28" i="9"/>
  <c r="AA29" i="9"/>
  <c r="AA30" i="9"/>
  <c r="AA31" i="9"/>
  <c r="AA32" i="9"/>
  <c r="AA33" i="9"/>
  <c r="AA34" i="9"/>
  <c r="AA35" i="9"/>
  <c r="AA36" i="9"/>
  <c r="AA37" i="9"/>
  <c r="AA38" i="9"/>
  <c r="AA39" i="9"/>
  <c r="AA40" i="9"/>
  <c r="AA41" i="9"/>
  <c r="AA42" i="9"/>
  <c r="AA43" i="9"/>
  <c r="AA44" i="9"/>
  <c r="AA45" i="9"/>
  <c r="AA46" i="9"/>
  <c r="AA47" i="9"/>
  <c r="AA48" i="9"/>
  <c r="AA49" i="9"/>
  <c r="AA50" i="9"/>
  <c r="AA51" i="9"/>
  <c r="AA52" i="9"/>
  <c r="AA53" i="9"/>
  <c r="AA54" i="9"/>
  <c r="AA55" i="9"/>
  <c r="AA56" i="9"/>
  <c r="AA57" i="9"/>
  <c r="AA8" i="9"/>
  <c r="X9" i="9"/>
  <c r="X10" i="9"/>
  <c r="X11" i="9"/>
  <c r="X12" i="9"/>
  <c r="X13" i="9"/>
  <c r="X14" i="9"/>
  <c r="X15" i="9"/>
  <c r="X16" i="9"/>
  <c r="X17" i="9"/>
  <c r="X18" i="9"/>
  <c r="X19" i="9"/>
  <c r="X20" i="9"/>
  <c r="X21" i="9"/>
  <c r="X22" i="9"/>
  <c r="X23" i="9"/>
  <c r="X24" i="9"/>
  <c r="X25" i="9"/>
  <c r="X26" i="9"/>
  <c r="X27" i="9"/>
  <c r="X28" i="9"/>
  <c r="X29" i="9"/>
  <c r="X30" i="9"/>
  <c r="X31" i="9"/>
  <c r="X32" i="9"/>
  <c r="X33" i="9"/>
  <c r="X34" i="9"/>
  <c r="X35" i="9"/>
  <c r="X36" i="9"/>
  <c r="X37" i="9"/>
  <c r="X38" i="9"/>
  <c r="X39" i="9"/>
  <c r="X40" i="9"/>
  <c r="X41" i="9"/>
  <c r="X42" i="9"/>
  <c r="X43" i="9"/>
  <c r="X44" i="9"/>
  <c r="X45" i="9"/>
  <c r="X46" i="9"/>
  <c r="X47" i="9"/>
  <c r="AF47" i="9" s="1"/>
  <c r="X48" i="9"/>
  <c r="X49" i="9"/>
  <c r="X50" i="9"/>
  <c r="X51" i="9"/>
  <c r="X52" i="9"/>
  <c r="X53" i="9"/>
  <c r="X54" i="9"/>
  <c r="X55" i="9"/>
  <c r="X56" i="9"/>
  <c r="X57" i="9"/>
  <c r="X8" i="9"/>
  <c r="U9" i="9"/>
  <c r="U10" i="9"/>
  <c r="U11" i="9"/>
  <c r="U12" i="9"/>
  <c r="U13" i="9"/>
  <c r="U14" i="9"/>
  <c r="U15" i="9"/>
  <c r="U16" i="9"/>
  <c r="U17" i="9"/>
  <c r="U18" i="9"/>
  <c r="AF18" i="9" s="1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U54" i="9"/>
  <c r="U55" i="9"/>
  <c r="U56" i="9"/>
  <c r="U57" i="9"/>
  <c r="U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AF44" i="9" s="1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8" i="9"/>
  <c r="AE10" i="14"/>
  <c r="AE11" i="14"/>
  <c r="AE12" i="14"/>
  <c r="AG12" i="14" s="1"/>
  <c r="AE13" i="14"/>
  <c r="AE14" i="14"/>
  <c r="AE15" i="14"/>
  <c r="AE16" i="14"/>
  <c r="AE17" i="14"/>
  <c r="AE18" i="14"/>
  <c r="AE19" i="14"/>
  <c r="AE20" i="14"/>
  <c r="AE21" i="14"/>
  <c r="AE22" i="14"/>
  <c r="AG22" i="14" s="1"/>
  <c r="AE9" i="14"/>
  <c r="AE8" i="14"/>
  <c r="AB9" i="14"/>
  <c r="AB10" i="14"/>
  <c r="AB11" i="14"/>
  <c r="AB12" i="14"/>
  <c r="AB13" i="14"/>
  <c r="AB14" i="14"/>
  <c r="AB15" i="14"/>
  <c r="AB16" i="14"/>
  <c r="AB17" i="14"/>
  <c r="AB18" i="14"/>
  <c r="AB19" i="14"/>
  <c r="AB20" i="14"/>
  <c r="AB21" i="14"/>
  <c r="AB22" i="14"/>
  <c r="AB8" i="14"/>
  <c r="Y9" i="14"/>
  <c r="Y10" i="14"/>
  <c r="Y11" i="14"/>
  <c r="Y12" i="14"/>
  <c r="Y13" i="14"/>
  <c r="Y14" i="14"/>
  <c r="Y15" i="14"/>
  <c r="Y16" i="14"/>
  <c r="Y17" i="14"/>
  <c r="Y18" i="14"/>
  <c r="Y19" i="14"/>
  <c r="Y20" i="14"/>
  <c r="Y21" i="14"/>
  <c r="Y22" i="14"/>
  <c r="Y8" i="14"/>
  <c r="V9" i="14"/>
  <c r="V10" i="14"/>
  <c r="V11" i="14"/>
  <c r="V12" i="14"/>
  <c r="V13" i="14"/>
  <c r="AG13" i="14"/>
  <c r="V14" i="14"/>
  <c r="V15" i="14"/>
  <c r="V16" i="14"/>
  <c r="V17" i="14"/>
  <c r="V18" i="14"/>
  <c r="V19" i="14"/>
  <c r="V20" i="14"/>
  <c r="V21" i="14"/>
  <c r="V22" i="14"/>
  <c r="V8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8" i="14"/>
  <c r="P9" i="14"/>
  <c r="P10" i="14"/>
  <c r="P11" i="14"/>
  <c r="P12" i="14"/>
  <c r="P13" i="14"/>
  <c r="P14" i="14"/>
  <c r="P15" i="14"/>
  <c r="P16" i="14"/>
  <c r="P17" i="14"/>
  <c r="P18" i="14"/>
  <c r="P19" i="14"/>
  <c r="AG19" i="14" s="1"/>
  <c r="P20" i="14"/>
  <c r="P21" i="14"/>
  <c r="P22" i="14"/>
  <c r="P8" i="14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" i="6"/>
  <c r="AE8" i="6"/>
  <c r="AJ9" i="6"/>
  <c r="AJ10" i="6"/>
  <c r="AJ11" i="6"/>
  <c r="AJ12" i="6"/>
  <c r="AJ13" i="6"/>
  <c r="AJ14" i="6"/>
  <c r="AJ15" i="6"/>
  <c r="AJ16" i="6"/>
  <c r="AJ17" i="6"/>
  <c r="AJ18" i="6"/>
  <c r="AJ19" i="6"/>
  <c r="AJ20" i="6"/>
  <c r="AJ21" i="6"/>
  <c r="AJ22" i="6"/>
  <c r="AJ23" i="6"/>
  <c r="AJ24" i="6"/>
  <c r="AJ25" i="6"/>
  <c r="AJ26" i="6"/>
  <c r="AJ27" i="6"/>
  <c r="AJ28" i="6"/>
  <c r="AJ29" i="6"/>
  <c r="AJ30" i="6"/>
  <c r="AL30" i="6" s="1"/>
  <c r="AJ31" i="6"/>
  <c r="AJ32" i="6"/>
  <c r="AJ33" i="6"/>
  <c r="AJ34" i="6"/>
  <c r="AJ35" i="6"/>
  <c r="AJ36" i="6"/>
  <c r="AJ37" i="6"/>
  <c r="AJ38" i="6"/>
  <c r="AJ39" i="6"/>
  <c r="AL39" i="6" s="1"/>
  <c r="AJ40" i="6"/>
  <c r="AJ41" i="6"/>
  <c r="AJ42" i="6"/>
  <c r="AJ43" i="6"/>
  <c r="AJ44" i="6"/>
  <c r="AJ45" i="6"/>
  <c r="AJ46" i="6"/>
  <c r="AJ47" i="6"/>
  <c r="AJ48" i="6"/>
  <c r="AL48" i="6" s="1"/>
  <c r="AJ49" i="6"/>
  <c r="AJ50" i="6"/>
  <c r="AJ51" i="6"/>
  <c r="AJ52" i="6"/>
  <c r="AJ53" i="6"/>
  <c r="AJ54" i="6"/>
  <c r="AJ55" i="6"/>
  <c r="AJ56" i="6"/>
  <c r="AJ57" i="6"/>
  <c r="AJ58" i="6"/>
  <c r="AJ59" i="6"/>
  <c r="AJ60" i="6"/>
  <c r="AJ61" i="6"/>
  <c r="AJ62" i="6"/>
  <c r="AJ63" i="6"/>
  <c r="AJ64" i="6"/>
  <c r="AJ65" i="6"/>
  <c r="AJ66" i="6"/>
  <c r="AJ67" i="6"/>
  <c r="AJ68" i="6"/>
  <c r="AJ69" i="6"/>
  <c r="AJ70" i="6"/>
  <c r="AJ71" i="6"/>
  <c r="AJ72" i="6"/>
  <c r="AJ73" i="6"/>
  <c r="AJ74" i="6"/>
  <c r="AJ75" i="6"/>
  <c r="AJ76" i="6"/>
  <c r="AJ77" i="6"/>
  <c r="AJ78" i="6"/>
  <c r="AJ79" i="6"/>
  <c r="AJ8" i="6"/>
  <c r="AL8" i="6" s="1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H66" i="6"/>
  <c r="AH67" i="6"/>
  <c r="AH68" i="6"/>
  <c r="AH69" i="6"/>
  <c r="AH70" i="6"/>
  <c r="AH71" i="6"/>
  <c r="AH72" i="6"/>
  <c r="AH73" i="6"/>
  <c r="AH74" i="6"/>
  <c r="AH75" i="6"/>
  <c r="AH76" i="6"/>
  <c r="AH77" i="6"/>
  <c r="AH78" i="6"/>
  <c r="AH79" i="6"/>
  <c r="AH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" i="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S33" i="16"/>
  <c r="S34" i="16"/>
  <c r="S35" i="16"/>
  <c r="S36" i="16"/>
  <c r="S37" i="16"/>
  <c r="S38" i="16"/>
  <c r="S39" i="16"/>
  <c r="S40" i="16"/>
  <c r="S41" i="16"/>
  <c r="S42" i="16"/>
  <c r="S43" i="16"/>
  <c r="S44" i="16"/>
  <c r="S45" i="16"/>
  <c r="S46" i="16"/>
  <c r="S47" i="16"/>
  <c r="S48" i="16"/>
  <c r="S49" i="16"/>
  <c r="S50" i="16"/>
  <c r="S51" i="16"/>
  <c r="S52" i="16"/>
  <c r="S53" i="16"/>
  <c r="S54" i="16"/>
  <c r="S55" i="16"/>
  <c r="S56" i="16"/>
  <c r="S57" i="16"/>
  <c r="S58" i="16"/>
  <c r="S59" i="16"/>
  <c r="S60" i="16"/>
  <c r="S61" i="16"/>
  <c r="S62" i="16"/>
  <c r="S63" i="16"/>
  <c r="S64" i="16"/>
  <c r="S65" i="16"/>
  <c r="S66" i="16"/>
  <c r="S67" i="16"/>
  <c r="S68" i="16"/>
  <c r="S69" i="16"/>
  <c r="S70" i="16"/>
  <c r="S71" i="16"/>
  <c r="S72" i="16"/>
  <c r="S73" i="16"/>
  <c r="S74" i="16"/>
  <c r="S75" i="16"/>
  <c r="S8" i="16"/>
  <c r="J9" i="6"/>
  <c r="AL9" i="6" s="1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AL57" i="6" s="1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" i="6"/>
  <c r="AE9" i="16"/>
  <c r="AE10" i="16"/>
  <c r="AE11" i="16"/>
  <c r="AE12" i="16"/>
  <c r="AE13" i="16"/>
  <c r="AE14" i="16"/>
  <c r="AE15" i="16"/>
  <c r="AE16" i="16"/>
  <c r="AE17" i="16"/>
  <c r="AE18" i="16"/>
  <c r="AE19" i="16"/>
  <c r="AE20" i="16"/>
  <c r="AE21" i="16"/>
  <c r="AE22" i="16"/>
  <c r="AE23" i="16"/>
  <c r="AE24" i="16"/>
  <c r="AE25" i="16"/>
  <c r="AE26" i="16"/>
  <c r="AE27" i="16"/>
  <c r="AE28" i="16"/>
  <c r="AE29" i="16"/>
  <c r="AE30" i="16"/>
  <c r="AE31" i="16"/>
  <c r="AE32" i="16"/>
  <c r="AE33" i="16"/>
  <c r="AE34" i="16"/>
  <c r="AE35" i="16"/>
  <c r="AE36" i="16"/>
  <c r="AE37" i="16"/>
  <c r="AE38" i="16"/>
  <c r="AE39" i="16"/>
  <c r="AE40" i="16"/>
  <c r="AE41" i="16"/>
  <c r="AE42" i="16"/>
  <c r="AE43" i="16"/>
  <c r="AE44" i="16"/>
  <c r="AE45" i="16"/>
  <c r="AE46" i="16"/>
  <c r="AE47" i="16"/>
  <c r="AE48" i="16"/>
  <c r="AE49" i="16"/>
  <c r="AE50" i="16"/>
  <c r="AE51" i="16"/>
  <c r="AE52" i="16"/>
  <c r="AE53" i="16"/>
  <c r="AE54" i="16"/>
  <c r="AE55" i="16"/>
  <c r="AE56" i="16"/>
  <c r="AE57" i="16"/>
  <c r="AE58" i="16"/>
  <c r="AE59" i="16"/>
  <c r="AL59" i="16" s="1"/>
  <c r="AE60" i="16"/>
  <c r="AE61" i="16"/>
  <c r="AE62" i="16"/>
  <c r="AE63" i="16"/>
  <c r="AL63" i="16" s="1"/>
  <c r="AE64" i="16"/>
  <c r="AE65" i="16"/>
  <c r="AE66" i="16"/>
  <c r="AE67" i="16"/>
  <c r="AE68" i="16"/>
  <c r="AE69" i="16"/>
  <c r="AE70" i="16"/>
  <c r="AE71" i="16"/>
  <c r="AE72" i="16"/>
  <c r="AE73" i="16"/>
  <c r="AE74" i="16"/>
  <c r="AE75" i="16"/>
  <c r="AE8" i="1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2" i="6"/>
  <c r="AE53" i="6"/>
  <c r="AE54" i="6"/>
  <c r="AE55" i="6"/>
  <c r="AE56" i="6"/>
  <c r="AE57" i="6"/>
  <c r="AE58" i="6"/>
  <c r="AE59" i="6"/>
  <c r="AE60" i="6"/>
  <c r="AE61" i="6"/>
  <c r="AE62" i="6"/>
  <c r="AE63" i="6"/>
  <c r="AE64" i="6"/>
  <c r="AE65" i="6"/>
  <c r="AE66" i="6"/>
  <c r="AE67" i="6"/>
  <c r="AE68" i="6"/>
  <c r="AE69" i="6"/>
  <c r="AE70" i="6"/>
  <c r="AE71" i="6"/>
  <c r="AE72" i="6"/>
  <c r="AE73" i="6"/>
  <c r="AE74" i="6"/>
  <c r="AE75" i="6"/>
  <c r="AE76" i="6"/>
  <c r="AE77" i="6"/>
  <c r="AE78" i="6"/>
  <c r="AE79" i="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P31" i="16"/>
  <c r="P32" i="16"/>
  <c r="P33" i="16"/>
  <c r="P34" i="16"/>
  <c r="P35" i="16"/>
  <c r="P36" i="16"/>
  <c r="P37" i="16"/>
  <c r="P38" i="16"/>
  <c r="P39" i="16"/>
  <c r="P40" i="16"/>
  <c r="P41" i="16"/>
  <c r="P42" i="16"/>
  <c r="P43" i="16"/>
  <c r="P44" i="16"/>
  <c r="P45" i="16"/>
  <c r="P46" i="16"/>
  <c r="P47" i="16"/>
  <c r="P48" i="16"/>
  <c r="P49" i="16"/>
  <c r="P50" i="16"/>
  <c r="P51" i="16"/>
  <c r="P52" i="16"/>
  <c r="P53" i="16"/>
  <c r="P54" i="16"/>
  <c r="P55" i="16"/>
  <c r="P56" i="16"/>
  <c r="P57" i="16"/>
  <c r="P58" i="16"/>
  <c r="P59" i="16"/>
  <c r="P60" i="16"/>
  <c r="P61" i="16"/>
  <c r="P62" i="16"/>
  <c r="P63" i="16"/>
  <c r="P64" i="16"/>
  <c r="P65" i="16"/>
  <c r="P66" i="16"/>
  <c r="P67" i="16"/>
  <c r="P68" i="16"/>
  <c r="P69" i="16"/>
  <c r="P70" i="16"/>
  <c r="P71" i="16"/>
  <c r="P72" i="16"/>
  <c r="P73" i="16"/>
  <c r="P74" i="16"/>
  <c r="P75" i="16"/>
  <c r="P8" i="16"/>
  <c r="V9" i="13"/>
  <c r="V10" i="13"/>
  <c r="V11" i="13"/>
  <c r="V12" i="13"/>
  <c r="V13" i="13"/>
  <c r="V14" i="13"/>
  <c r="V15" i="13"/>
  <c r="V16" i="13"/>
  <c r="V17" i="13"/>
  <c r="V18" i="13"/>
  <c r="V19" i="13"/>
  <c r="V20" i="13"/>
  <c r="V21" i="13"/>
  <c r="V22" i="13"/>
  <c r="V23" i="13"/>
  <c r="V24" i="13"/>
  <c r="V25" i="13"/>
  <c r="V26" i="13"/>
  <c r="V27" i="13"/>
  <c r="V28" i="13"/>
  <c r="V29" i="13"/>
  <c r="V30" i="13"/>
  <c r="V31" i="13"/>
  <c r="V32" i="13"/>
  <c r="V33" i="13"/>
  <c r="V34" i="13"/>
  <c r="V35" i="13"/>
  <c r="V36" i="13"/>
  <c r="V37" i="13"/>
  <c r="V38" i="13"/>
  <c r="V39" i="13"/>
  <c r="V40" i="13"/>
  <c r="V41" i="13"/>
  <c r="V42" i="13"/>
  <c r="V43" i="13"/>
  <c r="V44" i="13"/>
  <c r="V45" i="13"/>
  <c r="V46" i="13"/>
  <c r="V47" i="13"/>
  <c r="V48" i="13"/>
  <c r="V49" i="13"/>
  <c r="V50" i="13"/>
  <c r="V51" i="13"/>
  <c r="V52" i="13"/>
  <c r="V53" i="13"/>
  <c r="V54" i="13"/>
  <c r="V55" i="13"/>
  <c r="V56" i="13"/>
  <c r="V57" i="13"/>
  <c r="V58" i="13"/>
  <c r="V59" i="13"/>
  <c r="V60" i="13"/>
  <c r="V61" i="13"/>
  <c r="V8" i="13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" i="6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44" i="8"/>
  <c r="AB45" i="8"/>
  <c r="AB46" i="8"/>
  <c r="AB47" i="8"/>
  <c r="AB48" i="8"/>
  <c r="AB49" i="8"/>
  <c r="AB50" i="8"/>
  <c r="AB51" i="8"/>
  <c r="AB52" i="8"/>
  <c r="AB53" i="8"/>
  <c r="AB54" i="8"/>
  <c r="AB55" i="8"/>
  <c r="AB56" i="8"/>
  <c r="AB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40" i="8"/>
  <c r="Y41" i="8"/>
  <c r="Y42" i="8"/>
  <c r="Y43" i="8"/>
  <c r="Y44" i="8"/>
  <c r="Y45" i="8"/>
  <c r="Y46" i="8"/>
  <c r="Y47" i="8"/>
  <c r="Y48" i="8"/>
  <c r="Y49" i="8"/>
  <c r="Y50" i="8"/>
  <c r="Y51" i="8"/>
  <c r="Y52" i="8"/>
  <c r="Y53" i="8"/>
  <c r="Y54" i="8"/>
  <c r="Y55" i="8"/>
  <c r="Y56" i="8"/>
  <c r="Y8" i="8"/>
  <c r="AE9" i="8"/>
  <c r="AE10" i="8"/>
  <c r="AE11" i="8"/>
  <c r="AE12" i="8"/>
  <c r="AG12" i="8" s="1"/>
  <c r="AE13" i="8"/>
  <c r="AE14" i="8"/>
  <c r="AE15" i="8"/>
  <c r="AE16" i="8"/>
  <c r="AE17" i="8"/>
  <c r="AE18" i="8"/>
  <c r="AE19" i="8"/>
  <c r="AE20" i="8"/>
  <c r="AG20" i="8" s="1"/>
  <c r="AE21" i="8"/>
  <c r="AE22" i="8"/>
  <c r="AE23" i="8"/>
  <c r="AE24" i="8"/>
  <c r="AE25" i="8"/>
  <c r="AE26" i="8"/>
  <c r="AE27" i="8"/>
  <c r="AE28" i="8"/>
  <c r="AG28" i="8" s="1"/>
  <c r="AE29" i="8"/>
  <c r="AE30" i="8"/>
  <c r="AE31" i="8"/>
  <c r="AE32" i="8"/>
  <c r="AE33" i="8"/>
  <c r="AE34" i="8"/>
  <c r="AE35" i="8"/>
  <c r="AE36" i="8"/>
  <c r="AE37" i="8"/>
  <c r="AE38" i="8"/>
  <c r="AE39" i="8"/>
  <c r="AE40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G52" i="8" s="1"/>
  <c r="AE53" i="8"/>
  <c r="AE54" i="8"/>
  <c r="AE55" i="8"/>
  <c r="AE56" i="8"/>
  <c r="AE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8" i="8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9" i="10"/>
  <c r="AK9" i="15"/>
  <c r="AK10" i="15"/>
  <c r="AK11" i="15"/>
  <c r="AK12" i="15"/>
  <c r="AK13" i="15"/>
  <c r="AK14" i="15"/>
  <c r="AK15" i="15"/>
  <c r="AK16" i="15"/>
  <c r="AK17" i="15"/>
  <c r="AK18" i="15"/>
  <c r="AK19" i="15"/>
  <c r="AK20" i="15"/>
  <c r="AK21" i="15"/>
  <c r="AK22" i="15"/>
  <c r="AK23" i="15"/>
  <c r="AK24" i="15"/>
  <c r="AK25" i="15"/>
  <c r="AK26" i="15"/>
  <c r="AK27" i="15"/>
  <c r="AK28" i="15"/>
  <c r="AK29" i="15"/>
  <c r="AK30" i="15"/>
  <c r="AK31" i="15"/>
  <c r="AK32" i="15"/>
  <c r="AK33" i="15"/>
  <c r="AK34" i="15"/>
  <c r="AK35" i="15"/>
  <c r="AK36" i="15"/>
  <c r="AK37" i="15"/>
  <c r="AK38" i="15"/>
  <c r="AK39" i="15"/>
  <c r="AK40" i="15"/>
  <c r="AK41" i="15"/>
  <c r="AK42" i="15"/>
  <c r="AK43" i="15"/>
  <c r="AK44" i="15"/>
  <c r="AK45" i="15"/>
  <c r="AK46" i="15"/>
  <c r="AK47" i="15"/>
  <c r="AK48" i="15"/>
  <c r="AK8" i="15"/>
  <c r="AH9" i="15"/>
  <c r="AH10" i="15"/>
  <c r="AH11" i="15"/>
  <c r="AM11" i="15" s="1"/>
  <c r="AH12" i="15"/>
  <c r="AH13" i="15"/>
  <c r="AH14" i="15"/>
  <c r="AH15" i="15"/>
  <c r="AH16" i="15"/>
  <c r="AH17" i="15"/>
  <c r="AH18" i="15"/>
  <c r="AH19" i="15"/>
  <c r="AH20" i="15"/>
  <c r="AH21" i="15"/>
  <c r="AH22" i="15"/>
  <c r="AH23" i="15"/>
  <c r="AH24" i="15"/>
  <c r="AH25" i="15"/>
  <c r="AH26" i="15"/>
  <c r="AH27" i="15"/>
  <c r="AH28" i="15"/>
  <c r="AH29" i="15"/>
  <c r="AH30" i="15"/>
  <c r="AH31" i="15"/>
  <c r="AH32" i="15"/>
  <c r="AH33" i="15"/>
  <c r="AH34" i="15"/>
  <c r="AH35" i="15"/>
  <c r="AH36" i="15"/>
  <c r="AH37" i="15"/>
  <c r="AH38" i="15"/>
  <c r="AH39" i="15"/>
  <c r="AH40" i="15"/>
  <c r="AH41" i="15"/>
  <c r="AH42" i="15"/>
  <c r="AH43" i="15"/>
  <c r="AH44" i="15"/>
  <c r="AH45" i="15"/>
  <c r="AH46" i="15"/>
  <c r="AH47" i="15"/>
  <c r="AH48" i="15"/>
  <c r="AH8" i="15"/>
  <c r="AE9" i="15"/>
  <c r="AE10" i="15"/>
  <c r="AE11" i="15"/>
  <c r="AE12" i="15"/>
  <c r="AE13" i="15"/>
  <c r="AE14" i="15"/>
  <c r="AE15" i="15"/>
  <c r="AE16" i="15"/>
  <c r="AE17" i="15"/>
  <c r="AE18" i="15"/>
  <c r="AE19" i="15"/>
  <c r="AE20" i="15"/>
  <c r="AE21" i="15"/>
  <c r="AE22" i="15"/>
  <c r="AE23" i="15"/>
  <c r="AE24" i="15"/>
  <c r="AE25" i="15"/>
  <c r="AE26" i="15"/>
  <c r="AE27" i="15"/>
  <c r="AE28" i="15"/>
  <c r="AE29" i="15"/>
  <c r="AE30" i="15"/>
  <c r="AE31" i="15"/>
  <c r="AE32" i="15"/>
  <c r="AE33" i="15"/>
  <c r="AE34" i="15"/>
  <c r="AE35" i="15"/>
  <c r="AE36" i="15"/>
  <c r="AE37" i="15"/>
  <c r="AE38" i="15"/>
  <c r="AE39" i="15"/>
  <c r="AE40" i="15"/>
  <c r="AE41" i="15"/>
  <c r="AE42" i="15"/>
  <c r="AE43" i="15"/>
  <c r="AE44" i="15"/>
  <c r="AE45" i="15"/>
  <c r="AE46" i="15"/>
  <c r="AE47" i="15"/>
  <c r="AE48" i="15"/>
  <c r="AE8" i="15"/>
  <c r="AB9" i="15"/>
  <c r="AB10" i="15"/>
  <c r="AB11" i="15"/>
  <c r="AB12" i="15"/>
  <c r="AB13" i="15"/>
  <c r="AB14" i="15"/>
  <c r="AB15" i="15"/>
  <c r="AB16" i="15"/>
  <c r="AB17" i="15"/>
  <c r="AB18" i="15"/>
  <c r="AB19" i="15"/>
  <c r="AB20" i="15"/>
  <c r="AB21" i="15"/>
  <c r="AB22" i="15"/>
  <c r="AB23" i="15"/>
  <c r="AB24" i="15"/>
  <c r="AB25" i="15"/>
  <c r="AB26" i="15"/>
  <c r="AB27" i="15"/>
  <c r="AB28" i="15"/>
  <c r="AB29" i="15"/>
  <c r="AB30" i="15"/>
  <c r="AB31" i="15"/>
  <c r="AB32" i="15"/>
  <c r="AB33" i="15"/>
  <c r="AB34" i="15"/>
  <c r="AB35" i="15"/>
  <c r="AB36" i="15"/>
  <c r="AB37" i="15"/>
  <c r="AB38" i="15"/>
  <c r="AB39" i="15"/>
  <c r="AB40" i="15"/>
  <c r="AB41" i="15"/>
  <c r="AB42" i="15"/>
  <c r="AB43" i="15"/>
  <c r="AB44" i="15"/>
  <c r="AB45" i="15"/>
  <c r="AB46" i="15"/>
  <c r="AB47" i="15"/>
  <c r="AB48" i="15"/>
  <c r="AB8" i="15"/>
  <c r="V9" i="15"/>
  <c r="V10" i="15"/>
  <c r="V11" i="15"/>
  <c r="V12" i="15"/>
  <c r="V13" i="15"/>
  <c r="V14" i="15"/>
  <c r="V15" i="15"/>
  <c r="V16" i="15"/>
  <c r="V17" i="15"/>
  <c r="V18" i="15"/>
  <c r="V19" i="15"/>
  <c r="V20" i="15"/>
  <c r="V21" i="15"/>
  <c r="V22" i="15"/>
  <c r="V23" i="15"/>
  <c r="V24" i="15"/>
  <c r="V25" i="15"/>
  <c r="V26" i="15"/>
  <c r="V27" i="15"/>
  <c r="V28" i="15"/>
  <c r="V29" i="15"/>
  <c r="V30" i="15"/>
  <c r="V31" i="15"/>
  <c r="V32" i="15"/>
  <c r="V33" i="15"/>
  <c r="V34" i="15"/>
  <c r="V35" i="15"/>
  <c r="V36" i="15"/>
  <c r="V37" i="15"/>
  <c r="V38" i="15"/>
  <c r="V39" i="15"/>
  <c r="V40" i="15"/>
  <c r="V41" i="15"/>
  <c r="V42" i="15"/>
  <c r="V43" i="15"/>
  <c r="V44" i="15"/>
  <c r="V45" i="15"/>
  <c r="V46" i="15"/>
  <c r="V47" i="15"/>
  <c r="V48" i="15"/>
  <c r="V8" i="15"/>
  <c r="S9" i="15"/>
  <c r="S10" i="15"/>
  <c r="S11" i="15"/>
  <c r="S12" i="15"/>
  <c r="S13" i="15"/>
  <c r="S14" i="15"/>
  <c r="S15" i="15"/>
  <c r="S16" i="15"/>
  <c r="S17" i="15"/>
  <c r="S18" i="15"/>
  <c r="S19" i="15"/>
  <c r="S20" i="15"/>
  <c r="S21" i="15"/>
  <c r="S22" i="15"/>
  <c r="S23" i="15"/>
  <c r="S24" i="15"/>
  <c r="S25" i="15"/>
  <c r="S26" i="15"/>
  <c r="S27" i="15"/>
  <c r="S28" i="15"/>
  <c r="S29" i="15"/>
  <c r="S30" i="15"/>
  <c r="S31" i="15"/>
  <c r="S32" i="15"/>
  <c r="S33" i="15"/>
  <c r="S34" i="15"/>
  <c r="S35" i="15"/>
  <c r="S36" i="15"/>
  <c r="S37" i="15"/>
  <c r="S38" i="15"/>
  <c r="S39" i="15"/>
  <c r="S40" i="15"/>
  <c r="S41" i="15"/>
  <c r="S42" i="15"/>
  <c r="S43" i="15"/>
  <c r="S44" i="15"/>
  <c r="S45" i="15"/>
  <c r="S46" i="15"/>
  <c r="S47" i="15"/>
  <c r="S48" i="15"/>
  <c r="S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29" i="15"/>
  <c r="P30" i="15"/>
  <c r="P31" i="15"/>
  <c r="P32" i="15"/>
  <c r="P33" i="15"/>
  <c r="P34" i="15"/>
  <c r="P35" i="15"/>
  <c r="P36" i="15"/>
  <c r="P37" i="15"/>
  <c r="P38" i="15"/>
  <c r="P39" i="15"/>
  <c r="P40" i="15"/>
  <c r="P41" i="15"/>
  <c r="P42" i="15"/>
  <c r="P43" i="15"/>
  <c r="P44" i="15"/>
  <c r="P45" i="15"/>
  <c r="P46" i="15"/>
  <c r="P47" i="15"/>
  <c r="P48" i="15"/>
  <c r="P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8" i="15"/>
  <c r="AH10" i="10"/>
  <c r="AH11" i="10"/>
  <c r="AJ11" i="10" s="1"/>
  <c r="AH12" i="10"/>
  <c r="AH13" i="10"/>
  <c r="AH14" i="10"/>
  <c r="AH15" i="10"/>
  <c r="AH16" i="10"/>
  <c r="AH17" i="10"/>
  <c r="AH18" i="10"/>
  <c r="AH19" i="10"/>
  <c r="AH20" i="10"/>
  <c r="AH21" i="10"/>
  <c r="AH22" i="10"/>
  <c r="AH23" i="10"/>
  <c r="AH24" i="10"/>
  <c r="AH25" i="10"/>
  <c r="AH26" i="10"/>
  <c r="AH27" i="10"/>
  <c r="AH28" i="10"/>
  <c r="AH29" i="10"/>
  <c r="AH30" i="10"/>
  <c r="AH31" i="10"/>
  <c r="AH32" i="10"/>
  <c r="AH33" i="10"/>
  <c r="AH34" i="10"/>
  <c r="AH35" i="10"/>
  <c r="AH36" i="10"/>
  <c r="AH37" i="10"/>
  <c r="AH38" i="10"/>
  <c r="AJ38" i="10" s="1"/>
  <c r="AH39" i="10"/>
  <c r="AH40" i="10"/>
  <c r="AH41" i="10"/>
  <c r="AH42" i="10"/>
  <c r="AH43" i="10"/>
  <c r="AH44" i="10"/>
  <c r="AH45" i="10"/>
  <c r="AH46" i="10"/>
  <c r="AH47" i="10"/>
  <c r="AH48" i="10"/>
  <c r="AH49" i="10"/>
  <c r="AH50" i="10"/>
  <c r="AH51" i="10"/>
  <c r="AH52" i="10"/>
  <c r="AH53" i="10"/>
  <c r="AH54" i="10"/>
  <c r="AH55" i="10"/>
  <c r="AH56" i="10"/>
  <c r="AH57" i="10"/>
  <c r="AH58" i="10"/>
  <c r="AH59" i="10"/>
  <c r="AH60" i="10"/>
  <c r="AH61" i="10"/>
  <c r="AJ61" i="10" s="1"/>
  <c r="AH62" i="10"/>
  <c r="AH63" i="10"/>
  <c r="AH64" i="10"/>
  <c r="AH65" i="10"/>
  <c r="AH66" i="10"/>
  <c r="AH67" i="10"/>
  <c r="AJ67" i="10" s="1"/>
  <c r="AH68" i="10"/>
  <c r="AH69" i="10"/>
  <c r="AH70" i="10"/>
  <c r="AH71" i="10"/>
  <c r="AH72" i="10"/>
  <c r="AH73" i="10"/>
  <c r="AH74" i="10"/>
  <c r="AH75" i="10"/>
  <c r="AH76" i="10"/>
  <c r="AH9" i="10"/>
  <c r="AE36" i="10"/>
  <c r="AE37" i="10"/>
  <c r="AE38" i="10"/>
  <c r="AE39" i="10"/>
  <c r="AE40" i="10"/>
  <c r="AE41" i="10"/>
  <c r="AE42" i="10"/>
  <c r="AE43" i="10"/>
  <c r="AE44" i="10"/>
  <c r="AE45" i="10"/>
  <c r="AJ45" i="10" s="1"/>
  <c r="AE46" i="10"/>
  <c r="AE47" i="10"/>
  <c r="AE48" i="10"/>
  <c r="AE49" i="10"/>
  <c r="AE50" i="10"/>
  <c r="AE51" i="10"/>
  <c r="AE52" i="10"/>
  <c r="AE53" i="10"/>
  <c r="AE54" i="10"/>
  <c r="AE55" i="10"/>
  <c r="AE56" i="10"/>
  <c r="AE57" i="10"/>
  <c r="AE58" i="10"/>
  <c r="AE59" i="10"/>
  <c r="AE60" i="10"/>
  <c r="AE61" i="10"/>
  <c r="AE62" i="10"/>
  <c r="AE63" i="10"/>
  <c r="AE64" i="10"/>
  <c r="AE65" i="10"/>
  <c r="AE66" i="10"/>
  <c r="AE67" i="10"/>
  <c r="AE68" i="10"/>
  <c r="AE69" i="10"/>
  <c r="AE70" i="10"/>
  <c r="AE71" i="10"/>
  <c r="AE72" i="10"/>
  <c r="AJ72" i="10" s="1"/>
  <c r="AE73" i="10"/>
  <c r="AE74" i="10"/>
  <c r="AE75" i="10"/>
  <c r="AE76" i="10"/>
  <c r="AE35" i="10"/>
  <c r="AB36" i="10"/>
  <c r="AB37" i="10"/>
  <c r="AB38" i="10"/>
  <c r="AB39" i="10"/>
  <c r="AB40" i="10"/>
  <c r="AB41" i="10"/>
  <c r="AJ41" i="10"/>
  <c r="AB42" i="10"/>
  <c r="AB43" i="10"/>
  <c r="AB44" i="10"/>
  <c r="AB45" i="10"/>
  <c r="AB46" i="10"/>
  <c r="AB47" i="10"/>
  <c r="AB48" i="10"/>
  <c r="AB49" i="10"/>
  <c r="AB50" i="10"/>
  <c r="AB51" i="10"/>
  <c r="AB52" i="10"/>
  <c r="AB53" i="10"/>
  <c r="AB54" i="10"/>
  <c r="AB55" i="10"/>
  <c r="AB56" i="10"/>
  <c r="AB57" i="10"/>
  <c r="AJ57" i="10" s="1"/>
  <c r="AB58" i="10"/>
  <c r="AB59" i="10"/>
  <c r="AB60" i="10"/>
  <c r="AB61" i="10"/>
  <c r="AB62" i="10"/>
  <c r="AB63" i="10"/>
  <c r="AB64" i="10"/>
  <c r="AB65" i="10"/>
  <c r="AB66" i="10"/>
  <c r="AB67" i="10"/>
  <c r="AB68" i="10"/>
  <c r="AB69" i="10"/>
  <c r="AB70" i="10"/>
  <c r="AB71" i="10"/>
  <c r="AB72" i="10"/>
  <c r="AB73" i="10"/>
  <c r="AB74" i="10"/>
  <c r="AB75" i="10"/>
  <c r="AB76" i="10"/>
  <c r="AB35" i="10"/>
  <c r="Y36" i="10"/>
  <c r="Y37" i="10"/>
  <c r="Y38" i="10"/>
  <c r="Y39" i="10"/>
  <c r="Y40" i="10"/>
  <c r="Y41" i="10"/>
  <c r="Y42" i="10"/>
  <c r="Y43" i="10"/>
  <c r="Y44" i="10"/>
  <c r="Y45" i="10"/>
  <c r="Y46" i="10"/>
  <c r="Y47" i="10"/>
  <c r="Y48" i="10"/>
  <c r="Y49" i="10"/>
  <c r="Y50" i="10"/>
  <c r="Y51" i="10"/>
  <c r="Y52" i="10"/>
  <c r="Y53" i="10"/>
  <c r="Y54" i="10"/>
  <c r="Y55" i="10"/>
  <c r="Y56" i="10"/>
  <c r="Y57" i="10"/>
  <c r="Y58" i="10"/>
  <c r="Y59" i="10"/>
  <c r="Y60" i="10"/>
  <c r="Y61" i="10"/>
  <c r="Y62" i="10"/>
  <c r="Y63" i="10"/>
  <c r="Y64" i="10"/>
  <c r="Y65" i="10"/>
  <c r="Y66" i="10"/>
  <c r="Y67" i="10"/>
  <c r="Y68" i="10"/>
  <c r="Y69" i="10"/>
  <c r="Y70" i="10"/>
  <c r="Y71" i="10"/>
  <c r="Y72" i="10"/>
  <c r="Y73" i="10"/>
  <c r="Y74" i="10"/>
  <c r="Y75" i="10"/>
  <c r="Y76" i="10"/>
  <c r="Y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35" i="10"/>
  <c r="J36" i="10"/>
  <c r="J37" i="10"/>
  <c r="J38" i="10"/>
  <c r="J39" i="10"/>
  <c r="J40" i="10"/>
  <c r="AJ40" i="10" s="1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35" i="10"/>
  <c r="AE10" i="10"/>
  <c r="AE11" i="10"/>
  <c r="AE12" i="10"/>
  <c r="AE13" i="10"/>
  <c r="AE14" i="10"/>
  <c r="AE15" i="10"/>
  <c r="AE16" i="10"/>
  <c r="AE17" i="10"/>
  <c r="AE18" i="10"/>
  <c r="AE19" i="10"/>
  <c r="AE20" i="10"/>
  <c r="AE21" i="10"/>
  <c r="AE22" i="10"/>
  <c r="AE23" i="10"/>
  <c r="AE24" i="10"/>
  <c r="AE25" i="10"/>
  <c r="AE26" i="10"/>
  <c r="AE27" i="10"/>
  <c r="AE28" i="10"/>
  <c r="AE29" i="10"/>
  <c r="AE30" i="10"/>
  <c r="AE31" i="10"/>
  <c r="AE32" i="10"/>
  <c r="AE33" i="10"/>
  <c r="AE34" i="10"/>
  <c r="AE9" i="10"/>
  <c r="AB10" i="10"/>
  <c r="AB11" i="10"/>
  <c r="AB12" i="10"/>
  <c r="AB13" i="10"/>
  <c r="AB14" i="10"/>
  <c r="AB15" i="10"/>
  <c r="AB16" i="10"/>
  <c r="AB17" i="10"/>
  <c r="AB18" i="10"/>
  <c r="AB19" i="10"/>
  <c r="AB20" i="10"/>
  <c r="AB21" i="10"/>
  <c r="AB22" i="10"/>
  <c r="AB23" i="10"/>
  <c r="AB24" i="10"/>
  <c r="AB25" i="10"/>
  <c r="AB26" i="10"/>
  <c r="AB27" i="10"/>
  <c r="AB28" i="10"/>
  <c r="AB29" i="10"/>
  <c r="AB30" i="10"/>
  <c r="AB31" i="10"/>
  <c r="AB32" i="10"/>
  <c r="AJ32" i="10"/>
  <c r="AB33" i="10"/>
  <c r="AB34" i="10"/>
  <c r="AB9" i="10"/>
  <c r="Y10" i="10"/>
  <c r="Y11" i="10"/>
  <c r="Y12" i="10"/>
  <c r="Y13" i="10"/>
  <c r="Y14" i="10"/>
  <c r="Y15" i="10"/>
  <c r="Y16" i="10"/>
  <c r="Y17" i="10"/>
  <c r="Y18" i="10"/>
  <c r="Y19" i="10"/>
  <c r="AJ19" i="10" s="1"/>
  <c r="Y20" i="10"/>
  <c r="Y21" i="10"/>
  <c r="Y22" i="10"/>
  <c r="Y23" i="10"/>
  <c r="Y24" i="10"/>
  <c r="Y25" i="10"/>
  <c r="Y26" i="10"/>
  <c r="Y27" i="10"/>
  <c r="Y28" i="10"/>
  <c r="Y29" i="10"/>
  <c r="Y30" i="10"/>
  <c r="Y31" i="10"/>
  <c r="Y32" i="10"/>
  <c r="Y33" i="10"/>
  <c r="Y34" i="10"/>
  <c r="Y9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S57" i="10"/>
  <c r="S58" i="10"/>
  <c r="S59" i="10"/>
  <c r="S60" i="10"/>
  <c r="S61" i="10"/>
  <c r="S62" i="10"/>
  <c r="S63" i="10"/>
  <c r="S64" i="10"/>
  <c r="S65" i="10"/>
  <c r="S66" i="10"/>
  <c r="S67" i="10"/>
  <c r="S68" i="10"/>
  <c r="S69" i="10"/>
  <c r="S70" i="10"/>
  <c r="S71" i="10"/>
  <c r="S72" i="10"/>
  <c r="S73" i="10"/>
  <c r="S74" i="10"/>
  <c r="AJ74" i="10"/>
  <c r="S75" i="10"/>
  <c r="S76" i="10"/>
  <c r="S10" i="10"/>
  <c r="S11" i="10"/>
  <c r="S12" i="10"/>
  <c r="S13" i="10"/>
  <c r="AJ13" i="10" s="1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AJ26" i="10" s="1"/>
  <c r="P27" i="10"/>
  <c r="P28" i="10"/>
  <c r="P29" i="10"/>
  <c r="P30" i="10"/>
  <c r="P31" i="10"/>
  <c r="P32" i="10"/>
  <c r="P33" i="10"/>
  <c r="P34" i="10"/>
  <c r="P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9" i="10"/>
  <c r="AH6" i="16"/>
  <c r="AE6" i="16"/>
  <c r="AJ6" i="16"/>
  <c r="AB6" i="16"/>
  <c r="Y6" i="16"/>
  <c r="V6" i="16"/>
  <c r="S6" i="16"/>
  <c r="P6" i="16"/>
  <c r="M6" i="16"/>
  <c r="J6" i="16"/>
  <c r="AE6" i="14"/>
  <c r="AB6" i="14"/>
  <c r="Y6" i="14"/>
  <c r="V6" i="14"/>
  <c r="S6" i="14"/>
  <c r="P6" i="14"/>
  <c r="M6" i="14"/>
  <c r="J6" i="14"/>
  <c r="AK6" i="15"/>
  <c r="AH6" i="15"/>
  <c r="AE6" i="15"/>
  <c r="AB6" i="15"/>
  <c r="Y6" i="15"/>
  <c r="V6" i="15"/>
  <c r="S6" i="15"/>
  <c r="P6" i="15"/>
  <c r="M6" i="15"/>
  <c r="J6" i="15"/>
  <c r="AE7" i="10"/>
  <c r="Y7" i="10"/>
  <c r="S7" i="10"/>
  <c r="P7" i="10"/>
  <c r="M7" i="10"/>
  <c r="V7" i="10"/>
  <c r="J7" i="10"/>
  <c r="AD6" i="9"/>
  <c r="AA6" i="9"/>
  <c r="X6" i="9"/>
  <c r="U6" i="9"/>
  <c r="R6" i="9"/>
  <c r="O6" i="9"/>
  <c r="L6" i="9"/>
  <c r="I6" i="9"/>
  <c r="AE6" i="8"/>
  <c r="AB6" i="8"/>
  <c r="Y6" i="8"/>
  <c r="V6" i="8"/>
  <c r="S6" i="8"/>
  <c r="P6" i="8"/>
  <c r="M6" i="8"/>
  <c r="J6" i="8"/>
  <c r="AH6" i="6"/>
  <c r="AE6" i="6"/>
  <c r="AB6" i="6"/>
  <c r="V6" i="6"/>
  <c r="S6" i="6"/>
  <c r="P6" i="6"/>
  <c r="M6" i="6"/>
  <c r="AB6" i="13"/>
  <c r="Y6" i="13"/>
  <c r="V6" i="13"/>
  <c r="AB7" i="10"/>
  <c r="J6" i="13"/>
  <c r="Y6" i="6"/>
  <c r="J6" i="6"/>
  <c r="AL68" i="16"/>
  <c r="AF22" i="9"/>
  <c r="AL24" i="6" l="1"/>
  <c r="AG14" i="14"/>
  <c r="AF57" i="9"/>
  <c r="AF25" i="9"/>
  <c r="AF35" i="9"/>
  <c r="AF19" i="9"/>
  <c r="AL62" i="16"/>
  <c r="AL50" i="16"/>
  <c r="AL27" i="16"/>
  <c r="AD58" i="13"/>
  <c r="AD50" i="13"/>
  <c r="AD42" i="13"/>
  <c r="AD34" i="13"/>
  <c r="AD26" i="13"/>
  <c r="AD18" i="13"/>
  <c r="AD10" i="13"/>
  <c r="AM8" i="15"/>
  <c r="AJ28" i="10"/>
  <c r="AJ27" i="10"/>
  <c r="AJ54" i="10"/>
  <c r="AJ64" i="10"/>
  <c r="AJ56" i="10"/>
  <c r="AJ48" i="10"/>
  <c r="AJ55" i="10"/>
  <c r="AJ47" i="10"/>
  <c r="AJ24" i="10"/>
  <c r="AJ16" i="10"/>
  <c r="AJ10" i="10"/>
  <c r="AM43" i="15"/>
  <c r="AM35" i="15"/>
  <c r="AM27" i="15"/>
  <c r="AM19" i="15"/>
  <c r="AG8" i="8"/>
  <c r="AG11" i="8"/>
  <c r="AG44" i="8"/>
  <c r="AG36" i="8"/>
  <c r="AL54" i="6"/>
  <c r="AL14" i="6"/>
  <c r="AL66" i="16"/>
  <c r="AL34" i="16"/>
  <c r="AL63" i="6"/>
  <c r="AL79" i="6"/>
  <c r="AL71" i="6"/>
  <c r="AL55" i="6"/>
  <c r="AL47" i="6"/>
  <c r="AL31" i="6"/>
  <c r="AL23" i="6"/>
  <c r="AL15" i="6"/>
  <c r="AG21" i="14"/>
  <c r="AF54" i="9"/>
  <c r="AF30" i="9"/>
  <c r="AF14" i="9"/>
  <c r="AF16" i="9"/>
  <c r="AF50" i="9"/>
  <c r="AF42" i="9"/>
  <c r="AF34" i="9"/>
  <c r="AF10" i="9"/>
  <c r="AL13" i="16"/>
  <c r="AL73" i="16"/>
  <c r="AL17" i="16"/>
  <c r="AL69" i="16"/>
  <c r="AL53" i="16"/>
  <c r="AL45" i="16"/>
  <c r="AL65" i="16"/>
  <c r="AL49" i="16"/>
  <c r="AL41" i="16"/>
  <c r="AL33" i="16"/>
  <c r="AD57" i="13"/>
  <c r="AD49" i="13"/>
  <c r="AD41" i="13"/>
  <c r="AD33" i="13"/>
  <c r="AD25" i="13"/>
  <c r="AD17" i="13"/>
  <c r="AD9" i="13"/>
  <c r="AM12" i="15"/>
  <c r="AL56" i="6"/>
  <c r="AF6" i="9"/>
  <c r="AJ23" i="10"/>
  <c r="AJ53" i="10"/>
  <c r="AJ9" i="10"/>
  <c r="AJ39" i="10"/>
  <c r="AJ31" i="10"/>
  <c r="AM40" i="15"/>
  <c r="AM42" i="15"/>
  <c r="AM34" i="15"/>
  <c r="AM26" i="15"/>
  <c r="AM18" i="15"/>
  <c r="AM10" i="15"/>
  <c r="AG50" i="8"/>
  <c r="AG42" i="8"/>
  <c r="AG34" i="8"/>
  <c r="AG26" i="8"/>
  <c r="AG18" i="8"/>
  <c r="AG10" i="8"/>
  <c r="AG43" i="8"/>
  <c r="AG35" i="8"/>
  <c r="AL78" i="6"/>
  <c r="AL70" i="6"/>
  <c r="AL62" i="6"/>
  <c r="AL46" i="6"/>
  <c r="AL38" i="6"/>
  <c r="AL22" i="6"/>
  <c r="AG20" i="14"/>
  <c r="AF49" i="9"/>
  <c r="AF31" i="9"/>
  <c r="AF33" i="9"/>
  <c r="AF17" i="9"/>
  <c r="AF9" i="9"/>
  <c r="AL67" i="16"/>
  <c r="AL44" i="16"/>
  <c r="AL36" i="16"/>
  <c r="AL56" i="16"/>
  <c r="AL32" i="16"/>
  <c r="AL25" i="16"/>
  <c r="AD56" i="13"/>
  <c r="AD48" i="13"/>
  <c r="AD40" i="13"/>
  <c r="AD32" i="13"/>
  <c r="AD24" i="13"/>
  <c r="AD16" i="13"/>
  <c r="AM20" i="15"/>
  <c r="AL32" i="6"/>
  <c r="AJ25" i="10"/>
  <c r="AJ73" i="10"/>
  <c r="AM33" i="15"/>
  <c r="AG49" i="8"/>
  <c r="AG17" i="8"/>
  <c r="AL75" i="6"/>
  <c r="AL60" i="6"/>
  <c r="AL72" i="16"/>
  <c r="AL64" i="16"/>
  <c r="AL77" i="6"/>
  <c r="AL69" i="6"/>
  <c r="AL61" i="6"/>
  <c r="AL53" i="6"/>
  <c r="AL45" i="6"/>
  <c r="AL37" i="6"/>
  <c r="AL29" i="6"/>
  <c r="AL21" i="6"/>
  <c r="AL13" i="6"/>
  <c r="AG11" i="14"/>
  <c r="AF28" i="9"/>
  <c r="AF46" i="9"/>
  <c r="AF36" i="9"/>
  <c r="AF20" i="9"/>
  <c r="AF38" i="9"/>
  <c r="AF56" i="9"/>
  <c r="AF40" i="9"/>
  <c r="AF32" i="9"/>
  <c r="AF24" i="9"/>
  <c r="AL51" i="16"/>
  <c r="AL43" i="16"/>
  <c r="AL35" i="16"/>
  <c r="AL19" i="16"/>
  <c r="AL11" i="16"/>
  <c r="AL71" i="16"/>
  <c r="AL55" i="16"/>
  <c r="AL24" i="16"/>
  <c r="AL9" i="16"/>
  <c r="AD35" i="13"/>
  <c r="AD27" i="13"/>
  <c r="AD19" i="13"/>
  <c r="AD11" i="13"/>
  <c r="AD55" i="13"/>
  <c r="AD47" i="13"/>
  <c r="AD39" i="13"/>
  <c r="AD31" i="13"/>
  <c r="AD23" i="13"/>
  <c r="AD15" i="13"/>
  <c r="AM28" i="15"/>
  <c r="AL64" i="6"/>
  <c r="AJ17" i="10"/>
  <c r="AJ58" i="10"/>
  <c r="AM32" i="15"/>
  <c r="AM41" i="15"/>
  <c r="AG25" i="8"/>
  <c r="AJ21" i="10"/>
  <c r="AG51" i="8"/>
  <c r="AG19" i="8"/>
  <c r="AG30" i="8"/>
  <c r="AG22" i="8"/>
  <c r="AG55" i="8"/>
  <c r="AG40" i="8"/>
  <c r="AL66" i="6"/>
  <c r="AL35" i="6"/>
  <c r="AL36" i="6"/>
  <c r="AL76" i="6"/>
  <c r="AL68" i="6"/>
  <c r="AL52" i="6"/>
  <c r="AL44" i="6"/>
  <c r="AL28" i="6"/>
  <c r="AL20" i="6"/>
  <c r="AL12" i="6"/>
  <c r="AG18" i="14"/>
  <c r="AG10" i="14"/>
  <c r="AF21" i="9"/>
  <c r="AF15" i="9"/>
  <c r="AF27" i="9"/>
  <c r="AF53" i="9"/>
  <c r="AF37" i="9"/>
  <c r="AF39" i="9"/>
  <c r="AF45" i="9"/>
  <c r="AF55" i="9"/>
  <c r="AF23" i="9"/>
  <c r="AL58" i="16"/>
  <c r="AL42" i="16"/>
  <c r="AL26" i="16"/>
  <c r="AL18" i="16"/>
  <c r="AL10" i="16"/>
  <c r="AL54" i="16"/>
  <c r="AL46" i="16"/>
  <c r="AL23" i="16"/>
  <c r="AL16" i="16"/>
  <c r="AD8" i="13"/>
  <c r="AD54" i="13"/>
  <c r="AD46" i="13"/>
  <c r="AD38" i="13"/>
  <c r="AD30" i="13"/>
  <c r="AD22" i="13"/>
  <c r="AD14" i="13"/>
  <c r="AM44" i="15"/>
  <c r="AL40" i="6"/>
  <c r="AJ15" i="10"/>
  <c r="AJ68" i="10"/>
  <c r="AG41" i="8"/>
  <c r="AJ29" i="10"/>
  <c r="AM48" i="15"/>
  <c r="AM24" i="15"/>
  <c r="AG27" i="8"/>
  <c r="AJ20" i="10"/>
  <c r="AJ44" i="10"/>
  <c r="AJ71" i="10"/>
  <c r="AJ59" i="10"/>
  <c r="AJ51" i="10"/>
  <c r="AJ36" i="10"/>
  <c r="AM17" i="15"/>
  <c r="AM37" i="15"/>
  <c r="AM30" i="15"/>
  <c r="AM14" i="15"/>
  <c r="AM47" i="15"/>
  <c r="AM39" i="15"/>
  <c r="AM31" i="15"/>
  <c r="AM23" i="15"/>
  <c r="AM15" i="15"/>
  <c r="AG31" i="8"/>
  <c r="AG23" i="8"/>
  <c r="AG15" i="8"/>
  <c r="AL70" i="16"/>
  <c r="AL38" i="16"/>
  <c r="AL67" i="6"/>
  <c r="AL59" i="6"/>
  <c r="AL51" i="6"/>
  <c r="AL43" i="6"/>
  <c r="AL27" i="6"/>
  <c r="AL19" i="6"/>
  <c r="AL11" i="6"/>
  <c r="AG17" i="14"/>
  <c r="AF8" i="9"/>
  <c r="AF26" i="9"/>
  <c r="AF52" i="9"/>
  <c r="AL57" i="16"/>
  <c r="AL61" i="16"/>
  <c r="AL37" i="16"/>
  <c r="AL30" i="16"/>
  <c r="AL15" i="16"/>
  <c r="AD61" i="13"/>
  <c r="AD53" i="13"/>
  <c r="AD45" i="13"/>
  <c r="AD37" i="13"/>
  <c r="AD29" i="13"/>
  <c r="AD21" i="13"/>
  <c r="AD13" i="13"/>
  <c r="AG6" i="8"/>
  <c r="AJ33" i="10"/>
  <c r="AJ63" i="10"/>
  <c r="AM25" i="15"/>
  <c r="AG9" i="8"/>
  <c r="AJ65" i="10"/>
  <c r="AJ37" i="10"/>
  <c r="AJ12" i="10"/>
  <c r="AJ30" i="10"/>
  <c r="AJ22" i="10"/>
  <c r="AJ14" i="10"/>
  <c r="AJ76" i="10"/>
  <c r="AJ60" i="10"/>
  <c r="AJ52" i="10"/>
  <c r="AJ70" i="10"/>
  <c r="AJ75" i="10"/>
  <c r="AJ43" i="10"/>
  <c r="AJ50" i="10"/>
  <c r="AJ35" i="10"/>
  <c r="AM36" i="15"/>
  <c r="AM29" i="15"/>
  <c r="AM13" i="15"/>
  <c r="AM46" i="15"/>
  <c r="AM38" i="15"/>
  <c r="AM22" i="15"/>
  <c r="AG54" i="8"/>
  <c r="AG47" i="8"/>
  <c r="AG39" i="8"/>
  <c r="AG56" i="8"/>
  <c r="AG48" i="8"/>
  <c r="AG32" i="8"/>
  <c r="AG24" i="8"/>
  <c r="AG16" i="8"/>
  <c r="AL17" i="6"/>
  <c r="AL74" i="6"/>
  <c r="AL58" i="6"/>
  <c r="AL50" i="6"/>
  <c r="AL42" i="6"/>
  <c r="AL34" i="6"/>
  <c r="AL26" i="6"/>
  <c r="AL18" i="6"/>
  <c r="AL10" i="6"/>
  <c r="AG9" i="14"/>
  <c r="AG8" i="14"/>
  <c r="AG16" i="14"/>
  <c r="AF41" i="9"/>
  <c r="AF29" i="9"/>
  <c r="AF13" i="9"/>
  <c r="AL75" i="16"/>
  <c r="AL48" i="16"/>
  <c r="AL40" i="16"/>
  <c r="AL60" i="16"/>
  <c r="AL52" i="16"/>
  <c r="AL29" i="16"/>
  <c r="AL14" i="16"/>
  <c r="AD60" i="13"/>
  <c r="AD52" i="13"/>
  <c r="AD44" i="13"/>
  <c r="AD36" i="13"/>
  <c r="AD28" i="13"/>
  <c r="AD20" i="13"/>
  <c r="AD12" i="13"/>
  <c r="AL16" i="6"/>
  <c r="AM16" i="15"/>
  <c r="AM9" i="15"/>
  <c r="AG33" i="8"/>
  <c r="AJ49" i="10"/>
  <c r="AJ69" i="10"/>
  <c r="AJ66" i="10"/>
  <c r="AJ62" i="10"/>
  <c r="AJ46" i="10"/>
  <c r="AJ42" i="10"/>
  <c r="AJ34" i="10"/>
  <c r="AJ18" i="10"/>
  <c r="AM45" i="15"/>
  <c r="AM21" i="15"/>
  <c r="AG53" i="8"/>
  <c r="AG45" i="8"/>
  <c r="AG37" i="8"/>
  <c r="AG29" i="8"/>
  <c r="AG21" i="8"/>
  <c r="AG13" i="8"/>
  <c r="AG46" i="8"/>
  <c r="AG38" i="8"/>
  <c r="AG14" i="8"/>
  <c r="AL72" i="6"/>
  <c r="AL8" i="16"/>
  <c r="AL73" i="6"/>
  <c r="AL65" i="6"/>
  <c r="AL49" i="6"/>
  <c r="AL41" i="6"/>
  <c r="AL33" i="6"/>
  <c r="AL25" i="6"/>
  <c r="AG15" i="14"/>
  <c r="AF48" i="9"/>
  <c r="AF12" i="9"/>
  <c r="AL47" i="16"/>
  <c r="AL39" i="16"/>
  <c r="AL28" i="16"/>
  <c r="AL21" i="16"/>
</calcChain>
</file>

<file path=xl/sharedStrings.xml><?xml version="1.0" encoding="utf-8"?>
<sst xmlns="http://schemas.openxmlformats.org/spreadsheetml/2006/main" count="1764" uniqueCount="938">
  <si>
    <t>Roll No.</t>
  </si>
  <si>
    <t>S.N.</t>
  </si>
  <si>
    <t>Max Marks</t>
  </si>
  <si>
    <t>Pass Marks</t>
  </si>
  <si>
    <t>Total</t>
  </si>
  <si>
    <t>Sub. Codes</t>
  </si>
  <si>
    <t>Th. Ex.</t>
  </si>
  <si>
    <t>Ses.</t>
  </si>
  <si>
    <t>Pr. Ex.</t>
  </si>
  <si>
    <t>Father's Name</t>
  </si>
  <si>
    <t xml:space="preserve">Total </t>
  </si>
  <si>
    <t>Remarks</t>
  </si>
  <si>
    <t>Result</t>
  </si>
  <si>
    <t>UTTARAKHAND TECHNICAL UNIVERSITY, DEHRADUN</t>
  </si>
  <si>
    <t>UTTARAKHAND TECHNICAL UNIVERSITUY, DEHRADUN</t>
  </si>
  <si>
    <t>UTTARAKHAND TECHNICAL UNIVERSITY, DEHARDUN</t>
  </si>
  <si>
    <t>Enroll No.</t>
  </si>
  <si>
    <t>G.B. PANT  INSTITUTE OF ENGINEERING  &amp; TECHNOLOGY, PAURI GARHWAL</t>
  </si>
  <si>
    <t>Instt. ID</t>
  </si>
  <si>
    <t xml:space="preserve">Student's Name </t>
  </si>
  <si>
    <t>G.B. PANT INSTITUTE OF ENGINEERING &amp; TECHNOLOGY, PAURI GARHWAL</t>
  </si>
  <si>
    <t xml:space="preserve">UTTARAKHAND TECHNICAL UNIVERSITY, DEHRADUN </t>
  </si>
  <si>
    <t>Aakriti Sahai</t>
  </si>
  <si>
    <t>Ashok Kumar Sahai</t>
  </si>
  <si>
    <t>Abhikalp Mishra</t>
  </si>
  <si>
    <t>Awadhesh Pratap Mishra</t>
  </si>
  <si>
    <t xml:space="preserve"> Pravesh Kumar Tyagi</t>
  </si>
  <si>
    <t>Abhishek Godiyal</t>
  </si>
  <si>
    <t xml:space="preserve"> Suresh Godiyal</t>
  </si>
  <si>
    <t>Adarsh Dobhal</t>
  </si>
  <si>
    <t>Dinesh Chandra Dobhal</t>
  </si>
  <si>
    <t>Adarsh Prajapati</t>
  </si>
  <si>
    <t>Rajendra Kumar</t>
  </si>
  <si>
    <t>Aditya Maithani</t>
  </si>
  <si>
    <t xml:space="preserve"> Ramesh Chandra Maithani</t>
  </si>
  <si>
    <t>Alok Bhatt</t>
  </si>
  <si>
    <t>Madan Mohan Bhatt</t>
  </si>
  <si>
    <t xml:space="preserve">Aman </t>
  </si>
  <si>
    <t>Sushil Saini</t>
  </si>
  <si>
    <t>Aman Nakoti</t>
  </si>
  <si>
    <t>Sobat Singh Nakoti</t>
  </si>
  <si>
    <t>Amit Kumar</t>
  </si>
  <si>
    <t>Manoj Kumar Mandal</t>
  </si>
  <si>
    <t>Amit Singh Bisht</t>
  </si>
  <si>
    <t>Girdhari Singh</t>
  </si>
  <si>
    <t xml:space="preserve">Ankit Upadhyay </t>
  </si>
  <si>
    <t xml:space="preserve"> Mukesh Kumar Upadhyay</t>
  </si>
  <si>
    <t>Ankita Rawat</t>
  </si>
  <si>
    <t xml:space="preserve"> Chandra Mohan Singh Rawat</t>
  </si>
  <si>
    <t>Anshika Verma</t>
  </si>
  <si>
    <t>Raj Narayan Ram</t>
  </si>
  <si>
    <t>Ashish Kumar</t>
  </si>
  <si>
    <t>Gallu Lal</t>
  </si>
  <si>
    <t>Ashutosh Yadav</t>
  </si>
  <si>
    <t>Nabab Lal Yadav</t>
  </si>
  <si>
    <t>Astha Rawat</t>
  </si>
  <si>
    <t>Keerat Singh Rawat</t>
  </si>
  <si>
    <t xml:space="preserve">Avdesh Singh Sajwan </t>
  </si>
  <si>
    <t xml:space="preserve">Surendra Singh Sajwan </t>
  </si>
  <si>
    <t>Ayush Balodhi</t>
  </si>
  <si>
    <t xml:space="preserve"> Jagdish Prasad Balodhi</t>
  </si>
  <si>
    <t xml:space="preserve">Ayush Tiwari </t>
  </si>
  <si>
    <t xml:space="preserve">Dinesh Kumar Tiwari </t>
  </si>
  <si>
    <t>Ayushi Naithani</t>
  </si>
  <si>
    <t>Pramod Naithani</t>
  </si>
  <si>
    <t>Eshant Purohit</t>
  </si>
  <si>
    <t>Harish Purohit</t>
  </si>
  <si>
    <t>Faiyaj Siddiqui</t>
  </si>
  <si>
    <t>Mohammed Kayyum Siddiqui</t>
  </si>
  <si>
    <t>Jai Kashmira</t>
  </si>
  <si>
    <t xml:space="preserve"> Daya Krishan Kashmira</t>
  </si>
  <si>
    <t>Jatin Rana</t>
  </si>
  <si>
    <t>Virendra Singh Rana</t>
  </si>
  <si>
    <t>Keshav Lavania</t>
  </si>
  <si>
    <t xml:space="preserve"> Banwari Lal Lavania</t>
  </si>
  <si>
    <t>Manoj Kumar</t>
  </si>
  <si>
    <t xml:space="preserve"> Deepak Kumar</t>
  </si>
  <si>
    <t>Mayank Kumar</t>
  </si>
  <si>
    <t>Kamlesh Kumar Sharma</t>
  </si>
  <si>
    <t>Mayank Shahi</t>
  </si>
  <si>
    <t>Manoj Shahi</t>
  </si>
  <si>
    <t>Md. Amaan</t>
  </si>
  <si>
    <t xml:space="preserve"> Saleem Ahmed Ansari</t>
  </si>
  <si>
    <t>Mohit Bisht</t>
  </si>
  <si>
    <t xml:space="preserve"> Rajendra Singh Bisht</t>
  </si>
  <si>
    <t>Prashant Gaurav Rai</t>
  </si>
  <si>
    <t xml:space="preserve"> Shiv Kumar Rai</t>
  </si>
  <si>
    <t xml:space="preserve">Priya Rana </t>
  </si>
  <si>
    <t xml:space="preserve">Lakhvindra Singh Rana </t>
  </si>
  <si>
    <t xml:space="preserve">Priyanshu Nautiyal </t>
  </si>
  <si>
    <t xml:space="preserve">Bhushan Nautiyal </t>
  </si>
  <si>
    <t>Rajneesh Singh Rana</t>
  </si>
  <si>
    <t>Ram Nath Singh</t>
  </si>
  <si>
    <t>Rajul Chandra</t>
  </si>
  <si>
    <t xml:space="preserve"> Rajiv K Sexena</t>
  </si>
  <si>
    <t>Rishita Tewari</t>
  </si>
  <si>
    <t xml:space="preserve"> Manish Tewari</t>
  </si>
  <si>
    <t>Ritik Semwal</t>
  </si>
  <si>
    <t>Krishna Kumar Semwal</t>
  </si>
  <si>
    <t>Rohit Bahuguna</t>
  </si>
  <si>
    <t>Bal Krishna Bahuguna</t>
  </si>
  <si>
    <t xml:space="preserve">Rohit Ojha </t>
  </si>
  <si>
    <t xml:space="preserve">Brij Raj Ojha </t>
  </si>
  <si>
    <t xml:space="preserve">Shalini Patwal </t>
  </si>
  <si>
    <t xml:space="preserve">Manoj Patwal </t>
  </si>
  <si>
    <t>Siddhant Namdev</t>
  </si>
  <si>
    <t xml:space="preserve"> Pawan Kumar</t>
  </si>
  <si>
    <t>Somil Majila</t>
  </si>
  <si>
    <t>Narendra Singh Majila</t>
  </si>
  <si>
    <t>Tushar Saini</t>
  </si>
  <si>
    <t>Ajay Kumar</t>
  </si>
  <si>
    <t xml:space="preserve">Vaibhav Sharma </t>
  </si>
  <si>
    <t xml:space="preserve">Yogesh Kumar </t>
  </si>
  <si>
    <t>Varsha Joshi</t>
  </si>
  <si>
    <t>Girish Chandra Joshi</t>
  </si>
  <si>
    <t>Aakanksha Chamoli</t>
  </si>
  <si>
    <t xml:space="preserve"> Harish Chamoli</t>
  </si>
  <si>
    <t xml:space="preserve">Aakansha Singh </t>
  </si>
  <si>
    <t xml:space="preserve">Anand Singh </t>
  </si>
  <si>
    <t xml:space="preserve">Abhay Nautiyal </t>
  </si>
  <si>
    <t xml:space="preserve">Bipin Kumar Nautiyal </t>
  </si>
  <si>
    <t>Abhishek Pharswan</t>
  </si>
  <si>
    <t xml:space="preserve"> Mahipal Singh Pharswan</t>
  </si>
  <si>
    <t xml:space="preserve">Akansha Uniyal </t>
  </si>
  <si>
    <t xml:space="preserve">Kishore Uniyal </t>
  </si>
  <si>
    <t xml:space="preserve">Ananya Bhakuni </t>
  </si>
  <si>
    <t xml:space="preserve">Heera Singh Bhakuni </t>
  </si>
  <si>
    <t>Ananya Bisht</t>
  </si>
  <si>
    <t>Sudhir Bisht</t>
  </si>
  <si>
    <t>Anjali Upadhyay</t>
  </si>
  <si>
    <t xml:space="preserve">Prem Prasad Upadhyay </t>
  </si>
  <si>
    <t>Ankit Mahajan</t>
  </si>
  <si>
    <t>Rajesh Gupta</t>
  </si>
  <si>
    <t>Anshika Gusain</t>
  </si>
  <si>
    <t xml:space="preserve">Late  Vikram Singh </t>
  </si>
  <si>
    <t xml:space="preserve">Archita Saini </t>
  </si>
  <si>
    <t xml:space="preserve"> Surendra Kumar Saini</t>
  </si>
  <si>
    <t>Arpan Chauhan</t>
  </si>
  <si>
    <t>Satveer Chauhan</t>
  </si>
  <si>
    <t>Arun Panwar</t>
  </si>
  <si>
    <t xml:space="preserve"> Anoop Singh</t>
  </si>
  <si>
    <t>Aryan Rawat</t>
  </si>
  <si>
    <t xml:space="preserve"> Chain Singh Rawat</t>
  </si>
  <si>
    <t>Aryan Shaily</t>
  </si>
  <si>
    <t>Harendra Prasad Shaily</t>
  </si>
  <si>
    <t>Aryan Uniyal</t>
  </si>
  <si>
    <t xml:space="preserve"> Rajesh Uniyal </t>
  </si>
  <si>
    <t>Ayan Amir</t>
  </si>
  <si>
    <t xml:space="preserve"> Amir Ahmad</t>
  </si>
  <si>
    <t>Ayush Singh Kohli</t>
  </si>
  <si>
    <t xml:space="preserve"> Dinesh Singh</t>
  </si>
  <si>
    <t>Balveer Singh</t>
  </si>
  <si>
    <t xml:space="preserve"> Bheem Singh</t>
  </si>
  <si>
    <t>Bhawesh Sharma</t>
  </si>
  <si>
    <t xml:space="preserve"> Prabhat Sharma</t>
  </si>
  <si>
    <t>Deepanshu Katariya</t>
  </si>
  <si>
    <t xml:space="preserve"> Suresh Chand</t>
  </si>
  <si>
    <t>Devang Sati</t>
  </si>
  <si>
    <t xml:space="preserve"> Sushil Chandra Sati</t>
  </si>
  <si>
    <t>Divya Rawat</t>
  </si>
  <si>
    <t xml:space="preserve"> Devender Singh Rawat</t>
  </si>
  <si>
    <t>Divyansh Prajapati</t>
  </si>
  <si>
    <t xml:space="preserve"> Jagdish Singh</t>
  </si>
  <si>
    <t>Divyanshu Pandey</t>
  </si>
  <si>
    <t xml:space="preserve"> Prakash Chandra Pandey</t>
  </si>
  <si>
    <t>Divyanshu Semwal</t>
  </si>
  <si>
    <t xml:space="preserve"> Dwarika Prasad Semwal</t>
  </si>
  <si>
    <t>Esha Rawat</t>
  </si>
  <si>
    <t xml:space="preserve"> Laxman Singh Rawat</t>
  </si>
  <si>
    <t>Gaurav Pharasi</t>
  </si>
  <si>
    <t xml:space="preserve">Anusuya Prasad </t>
  </si>
  <si>
    <t xml:space="preserve">Gautam Rawat </t>
  </si>
  <si>
    <t>Praveen Singh Rawat</t>
  </si>
  <si>
    <t>Harsh Kapil</t>
  </si>
  <si>
    <t>Ram Kishor</t>
  </si>
  <si>
    <t>Harshita Rana</t>
  </si>
  <si>
    <t xml:space="preserve"> Satyvrat Singh </t>
  </si>
  <si>
    <t>Harshvardhan Singh Kumain</t>
  </si>
  <si>
    <t xml:space="preserve"> Prem Singh Kumain</t>
  </si>
  <si>
    <t>Km. Anchal</t>
  </si>
  <si>
    <t xml:space="preserve"> Santosh Singh</t>
  </si>
  <si>
    <t>Kritika Negi</t>
  </si>
  <si>
    <t xml:space="preserve"> Khushal Singh Negi</t>
  </si>
  <si>
    <t>Mahima Choudhary</t>
  </si>
  <si>
    <t xml:space="preserve"> Shyam Singh </t>
  </si>
  <si>
    <t>Mansi Choudhary</t>
  </si>
  <si>
    <t xml:space="preserve"> Yogendra Singh</t>
  </si>
  <si>
    <t>Mayank Mehra</t>
  </si>
  <si>
    <t xml:space="preserve"> Kunwar Singh Mehra</t>
  </si>
  <si>
    <t>Mayank Panwar</t>
  </si>
  <si>
    <t xml:space="preserve"> Pushkar Singh Panwar</t>
  </si>
  <si>
    <t>Meenakshi</t>
  </si>
  <si>
    <t>Santoshi Prasad</t>
  </si>
  <si>
    <t>Mohd Shahnawaz</t>
  </si>
  <si>
    <t xml:space="preserve"> Mohd Suleman</t>
  </si>
  <si>
    <t>Mohit Rana</t>
  </si>
  <si>
    <t xml:space="preserve"> Mahavir Singh</t>
  </si>
  <si>
    <t>Mohit Sharma</t>
  </si>
  <si>
    <t xml:space="preserve"> Janardan Sharma</t>
  </si>
  <si>
    <t>Nikita Thapliyal</t>
  </si>
  <si>
    <t xml:space="preserve"> Ramesh Prasad Thapliyal</t>
  </si>
  <si>
    <t>Priyanka Lingwal</t>
  </si>
  <si>
    <t>Narendra Singh Lingwal</t>
  </si>
  <si>
    <t>Rahul Bisht</t>
  </si>
  <si>
    <t>Raj Seraw</t>
  </si>
  <si>
    <t>Meena Lal</t>
  </si>
  <si>
    <t>Ridham</t>
  </si>
  <si>
    <t>Bhupesh Kumar</t>
  </si>
  <si>
    <t>Rishabh Pal</t>
  </si>
  <si>
    <t xml:space="preserve"> Kamlesh Pal</t>
  </si>
  <si>
    <t>Ritesh Chauhan</t>
  </si>
  <si>
    <t xml:space="preserve"> Jawahar Singh</t>
  </si>
  <si>
    <t>Rohit Rawat</t>
  </si>
  <si>
    <t xml:space="preserve"> Dharmendra Singh Rawat</t>
  </si>
  <si>
    <t xml:space="preserve">Sagar </t>
  </si>
  <si>
    <t>Hari Datt</t>
  </si>
  <si>
    <t>Sagun</t>
  </si>
  <si>
    <t xml:space="preserve"> Girish Chandra Silori</t>
  </si>
  <si>
    <t>Sakshi Bisht</t>
  </si>
  <si>
    <t xml:space="preserve"> Bhawan Singh Bisht</t>
  </si>
  <si>
    <t>Saurav Saini</t>
  </si>
  <si>
    <t xml:space="preserve"> Hemraj</t>
  </si>
  <si>
    <t>Shikhar Negi</t>
  </si>
  <si>
    <t>Mahendra Singh Negi</t>
  </si>
  <si>
    <t>Shivam Kapoor</t>
  </si>
  <si>
    <t>Chandra Mohan Kapoor</t>
  </si>
  <si>
    <t>Shivani Jaguri</t>
  </si>
  <si>
    <t xml:space="preserve">Dayashankar Jaguri </t>
  </si>
  <si>
    <t>Shubham Kumar</t>
  </si>
  <si>
    <t xml:space="preserve"> Kirt Ram</t>
  </si>
  <si>
    <t>Siddharth Bhushan</t>
  </si>
  <si>
    <t xml:space="preserve">Naveen Kumar </t>
  </si>
  <si>
    <t xml:space="preserve">Ujjwal Raturi </t>
  </si>
  <si>
    <t xml:space="preserve">Ramesh Chandra Raturi </t>
  </si>
  <si>
    <t>Utsav Singh Chaudhry</t>
  </si>
  <si>
    <t xml:space="preserve"> Baljeet Singh</t>
  </si>
  <si>
    <t>Vedant Bhardwaj</t>
  </si>
  <si>
    <t xml:space="preserve"> Narendra Sharma</t>
  </si>
  <si>
    <t>Vibhore Jain</t>
  </si>
  <si>
    <t xml:space="preserve"> Manoj Kumar Jain</t>
  </si>
  <si>
    <t>Yash Bhardwaj</t>
  </si>
  <si>
    <t>Deepak Raj Bhardwaj</t>
  </si>
  <si>
    <t>Abhay Chandra</t>
  </si>
  <si>
    <t xml:space="preserve"> Om Prakash Chandra</t>
  </si>
  <si>
    <t>Abhisar Saklani</t>
  </si>
  <si>
    <t xml:space="preserve"> Anup Kumar Salkani</t>
  </si>
  <si>
    <t xml:space="preserve">Ajay Singh </t>
  </si>
  <si>
    <t xml:space="preserve"> Deevan Singh</t>
  </si>
  <si>
    <t xml:space="preserve">Ananya Subudhi </t>
  </si>
  <si>
    <t>Sudhakar Subudhi</t>
  </si>
  <si>
    <t xml:space="preserve">Ankit Kumar </t>
  </si>
  <si>
    <t xml:space="preserve">Ajay Kumar </t>
  </si>
  <si>
    <t>Aradhana Gautam</t>
  </si>
  <si>
    <t>Manoj Gautam</t>
  </si>
  <si>
    <t>Arnav Kapoor</t>
  </si>
  <si>
    <t xml:space="preserve"> Pankaj Kapoor</t>
  </si>
  <si>
    <t xml:space="preserve">Aryan Bhatt </t>
  </si>
  <si>
    <t xml:space="preserve">Naveen Chandra Bhatt </t>
  </si>
  <si>
    <t xml:space="preserve"> Rakesh Singh </t>
  </si>
  <si>
    <t xml:space="preserve">Chetna Singh </t>
  </si>
  <si>
    <t xml:space="preserve">Charan Singh </t>
  </si>
  <si>
    <t>Deepa</t>
  </si>
  <si>
    <t xml:space="preserve"> Raja Ram</t>
  </si>
  <si>
    <t>Devansh Mamgain</t>
  </si>
  <si>
    <t xml:space="preserve"> Mahesh Chandra Mamgain</t>
  </si>
  <si>
    <t>Dhratika Singh</t>
  </si>
  <si>
    <t>Sharavan Rajput</t>
  </si>
  <si>
    <t xml:space="preserve">Dhruv Pundir </t>
  </si>
  <si>
    <t xml:space="preserve">Anup Singh Pundir </t>
  </si>
  <si>
    <t>Garima Negi</t>
  </si>
  <si>
    <t xml:space="preserve"> Jagat Singh Negi</t>
  </si>
  <si>
    <t xml:space="preserve">Gaurav </t>
  </si>
  <si>
    <t xml:space="preserve"> Adeep Kumar</t>
  </si>
  <si>
    <t>Harsh Kumar</t>
  </si>
  <si>
    <t xml:space="preserve"> Ramratan Singh</t>
  </si>
  <si>
    <t>Hashibun Khan</t>
  </si>
  <si>
    <t xml:space="preserve"> Ijhar Ahmad</t>
  </si>
  <si>
    <t>Himanshu Negi</t>
  </si>
  <si>
    <t xml:space="preserve"> Roop Singh Negi</t>
  </si>
  <si>
    <t>Himanshu Pal</t>
  </si>
  <si>
    <t>Raghubeer Singh Pal</t>
  </si>
  <si>
    <t>Kamal Pathak</t>
  </si>
  <si>
    <t xml:space="preserve">Mahesh Chandra </t>
  </si>
  <si>
    <t>Kamlesh Upreti</t>
  </si>
  <si>
    <t xml:space="preserve"> Bansidhar Upreti</t>
  </si>
  <si>
    <t>Kapil</t>
  </si>
  <si>
    <t xml:space="preserve"> Prem Prakash</t>
  </si>
  <si>
    <t>Kashish Thapliyal</t>
  </si>
  <si>
    <t>Chandra Mohan Thapliyal</t>
  </si>
  <si>
    <t>Mirdul Kandwal</t>
  </si>
  <si>
    <t xml:space="preserve"> Ved Prakash Kandwal</t>
  </si>
  <si>
    <t>Neeraj Bisht</t>
  </si>
  <si>
    <t xml:space="preserve"> Jagdish Singh Bisht</t>
  </si>
  <si>
    <t xml:space="preserve">Prafful Mittal </t>
  </si>
  <si>
    <t xml:space="preserve"> Vikas Mittal</t>
  </si>
  <si>
    <t>Prajjawl Bajpai</t>
  </si>
  <si>
    <t xml:space="preserve"> Praval Bajpai</t>
  </si>
  <si>
    <t xml:space="preserve">Prajjwal </t>
  </si>
  <si>
    <t xml:space="preserve">Hardev Singh </t>
  </si>
  <si>
    <t>Praneet Singh</t>
  </si>
  <si>
    <t>Ram Singh</t>
  </si>
  <si>
    <t>Prashant Negi</t>
  </si>
  <si>
    <t xml:space="preserve">Manvendra Singh Negi </t>
  </si>
  <si>
    <t>Preduman Singh Rana</t>
  </si>
  <si>
    <t xml:space="preserve"> Gurmukh Singh</t>
  </si>
  <si>
    <t>Rahul Saini</t>
  </si>
  <si>
    <t xml:space="preserve"> Sher Singh Saini</t>
  </si>
  <si>
    <t>Rohan</t>
  </si>
  <si>
    <t xml:space="preserve"> Jagdish Lal Arya</t>
  </si>
  <si>
    <t xml:space="preserve">Sajal </t>
  </si>
  <si>
    <t>Sunil Kumar</t>
  </si>
  <si>
    <t>Sajal Khandelwal</t>
  </si>
  <si>
    <t xml:space="preserve">Gouri Shankar Gupta </t>
  </si>
  <si>
    <t>Shaheen</t>
  </si>
  <si>
    <t>Fahim Ansari</t>
  </si>
  <si>
    <t xml:space="preserve">Shashank Kandwal </t>
  </si>
  <si>
    <t>Shiv Prakash Kandwal</t>
  </si>
  <si>
    <t xml:space="preserve">Shubham Bisht </t>
  </si>
  <si>
    <t xml:space="preserve">Harender Singh Bisht </t>
  </si>
  <si>
    <t xml:space="preserve">Vinay Negi </t>
  </si>
  <si>
    <t>Jagbir Singh Negi</t>
  </si>
  <si>
    <t>Vishal Choudhary</t>
  </si>
  <si>
    <t>Yash Sharma</t>
  </si>
  <si>
    <t>Upkar Dutt Sharma</t>
  </si>
  <si>
    <t>Abhishek Kumar</t>
  </si>
  <si>
    <t>Abhishek Singh Rawat</t>
  </si>
  <si>
    <t xml:space="preserve">Uday Singh Rawat </t>
  </si>
  <si>
    <t>Akhilesh Kumar Lobiyal</t>
  </si>
  <si>
    <t xml:space="preserve"> Kewal Chandra Lobiyal</t>
  </si>
  <si>
    <t xml:space="preserve">Aman Chauhan </t>
  </si>
  <si>
    <t xml:space="preserve">Radhey Shyam Chauhan </t>
  </si>
  <si>
    <t>Ananya Nauriyal</t>
  </si>
  <si>
    <t xml:space="preserve"> Ajay Kumar Nauriyal</t>
  </si>
  <si>
    <t>Ansh Bhumbak</t>
  </si>
  <si>
    <t xml:space="preserve">Ravinder Kumar </t>
  </si>
  <si>
    <t>Arvind Singh Rana</t>
  </si>
  <si>
    <t xml:space="preserve"> Anand Singh Rana </t>
  </si>
  <si>
    <t>Ayush Kumar Singh</t>
  </si>
  <si>
    <t xml:space="preserve"> Rakesh Kumar Singh </t>
  </si>
  <si>
    <t xml:space="preserve">Chandra Prakash Pandey </t>
  </si>
  <si>
    <t xml:space="preserve"> Kaustubanand Pandey </t>
  </si>
  <si>
    <t xml:space="preserve">Dewesh Bhatt </t>
  </si>
  <si>
    <t xml:space="preserve">Prakash Chandra </t>
  </si>
  <si>
    <t>Dishank Negi</t>
  </si>
  <si>
    <t xml:space="preserve"> Dinesh Negi</t>
  </si>
  <si>
    <t xml:space="preserve">Divyansh Joshi </t>
  </si>
  <si>
    <t xml:space="preserve">Kailash Chandra Joshi </t>
  </si>
  <si>
    <t>Gaurav Kohli</t>
  </si>
  <si>
    <t>Madan Mohan</t>
  </si>
  <si>
    <t>Hasbun Nisha</t>
  </si>
  <si>
    <t xml:space="preserve"> Mainuddin</t>
  </si>
  <si>
    <t>Himanshu Sati</t>
  </si>
  <si>
    <t>Bhuwan Chandra Sati</t>
  </si>
  <si>
    <t xml:space="preserve">Kamlesh Singh Bhandari </t>
  </si>
  <si>
    <t xml:space="preserve">Avtar Singh Bhandari </t>
  </si>
  <si>
    <t>Kartik Manral</t>
  </si>
  <si>
    <t>Rajendra Singh</t>
  </si>
  <si>
    <t>Lakshya Pandey</t>
  </si>
  <si>
    <t xml:space="preserve"> Puran Chandra Pandey</t>
  </si>
  <si>
    <t>Mani Joshi</t>
  </si>
  <si>
    <t>Vinod Joshi</t>
  </si>
  <si>
    <t>Naveen Rawat</t>
  </si>
  <si>
    <t>Narendra Singh Rawat</t>
  </si>
  <si>
    <t>Nishant Kumar Singh</t>
  </si>
  <si>
    <t>Dheer Singh</t>
  </si>
  <si>
    <t xml:space="preserve">Pawan Pant </t>
  </si>
  <si>
    <t xml:space="preserve">Keshav Pant </t>
  </si>
  <si>
    <t>Prabal Dhyani</t>
  </si>
  <si>
    <t>Atresh Dhyani</t>
  </si>
  <si>
    <t xml:space="preserve">Pranjal Sundriyal </t>
  </si>
  <si>
    <t xml:space="preserve">Prem Chand Sundriyal </t>
  </si>
  <si>
    <t>Rahul Anand Bhatt</t>
  </si>
  <si>
    <t>Bhupendra Chandra Bhatt</t>
  </si>
  <si>
    <t>Rishabh Rawat</t>
  </si>
  <si>
    <t>Uttam Singh Rawat</t>
  </si>
  <si>
    <t>Rohit Kumar</t>
  </si>
  <si>
    <t>Vimal Prasad</t>
  </si>
  <si>
    <t>Rudraksh Dabral</t>
  </si>
  <si>
    <t xml:space="preserve"> Padmender Dabral</t>
  </si>
  <si>
    <t xml:space="preserve">Sarthak Lakhera </t>
  </si>
  <si>
    <t xml:space="preserve">U.S. Lakhera </t>
  </si>
  <si>
    <t>Shashwat Kuriyal</t>
  </si>
  <si>
    <t xml:space="preserve"> Lalit Mohan Kuriyal</t>
  </si>
  <si>
    <t>Shivam Nainwal</t>
  </si>
  <si>
    <t>Arun Nainwal</t>
  </si>
  <si>
    <t>Shruti Rangarh</t>
  </si>
  <si>
    <t>Dhoom Singh Rangarh</t>
  </si>
  <si>
    <t>Shubham Negi</t>
  </si>
  <si>
    <t xml:space="preserve"> Dhanpal Singh Negi</t>
  </si>
  <si>
    <t>Shubrat Bisht</t>
  </si>
  <si>
    <t>Narendra Singh Bisht</t>
  </si>
  <si>
    <t xml:space="preserve">Sumit Semwal </t>
  </si>
  <si>
    <t xml:space="preserve">Mahesh Prasad Semwal </t>
  </si>
  <si>
    <t>Sushil Singh</t>
  </si>
  <si>
    <t xml:space="preserve"> Madan Singh</t>
  </si>
  <si>
    <t>Tanya Dimiri</t>
  </si>
  <si>
    <t>Sanjay Dimiri</t>
  </si>
  <si>
    <t xml:space="preserve">Utkarsh Patel </t>
  </si>
  <si>
    <t>Dr. Vinay Kumar Patel</t>
  </si>
  <si>
    <t>Vaibhav Tonk</t>
  </si>
  <si>
    <t xml:space="preserve">Ravindra Kumar </t>
  </si>
  <si>
    <t xml:space="preserve">Vijay Singh Bhauryal </t>
  </si>
  <si>
    <t>Basant Singh Bhauryal</t>
  </si>
  <si>
    <t>Vinayak Gupta</t>
  </si>
  <si>
    <t>Dr. Ashutosh Gupta</t>
  </si>
  <si>
    <t>Vipin Rana</t>
  </si>
  <si>
    <t xml:space="preserve"> Arjun Singh Rana</t>
  </si>
  <si>
    <t>Vishal Negi</t>
  </si>
  <si>
    <t xml:space="preserve"> Birendra Singh Negi</t>
  </si>
  <si>
    <t>Karan Sumbly</t>
  </si>
  <si>
    <t>Pawan Kumar Sumbly</t>
  </si>
  <si>
    <t>Aaryant Paud</t>
  </si>
  <si>
    <t xml:space="preserve"> Vinod Kumar</t>
  </si>
  <si>
    <t xml:space="preserve">Abhijeet Chauhan </t>
  </si>
  <si>
    <t xml:space="preserve">Ishwari Singh Chauhan </t>
  </si>
  <si>
    <t>Abhijeet Nautiyal</t>
  </si>
  <si>
    <t xml:space="preserve"> Mukesh Nautiyal</t>
  </si>
  <si>
    <t>Abhijeet Negi</t>
  </si>
  <si>
    <t xml:space="preserve"> Ravindra Singh Negi</t>
  </si>
  <si>
    <t>Abhinav Rana</t>
  </si>
  <si>
    <t xml:space="preserve"> Sanjeev Kumar</t>
  </si>
  <si>
    <t xml:space="preserve">Abhishek Rawat </t>
  </si>
  <si>
    <t xml:space="preserve">Deepak Singh Rawat </t>
  </si>
  <si>
    <t>Abhishek Shah</t>
  </si>
  <si>
    <t xml:space="preserve"> Sohan  Lal  </t>
  </si>
  <si>
    <t>Aditya Thapliyal</t>
  </si>
  <si>
    <t xml:space="preserve"> Sushil Chandra Thapliyal</t>
  </si>
  <si>
    <t>Akshit</t>
  </si>
  <si>
    <t>Kuldeep Singh</t>
  </si>
  <si>
    <t xml:space="preserve">Alok Joshi </t>
  </si>
  <si>
    <t xml:space="preserve">Ganesh Chandra </t>
  </si>
  <si>
    <t xml:space="preserve">Aman Singh Bisht </t>
  </si>
  <si>
    <t>Surendra Singh Bisht</t>
  </si>
  <si>
    <t>Amisha Chauhan</t>
  </si>
  <si>
    <t>Narayan Singh Chauhan</t>
  </si>
  <si>
    <t xml:space="preserve">Amritanshu Panwar </t>
  </si>
  <si>
    <t xml:space="preserve">Upender Singh Panwar </t>
  </si>
  <si>
    <t xml:space="preserve">Arnav Singh </t>
  </si>
  <si>
    <t xml:space="preserve"> Sunil Bharti </t>
  </si>
  <si>
    <t>Ashu Tomar</t>
  </si>
  <si>
    <t xml:space="preserve"> Surendra Singh Tomar</t>
  </si>
  <si>
    <t>Ashutosh Atray</t>
  </si>
  <si>
    <t xml:space="preserve"> Kamal Kumar Sharma </t>
  </si>
  <si>
    <t>Avik Singh</t>
  </si>
  <si>
    <t>Kartar Singh</t>
  </si>
  <si>
    <t>Dhananjay Swaroop</t>
  </si>
  <si>
    <t xml:space="preserve"> Satya Swaroop </t>
  </si>
  <si>
    <t xml:space="preserve">Dikshant Mehra </t>
  </si>
  <si>
    <t xml:space="preserve"> Govind Singh Mehra </t>
  </si>
  <si>
    <t>Gagan Singh</t>
  </si>
  <si>
    <t xml:space="preserve"> Rajendra Kumar </t>
  </si>
  <si>
    <t xml:space="preserve">Hardik Singh </t>
  </si>
  <si>
    <t xml:space="preserve"> Basheshwar Singh </t>
  </si>
  <si>
    <t>Hari Om Badoni</t>
  </si>
  <si>
    <t xml:space="preserve"> Asha Ram Badoni</t>
  </si>
  <si>
    <t xml:space="preserve"> Sunil Kumar</t>
  </si>
  <si>
    <t xml:space="preserve">Jatin </t>
  </si>
  <si>
    <t xml:space="preserve"> Vijay Pal Singh </t>
  </si>
  <si>
    <t xml:space="preserve">Jyotiraditya Singwal </t>
  </si>
  <si>
    <t xml:space="preserve"> Om Prakash Singwal </t>
  </si>
  <si>
    <t xml:space="preserve">Kunal Nautiyal </t>
  </si>
  <si>
    <t xml:space="preserve">Subodh Nautiyal </t>
  </si>
  <si>
    <t>Manisha Negi</t>
  </si>
  <si>
    <t xml:space="preserve"> Madan Singh Negi</t>
  </si>
  <si>
    <t>Meena Kothiyal</t>
  </si>
  <si>
    <t xml:space="preserve"> Shakti Prasad Kothiyal</t>
  </si>
  <si>
    <t>Mohd Israr</t>
  </si>
  <si>
    <t>Mohd Julfan</t>
  </si>
  <si>
    <t>Nikita Kharola</t>
  </si>
  <si>
    <t xml:space="preserve"> Mahabeer Kharola</t>
  </si>
  <si>
    <t xml:space="preserve">Nishita Singh </t>
  </si>
  <si>
    <t xml:space="preserve"> Dheer Singh </t>
  </si>
  <si>
    <t>Nitin Kumar Semwal</t>
  </si>
  <si>
    <t xml:space="preserve"> Dinesh Chander Semwal</t>
  </si>
  <si>
    <t xml:space="preserve">Nitish Bhatt </t>
  </si>
  <si>
    <t xml:space="preserve"> Surya Prakash Bhatt </t>
  </si>
  <si>
    <t>Parvinder Sharma</t>
  </si>
  <si>
    <t>Jawahar Lal</t>
  </si>
  <si>
    <t>Priyanshu Semwal</t>
  </si>
  <si>
    <t xml:space="preserve"> Sanjay Semwal</t>
  </si>
  <si>
    <t xml:space="preserve">Purav Singh Negi </t>
  </si>
  <si>
    <t xml:space="preserve"> Bharat Singh Negi </t>
  </si>
  <si>
    <t>Rajshekhar Raturi</t>
  </si>
  <si>
    <t xml:space="preserve"> Rajendra Prasad Raturi</t>
  </si>
  <si>
    <t xml:space="preserve">Rao Hasan Ali </t>
  </si>
  <si>
    <t xml:space="preserve">Rao Athar Ali </t>
  </si>
  <si>
    <t xml:space="preserve">Rishabh Bhatt </t>
  </si>
  <si>
    <t xml:space="preserve">Sitaram Bhatt </t>
  </si>
  <si>
    <t>Rohit Biswas</t>
  </si>
  <si>
    <t xml:space="preserve"> Sameer Biswas</t>
  </si>
  <si>
    <t xml:space="preserve">Sachin Pajiyal </t>
  </si>
  <si>
    <t xml:space="preserve"> Darshan Das </t>
  </si>
  <si>
    <t>Saksham Dhariwal</t>
  </si>
  <si>
    <t>Arvind Kumar</t>
  </si>
  <si>
    <t>Sakshi Joshi</t>
  </si>
  <si>
    <t xml:space="preserve"> Hari Krishan Joshi</t>
  </si>
  <si>
    <t>Sakshi Negi</t>
  </si>
  <si>
    <t xml:space="preserve"> Vimal Singh Negi </t>
  </si>
  <si>
    <t>Sandeep Rana</t>
  </si>
  <si>
    <t xml:space="preserve"> Virendra Singh Rana</t>
  </si>
  <si>
    <t>Saurabh Singh Bisht</t>
  </si>
  <si>
    <t>Devender Singh Bisht</t>
  </si>
  <si>
    <t xml:space="preserve">Shashank Kumar </t>
  </si>
  <si>
    <t xml:space="preserve">Adesh Kumar </t>
  </si>
  <si>
    <t>Shivam Arya</t>
  </si>
  <si>
    <t xml:space="preserve"> Dhirendra Kumar</t>
  </si>
  <si>
    <t>Shubh Kala</t>
  </si>
  <si>
    <t xml:space="preserve"> Sunil Prakash Kala</t>
  </si>
  <si>
    <t>Shubham Bhatt</t>
  </si>
  <si>
    <t xml:space="preserve">Prem Bhatt </t>
  </si>
  <si>
    <t xml:space="preserve">Shweta Butola </t>
  </si>
  <si>
    <t xml:space="preserve"> Surender </t>
  </si>
  <si>
    <t>Siddharth Pundir</t>
  </si>
  <si>
    <t xml:space="preserve"> Naveen Pundir</t>
  </si>
  <si>
    <t xml:space="preserve">Srishti Bhatt </t>
  </si>
  <si>
    <t xml:space="preserve">Himanshu Bhatt </t>
  </si>
  <si>
    <t>Sudeep Rawat</t>
  </si>
  <si>
    <t xml:space="preserve"> Uttam Singh Rawat</t>
  </si>
  <si>
    <t>Surya Sharma</t>
  </si>
  <si>
    <t>Deep Kumar Sharma</t>
  </si>
  <si>
    <t xml:space="preserve">Utkarsh Kumar Singh </t>
  </si>
  <si>
    <t xml:space="preserve">Maneesh Kumar Singh </t>
  </si>
  <si>
    <t>Vishant Arya</t>
  </si>
  <si>
    <t xml:space="preserve"> Arvind Kumar</t>
  </si>
  <si>
    <t>Yogesh Kotnala</t>
  </si>
  <si>
    <t>Mukesh Kotnala</t>
  </si>
  <si>
    <t>Aakanksha Giri</t>
  </si>
  <si>
    <t>Sandeep Giri</t>
  </si>
  <si>
    <t>Abhinav Kumar</t>
  </si>
  <si>
    <t xml:space="preserve"> Sher Singh </t>
  </si>
  <si>
    <t>Abhinav Soni</t>
  </si>
  <si>
    <t xml:space="preserve"> Pankaj Soni</t>
  </si>
  <si>
    <t>Pradeep Kumar</t>
  </si>
  <si>
    <t>Aisha</t>
  </si>
  <si>
    <t>Yashwant Singh Rawat</t>
  </si>
  <si>
    <t>Ajay Singh Chauhan</t>
  </si>
  <si>
    <t xml:space="preserve"> Ram Chandra Singh Chauhan</t>
  </si>
  <si>
    <t>Akanksha Joshi</t>
  </si>
  <si>
    <t>Arvind Joshi</t>
  </si>
  <si>
    <t xml:space="preserve">Ananay Gupta </t>
  </si>
  <si>
    <t xml:space="preserve">Priyank Kumar Gupta </t>
  </si>
  <si>
    <t>Ananya Negi</t>
  </si>
  <si>
    <t>Dharmendra Singh Negi</t>
  </si>
  <si>
    <t>Ankit Sharma</t>
  </si>
  <si>
    <t xml:space="preserve"> Dinesh Sharma</t>
  </si>
  <si>
    <t>Ari Daman Shah</t>
  </si>
  <si>
    <t xml:space="preserve"> Arvind Kumar Mahendra Veer</t>
  </si>
  <si>
    <t>Ariba Khan</t>
  </si>
  <si>
    <t xml:space="preserve"> Shameem Khan</t>
  </si>
  <si>
    <t>Arjun Badola</t>
  </si>
  <si>
    <t xml:space="preserve"> Vijay Prakash Badola</t>
  </si>
  <si>
    <t>Aryan</t>
  </si>
  <si>
    <t xml:space="preserve">Ajay Kumar Kapoor </t>
  </si>
  <si>
    <t>Ashu Raj</t>
  </si>
  <si>
    <t>Raj Kumar</t>
  </si>
  <si>
    <t>Avantika Agarwal</t>
  </si>
  <si>
    <t>Dr. M.K. Agarwal</t>
  </si>
  <si>
    <t xml:space="preserve">Bhoomika  Yogesh Pant </t>
  </si>
  <si>
    <t xml:space="preserve">Yogesh Vikram Pant </t>
  </si>
  <si>
    <t>Bilal</t>
  </si>
  <si>
    <t xml:space="preserve">Riyaz </t>
  </si>
  <si>
    <t>Deeksha Bisht</t>
  </si>
  <si>
    <t xml:space="preserve"> Laxman Singh Bisht</t>
  </si>
  <si>
    <t>Deepak Rathore</t>
  </si>
  <si>
    <t xml:space="preserve"> Baruwa Singh</t>
  </si>
  <si>
    <t>Deepanshu Chauhan</t>
  </si>
  <si>
    <t xml:space="preserve"> Kunwar Singh Chauhan</t>
  </si>
  <si>
    <t>Dikshita Bisht</t>
  </si>
  <si>
    <t xml:space="preserve"> Devendra Singh Bisht </t>
  </si>
  <si>
    <t>Divyanshu Lingwal</t>
  </si>
  <si>
    <t xml:space="preserve"> Rajendra Singh Lingwal</t>
  </si>
  <si>
    <t>Divyanshu Verma</t>
  </si>
  <si>
    <t xml:space="preserve">Gargi Uniyal </t>
  </si>
  <si>
    <t xml:space="preserve">Dinesh Uniyal </t>
  </si>
  <si>
    <t>Gaurav Chaudhary</t>
  </si>
  <si>
    <t>Hari Singh</t>
  </si>
  <si>
    <t>Himani Bisht</t>
  </si>
  <si>
    <t>Himanshi Kumar</t>
  </si>
  <si>
    <t>Anshoo Kumar</t>
  </si>
  <si>
    <t>Himanshu Pant</t>
  </si>
  <si>
    <t xml:space="preserve"> Vijay Kumar Pant</t>
  </si>
  <si>
    <t>Karan Kumar</t>
  </si>
  <si>
    <t xml:space="preserve"> Suresh Ram</t>
  </si>
  <si>
    <t>Manindra Singh</t>
  </si>
  <si>
    <t xml:space="preserve"> Prem Kumar</t>
  </si>
  <si>
    <t xml:space="preserve">Manish Kumar </t>
  </si>
  <si>
    <t xml:space="preserve">Dinesh Lal Bandwal </t>
  </si>
  <si>
    <t>Mihir Pimoli</t>
  </si>
  <si>
    <t xml:space="preserve"> Mahabir Singh Pimoli</t>
  </si>
  <si>
    <t>Mohd Saif</t>
  </si>
  <si>
    <t xml:space="preserve"> Shamshad Ahmad</t>
  </si>
  <si>
    <t xml:space="preserve">Neeraj Singh Rawat </t>
  </si>
  <si>
    <t xml:space="preserve">Diwan Singh Rawat </t>
  </si>
  <si>
    <t xml:space="preserve">Nirukt Minocha </t>
  </si>
  <si>
    <t xml:space="preserve">Sanjay Minocha </t>
  </si>
  <si>
    <t>Om Kaushik</t>
  </si>
  <si>
    <t>Ajay Gopal Sharma</t>
  </si>
  <si>
    <t>Pankaj Raturi</t>
  </si>
  <si>
    <t xml:space="preserve"> Sudhir Kumar Raturi</t>
  </si>
  <si>
    <t>Prabhsimran Singh</t>
  </si>
  <si>
    <t xml:space="preserve"> Gurjeet Singh </t>
  </si>
  <si>
    <t xml:space="preserve">Rajeev Rawat </t>
  </si>
  <si>
    <t xml:space="preserve">Dharmendra Singh Rawat </t>
  </si>
  <si>
    <t>Saloni Mishra</t>
  </si>
  <si>
    <t xml:space="preserve"> Pramod Mishra</t>
  </si>
  <si>
    <t>Saurabh Barthwal</t>
  </si>
  <si>
    <t>Rajendra Prasad Barthwal</t>
  </si>
  <si>
    <t>Shaleen Badola</t>
  </si>
  <si>
    <t xml:space="preserve"> Sanjay Badola</t>
  </si>
  <si>
    <t xml:space="preserve">Shashank Pandey </t>
  </si>
  <si>
    <t xml:space="preserve">Rajendra Pandey </t>
  </si>
  <si>
    <t>Shivanshu Deorani</t>
  </si>
  <si>
    <t>Rajesh Deorani</t>
  </si>
  <si>
    <t>Shrey Bhatt</t>
  </si>
  <si>
    <t xml:space="preserve"> Vijay Prasad Bhatt</t>
  </si>
  <si>
    <t>Shubham Ramola</t>
  </si>
  <si>
    <t xml:space="preserve"> Pyar Chand Ramola</t>
  </si>
  <si>
    <t>Shyam  Pandey</t>
  </si>
  <si>
    <t>Gyanendra  Pandey</t>
  </si>
  <si>
    <t>Sohail Akhtar Ansari</t>
  </si>
  <si>
    <t xml:space="preserve"> Shakeel Ahmed </t>
  </si>
  <si>
    <t>Tanishq Negi</t>
  </si>
  <si>
    <t>Bheem Singh Negi</t>
  </si>
  <si>
    <t xml:space="preserve">Tanu Bhatnagar </t>
  </si>
  <si>
    <t>Rajkumar Bhatnagar</t>
  </si>
  <si>
    <t>Trisanu  Raina</t>
  </si>
  <si>
    <t xml:space="preserve"> Ashok Raina</t>
  </si>
  <si>
    <t>Tushar Lingwal</t>
  </si>
  <si>
    <t>Suresh Lingwal</t>
  </si>
  <si>
    <t>Ujjwal Kapil</t>
  </si>
  <si>
    <t xml:space="preserve"> Anuj Kumar Sharma</t>
  </si>
  <si>
    <t>Ujwal Shankar</t>
  </si>
  <si>
    <t xml:space="preserve"> Rakesh Kumar Shankar</t>
  </si>
  <si>
    <t>Madan Mohan Joshi</t>
  </si>
  <si>
    <t>Vedangi Srivastava</t>
  </si>
  <si>
    <t xml:space="preserve"> Akhilesh Kumar Srivastava </t>
  </si>
  <si>
    <t xml:space="preserve">Vishal Kumar </t>
  </si>
  <si>
    <t xml:space="preserve">Shankar Singh </t>
  </si>
  <si>
    <t>Yajurv Fonia</t>
  </si>
  <si>
    <t xml:space="preserve"> Chandra Mohan Fonia</t>
  </si>
  <si>
    <t>Yogesh Bhatt</t>
  </si>
  <si>
    <t xml:space="preserve"> Bhuwan Chandra </t>
  </si>
  <si>
    <t xml:space="preserve">Yuvraj Singh </t>
  </si>
  <si>
    <t xml:space="preserve">Nirwan Singh </t>
  </si>
  <si>
    <t xml:space="preserve">Ankita Chandola </t>
  </si>
  <si>
    <t xml:space="preserve">Vijay Kumar Chandola </t>
  </si>
  <si>
    <t>Anuj Gauniyal</t>
  </si>
  <si>
    <t>Ghanshyam Gauniyal</t>
  </si>
  <si>
    <t>Atulya Kathait</t>
  </si>
  <si>
    <t>Mukesh Kathait</t>
  </si>
  <si>
    <t xml:space="preserve">Deepak Singh Bisht </t>
  </si>
  <si>
    <t xml:space="preserve">Prayag Singh Bisht </t>
  </si>
  <si>
    <t>Jai Prakash Jaguri</t>
  </si>
  <si>
    <t>Guruvira Singh</t>
  </si>
  <si>
    <t xml:space="preserve"> Rajbeer Singh</t>
  </si>
  <si>
    <t>Harsh Mishra</t>
  </si>
  <si>
    <t xml:space="preserve"> Dinesh Mishra</t>
  </si>
  <si>
    <t>Harshit Pant</t>
  </si>
  <si>
    <t>Jagdish Chandra Pant</t>
  </si>
  <si>
    <t>Manish Madhwal</t>
  </si>
  <si>
    <t>Deendayal Madhwal</t>
  </si>
  <si>
    <t>Neeru Chauhan</t>
  </si>
  <si>
    <t>Ram Baran Chauhan</t>
  </si>
  <si>
    <t xml:space="preserve">Ravi Nailwal </t>
  </si>
  <si>
    <t xml:space="preserve">Prakash Chandra Nailwal </t>
  </si>
  <si>
    <t>Shivyansh Chauhan</t>
  </si>
  <si>
    <t xml:space="preserve"> Sanjeev Chauhan</t>
  </si>
  <si>
    <t>Tanuj Negi</t>
  </si>
  <si>
    <t>Tejpal Singh Negi</t>
  </si>
  <si>
    <t xml:space="preserve">Uday Singh </t>
  </si>
  <si>
    <t xml:space="preserve"> Malchand Singh </t>
  </si>
  <si>
    <t>Abhishek Dixit</t>
  </si>
  <si>
    <t>Shravan Kumar</t>
  </si>
  <si>
    <t>Abhishek Kala</t>
  </si>
  <si>
    <t>Ratan Lal Kala</t>
  </si>
  <si>
    <t>Abhishek Lakhera</t>
  </si>
  <si>
    <t>Shailendra Lakhera</t>
  </si>
  <si>
    <t>Abhishek Negi</t>
  </si>
  <si>
    <t>Rajendra Singh Negi</t>
  </si>
  <si>
    <t>Abhishek Tailwal</t>
  </si>
  <si>
    <t>Sanjay Tailwal</t>
  </si>
  <si>
    <t>Aishwarya Tiwari</t>
  </si>
  <si>
    <t>Sudhakar Tiwari</t>
  </si>
  <si>
    <t>Akshat Bagwari</t>
  </si>
  <si>
    <t>Alok Bagwari</t>
  </si>
  <si>
    <t>Akshita Rajbhar</t>
  </si>
  <si>
    <t>Vinod Kumar</t>
  </si>
  <si>
    <t>Anchal Bhatt</t>
  </si>
  <si>
    <t>Pitri Prasad Bhatt</t>
  </si>
  <si>
    <t>Anjali Padeyar</t>
  </si>
  <si>
    <t>Rajan Singh Padeyar</t>
  </si>
  <si>
    <t>Anshika Kala</t>
  </si>
  <si>
    <t>Yeshwant Kumar Kala</t>
  </si>
  <si>
    <t>Anuj Rajput</t>
  </si>
  <si>
    <t>Awdhesh Singh</t>
  </si>
  <si>
    <t>Ashish Singh</t>
  </si>
  <si>
    <t>Bharat Singh</t>
  </si>
  <si>
    <t>Anil Rawat</t>
  </si>
  <si>
    <t>Avantika Bagri</t>
  </si>
  <si>
    <t>Narayan Singh Bagri</t>
  </si>
  <si>
    <t>Bhawana Tiwari</t>
  </si>
  <si>
    <t>Prakash Chandra Tiwari</t>
  </si>
  <si>
    <t>Chirag Tyagi</t>
  </si>
  <si>
    <t>Neeraj Tyagi</t>
  </si>
  <si>
    <t>Deepika Sitoni</t>
  </si>
  <si>
    <t>Anil Kumar</t>
  </si>
  <si>
    <t>Dikshika Singh</t>
  </si>
  <si>
    <t>Gaurav Baluni</t>
  </si>
  <si>
    <t>Madan Mohan Baluni</t>
  </si>
  <si>
    <t>Jatin Chauhan</t>
  </si>
  <si>
    <t>Rakam Singh Chauhan</t>
  </si>
  <si>
    <t xml:space="preserve">Km. Neha Negi </t>
  </si>
  <si>
    <t>Sohan Singh</t>
  </si>
  <si>
    <t>Km. Ridhi Rawat</t>
  </si>
  <si>
    <t>Sandeep Singh Rawat</t>
  </si>
  <si>
    <t>Neha</t>
  </si>
  <si>
    <t xml:space="preserve">Suresh Chandra </t>
  </si>
  <si>
    <t>Nikita Rawat</t>
  </si>
  <si>
    <t>Rakesh Kumar Rawat</t>
  </si>
  <si>
    <t>Prashant Kukreti</t>
  </si>
  <si>
    <t xml:space="preserve">Surendra Kukreti </t>
  </si>
  <si>
    <t xml:space="preserve">Rishika Budakoti </t>
  </si>
  <si>
    <t>Sushil Kumar</t>
  </si>
  <si>
    <t>Ruchi Rana</t>
  </si>
  <si>
    <t>Raj Kapoor Singh Rana</t>
  </si>
  <si>
    <t>Rudrika Ghildiyal</t>
  </si>
  <si>
    <t>Pankaj Ghildiyal</t>
  </si>
  <si>
    <t>Rutaksha Naithani</t>
  </si>
  <si>
    <t>Rakesh Naithani</t>
  </si>
  <si>
    <t>Saransh Juyal</t>
  </si>
  <si>
    <t>Gopal Dutt Juyal</t>
  </si>
  <si>
    <t>Sfoorti Thapliyal</t>
  </si>
  <si>
    <t>Durga Prasad Thaliyal</t>
  </si>
  <si>
    <t>Shilpi Chauhan</t>
  </si>
  <si>
    <t xml:space="preserve">Praveen Kumar Chauhan </t>
  </si>
  <si>
    <t>Shruti Chauhan</t>
  </si>
  <si>
    <t>Vinod Singh</t>
  </si>
  <si>
    <t>Sonali Bhatt</t>
  </si>
  <si>
    <t>Mukesh Bhatt</t>
  </si>
  <si>
    <t>Tanmay Bist</t>
  </si>
  <si>
    <t>Deepak Bist</t>
  </si>
  <si>
    <t>Varsha</t>
  </si>
  <si>
    <t>Jagdish Singh Rawat</t>
  </si>
  <si>
    <t>Vijay Tiwari</t>
  </si>
  <si>
    <t>Girish Chandra Tiwari</t>
  </si>
  <si>
    <t>Yash Chamola</t>
  </si>
  <si>
    <t>Rajesh Chamola</t>
  </si>
  <si>
    <t xml:space="preserve">Yogesh Rana </t>
  </si>
  <si>
    <t>Chandar Pal</t>
  </si>
  <si>
    <t>Vikas Balodi</t>
  </si>
  <si>
    <t>Virendra Prasad Balodi</t>
  </si>
  <si>
    <t>Sudarshan Singh Rana</t>
  </si>
  <si>
    <t>Satyaveer Singh</t>
  </si>
  <si>
    <t>TABULATION CHART FOR  B. TECH. (COMPUTER SCIENCE &amp; ENGINEERING) SECOND  YEAR (THIRD SEMESTER) EXAMINATION  DECEMBER 2021 (ONLINE)</t>
  </si>
  <si>
    <t>TABULATION CHART FOR B. TECH. ( ELECTRICAL ENGINEERING) SECOND  YEAR (THIRD SEMESTER) EXAMINATION  DECEMBER 2021 (ONLINE)</t>
  </si>
  <si>
    <t>TABULATION CHART FOR  B. TECH. (MECHANICAL ENGG.) SECOND  YEAR (THIRD SEMESTER) EXAMINATION  DECEMBER 2021 (ONLINE)</t>
  </si>
  <si>
    <t>TABULATION CHART FOR  B. TECH. (CIVIL ENGG.) SECOND  YEAR (THIRD SEMESTER) EXAMINATION  DECEMBER 2021 (ONLINE)</t>
  </si>
  <si>
    <t>TABULATION CHART FOR  B. TECH. ( BIOTECHNOLOGY)SECOND  YEAR (THIRD SEMESTER) EXAMINATION  DECEMBER 2021 (ONLINE)</t>
  </si>
  <si>
    <t>TABULATION CHART FOR  B. TECH. Mechanical Engineering ( Manufacturing Engg.)SECOND  YEAR (THIRD SEMESTER) EXAMINATION  DECEMBER 2021 (ONLINE)</t>
  </si>
  <si>
    <t>TABULATION CHART FOR B. TECH. (ELECTRONICS &amp; COMM. ENGINEERING) SECOND  YEAR (THIRD SEMESTER) EXAMINATION  DECEMBER 2021 (ONLINE)</t>
  </si>
  <si>
    <t>Abhishek Dangoria</t>
  </si>
  <si>
    <t>Jagdish Pal</t>
  </si>
  <si>
    <t>Sahil Rawat</t>
  </si>
  <si>
    <t>Sansar Singh</t>
  </si>
  <si>
    <t>Himanshu Sanwal</t>
  </si>
  <si>
    <t xml:space="preserve">Prakash Chandra Sanwal </t>
  </si>
  <si>
    <t>Ashish Khati</t>
  </si>
  <si>
    <t>Vijay Singh Khati</t>
  </si>
  <si>
    <t>Divas Mandal</t>
  </si>
  <si>
    <t>Kanhai Mandal</t>
  </si>
  <si>
    <t>Manisha Newlly</t>
  </si>
  <si>
    <t>Harshmani Newlly</t>
  </si>
  <si>
    <t>Priyanka Negi</t>
  </si>
  <si>
    <t>Shishupal Singh Negi</t>
  </si>
  <si>
    <t>Rohit Prasad</t>
  </si>
  <si>
    <t>Narendra Prasad</t>
  </si>
  <si>
    <t>Shubham Joshi</t>
  </si>
  <si>
    <t>Dinesh Chandra Joshi</t>
  </si>
  <si>
    <t>Anushq Pant</t>
  </si>
  <si>
    <t>Harishankar Pant</t>
  </si>
  <si>
    <t>Km. Amisha Negi</t>
  </si>
  <si>
    <t>Azad Singh</t>
  </si>
  <si>
    <t>Vinod Singh Panwar</t>
  </si>
  <si>
    <t>Priyank Chauhan</t>
  </si>
  <si>
    <t>Jogendra Pal</t>
  </si>
  <si>
    <t>Sarita Bhandari</t>
  </si>
  <si>
    <t>Yashpal Singh Bhandari</t>
  </si>
  <si>
    <t>Swapnil Kumar</t>
  </si>
  <si>
    <t>Yashwant Singh Rathore</t>
  </si>
  <si>
    <t>Bhagwan Singh Rathore</t>
  </si>
  <si>
    <t>Aman Negi</t>
  </si>
  <si>
    <t>Amit Dobhal</t>
  </si>
  <si>
    <t>Anurag Singh</t>
  </si>
  <si>
    <t>Ayush Panwar</t>
  </si>
  <si>
    <t>Hritik</t>
  </si>
  <si>
    <t>Suraj Pal Singh Patwal</t>
  </si>
  <si>
    <t>Vikas Chauhan</t>
  </si>
  <si>
    <t>Vinay Pandey</t>
  </si>
  <si>
    <t>Jugbir Singh</t>
  </si>
  <si>
    <t>Jagmohan Singh Negi</t>
  </si>
  <si>
    <t>Devi Prasad Dobhal</t>
  </si>
  <si>
    <t xml:space="preserve">Laxman Singh </t>
  </si>
  <si>
    <t>Rajendra Singh Panwar</t>
  </si>
  <si>
    <t>Krishna Kumar Jugran</t>
  </si>
  <si>
    <t>Vikram Singh Patwal</t>
  </si>
  <si>
    <t>Nripendra Singh</t>
  </si>
  <si>
    <t>Naveen Chandra Pandey</t>
  </si>
  <si>
    <t>Tarsem Singh</t>
  </si>
  <si>
    <t>Abhishek Saklani</t>
  </si>
  <si>
    <t>Chandra Prakash Saklani</t>
  </si>
  <si>
    <t>Ankit Singh</t>
  </si>
  <si>
    <t>Balbeer Singh Negi</t>
  </si>
  <si>
    <t>Arun Bisht</t>
  </si>
  <si>
    <t>Ayush Semwal</t>
  </si>
  <si>
    <t>Devender Semwal</t>
  </si>
  <si>
    <t>Deepak Singh Adhikari</t>
  </si>
  <si>
    <t>Nandan Singh Adhikari</t>
  </si>
  <si>
    <t>Deepanshu Rawat</t>
  </si>
  <si>
    <t>Kishan Singh</t>
  </si>
  <si>
    <t>Gaurav Pandey</t>
  </si>
  <si>
    <t>Kishor Pandey</t>
  </si>
  <si>
    <t>Gopal Rawat</t>
  </si>
  <si>
    <t>Purushottam Singh Rawat</t>
  </si>
  <si>
    <t>Neeraj</t>
  </si>
  <si>
    <t>Shiv Prasad</t>
  </si>
  <si>
    <t>Priyanhsu Bailwal</t>
  </si>
  <si>
    <t>Shailendra Prasad Bailwal</t>
  </si>
  <si>
    <t>Shivam Khanduri</t>
  </si>
  <si>
    <t>Radha Krishan Khanduri</t>
  </si>
  <si>
    <t>Sneha Nath</t>
  </si>
  <si>
    <t>Dinesh Nath</t>
  </si>
  <si>
    <t>Aryan Mahajan</t>
  </si>
  <si>
    <t>Naveen Gupta</t>
  </si>
  <si>
    <t>Aditya Bhardwaj</t>
  </si>
  <si>
    <t>Dinesh Raturi</t>
  </si>
  <si>
    <t>Naman Arora</t>
  </si>
  <si>
    <t>Jai Kishan Arora</t>
  </si>
  <si>
    <t>Sarthak Nainwal</t>
  </si>
  <si>
    <t>Chandra Prakash Nainwal</t>
  </si>
  <si>
    <t>Shreya</t>
  </si>
  <si>
    <t>Brij Bhushan</t>
  </si>
  <si>
    <t>Vicky Kumar</t>
  </si>
  <si>
    <t>Balkishan</t>
  </si>
  <si>
    <t>Gautam Raturi</t>
  </si>
  <si>
    <t>G.P.        GPP 231             ($)</t>
  </si>
  <si>
    <t>Data Strucutre &amp; Algorithms              TCS 231</t>
  </si>
  <si>
    <t>Mathematics -III  TBS 231</t>
  </si>
  <si>
    <t>Data Structure &amp; Algorithms Lab                     PCS 231</t>
  </si>
  <si>
    <t>Discrete Structure         TCS 232</t>
  </si>
  <si>
    <t>Database Management Systems                 TCS 233</t>
  </si>
  <si>
    <t>Digital Electronics             TES 231</t>
  </si>
  <si>
    <t>Industrial Tranining        PCS 234</t>
  </si>
  <si>
    <t>Analog Electronics          TEE 231</t>
  </si>
  <si>
    <t>Electrical             Machine-I               TEE 232</t>
  </si>
  <si>
    <t>Electrical Circuit Analysis                TEE 233</t>
  </si>
  <si>
    <t>Electromagnetic Field                    TEE 234</t>
  </si>
  <si>
    <t>Signals and Systems               TEE 235</t>
  </si>
  <si>
    <t>Engg. Mechanics    TES 234</t>
  </si>
  <si>
    <t>Analog Electronics            Lab                               PEE 231</t>
  </si>
  <si>
    <t>Electrical             Machine-I             Lab                               PEE 232</t>
  </si>
  <si>
    <t>G.P.               GPP 231         ($)</t>
  </si>
  <si>
    <t>Material Engineering        TME 231</t>
  </si>
  <si>
    <t>Basic Thermodynamics    TME 232</t>
  </si>
  <si>
    <t>Engineering Mechanics              TES 234</t>
  </si>
  <si>
    <t>Mathematics -III     TBS 231</t>
  </si>
  <si>
    <t>Material Science and Testing Lab                  PME  231</t>
  </si>
  <si>
    <t>Machine Drawing and Solid Modelling Lab                PME 232</t>
  </si>
  <si>
    <t>Building Materials         TCE 232</t>
  </si>
  <si>
    <t>Solid  Mechanics                 TCE 233</t>
  </si>
  <si>
    <t>Basic Hydraulic Engineering                   TCE 231</t>
  </si>
  <si>
    <t>Introduction to Programming for Civil Engineers-I            PCE 233</t>
  </si>
  <si>
    <t>Surveying  Lab PCE 234</t>
  </si>
  <si>
    <t>G.P.                    GPP 231             ($)</t>
  </si>
  <si>
    <t>Cell &amp; Molecular Biology              TBT 231</t>
  </si>
  <si>
    <t xml:space="preserve">Biochemistry     TES 236          </t>
  </si>
  <si>
    <t>Microbial Biotech              TES  237</t>
  </si>
  <si>
    <t>Programming Language                              TES  238</t>
  </si>
  <si>
    <t>Biodiversity &amp; Conservation     TES 239</t>
  </si>
  <si>
    <t>Maths-III         TBS 231</t>
  </si>
  <si>
    <t>Cell &amp; Molecular Biology  Lab            PBT 231</t>
  </si>
  <si>
    <t xml:space="preserve">Biochemistry  Lab                   PES 236          </t>
  </si>
  <si>
    <t>Microbiol Biotech Lab                        PES  237</t>
  </si>
  <si>
    <t>Programming Language  Lab       PES  238</t>
  </si>
  <si>
    <t>G.P.               GPP 231 ($)</t>
  </si>
  <si>
    <t>Python Programming        TAI 232</t>
  </si>
  <si>
    <t>Discrete Mathematics             TAI 233</t>
  </si>
  <si>
    <t>Data Strucutre &amp; Algorithms  Lab            PCS 231</t>
  </si>
  <si>
    <t>Linex/Unix Programming  Lab             PAI 233</t>
  </si>
  <si>
    <t>RESULT</t>
  </si>
  <si>
    <t>REMARKS</t>
  </si>
  <si>
    <t>PASS</t>
  </si>
  <si>
    <t>FAIL</t>
  </si>
  <si>
    <t>A</t>
  </si>
  <si>
    <t>Ab</t>
  </si>
  <si>
    <t xml:space="preserve"> </t>
  </si>
  <si>
    <t xml:space="preserve">A </t>
  </si>
  <si>
    <t>G+2</t>
  </si>
  <si>
    <t>G+1</t>
  </si>
  <si>
    <t>G+4</t>
  </si>
  <si>
    <t>CARRY OVER</t>
  </si>
  <si>
    <t>Back in PES 235</t>
  </si>
  <si>
    <t>Back in TBS 231</t>
  </si>
  <si>
    <t>Himanshu  Mandrwal</t>
  </si>
  <si>
    <t>Banshidhar  Bhardwaj</t>
  </si>
  <si>
    <t>D</t>
  </si>
  <si>
    <t>DB</t>
  </si>
  <si>
    <t xml:space="preserve">D </t>
  </si>
  <si>
    <t>Abhinav Tyagi</t>
  </si>
  <si>
    <t>Divyaman Jaguri</t>
  </si>
  <si>
    <t>Shashi Bhushan Sharma</t>
  </si>
  <si>
    <t>Phthon Programming                                   TES 230</t>
  </si>
  <si>
    <t>Python Programming  Lab                            PES   230</t>
  </si>
  <si>
    <t>Surveying               TCE 234</t>
  </si>
  <si>
    <t>Basic Hydraulic Engineering      Lab                    PCE 231</t>
  </si>
  <si>
    <t>Building Materials Lab                       PCE 232</t>
  </si>
  <si>
    <t>Python Programming  Lab                                   PES   230</t>
  </si>
  <si>
    <t>G.P.                    GPP 231                     ($)</t>
  </si>
  <si>
    <r>
      <t xml:space="preserve">Electronic Devices                       </t>
    </r>
    <r>
      <rPr>
        <b/>
        <sz val="18"/>
        <rFont val="Times New Roman"/>
        <family val="1"/>
      </rPr>
      <t>TEC 231</t>
    </r>
  </si>
  <si>
    <r>
      <t xml:space="preserve">Digital System Design                          </t>
    </r>
    <r>
      <rPr>
        <b/>
        <sz val="18"/>
        <rFont val="Times New Roman"/>
        <family val="1"/>
      </rPr>
      <t xml:space="preserve"> TEC 232</t>
    </r>
  </si>
  <si>
    <r>
      <t xml:space="preserve">Signals and Systems                  </t>
    </r>
    <r>
      <rPr>
        <b/>
        <sz val="18"/>
        <rFont val="Times New Roman"/>
        <family val="1"/>
      </rPr>
      <t>TEC 233</t>
    </r>
  </si>
  <si>
    <r>
      <t xml:space="preserve">Network Theory                        </t>
    </r>
    <r>
      <rPr>
        <b/>
        <sz val="18"/>
        <rFont val="Times New Roman"/>
        <family val="1"/>
      </rPr>
      <t xml:space="preserve"> TEC 234</t>
    </r>
  </si>
  <si>
    <r>
      <t xml:space="preserve">Data Structure                  </t>
    </r>
    <r>
      <rPr>
        <b/>
        <sz val="18"/>
        <rFont val="Times New Roman"/>
        <family val="1"/>
      </rPr>
      <t xml:space="preserve"> TES 231</t>
    </r>
  </si>
  <si>
    <r>
      <t xml:space="preserve">Electronic Devices Lab                                 </t>
    </r>
    <r>
      <rPr>
        <b/>
        <sz val="18"/>
        <rFont val="Times New Roman"/>
        <family val="1"/>
      </rPr>
      <t xml:space="preserve">PEC 231     </t>
    </r>
    <r>
      <rPr>
        <b/>
        <sz val="16"/>
        <rFont val="Times New Roman"/>
        <family val="1"/>
      </rPr>
      <t xml:space="preserve">       </t>
    </r>
  </si>
  <si>
    <r>
      <t xml:space="preserve">Digital System Design Lab                             </t>
    </r>
    <r>
      <rPr>
        <b/>
        <sz val="18"/>
        <rFont val="Times New Roman"/>
        <family val="1"/>
      </rPr>
      <t>PEC 232</t>
    </r>
  </si>
  <si>
    <t>Basic Programming in Python                            PCS 232</t>
  </si>
  <si>
    <t>Database Management System  Lab                               PCS 233</t>
  </si>
  <si>
    <t>Digital Electronics  Lab                               PES 231</t>
  </si>
  <si>
    <t>Python          Programming                                   TES 230</t>
  </si>
  <si>
    <t>Machine Drawing and Solid Modelling Lab                                   PME 232</t>
  </si>
  <si>
    <t>Value and Ethics             THS 231                     ( $)</t>
  </si>
  <si>
    <t>Python Programming  Lab                              PAI 232</t>
  </si>
  <si>
    <t>Digital Electronics  Lab                          PES 231</t>
  </si>
  <si>
    <t>Industrial Training                       PAI 234</t>
  </si>
  <si>
    <t>Avedhesh Kumar Verma</t>
  </si>
  <si>
    <t>Back in TAI 232</t>
  </si>
  <si>
    <t>Ba ck in TAI 233</t>
  </si>
  <si>
    <t>Back in TAI 232, PES 231</t>
  </si>
  <si>
    <t>TABULATION CHART FOR B. TECH. COMPUTER SCIENCE (Spl in ARTIFICIAL INTELLIGENCE &amp; MACHINE LEARNING) SECOND  YEAR (THIRD SEMESTER) EXAMINATION  DECEMBER 2021 (ONLINE)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</si>
</sst>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>
    <font>
      <sz val="10"/>
      <name val="Arial"/>
    </font>
    <font>
      <sz val="8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b/>
      <sz val="13"/>
      <name val="Times New Roman"/>
      <family val="1"/>
    </font>
    <font>
      <b/>
      <sz val="20"/>
      <name val="Times New Roman"/>
      <family val="1"/>
    </font>
    <font>
      <b/>
      <sz val="22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sz val="15"/>
      <name val="Arial"/>
      <family val="2"/>
    </font>
    <font>
      <b/>
      <sz val="17"/>
      <name val="Times New Roman"/>
      <family val="1"/>
    </font>
    <font>
      <b/>
      <sz val="15"/>
      <name val="Arial"/>
      <family val="2"/>
    </font>
    <font>
      <sz val="14"/>
      <name val="Times New Roman"/>
      <family val="1"/>
    </font>
    <font>
      <sz val="17"/>
      <name val="Times New Roman"/>
      <family val="1"/>
    </font>
    <font>
      <b/>
      <i/>
      <sz val="10"/>
      <name val="Arial"/>
      <family val="2"/>
    </font>
    <font>
      <b/>
      <sz val="18"/>
      <name val="Arial"/>
      <family val="2"/>
    </font>
    <font>
      <sz val="18"/>
      <name val="Times New Roman"/>
      <family val="1"/>
    </font>
    <font>
      <sz val="18"/>
      <name val="Arial"/>
      <family val="2"/>
    </font>
    <font>
      <b/>
      <sz val="24"/>
      <name val="Times New Roman"/>
      <family val="1"/>
    </font>
    <font>
      <sz val="15"/>
      <color rgb="FF000000"/>
      <name val="Times New Roman"/>
      <family val="1"/>
    </font>
    <font>
      <b/>
      <sz val="15"/>
      <color rgb="FF000000"/>
      <name val="Times New Roman"/>
      <family val="1"/>
    </font>
    <font>
      <b/>
      <sz val="15"/>
      <color rgb="FF000000"/>
      <name val="Calibri"/>
      <family val="2"/>
    </font>
    <font>
      <sz val="15"/>
      <color theme="1"/>
      <name val="Times New Roman"/>
      <family val="1"/>
    </font>
    <font>
      <b/>
      <sz val="17"/>
      <color rgb="FF000000"/>
      <name val="Times New Roman"/>
      <family val="1"/>
    </font>
    <font>
      <b/>
      <sz val="16"/>
      <color rgb="FF000000"/>
      <name val="Times New Roman"/>
      <family val="1"/>
    </font>
    <font>
      <sz val="16"/>
      <color theme="1"/>
      <name val="Times New Roman"/>
      <family val="1"/>
    </font>
    <font>
      <sz val="16"/>
      <color rgb="FF000000"/>
      <name val="Times New Roman"/>
      <family val="1"/>
    </font>
    <font>
      <b/>
      <sz val="17"/>
      <color theme="1"/>
      <name val="Times New Roman"/>
      <family val="1"/>
    </font>
    <font>
      <b/>
      <sz val="15"/>
      <color theme="1"/>
      <name val="Times New Roman"/>
      <family val="1"/>
    </font>
    <font>
      <sz val="17"/>
      <color rgb="FF000000"/>
      <name val="Times New Roman"/>
      <family val="1"/>
    </font>
    <font>
      <b/>
      <sz val="18"/>
      <color rgb="FF000000"/>
      <name val="Times New Roman"/>
      <family val="1"/>
    </font>
    <font>
      <b/>
      <sz val="18"/>
      <color rgb="FF000000"/>
      <name val="Calibri"/>
      <family val="2"/>
    </font>
    <font>
      <sz val="18"/>
      <color rgb="FF000000"/>
      <name val="Times New Roman"/>
      <family val="1"/>
    </font>
    <font>
      <sz val="18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232">
    <xf numFmtId="0" fontId="0" fillId="0" borderId="0" xfId="0"/>
    <xf numFmtId="1" fontId="4" fillId="0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Fill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center" vertical="center" wrapText="1"/>
    </xf>
    <xf numFmtId="1" fontId="9" fillId="0" borderId="2" xfId="0" applyNumberFormat="1" applyFont="1" applyFill="1" applyBorder="1" applyAlignment="1">
      <alignment horizontal="center" vertical="center"/>
    </xf>
    <xf numFmtId="1" fontId="8" fillId="0" borderId="0" xfId="0" applyNumberFormat="1" applyFont="1" applyFill="1" applyAlignment="1">
      <alignment horizontal="center" vertical="center"/>
    </xf>
    <xf numFmtId="1" fontId="8" fillId="0" borderId="0" xfId="0" applyNumberFormat="1" applyFont="1" applyFill="1" applyAlignment="1">
      <alignment horizontal="left" vertical="center"/>
    </xf>
    <xf numFmtId="1" fontId="8" fillId="0" borderId="0" xfId="0" applyNumberFormat="1" applyFont="1" applyFill="1" applyAlignment="1">
      <alignment horizontal="center" vertical="center" wrapText="1"/>
    </xf>
    <xf numFmtId="0" fontId="5" fillId="0" borderId="0" xfId="0" applyFont="1"/>
    <xf numFmtId="1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/>
    </xf>
    <xf numFmtId="1" fontId="9" fillId="2" borderId="2" xfId="0" applyNumberFormat="1" applyFont="1" applyFill="1" applyBorder="1" applyAlignment="1">
      <alignment horizontal="center" vertical="center" wrapText="1"/>
    </xf>
    <xf numFmtId="1" fontId="8" fillId="2" borderId="2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left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1" fontId="8" fillId="2" borderId="2" xfId="0" applyNumberFormat="1" applyFont="1" applyFill="1" applyBorder="1" applyAlignment="1">
      <alignment horizontal="center" vertical="center" wrapText="1"/>
    </xf>
    <xf numFmtId="0" fontId="8" fillId="2" borderId="0" xfId="0" applyFont="1" applyFill="1"/>
    <xf numFmtId="1" fontId="8" fillId="2" borderId="0" xfId="0" applyNumberFormat="1" applyFont="1" applyFill="1" applyBorder="1" applyAlignment="1">
      <alignment horizontal="center" vertical="center"/>
    </xf>
    <xf numFmtId="1" fontId="8" fillId="2" borderId="0" xfId="0" applyNumberFormat="1" applyFont="1" applyFill="1" applyBorder="1" applyAlignment="1">
      <alignment vertical="center"/>
    </xf>
    <xf numFmtId="0" fontId="10" fillId="2" borderId="1" xfId="0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 wrapText="1"/>
    </xf>
    <xf numFmtId="1" fontId="2" fillId="2" borderId="2" xfId="0" applyNumberFormat="1" applyFont="1" applyFill="1" applyBorder="1" applyAlignment="1">
      <alignment horizontal="left" vertical="center"/>
    </xf>
    <xf numFmtId="1" fontId="9" fillId="2" borderId="1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center" wrapText="1"/>
    </xf>
    <xf numFmtId="0" fontId="6" fillId="0" borderId="0" xfId="0" applyFont="1"/>
    <xf numFmtId="0" fontId="5" fillId="0" borderId="0" xfId="0" applyFont="1" applyAlignment="1">
      <alignment vertical="center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" fontId="10" fillId="2" borderId="1" xfId="0" applyNumberFormat="1" applyFont="1" applyFill="1" applyBorder="1" applyAlignment="1">
      <alignment horizontal="center" vertical="center" wrapText="1"/>
    </xf>
    <xf numFmtId="1" fontId="18" fillId="0" borderId="1" xfId="0" applyNumberFormat="1" applyFont="1" applyFill="1" applyBorder="1" applyAlignment="1">
      <alignment horizontal="center" vertical="center"/>
    </xf>
    <xf numFmtId="1" fontId="17" fillId="0" borderId="1" xfId="0" applyNumberFormat="1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 wrapText="1"/>
    </xf>
    <xf numFmtId="1" fontId="14" fillId="0" borderId="1" xfId="0" applyNumberFormat="1" applyFont="1" applyFill="1" applyBorder="1" applyAlignment="1">
      <alignment horizontal="center" vertical="center"/>
    </xf>
    <xf numFmtId="1" fontId="14" fillId="0" borderId="2" xfId="0" applyNumberFormat="1" applyFont="1" applyFill="1" applyBorder="1" applyAlignment="1">
      <alignment horizontal="center" vertical="center" wrapText="1"/>
    </xf>
    <xf numFmtId="1" fontId="14" fillId="0" borderId="2" xfId="0" applyNumberFormat="1" applyFont="1" applyFill="1" applyBorder="1" applyAlignment="1">
      <alignment horizontal="center" vertical="center"/>
    </xf>
    <xf numFmtId="0" fontId="0" fillId="0" borderId="1" xfId="0" applyBorder="1"/>
    <xf numFmtId="1" fontId="9" fillId="0" borderId="2" xfId="0" applyNumberFormat="1" applyFont="1" applyFill="1" applyBorder="1" applyAlignment="1">
      <alignment horizontal="center" vertical="center" wrapText="1"/>
    </xf>
    <xf numFmtId="1" fontId="16" fillId="2" borderId="0" xfId="0" applyNumberFormat="1" applyFont="1" applyFill="1" applyBorder="1" applyAlignment="1">
      <alignment horizontal="center" vertical="center"/>
    </xf>
    <xf numFmtId="1" fontId="16" fillId="2" borderId="0" xfId="0" applyNumberFormat="1" applyFont="1" applyFill="1" applyBorder="1" applyAlignment="1">
      <alignment vertical="center"/>
    </xf>
    <xf numFmtId="0" fontId="5" fillId="0" borderId="0" xfId="0" applyFont="1" applyFill="1"/>
    <xf numFmtId="1" fontId="29" fillId="0" borderId="1" xfId="0" applyNumberFormat="1" applyFont="1" applyFill="1" applyBorder="1" applyAlignment="1">
      <alignment horizontal="left" vertical="center" wrapText="1"/>
    </xf>
    <xf numFmtId="1" fontId="17" fillId="0" borderId="2" xfId="0" applyNumberFormat="1" applyFont="1" applyFill="1" applyBorder="1" applyAlignment="1">
      <alignment horizontal="left" vertical="center" wrapText="1"/>
    </xf>
    <xf numFmtId="1" fontId="30" fillId="0" borderId="1" xfId="0" applyNumberFormat="1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vertical="center" wrapText="1"/>
    </xf>
    <xf numFmtId="0" fontId="17" fillId="0" borderId="1" xfId="0" applyFont="1" applyFill="1" applyBorder="1" applyAlignment="1">
      <alignment vertical="center" wrapText="1"/>
    </xf>
    <xf numFmtId="0" fontId="19" fillId="0" borderId="1" xfId="0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2" fontId="18" fillId="0" borderId="1" xfId="0" applyNumberFormat="1" applyFont="1" applyFill="1" applyBorder="1" applyAlignment="1">
      <alignment horizontal="left" vertical="center"/>
    </xf>
    <xf numFmtId="1" fontId="30" fillId="0" borderId="2" xfId="0" applyNumberFormat="1" applyFont="1" applyFill="1" applyBorder="1" applyAlignment="1">
      <alignment horizontal="center" vertical="center" wrapText="1"/>
    </xf>
    <xf numFmtId="1" fontId="31" fillId="0" borderId="1" xfId="0" applyNumberFormat="1" applyFont="1" applyFill="1" applyBorder="1" applyAlignment="1">
      <alignment horizontal="center" vertical="center" wrapText="1"/>
    </xf>
    <xf numFmtId="1" fontId="18" fillId="0" borderId="2" xfId="0" applyNumberFormat="1" applyFont="1" applyFill="1" applyBorder="1" applyAlignment="1">
      <alignment horizontal="center" vertical="center"/>
    </xf>
    <xf numFmtId="1" fontId="17" fillId="0" borderId="1" xfId="0" applyNumberFormat="1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vertical="center" wrapText="1"/>
    </xf>
    <xf numFmtId="1" fontId="17" fillId="0" borderId="3" xfId="0" applyNumberFormat="1" applyFont="1" applyFill="1" applyBorder="1" applyAlignment="1">
      <alignment horizontal="center" vertical="center" wrapText="1"/>
    </xf>
    <xf numFmtId="2" fontId="18" fillId="0" borderId="1" xfId="0" applyNumberFormat="1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 wrapText="1"/>
    </xf>
    <xf numFmtId="1" fontId="17" fillId="0" borderId="1" xfId="0" applyNumberFormat="1" applyFont="1" applyFill="1" applyBorder="1" applyAlignment="1">
      <alignment horizontal="center" vertical="center" wrapText="1"/>
    </xf>
    <xf numFmtId="1" fontId="17" fillId="0" borderId="1" xfId="0" applyNumberFormat="1" applyFont="1" applyFill="1" applyBorder="1" applyAlignment="1">
      <alignment horizontal="left" vertical="center"/>
    </xf>
    <xf numFmtId="1" fontId="18" fillId="0" borderId="1" xfId="0" applyNumberFormat="1" applyFont="1" applyFill="1" applyBorder="1" applyAlignment="1">
      <alignment horizontal="center" vertical="center" wrapText="1"/>
    </xf>
    <xf numFmtId="1" fontId="21" fillId="0" borderId="1" xfId="0" applyNumberFormat="1" applyFont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justify" vertical="center" wrapText="1"/>
    </xf>
    <xf numFmtId="0" fontId="17" fillId="0" borderId="1" xfId="0" applyFont="1" applyFill="1" applyBorder="1" applyAlignment="1">
      <alignment horizontal="left" vertical="center" wrapText="1"/>
    </xf>
    <xf numFmtId="1" fontId="17" fillId="0" borderId="4" xfId="0" applyNumberFormat="1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vertical="center"/>
    </xf>
    <xf numFmtId="1" fontId="33" fillId="0" borderId="1" xfId="0" applyNumberFormat="1" applyFont="1" applyFill="1" applyBorder="1" applyAlignment="1">
      <alignment horizontal="center" vertical="center" wrapText="1"/>
    </xf>
    <xf numFmtId="1" fontId="11" fillId="0" borderId="1" xfId="0" applyNumberFormat="1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 wrapText="1"/>
    </xf>
    <xf numFmtId="0" fontId="35" fillId="0" borderId="1" xfId="0" applyFont="1" applyBorder="1" applyAlignment="1">
      <alignment vertical="center" wrapText="1"/>
    </xf>
    <xf numFmtId="1" fontId="11" fillId="0" borderId="1" xfId="0" applyNumberFormat="1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/>
    <xf numFmtId="0" fontId="11" fillId="0" borderId="0" xfId="0" applyFont="1" applyAlignment="1">
      <alignment horizontal="center" vertical="center"/>
    </xf>
    <xf numFmtId="1" fontId="37" fillId="0" borderId="1" xfId="0" applyNumberFormat="1" applyFont="1" applyBorder="1" applyAlignment="1">
      <alignment horizontal="center" vertical="center" wrapText="1"/>
    </xf>
    <xf numFmtId="0" fontId="36" fillId="0" borderId="1" xfId="0" applyFont="1" applyFill="1" applyBorder="1" applyAlignment="1">
      <alignment horizontal="center" vertical="center" wrapText="1"/>
    </xf>
    <xf numFmtId="1" fontId="17" fillId="2" borderId="1" xfId="0" applyNumberFormat="1" applyFont="1" applyFill="1" applyBorder="1" applyAlignment="1">
      <alignment horizontal="left" vertical="center"/>
    </xf>
    <xf numFmtId="1" fontId="29" fillId="0" borderId="1" xfId="0" applyNumberFormat="1" applyFont="1" applyFill="1" applyBorder="1" applyAlignment="1">
      <alignment horizontal="center" vertical="center" wrapText="1"/>
    </xf>
    <xf numFmtId="1" fontId="20" fillId="0" borderId="1" xfId="0" applyNumberFormat="1" applyFont="1" applyBorder="1" applyAlignment="1">
      <alignment horizontal="center" vertical="center"/>
    </xf>
    <xf numFmtId="1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/>
    <xf numFmtId="0" fontId="18" fillId="0" borderId="1" xfId="0" applyFont="1" applyBorder="1" applyAlignment="1">
      <alignment vertical="center"/>
    </xf>
    <xf numFmtId="0" fontId="10" fillId="2" borderId="1" xfId="0" applyFont="1" applyFill="1" applyBorder="1" applyAlignment="1">
      <alignment horizontal="center" vertical="center" wrapText="1"/>
    </xf>
    <xf numFmtId="1" fontId="8" fillId="2" borderId="0" xfId="0" applyNumberFormat="1" applyFont="1" applyFill="1" applyBorder="1" applyAlignment="1">
      <alignment horizontal="left" vertical="center"/>
    </xf>
    <xf numFmtId="1" fontId="17" fillId="0" borderId="1" xfId="0" applyNumberFormat="1" applyFont="1" applyFill="1" applyBorder="1" applyAlignment="1">
      <alignment vertical="center" wrapText="1"/>
    </xf>
    <xf numFmtId="1" fontId="29" fillId="0" borderId="1" xfId="0" applyNumberFormat="1" applyFont="1" applyFill="1" applyBorder="1" applyAlignment="1">
      <alignment vertical="center" wrapText="1"/>
    </xf>
    <xf numFmtId="1" fontId="32" fillId="0" borderId="1" xfId="0" applyNumberFormat="1" applyFont="1" applyFill="1" applyBorder="1" applyAlignment="1">
      <alignment vertical="center" wrapText="1"/>
    </xf>
    <xf numFmtId="1" fontId="17" fillId="0" borderId="1" xfId="0" applyNumberFormat="1" applyFont="1" applyFill="1" applyBorder="1" applyAlignment="1">
      <alignment vertical="center"/>
    </xf>
    <xf numFmtId="1" fontId="18" fillId="2" borderId="1" xfId="0" applyNumberFormat="1" applyFont="1" applyFill="1" applyBorder="1" applyAlignment="1">
      <alignment horizontal="center" vertical="center"/>
    </xf>
    <xf numFmtId="1" fontId="17" fillId="2" borderId="1" xfId="0" applyNumberFormat="1" applyFont="1" applyFill="1" applyBorder="1" applyAlignment="1">
      <alignment vertical="center"/>
    </xf>
    <xf numFmtId="1" fontId="16" fillId="0" borderId="0" xfId="0" applyNumberFormat="1" applyFont="1" applyFill="1" applyBorder="1" applyAlignment="1">
      <alignment vertical="center"/>
    </xf>
    <xf numFmtId="1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" fontId="8" fillId="2" borderId="0" xfId="0" applyNumberFormat="1" applyFon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 wrapText="1"/>
    </xf>
    <xf numFmtId="0" fontId="17" fillId="0" borderId="1" xfId="0" applyFont="1" applyFill="1" applyBorder="1"/>
    <xf numFmtId="0" fontId="19" fillId="0" borderId="1" xfId="0" applyFont="1" applyFill="1" applyBorder="1"/>
    <xf numFmtId="1" fontId="19" fillId="0" borderId="1" xfId="0" applyNumberFormat="1" applyFont="1" applyBorder="1" applyAlignment="1">
      <alignment horizontal="left" vertical="center"/>
    </xf>
    <xf numFmtId="1" fontId="38" fillId="0" borderId="1" xfId="0" applyNumberFormat="1" applyFont="1" applyFill="1" applyBorder="1" applyAlignment="1">
      <alignment horizontal="center" vertical="center" wrapText="1"/>
    </xf>
    <xf numFmtId="1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/>
    <xf numFmtId="1" fontId="30" fillId="0" borderId="1" xfId="0" applyNumberFormat="1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justify" vertical="center" wrapText="1"/>
    </xf>
    <xf numFmtId="0" fontId="17" fillId="0" borderId="4" xfId="0" applyFont="1" applyFill="1" applyBorder="1" applyAlignment="1">
      <alignment vertical="center"/>
    </xf>
    <xf numFmtId="0" fontId="17" fillId="2" borderId="1" xfId="0" applyFont="1" applyFill="1" applyBorder="1" applyAlignment="1">
      <alignment vertical="center"/>
    </xf>
    <xf numFmtId="0" fontId="18" fillId="2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1" fontId="13" fillId="2" borderId="1" xfId="0" applyNumberFormat="1" applyFont="1" applyFill="1" applyBorder="1" applyAlignment="1">
      <alignment horizontal="center" vertical="center"/>
    </xf>
    <xf numFmtId="1" fontId="13" fillId="2" borderId="2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/>
    </xf>
    <xf numFmtId="1" fontId="13" fillId="0" borderId="2" xfId="0" applyNumberFormat="1" applyFont="1" applyFill="1" applyBorder="1" applyAlignment="1">
      <alignment horizontal="center" vertical="center"/>
    </xf>
    <xf numFmtId="1" fontId="10" fillId="0" borderId="4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2" fontId="10" fillId="0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1" fontId="11" fillId="0" borderId="4" xfId="0" applyNumberFormat="1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 wrapText="1"/>
    </xf>
    <xf numFmtId="1" fontId="36" fillId="0" borderId="1" xfId="0" applyNumberFormat="1" applyFont="1" applyBorder="1" applyAlignment="1">
      <alignment horizontal="center" vertical="center" wrapText="1"/>
    </xf>
    <xf numFmtId="1" fontId="11" fillId="0" borderId="1" xfId="0" applyNumberFormat="1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center" vertical="center"/>
    </xf>
    <xf numFmtId="1" fontId="22" fillId="2" borderId="2" xfId="0" applyNumberFormat="1" applyFont="1" applyFill="1" applyBorder="1" applyAlignment="1">
      <alignment horizontal="center" vertical="center"/>
    </xf>
    <xf numFmtId="1" fontId="22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 wrapText="1"/>
    </xf>
    <xf numFmtId="0" fontId="39" fillId="0" borderId="1" xfId="0" applyFont="1" applyFill="1" applyBorder="1" applyAlignment="1">
      <alignment horizontal="center" vertical="center" wrapText="1"/>
    </xf>
    <xf numFmtId="1" fontId="20" fillId="0" borderId="6" xfId="0" applyNumberFormat="1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1" fontId="23" fillId="0" borderId="1" xfId="0" applyNumberFormat="1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center" vertical="center"/>
    </xf>
    <xf numFmtId="1" fontId="20" fillId="0" borderId="0" xfId="0" applyNumberFormat="1" applyFont="1" applyFill="1" applyAlignment="1">
      <alignment horizontal="center" vertical="center"/>
    </xf>
    <xf numFmtId="0" fontId="23" fillId="0" borderId="4" xfId="0" applyFont="1" applyFill="1" applyBorder="1" applyAlignment="1">
      <alignment horizontal="center" vertical="center" wrapText="1"/>
    </xf>
    <xf numFmtId="0" fontId="33" fillId="0" borderId="1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/>
    </xf>
    <xf numFmtId="1" fontId="23" fillId="0" borderId="4" xfId="0" applyNumberFormat="1" applyFont="1" applyFill="1" applyBorder="1" applyAlignment="1">
      <alignment horizontal="center" vertical="center"/>
    </xf>
    <xf numFmtId="0" fontId="23" fillId="0" borderId="1" xfId="0" applyNumberFormat="1" applyFont="1" applyFill="1" applyBorder="1" applyAlignment="1">
      <alignment horizontal="center" vertical="center"/>
    </xf>
    <xf numFmtId="0" fontId="20" fillId="0" borderId="1" xfId="0" applyNumberFormat="1" applyFont="1" applyBorder="1" applyAlignment="1">
      <alignment horizontal="center"/>
    </xf>
    <xf numFmtId="1" fontId="10" fillId="3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 wrapText="1"/>
    </xf>
    <xf numFmtId="1" fontId="34" fillId="0" borderId="1" xfId="0" applyNumberFormat="1" applyFont="1" applyFill="1" applyBorder="1" applyAlignment="1">
      <alignment horizontal="center" vertical="center" wrapText="1"/>
    </xf>
    <xf numFmtId="0" fontId="34" fillId="0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24" fillId="0" borderId="0" xfId="0" applyFont="1"/>
    <xf numFmtId="2" fontId="18" fillId="3" borderId="1" xfId="0" applyNumberFormat="1" applyFont="1" applyFill="1" applyBorder="1" applyAlignment="1">
      <alignment horizontal="center" vertical="center"/>
    </xf>
    <xf numFmtId="1" fontId="18" fillId="4" borderId="1" xfId="0" applyNumberFormat="1" applyFont="1" applyFill="1" applyBorder="1" applyAlignment="1">
      <alignment horizontal="center" vertical="center"/>
    </xf>
    <xf numFmtId="1" fontId="18" fillId="3" borderId="1" xfId="0" applyNumberFormat="1" applyFont="1" applyFill="1" applyBorder="1" applyAlignment="1">
      <alignment horizontal="center" vertical="center"/>
    </xf>
    <xf numFmtId="1" fontId="20" fillId="4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1" fontId="12" fillId="2" borderId="1" xfId="0" applyNumberFormat="1" applyFont="1" applyFill="1" applyBorder="1" applyAlignment="1">
      <alignment horizontal="center" vertical="center"/>
    </xf>
    <xf numFmtId="1" fontId="40" fillId="0" borderId="1" xfId="0" applyNumberFormat="1" applyFont="1" applyFill="1" applyBorder="1" applyAlignment="1">
      <alignment horizontal="center" vertical="center" wrapText="1"/>
    </xf>
    <xf numFmtId="1" fontId="40" fillId="0" borderId="2" xfId="0" applyNumberFormat="1" applyFont="1" applyFill="1" applyBorder="1" applyAlignment="1">
      <alignment horizontal="center" vertical="center" wrapText="1"/>
    </xf>
    <xf numFmtId="1" fontId="41" fillId="0" borderId="1" xfId="0" applyNumberFormat="1" applyFont="1" applyFill="1" applyBorder="1" applyAlignment="1">
      <alignment horizontal="center" vertical="center" wrapText="1"/>
    </xf>
    <xf numFmtId="1" fontId="41" fillId="0" borderId="2" xfId="0" applyNumberFormat="1" applyFont="1" applyFill="1" applyBorder="1" applyAlignment="1">
      <alignment horizontal="center" vertical="center" wrapText="1"/>
    </xf>
    <xf numFmtId="1" fontId="12" fillId="0" borderId="1" xfId="0" applyNumberFormat="1" applyFont="1" applyFill="1" applyBorder="1" applyAlignment="1">
      <alignment horizontal="center" vertical="center" wrapText="1"/>
    </xf>
    <xf numFmtId="1" fontId="25" fillId="0" borderId="1" xfId="0" applyNumberFormat="1" applyFont="1" applyBorder="1" applyAlignment="1">
      <alignment horizontal="center" vertical="center"/>
    </xf>
    <xf numFmtId="1" fontId="26" fillId="0" borderId="1" xfId="0" applyNumberFormat="1" applyFont="1" applyFill="1" applyBorder="1" applyAlignment="1">
      <alignment horizontal="left" vertical="center" wrapText="1"/>
    </xf>
    <xf numFmtId="1" fontId="42" fillId="0" borderId="1" xfId="0" applyNumberFormat="1" applyFont="1" applyFill="1" applyBorder="1" applyAlignment="1">
      <alignment horizontal="left" vertical="center" wrapText="1"/>
    </xf>
    <xf numFmtId="1" fontId="26" fillId="0" borderId="2" xfId="0" applyNumberFormat="1" applyFont="1" applyFill="1" applyBorder="1" applyAlignment="1">
      <alignment horizontal="left" vertical="center" wrapText="1"/>
    </xf>
    <xf numFmtId="0" fontId="42" fillId="0" borderId="1" xfId="0" applyFont="1" applyFill="1" applyBorder="1" applyAlignment="1">
      <alignment vertical="center" wrapText="1"/>
    </xf>
    <xf numFmtId="1" fontId="42" fillId="0" borderId="2" xfId="0" applyNumberFormat="1" applyFont="1" applyFill="1" applyBorder="1" applyAlignment="1">
      <alignment horizontal="left" vertical="center" wrapText="1"/>
    </xf>
    <xf numFmtId="1" fontId="42" fillId="0" borderId="1" xfId="0" applyNumberFormat="1" applyFont="1" applyFill="1" applyBorder="1" applyAlignment="1">
      <alignment vertical="center" wrapText="1"/>
    </xf>
    <xf numFmtId="1" fontId="27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1" fontId="18" fillId="0" borderId="1" xfId="0" applyNumberFormat="1" applyFont="1" applyFill="1" applyBorder="1" applyAlignment="1">
      <alignment horizontal="left" vertical="center"/>
    </xf>
    <xf numFmtId="1" fontId="18" fillId="0" borderId="1" xfId="0" applyNumberFormat="1" applyFont="1" applyBorder="1" applyAlignment="1">
      <alignment horizontal="left" vertical="center"/>
    </xf>
    <xf numFmtId="1" fontId="40" fillId="0" borderId="1" xfId="0" applyNumberFormat="1" applyFont="1" applyBorder="1" applyAlignment="1">
      <alignment horizontal="center" vertical="center" wrapText="1"/>
    </xf>
    <xf numFmtId="0" fontId="26" fillId="0" borderId="1" xfId="0" applyFont="1" applyFill="1" applyBorder="1" applyAlignment="1">
      <alignment vertical="center" wrapText="1"/>
    </xf>
    <xf numFmtId="0" fontId="42" fillId="0" borderId="1" xfId="0" applyFont="1" applyBorder="1" applyAlignment="1">
      <alignment vertical="center" wrapText="1"/>
    </xf>
    <xf numFmtId="0" fontId="26" fillId="0" borderId="1" xfId="0" applyFont="1" applyFill="1" applyBorder="1" applyAlignment="1">
      <alignment vertical="center"/>
    </xf>
    <xf numFmtId="1" fontId="26" fillId="0" borderId="1" xfId="0" applyNumberFormat="1" applyFont="1" applyFill="1" applyBorder="1" applyAlignment="1">
      <alignment horizontal="left" vertical="center"/>
    </xf>
    <xf numFmtId="0" fontId="42" fillId="0" borderId="1" xfId="0" applyFont="1" applyBorder="1" applyAlignment="1">
      <alignment horizontal="justify" vertical="center" wrapText="1"/>
    </xf>
    <xf numFmtId="1" fontId="26" fillId="0" borderId="1" xfId="0" applyNumberFormat="1" applyFont="1" applyFill="1" applyBorder="1" applyAlignment="1">
      <alignment horizontal="center" vertical="center"/>
    </xf>
    <xf numFmtId="1" fontId="26" fillId="0" borderId="1" xfId="0" applyNumberFormat="1" applyFont="1" applyFill="1" applyBorder="1" applyAlignment="1">
      <alignment vertical="center" wrapText="1"/>
    </xf>
    <xf numFmtId="1" fontId="43" fillId="0" borderId="1" xfId="0" applyNumberFormat="1" applyFont="1" applyFill="1" applyBorder="1" applyAlignment="1">
      <alignment vertical="center" wrapText="1"/>
    </xf>
    <xf numFmtId="1" fontId="26" fillId="0" borderId="1" xfId="0" applyNumberFormat="1" applyFont="1" applyFill="1" applyBorder="1" applyAlignment="1">
      <alignment vertical="center"/>
    </xf>
    <xf numFmtId="1" fontId="26" fillId="2" borderId="1" xfId="0" applyNumberFormat="1" applyFont="1" applyFill="1" applyBorder="1" applyAlignment="1">
      <alignment horizontal="left" vertical="center"/>
    </xf>
    <xf numFmtId="1" fontId="26" fillId="2" borderId="1" xfId="0" applyNumberFormat="1" applyFont="1" applyFill="1" applyBorder="1" applyAlignment="1">
      <alignment vertical="center"/>
    </xf>
    <xf numFmtId="0" fontId="26" fillId="2" borderId="1" xfId="0" applyFont="1" applyFill="1" applyBorder="1" applyAlignment="1">
      <alignment vertical="center"/>
    </xf>
    <xf numFmtId="1" fontId="18" fillId="2" borderId="2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/>
    </xf>
    <xf numFmtId="1" fontId="10" fillId="2" borderId="2" xfId="0" applyNumberFormat="1" applyFont="1" applyFill="1" applyBorder="1" applyAlignment="1">
      <alignment horizontal="center" vertical="center"/>
    </xf>
    <xf numFmtId="1" fontId="16" fillId="0" borderId="7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0" fillId="2" borderId="1" xfId="0" applyNumberFormat="1" applyFont="1" applyFill="1" applyBorder="1" applyAlignment="1">
      <alignment horizontal="center" vertical="center" wrapText="1"/>
    </xf>
    <xf numFmtId="1" fontId="10" fillId="2" borderId="2" xfId="0" applyNumberFormat="1" applyFont="1" applyFill="1" applyBorder="1" applyAlignment="1">
      <alignment horizontal="center" vertical="center" wrapText="1"/>
    </xf>
    <xf numFmtId="1" fontId="10" fillId="0" borderId="0" xfId="0" applyNumberFormat="1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1" fontId="16" fillId="0" borderId="0" xfId="0" applyNumberFormat="1" applyFont="1" applyFill="1" applyBorder="1" applyAlignment="1">
      <alignment horizontal="center" vertical="center"/>
    </xf>
    <xf numFmtId="1" fontId="8" fillId="2" borderId="0" xfId="0" applyNumberFormat="1" applyFont="1" applyFill="1" applyBorder="1" applyAlignment="1">
      <alignment horizontal="center" vertical="center"/>
    </xf>
    <xf numFmtId="1" fontId="8" fillId="2" borderId="0" xfId="0" applyNumberFormat="1" applyFont="1" applyFill="1" applyBorder="1" applyAlignment="1">
      <alignment horizontal="left" vertical="center"/>
    </xf>
    <xf numFmtId="0" fontId="16" fillId="2" borderId="0" xfId="0" applyFont="1" applyFill="1" applyAlignment="1">
      <alignment horizontal="center"/>
    </xf>
    <xf numFmtId="1" fontId="16" fillId="2" borderId="0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" fontId="12" fillId="2" borderId="2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 wrapText="1"/>
    </xf>
    <xf numFmtId="1" fontId="12" fillId="2" borderId="2" xfId="0" applyNumberFormat="1" applyFont="1" applyFill="1" applyBorder="1" applyAlignment="1">
      <alignment horizontal="center" vertical="center" wrapText="1"/>
    </xf>
    <xf numFmtId="1" fontId="10" fillId="0" borderId="2" xfId="0" applyNumberFormat="1" applyFont="1" applyFill="1" applyBorder="1" applyAlignment="1">
      <alignment horizontal="center" vertical="center" wrapText="1"/>
    </xf>
    <xf numFmtId="1" fontId="10" fillId="0" borderId="5" xfId="0" applyNumberFormat="1" applyFont="1" applyFill="1" applyBorder="1" applyAlignment="1">
      <alignment horizontal="center" vertical="center" wrapText="1"/>
    </xf>
    <xf numFmtId="1" fontId="10" fillId="0" borderId="8" xfId="0" applyNumberFormat="1" applyFont="1" applyFill="1" applyBorder="1" applyAlignment="1">
      <alignment horizontal="center" vertical="center" wrapText="1"/>
    </xf>
    <xf numFmtId="1" fontId="15" fillId="0" borderId="0" xfId="0" applyNumberFormat="1" applyFont="1" applyFill="1" applyBorder="1" applyAlignment="1">
      <alignment horizontal="center" vertical="center"/>
    </xf>
    <xf numFmtId="1" fontId="15" fillId="0" borderId="7" xfId="0" applyNumberFormat="1" applyFont="1" applyFill="1" applyBorder="1" applyAlignment="1">
      <alignment horizontal="center" vertical="center"/>
    </xf>
    <xf numFmtId="1" fontId="28" fillId="0" borderId="7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4" xfId="1" xr:uid="{00000000-0005-0000-0000-000001000000}"/>
    <cellStyle name="Normal 6" xfId="2" xr:uid="{00000000-0005-0000-0000-000002000000}"/>
  </cellStyles>
  <dxfs count="11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28575</xdr:colOff>
      <xdr:row>4</xdr:row>
      <xdr:rowOff>123825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6812986-B6D6-4E68-B8F9-287DD38D6132}"/>
            </a:ext>
          </a:extLst>
        </xdr:cNvPr>
        <xdr:cNvSpPr txBox="1"/>
      </xdr:nvSpPr>
      <xdr:spPr>
        <a:xfrm>
          <a:off x="17554575" y="423400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28575</xdr:colOff>
      <xdr:row>4</xdr:row>
      <xdr:rowOff>149225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C47C835-0A1D-402E-892C-32248979A5F0}"/>
            </a:ext>
          </a:extLst>
        </xdr:cNvPr>
        <xdr:cNvSpPr txBox="1"/>
      </xdr:nvSpPr>
      <xdr:spPr>
        <a:xfrm>
          <a:off x="17554575" y="425940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34925</xdr:colOff>
      <xdr:row>4</xdr:row>
      <xdr:rowOff>152400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8483F6C-AB38-4C65-9173-1D2D41574262}"/>
            </a:ext>
          </a:extLst>
        </xdr:cNvPr>
        <xdr:cNvSpPr txBox="1"/>
      </xdr:nvSpPr>
      <xdr:spPr>
        <a:xfrm>
          <a:off x="17814925" y="4292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16</xdr:col>
      <xdr:colOff>34925</xdr:colOff>
      <xdr:row>4</xdr:row>
      <xdr:rowOff>152400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633FB9E-3FE3-4AA4-A79D-2145CDAE452A}"/>
            </a:ext>
          </a:extLst>
        </xdr:cNvPr>
        <xdr:cNvSpPr txBox="1"/>
      </xdr:nvSpPr>
      <xdr:spPr>
        <a:xfrm>
          <a:off x="20012025" y="4292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584200</xdr:colOff>
      <xdr:row>4</xdr:row>
      <xdr:rowOff>139700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C0B37DF-DDAF-4C2F-BA3B-15A1432C451A}"/>
            </a:ext>
          </a:extLst>
        </xdr:cNvPr>
        <xdr:cNvSpPr txBox="1"/>
      </xdr:nvSpPr>
      <xdr:spPr>
        <a:xfrm>
          <a:off x="14541500" y="4737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34925</xdr:colOff>
      <xdr:row>4</xdr:row>
      <xdr:rowOff>139700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F9017A2-93D6-436D-9AD6-4E38D17DE82C}"/>
            </a:ext>
          </a:extLst>
        </xdr:cNvPr>
        <xdr:cNvSpPr txBox="1"/>
      </xdr:nvSpPr>
      <xdr:spPr>
        <a:xfrm>
          <a:off x="15821025" y="4686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34925</xdr:colOff>
      <xdr:row>4</xdr:row>
      <xdr:rowOff>152400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1BA8A72-9142-4878-81C3-6D5C9958D576}"/>
            </a:ext>
          </a:extLst>
        </xdr:cNvPr>
        <xdr:cNvSpPr txBox="1"/>
      </xdr:nvSpPr>
      <xdr:spPr>
        <a:xfrm>
          <a:off x="15821025" y="469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17</xdr:col>
      <xdr:colOff>34925</xdr:colOff>
      <xdr:row>4</xdr:row>
      <xdr:rowOff>152400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3246645-BA5F-4E54-B230-DA31B565330A}"/>
            </a:ext>
          </a:extLst>
        </xdr:cNvPr>
        <xdr:cNvSpPr txBox="1"/>
      </xdr:nvSpPr>
      <xdr:spPr>
        <a:xfrm>
          <a:off x="17649825" y="469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N79"/>
  <sheetViews>
    <sheetView topLeftCell="H65" zoomScale="50" zoomScaleNormal="50" zoomScaleSheetLayoutView="100" workbookViewId="0">
      <selection activeCell="A71" sqref="A1:AN79"/>
    </sheetView>
  </sheetViews>
  <sheetFormatPr defaultColWidth="9.1796875" defaultRowHeight="18" customHeight="1"/>
  <cols>
    <col min="1" max="1" width="9.1796875" style="9"/>
    <col min="2" max="3" width="29.7265625" style="9" customWidth="1"/>
    <col min="4" max="4" width="20.81640625" style="9" customWidth="1"/>
    <col min="5" max="5" width="35.1796875" style="10" customWidth="1"/>
    <col min="6" max="6" width="36.54296875" style="10" customWidth="1"/>
    <col min="7" max="7" width="15.7265625" style="11" customWidth="1"/>
    <col min="8" max="36" width="9.453125" style="9" customWidth="1"/>
    <col min="37" max="37" width="15" style="9" customWidth="1"/>
    <col min="38" max="38" width="13.7265625" style="9" customWidth="1"/>
    <col min="39" max="39" width="15.7265625" style="9" customWidth="1"/>
    <col min="40" max="40" width="18.26953125" style="9" customWidth="1"/>
    <col min="41" max="16384" width="9.1796875" style="9"/>
  </cols>
  <sheetData>
    <row r="1" spans="1:40" ht="48.75" customHeight="1">
      <c r="A1" s="209" t="s">
        <v>13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  <c r="U1" s="209"/>
      <c r="V1" s="209"/>
      <c r="W1" s="209"/>
      <c r="X1" s="209"/>
      <c r="Y1" s="209"/>
      <c r="Z1" s="209"/>
      <c r="AA1" s="209"/>
      <c r="AB1" s="209"/>
      <c r="AC1" s="209"/>
      <c r="AD1" s="209"/>
      <c r="AE1" s="209"/>
      <c r="AF1" s="209"/>
      <c r="AG1" s="209"/>
      <c r="AH1" s="209"/>
      <c r="AI1" s="209"/>
      <c r="AJ1" s="209"/>
      <c r="AK1" s="209"/>
      <c r="AL1" s="209"/>
      <c r="AM1" s="209"/>
      <c r="AN1" s="209"/>
    </row>
    <row r="2" spans="1:40" ht="48.75" customHeight="1">
      <c r="A2" s="209" t="s">
        <v>17</v>
      </c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9"/>
      <c r="R2" s="209"/>
      <c r="S2" s="209"/>
      <c r="T2" s="209"/>
      <c r="U2" s="209"/>
      <c r="V2" s="209"/>
      <c r="W2" s="209"/>
      <c r="X2" s="209"/>
      <c r="Y2" s="209"/>
      <c r="Z2" s="209"/>
      <c r="AA2" s="209"/>
      <c r="AB2" s="209"/>
      <c r="AC2" s="209"/>
      <c r="AD2" s="209"/>
      <c r="AE2" s="209"/>
      <c r="AF2" s="209"/>
      <c r="AG2" s="209"/>
      <c r="AH2" s="209"/>
      <c r="AI2" s="209"/>
      <c r="AJ2" s="209"/>
      <c r="AK2" s="209"/>
      <c r="AL2" s="209"/>
      <c r="AM2" s="209"/>
      <c r="AN2" s="209"/>
    </row>
    <row r="3" spans="1:40" ht="48.75" customHeight="1">
      <c r="A3" s="208" t="s">
        <v>753</v>
      </c>
      <c r="B3" s="208"/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8"/>
      <c r="S3" s="208"/>
      <c r="T3" s="208"/>
      <c r="U3" s="208"/>
      <c r="V3" s="208"/>
      <c r="W3" s="208"/>
      <c r="X3" s="208"/>
      <c r="Y3" s="208"/>
      <c r="Z3" s="208"/>
      <c r="AA3" s="208"/>
      <c r="AB3" s="208"/>
      <c r="AC3" s="208"/>
      <c r="AD3" s="208"/>
      <c r="AE3" s="208"/>
      <c r="AF3" s="208"/>
      <c r="AG3" s="208"/>
      <c r="AH3" s="208"/>
      <c r="AI3" s="208"/>
      <c r="AJ3" s="208"/>
      <c r="AK3" s="208"/>
      <c r="AL3" s="208"/>
      <c r="AM3" s="208"/>
      <c r="AN3" s="208"/>
    </row>
    <row r="4" spans="1:40" ht="151.5" customHeight="1">
      <c r="A4" s="206" t="s">
        <v>1</v>
      </c>
      <c r="B4" s="206" t="s">
        <v>0</v>
      </c>
      <c r="C4" s="206" t="s">
        <v>16</v>
      </c>
      <c r="D4" s="206" t="s">
        <v>18</v>
      </c>
      <c r="E4" s="210" t="s">
        <v>19</v>
      </c>
      <c r="F4" s="210" t="s">
        <v>9</v>
      </c>
      <c r="G4" s="13" t="s">
        <v>5</v>
      </c>
      <c r="H4" s="202" t="s">
        <v>845</v>
      </c>
      <c r="I4" s="202"/>
      <c r="J4" s="202"/>
      <c r="K4" s="202" t="s">
        <v>848</v>
      </c>
      <c r="L4" s="202"/>
      <c r="M4" s="202"/>
      <c r="N4" s="203" t="s">
        <v>849</v>
      </c>
      <c r="O4" s="204"/>
      <c r="P4" s="205"/>
      <c r="Q4" s="203" t="s">
        <v>850</v>
      </c>
      <c r="R4" s="204"/>
      <c r="S4" s="205"/>
      <c r="T4" s="202" t="s">
        <v>846</v>
      </c>
      <c r="U4" s="202"/>
      <c r="V4" s="202"/>
      <c r="W4" s="202" t="s">
        <v>847</v>
      </c>
      <c r="X4" s="202"/>
      <c r="Y4" s="202"/>
      <c r="Z4" s="202" t="s">
        <v>924</v>
      </c>
      <c r="AA4" s="202"/>
      <c r="AB4" s="202"/>
      <c r="AC4" s="202" t="s">
        <v>925</v>
      </c>
      <c r="AD4" s="202"/>
      <c r="AE4" s="202"/>
      <c r="AF4" s="202" t="s">
        <v>926</v>
      </c>
      <c r="AG4" s="202"/>
      <c r="AH4" s="202"/>
      <c r="AI4" s="202" t="s">
        <v>851</v>
      </c>
      <c r="AJ4" s="202"/>
      <c r="AK4" s="106" t="s">
        <v>844</v>
      </c>
      <c r="AL4" s="73" t="s">
        <v>10</v>
      </c>
      <c r="AM4" s="27" t="s">
        <v>12</v>
      </c>
      <c r="AN4" s="27" t="s">
        <v>11</v>
      </c>
    </row>
    <row r="5" spans="1:40" ht="57.75" customHeight="1">
      <c r="A5" s="206"/>
      <c r="B5" s="206"/>
      <c r="C5" s="206"/>
      <c r="D5" s="206"/>
      <c r="E5" s="210"/>
      <c r="F5" s="210"/>
      <c r="G5" s="14"/>
      <c r="H5" s="6" t="s">
        <v>6</v>
      </c>
      <c r="I5" s="6" t="s">
        <v>7</v>
      </c>
      <c r="J5" s="6" t="s">
        <v>4</v>
      </c>
      <c r="K5" s="6" t="s">
        <v>6</v>
      </c>
      <c r="L5" s="6" t="s">
        <v>7</v>
      </c>
      <c r="M5" s="6" t="s">
        <v>4</v>
      </c>
      <c r="N5" s="6" t="s">
        <v>6</v>
      </c>
      <c r="O5" s="6" t="s">
        <v>7</v>
      </c>
      <c r="P5" s="6" t="s">
        <v>4</v>
      </c>
      <c r="Q5" s="6" t="s">
        <v>6</v>
      </c>
      <c r="R5" s="6" t="s">
        <v>7</v>
      </c>
      <c r="S5" s="6" t="s">
        <v>4</v>
      </c>
      <c r="T5" s="6" t="s">
        <v>8</v>
      </c>
      <c r="U5" s="6" t="s">
        <v>7</v>
      </c>
      <c r="V5" s="6" t="s">
        <v>4</v>
      </c>
      <c r="W5" s="6" t="s">
        <v>8</v>
      </c>
      <c r="X5" s="6" t="s">
        <v>7</v>
      </c>
      <c r="Y5" s="6" t="s">
        <v>4</v>
      </c>
      <c r="Z5" s="6" t="s">
        <v>8</v>
      </c>
      <c r="AA5" s="6" t="s">
        <v>7</v>
      </c>
      <c r="AB5" s="6" t="s">
        <v>4</v>
      </c>
      <c r="AC5" s="6" t="s">
        <v>8</v>
      </c>
      <c r="AD5" s="6" t="s">
        <v>7</v>
      </c>
      <c r="AE5" s="6" t="s">
        <v>4</v>
      </c>
      <c r="AF5" s="6" t="s">
        <v>8</v>
      </c>
      <c r="AG5" s="6" t="s">
        <v>7</v>
      </c>
      <c r="AH5" s="6" t="s">
        <v>4</v>
      </c>
      <c r="AI5" s="6" t="s">
        <v>7</v>
      </c>
      <c r="AJ5" s="6" t="s">
        <v>4</v>
      </c>
      <c r="AK5" s="31"/>
      <c r="AL5" s="125"/>
      <c r="AM5" s="125"/>
      <c r="AN5" s="125"/>
    </row>
    <row r="6" spans="1:40" ht="45" customHeight="1">
      <c r="A6" s="206"/>
      <c r="B6" s="206"/>
      <c r="C6" s="206"/>
      <c r="D6" s="206"/>
      <c r="E6" s="210"/>
      <c r="F6" s="210"/>
      <c r="G6" s="31" t="s">
        <v>2</v>
      </c>
      <c r="H6" s="127">
        <v>120</v>
      </c>
      <c r="I6" s="127">
        <v>80</v>
      </c>
      <c r="J6" s="127">
        <f>SUM(H6:I6)</f>
        <v>200</v>
      </c>
      <c r="K6" s="127">
        <v>120</v>
      </c>
      <c r="L6" s="127">
        <v>80</v>
      </c>
      <c r="M6" s="127">
        <f>SUM(K6:L6)</f>
        <v>200</v>
      </c>
      <c r="N6" s="127">
        <v>120</v>
      </c>
      <c r="O6" s="127">
        <v>80</v>
      </c>
      <c r="P6" s="127">
        <f>SUM(N6:O6)</f>
        <v>200</v>
      </c>
      <c r="Q6" s="127">
        <v>120</v>
      </c>
      <c r="R6" s="127">
        <v>80</v>
      </c>
      <c r="S6" s="127">
        <f>SUM(Q6:R6)</f>
        <v>200</v>
      </c>
      <c r="T6" s="127">
        <v>120</v>
      </c>
      <c r="U6" s="127">
        <v>80</v>
      </c>
      <c r="V6" s="127">
        <f>SUM(T6:U6)</f>
        <v>200</v>
      </c>
      <c r="W6" s="127">
        <v>25</v>
      </c>
      <c r="X6" s="127">
        <v>25</v>
      </c>
      <c r="Y6" s="127">
        <f>SUM(W6:X6)</f>
        <v>50</v>
      </c>
      <c r="Z6" s="127">
        <v>25</v>
      </c>
      <c r="AA6" s="127">
        <v>25</v>
      </c>
      <c r="AB6" s="127">
        <f>SUM(Z6:AA6)</f>
        <v>50</v>
      </c>
      <c r="AC6" s="127">
        <v>25</v>
      </c>
      <c r="AD6" s="127">
        <v>25</v>
      </c>
      <c r="AE6" s="127">
        <f>SUM(AC6:AD6)</f>
        <v>50</v>
      </c>
      <c r="AF6" s="127">
        <v>25</v>
      </c>
      <c r="AG6" s="127">
        <v>25</v>
      </c>
      <c r="AH6" s="127">
        <f>SUM(AF6:AG6)</f>
        <v>50</v>
      </c>
      <c r="AI6" s="127">
        <v>50</v>
      </c>
      <c r="AJ6" s="127">
        <v>50</v>
      </c>
      <c r="AK6" s="123">
        <v>50</v>
      </c>
      <c r="AL6" s="123">
        <v>1250</v>
      </c>
      <c r="AM6" s="125"/>
      <c r="AN6" s="125"/>
    </row>
    <row r="7" spans="1:40" ht="45.75" customHeight="1">
      <c r="A7" s="207"/>
      <c r="B7" s="207"/>
      <c r="C7" s="207"/>
      <c r="D7" s="207"/>
      <c r="E7" s="211"/>
      <c r="F7" s="211"/>
      <c r="G7" s="16" t="s">
        <v>3</v>
      </c>
      <c r="H7" s="128">
        <v>36</v>
      </c>
      <c r="I7" s="128"/>
      <c r="J7" s="128">
        <v>80</v>
      </c>
      <c r="K7" s="128">
        <v>36</v>
      </c>
      <c r="L7" s="128"/>
      <c r="M7" s="128">
        <v>80</v>
      </c>
      <c r="N7" s="128">
        <v>36</v>
      </c>
      <c r="O7" s="128"/>
      <c r="P7" s="128">
        <v>80</v>
      </c>
      <c r="Q7" s="128">
        <v>36</v>
      </c>
      <c r="R7" s="128"/>
      <c r="S7" s="128">
        <v>80</v>
      </c>
      <c r="T7" s="128">
        <v>36</v>
      </c>
      <c r="U7" s="128"/>
      <c r="V7" s="128">
        <v>80</v>
      </c>
      <c r="W7" s="128">
        <v>13</v>
      </c>
      <c r="X7" s="128"/>
      <c r="Y7" s="128">
        <v>25</v>
      </c>
      <c r="Z7" s="128">
        <v>13</v>
      </c>
      <c r="AA7" s="128"/>
      <c r="AB7" s="128">
        <v>25</v>
      </c>
      <c r="AC7" s="128">
        <v>13</v>
      </c>
      <c r="AD7" s="128"/>
      <c r="AE7" s="128">
        <v>25</v>
      </c>
      <c r="AF7" s="128">
        <v>13</v>
      </c>
      <c r="AG7" s="128"/>
      <c r="AH7" s="128">
        <v>25</v>
      </c>
      <c r="AI7" s="128"/>
      <c r="AJ7" s="128">
        <v>25</v>
      </c>
      <c r="AK7" s="140"/>
      <c r="AL7" s="141"/>
      <c r="AM7" s="125"/>
      <c r="AN7" s="125"/>
    </row>
    <row r="8" spans="1:40" ht="81.75" customHeight="1">
      <c r="A8" s="63">
        <v>1</v>
      </c>
      <c r="B8" s="112">
        <v>200090101001</v>
      </c>
      <c r="C8" s="112">
        <v>200000100001</v>
      </c>
      <c r="D8" s="67">
        <v>200201</v>
      </c>
      <c r="E8" s="64" t="s">
        <v>115</v>
      </c>
      <c r="F8" s="64" t="s">
        <v>116</v>
      </c>
      <c r="G8" s="65"/>
      <c r="H8" s="142">
        <v>94</v>
      </c>
      <c r="I8" s="143">
        <v>66</v>
      </c>
      <c r="J8" s="144">
        <f>SUM(H8:I8)</f>
        <v>160</v>
      </c>
      <c r="K8" s="143">
        <v>108</v>
      </c>
      <c r="L8" s="142">
        <v>74</v>
      </c>
      <c r="M8" s="145">
        <f>SUM(K8:L8)</f>
        <v>182</v>
      </c>
      <c r="N8" s="142">
        <v>90</v>
      </c>
      <c r="O8" s="142">
        <v>59</v>
      </c>
      <c r="P8" s="145">
        <f>SUM(N8:O8)</f>
        <v>149</v>
      </c>
      <c r="Q8" s="142">
        <v>80</v>
      </c>
      <c r="R8" s="142">
        <v>66</v>
      </c>
      <c r="S8" s="145">
        <f>SUM(Q8:R8)</f>
        <v>146</v>
      </c>
      <c r="T8" s="142">
        <v>76</v>
      </c>
      <c r="U8" s="142">
        <v>64</v>
      </c>
      <c r="V8" s="145">
        <f>SUM(T8:U8)</f>
        <v>140</v>
      </c>
      <c r="W8" s="143">
        <v>23</v>
      </c>
      <c r="X8" s="142">
        <v>23</v>
      </c>
      <c r="Y8" s="145">
        <f>SUM(W8:X8)</f>
        <v>46</v>
      </c>
      <c r="Z8" s="142">
        <v>19</v>
      </c>
      <c r="AA8" s="142">
        <v>23</v>
      </c>
      <c r="AB8" s="145">
        <f>SUM(Z8:AA8)</f>
        <v>42</v>
      </c>
      <c r="AC8" s="146">
        <v>18</v>
      </c>
      <c r="AD8" s="146">
        <v>21</v>
      </c>
      <c r="AE8" s="145">
        <f>SUM(AC8:AD8)</f>
        <v>39</v>
      </c>
      <c r="AF8" s="146">
        <v>20</v>
      </c>
      <c r="AG8" s="146">
        <v>21</v>
      </c>
      <c r="AH8" s="145">
        <f>SUM(AF8:AG8)</f>
        <v>41</v>
      </c>
      <c r="AI8" s="146">
        <v>43</v>
      </c>
      <c r="AJ8" s="145">
        <f>AI8</f>
        <v>43</v>
      </c>
      <c r="AK8" s="147">
        <v>49</v>
      </c>
      <c r="AL8" s="139">
        <f>AJ8+AH8+AE8+AB8+Y8+V8+S8+P8+M8+J8</f>
        <v>988</v>
      </c>
      <c r="AM8" s="72" t="s">
        <v>890</v>
      </c>
      <c r="AN8" s="125"/>
    </row>
    <row r="9" spans="1:40" ht="81.75" customHeight="1">
      <c r="A9" s="63">
        <v>2</v>
      </c>
      <c r="B9" s="112">
        <v>200090101002</v>
      </c>
      <c r="C9" s="112">
        <v>200000100002</v>
      </c>
      <c r="D9" s="67">
        <v>200202</v>
      </c>
      <c r="E9" s="64" t="s">
        <v>117</v>
      </c>
      <c r="F9" s="64" t="s">
        <v>118</v>
      </c>
      <c r="G9" s="65"/>
      <c r="H9" s="142">
        <v>88</v>
      </c>
      <c r="I9" s="143">
        <v>59</v>
      </c>
      <c r="J9" s="144">
        <f t="shared" ref="J9:J72" si="0">SUM(H9:I9)</f>
        <v>147</v>
      </c>
      <c r="K9" s="143">
        <v>88</v>
      </c>
      <c r="L9" s="142">
        <v>66</v>
      </c>
      <c r="M9" s="145">
        <f t="shared" ref="M9:M72" si="1">SUM(K9:L9)</f>
        <v>154</v>
      </c>
      <c r="N9" s="142">
        <v>68</v>
      </c>
      <c r="O9" s="142">
        <v>64</v>
      </c>
      <c r="P9" s="145">
        <f t="shared" ref="P9:P72" si="2">SUM(N9:O9)</f>
        <v>132</v>
      </c>
      <c r="Q9" s="142">
        <v>70</v>
      </c>
      <c r="R9" s="142">
        <v>50</v>
      </c>
      <c r="S9" s="145">
        <f t="shared" ref="S9:S72" si="3">SUM(Q9:R9)</f>
        <v>120</v>
      </c>
      <c r="T9" s="142">
        <v>62</v>
      </c>
      <c r="U9" s="142">
        <v>65</v>
      </c>
      <c r="V9" s="145">
        <f t="shared" ref="V9:V72" si="4">SUM(T9:U9)</f>
        <v>127</v>
      </c>
      <c r="W9" s="143">
        <v>24</v>
      </c>
      <c r="X9" s="142">
        <v>20</v>
      </c>
      <c r="Y9" s="145">
        <f t="shared" ref="Y9:Y72" si="5">SUM(W9:X9)</f>
        <v>44</v>
      </c>
      <c r="Z9" s="142">
        <v>18</v>
      </c>
      <c r="AA9" s="142">
        <v>21</v>
      </c>
      <c r="AB9" s="145">
        <f t="shared" ref="AB9:AB72" si="6">SUM(Z9:AA9)</f>
        <v>39</v>
      </c>
      <c r="AC9" s="146">
        <v>17</v>
      </c>
      <c r="AD9" s="146">
        <v>20</v>
      </c>
      <c r="AE9" s="145">
        <f t="shared" ref="AE9:AE72" si="7">SUM(AC9:AD9)</f>
        <v>37</v>
      </c>
      <c r="AF9" s="146">
        <v>18</v>
      </c>
      <c r="AG9" s="146">
        <v>13</v>
      </c>
      <c r="AH9" s="145">
        <f t="shared" ref="AH9:AH72" si="8">SUM(AF9:AG9)</f>
        <v>31</v>
      </c>
      <c r="AI9" s="146">
        <v>40</v>
      </c>
      <c r="AJ9" s="145">
        <f t="shared" ref="AJ9:AJ72" si="9">AI9</f>
        <v>40</v>
      </c>
      <c r="AK9" s="147">
        <v>49</v>
      </c>
      <c r="AL9" s="139">
        <f t="shared" ref="AL9:AL72" si="10">AJ9+AH9+AE9+AB9+Y9+V9+S9+P9+M9+J9</f>
        <v>871</v>
      </c>
      <c r="AM9" s="72" t="s">
        <v>890</v>
      </c>
      <c r="AN9" s="125"/>
    </row>
    <row r="10" spans="1:40" ht="81.75" customHeight="1">
      <c r="A10" s="63">
        <v>3</v>
      </c>
      <c r="B10" s="112">
        <v>200090101003</v>
      </c>
      <c r="C10" s="112">
        <v>200000100003</v>
      </c>
      <c r="D10" s="67">
        <v>200203</v>
      </c>
      <c r="E10" s="64" t="s">
        <v>119</v>
      </c>
      <c r="F10" s="64" t="s">
        <v>120</v>
      </c>
      <c r="G10" s="65"/>
      <c r="H10" s="142">
        <v>92</v>
      </c>
      <c r="I10" s="143">
        <v>67</v>
      </c>
      <c r="J10" s="144">
        <f t="shared" si="0"/>
        <v>159</v>
      </c>
      <c r="K10" s="143">
        <v>94</v>
      </c>
      <c r="L10" s="142">
        <v>77</v>
      </c>
      <c r="M10" s="145">
        <f t="shared" si="1"/>
        <v>171</v>
      </c>
      <c r="N10" s="142">
        <v>84</v>
      </c>
      <c r="O10" s="142">
        <v>70</v>
      </c>
      <c r="P10" s="145">
        <f t="shared" si="2"/>
        <v>154</v>
      </c>
      <c r="Q10" s="142">
        <v>90</v>
      </c>
      <c r="R10" s="142">
        <v>64</v>
      </c>
      <c r="S10" s="145">
        <f t="shared" si="3"/>
        <v>154</v>
      </c>
      <c r="T10" s="142">
        <v>84</v>
      </c>
      <c r="U10" s="142">
        <v>67</v>
      </c>
      <c r="V10" s="145">
        <f t="shared" si="4"/>
        <v>151</v>
      </c>
      <c r="W10" s="143">
        <v>21</v>
      </c>
      <c r="X10" s="142">
        <v>23</v>
      </c>
      <c r="Y10" s="145">
        <f t="shared" si="5"/>
        <v>44</v>
      </c>
      <c r="Z10" s="142">
        <v>21</v>
      </c>
      <c r="AA10" s="142">
        <v>21</v>
      </c>
      <c r="AB10" s="145">
        <f t="shared" si="6"/>
        <v>42</v>
      </c>
      <c r="AC10" s="146">
        <v>22</v>
      </c>
      <c r="AD10" s="146">
        <v>25</v>
      </c>
      <c r="AE10" s="145">
        <f t="shared" si="7"/>
        <v>47</v>
      </c>
      <c r="AF10" s="146">
        <v>16</v>
      </c>
      <c r="AG10" s="146">
        <v>16</v>
      </c>
      <c r="AH10" s="145">
        <f t="shared" si="8"/>
        <v>32</v>
      </c>
      <c r="AI10" s="146">
        <v>45</v>
      </c>
      <c r="AJ10" s="145">
        <f t="shared" si="9"/>
        <v>45</v>
      </c>
      <c r="AK10" s="147">
        <v>49</v>
      </c>
      <c r="AL10" s="139">
        <f t="shared" si="10"/>
        <v>999</v>
      </c>
      <c r="AM10" s="72" t="s">
        <v>890</v>
      </c>
      <c r="AN10" s="125"/>
    </row>
    <row r="11" spans="1:40" ht="81.75" customHeight="1">
      <c r="A11" s="63">
        <v>4</v>
      </c>
      <c r="B11" s="112">
        <v>200090101004</v>
      </c>
      <c r="C11" s="112">
        <v>200000100004</v>
      </c>
      <c r="D11" s="67">
        <v>200204</v>
      </c>
      <c r="E11" s="64" t="s">
        <v>121</v>
      </c>
      <c r="F11" s="64" t="s">
        <v>122</v>
      </c>
      <c r="G11" s="65"/>
      <c r="H11" s="142">
        <v>94</v>
      </c>
      <c r="I11" s="143">
        <v>66</v>
      </c>
      <c r="J11" s="144">
        <f t="shared" si="0"/>
        <v>160</v>
      </c>
      <c r="K11" s="143">
        <v>96</v>
      </c>
      <c r="L11" s="142">
        <v>77</v>
      </c>
      <c r="M11" s="145">
        <f t="shared" si="1"/>
        <v>173</v>
      </c>
      <c r="N11" s="142">
        <v>90</v>
      </c>
      <c r="O11" s="142">
        <v>72</v>
      </c>
      <c r="P11" s="145">
        <f t="shared" si="2"/>
        <v>162</v>
      </c>
      <c r="Q11" s="142">
        <v>88</v>
      </c>
      <c r="R11" s="142">
        <v>64</v>
      </c>
      <c r="S11" s="145">
        <f t="shared" si="3"/>
        <v>152</v>
      </c>
      <c r="T11" s="142">
        <v>60</v>
      </c>
      <c r="U11" s="142">
        <v>70</v>
      </c>
      <c r="V11" s="145">
        <f t="shared" si="4"/>
        <v>130</v>
      </c>
      <c r="W11" s="143">
        <v>21</v>
      </c>
      <c r="X11" s="142">
        <v>23</v>
      </c>
      <c r="Y11" s="145">
        <f t="shared" si="5"/>
        <v>44</v>
      </c>
      <c r="Z11" s="142">
        <v>20</v>
      </c>
      <c r="AA11" s="142">
        <v>23</v>
      </c>
      <c r="AB11" s="145">
        <f t="shared" si="6"/>
        <v>43</v>
      </c>
      <c r="AC11" s="146">
        <v>17</v>
      </c>
      <c r="AD11" s="146">
        <v>20</v>
      </c>
      <c r="AE11" s="145">
        <f t="shared" si="7"/>
        <v>37</v>
      </c>
      <c r="AF11" s="146">
        <v>16</v>
      </c>
      <c r="AG11" s="146">
        <v>23</v>
      </c>
      <c r="AH11" s="145">
        <f t="shared" si="8"/>
        <v>39</v>
      </c>
      <c r="AI11" s="146">
        <v>45</v>
      </c>
      <c r="AJ11" s="145">
        <f t="shared" si="9"/>
        <v>45</v>
      </c>
      <c r="AK11" s="147">
        <v>49</v>
      </c>
      <c r="AL11" s="139">
        <f t="shared" si="10"/>
        <v>985</v>
      </c>
      <c r="AM11" s="72" t="s">
        <v>890</v>
      </c>
      <c r="AN11" s="125"/>
    </row>
    <row r="12" spans="1:40" ht="81.75" customHeight="1">
      <c r="A12" s="63">
        <v>5</v>
      </c>
      <c r="B12" s="112">
        <v>200090101005</v>
      </c>
      <c r="C12" s="112">
        <v>200000100005</v>
      </c>
      <c r="D12" s="67">
        <v>200205</v>
      </c>
      <c r="E12" s="64" t="s">
        <v>123</v>
      </c>
      <c r="F12" s="64" t="s">
        <v>124</v>
      </c>
      <c r="G12" s="65"/>
      <c r="H12" s="142">
        <v>94</v>
      </c>
      <c r="I12" s="143">
        <v>67</v>
      </c>
      <c r="J12" s="144">
        <f t="shared" si="0"/>
        <v>161</v>
      </c>
      <c r="K12" s="143">
        <v>100</v>
      </c>
      <c r="L12" s="142">
        <v>70</v>
      </c>
      <c r="M12" s="145">
        <f t="shared" si="1"/>
        <v>170</v>
      </c>
      <c r="N12" s="142">
        <v>98</v>
      </c>
      <c r="O12" s="142">
        <v>66</v>
      </c>
      <c r="P12" s="145">
        <f t="shared" si="2"/>
        <v>164</v>
      </c>
      <c r="Q12" s="142">
        <v>94</v>
      </c>
      <c r="R12" s="142">
        <v>59</v>
      </c>
      <c r="S12" s="145">
        <f t="shared" si="3"/>
        <v>153</v>
      </c>
      <c r="T12" s="142">
        <v>82</v>
      </c>
      <c r="U12" s="142">
        <v>74</v>
      </c>
      <c r="V12" s="145">
        <f t="shared" si="4"/>
        <v>156</v>
      </c>
      <c r="W12" s="143">
        <v>21</v>
      </c>
      <c r="X12" s="142">
        <v>23</v>
      </c>
      <c r="Y12" s="145">
        <f t="shared" si="5"/>
        <v>44</v>
      </c>
      <c r="Z12" s="142">
        <v>23</v>
      </c>
      <c r="AA12" s="142">
        <v>20</v>
      </c>
      <c r="AB12" s="145">
        <f t="shared" si="6"/>
        <v>43</v>
      </c>
      <c r="AC12" s="146">
        <v>20</v>
      </c>
      <c r="AD12" s="146">
        <v>23</v>
      </c>
      <c r="AE12" s="145">
        <f t="shared" si="7"/>
        <v>43</v>
      </c>
      <c r="AF12" s="146">
        <v>17</v>
      </c>
      <c r="AG12" s="146">
        <v>21</v>
      </c>
      <c r="AH12" s="145">
        <f t="shared" si="8"/>
        <v>38</v>
      </c>
      <c r="AI12" s="146">
        <v>45</v>
      </c>
      <c r="AJ12" s="145">
        <f t="shared" si="9"/>
        <v>45</v>
      </c>
      <c r="AK12" s="147">
        <v>49</v>
      </c>
      <c r="AL12" s="139">
        <f t="shared" si="10"/>
        <v>1017</v>
      </c>
      <c r="AM12" s="72" t="s">
        <v>890</v>
      </c>
      <c r="AN12" s="125"/>
    </row>
    <row r="13" spans="1:40" ht="81.75" customHeight="1">
      <c r="A13" s="63">
        <v>6</v>
      </c>
      <c r="B13" s="112">
        <v>200090101006</v>
      </c>
      <c r="C13" s="112">
        <v>200000100006</v>
      </c>
      <c r="D13" s="67">
        <v>200206</v>
      </c>
      <c r="E13" s="64" t="s">
        <v>125</v>
      </c>
      <c r="F13" s="64" t="s">
        <v>126</v>
      </c>
      <c r="G13" s="65"/>
      <c r="H13" s="142">
        <v>104</v>
      </c>
      <c r="I13" s="143">
        <v>67</v>
      </c>
      <c r="J13" s="144">
        <f t="shared" si="0"/>
        <v>171</v>
      </c>
      <c r="K13" s="143">
        <v>106</v>
      </c>
      <c r="L13" s="142">
        <v>78</v>
      </c>
      <c r="M13" s="145">
        <f t="shared" si="1"/>
        <v>184</v>
      </c>
      <c r="N13" s="142">
        <v>100</v>
      </c>
      <c r="O13" s="142">
        <v>67</v>
      </c>
      <c r="P13" s="145">
        <f t="shared" si="2"/>
        <v>167</v>
      </c>
      <c r="Q13" s="142">
        <v>102</v>
      </c>
      <c r="R13" s="142">
        <v>69</v>
      </c>
      <c r="S13" s="145">
        <f t="shared" si="3"/>
        <v>171</v>
      </c>
      <c r="T13" s="142">
        <v>78</v>
      </c>
      <c r="U13" s="142">
        <v>71</v>
      </c>
      <c r="V13" s="145">
        <f t="shared" si="4"/>
        <v>149</v>
      </c>
      <c r="W13" s="143">
        <v>24</v>
      </c>
      <c r="X13" s="142">
        <v>23</v>
      </c>
      <c r="Y13" s="145">
        <f t="shared" si="5"/>
        <v>47</v>
      </c>
      <c r="Z13" s="142">
        <v>24</v>
      </c>
      <c r="AA13" s="142">
        <v>20</v>
      </c>
      <c r="AB13" s="145">
        <f t="shared" si="6"/>
        <v>44</v>
      </c>
      <c r="AC13" s="146">
        <v>20</v>
      </c>
      <c r="AD13" s="146">
        <v>23</v>
      </c>
      <c r="AE13" s="145">
        <f t="shared" si="7"/>
        <v>43</v>
      </c>
      <c r="AF13" s="146">
        <v>22</v>
      </c>
      <c r="AG13" s="146">
        <v>21</v>
      </c>
      <c r="AH13" s="145">
        <f t="shared" si="8"/>
        <v>43</v>
      </c>
      <c r="AI13" s="146">
        <v>45</v>
      </c>
      <c r="AJ13" s="145">
        <f t="shared" si="9"/>
        <v>45</v>
      </c>
      <c r="AK13" s="147">
        <v>50</v>
      </c>
      <c r="AL13" s="139">
        <f t="shared" si="10"/>
        <v>1064</v>
      </c>
      <c r="AM13" s="72" t="s">
        <v>890</v>
      </c>
      <c r="AN13" s="125"/>
    </row>
    <row r="14" spans="1:40" ht="81.75" customHeight="1">
      <c r="A14" s="63">
        <v>7</v>
      </c>
      <c r="B14" s="112">
        <v>200090101007</v>
      </c>
      <c r="C14" s="112">
        <v>200000100007</v>
      </c>
      <c r="D14" s="67">
        <v>200207</v>
      </c>
      <c r="E14" s="64" t="s">
        <v>127</v>
      </c>
      <c r="F14" s="64" t="s">
        <v>128</v>
      </c>
      <c r="G14" s="65"/>
      <c r="H14" s="142">
        <v>102</v>
      </c>
      <c r="I14" s="143">
        <v>61</v>
      </c>
      <c r="J14" s="144">
        <f t="shared" si="0"/>
        <v>163</v>
      </c>
      <c r="K14" s="143">
        <v>108</v>
      </c>
      <c r="L14" s="142">
        <v>78</v>
      </c>
      <c r="M14" s="145">
        <f t="shared" si="1"/>
        <v>186</v>
      </c>
      <c r="N14" s="142">
        <v>94</v>
      </c>
      <c r="O14" s="142">
        <v>62</v>
      </c>
      <c r="P14" s="145">
        <f t="shared" si="2"/>
        <v>156</v>
      </c>
      <c r="Q14" s="142">
        <v>86</v>
      </c>
      <c r="R14" s="142">
        <v>64</v>
      </c>
      <c r="S14" s="145">
        <f t="shared" si="3"/>
        <v>150</v>
      </c>
      <c r="T14" s="142">
        <v>52</v>
      </c>
      <c r="U14" s="142">
        <v>68</v>
      </c>
      <c r="V14" s="145">
        <f t="shared" si="4"/>
        <v>120</v>
      </c>
      <c r="W14" s="143">
        <v>22</v>
      </c>
      <c r="X14" s="142">
        <v>21</v>
      </c>
      <c r="Y14" s="145">
        <f t="shared" si="5"/>
        <v>43</v>
      </c>
      <c r="Z14" s="142">
        <v>20</v>
      </c>
      <c r="AA14" s="142">
        <v>21</v>
      </c>
      <c r="AB14" s="145">
        <f t="shared" si="6"/>
        <v>41</v>
      </c>
      <c r="AC14" s="146">
        <v>23</v>
      </c>
      <c r="AD14" s="146">
        <v>25</v>
      </c>
      <c r="AE14" s="145">
        <f t="shared" si="7"/>
        <v>48</v>
      </c>
      <c r="AF14" s="146">
        <v>16</v>
      </c>
      <c r="AG14" s="146">
        <v>15</v>
      </c>
      <c r="AH14" s="145">
        <f t="shared" si="8"/>
        <v>31</v>
      </c>
      <c r="AI14" s="146">
        <v>43</v>
      </c>
      <c r="AJ14" s="145">
        <f t="shared" si="9"/>
        <v>43</v>
      </c>
      <c r="AK14" s="147">
        <v>50</v>
      </c>
      <c r="AL14" s="139">
        <f t="shared" si="10"/>
        <v>981</v>
      </c>
      <c r="AM14" s="72" t="s">
        <v>890</v>
      </c>
      <c r="AN14" s="125"/>
    </row>
    <row r="15" spans="1:40" ht="81.75" customHeight="1">
      <c r="A15" s="63">
        <v>8</v>
      </c>
      <c r="B15" s="112">
        <v>200090101008</v>
      </c>
      <c r="C15" s="112">
        <v>200000100008</v>
      </c>
      <c r="D15" s="67">
        <v>200208</v>
      </c>
      <c r="E15" s="64" t="s">
        <v>129</v>
      </c>
      <c r="F15" s="64" t="s">
        <v>130</v>
      </c>
      <c r="G15" s="65"/>
      <c r="H15" s="142">
        <v>96</v>
      </c>
      <c r="I15" s="143">
        <v>67</v>
      </c>
      <c r="J15" s="144">
        <f t="shared" si="0"/>
        <v>163</v>
      </c>
      <c r="K15" s="143">
        <v>102</v>
      </c>
      <c r="L15" s="142">
        <v>75</v>
      </c>
      <c r="M15" s="145">
        <f t="shared" si="1"/>
        <v>177</v>
      </c>
      <c r="N15" s="142">
        <v>84</v>
      </c>
      <c r="O15" s="142">
        <v>62</v>
      </c>
      <c r="P15" s="145">
        <f t="shared" si="2"/>
        <v>146</v>
      </c>
      <c r="Q15" s="142">
        <v>90</v>
      </c>
      <c r="R15" s="142">
        <v>59</v>
      </c>
      <c r="S15" s="145">
        <f t="shared" si="3"/>
        <v>149</v>
      </c>
      <c r="T15" s="142">
        <v>46</v>
      </c>
      <c r="U15" s="142">
        <v>69</v>
      </c>
      <c r="V15" s="145">
        <f t="shared" si="4"/>
        <v>115</v>
      </c>
      <c r="W15" s="143">
        <v>24</v>
      </c>
      <c r="X15" s="142">
        <v>23</v>
      </c>
      <c r="Y15" s="145">
        <f t="shared" si="5"/>
        <v>47</v>
      </c>
      <c r="Z15" s="142">
        <v>20</v>
      </c>
      <c r="AA15" s="142">
        <v>22</v>
      </c>
      <c r="AB15" s="145">
        <f t="shared" si="6"/>
        <v>42</v>
      </c>
      <c r="AC15" s="146">
        <v>22</v>
      </c>
      <c r="AD15" s="146">
        <v>25</v>
      </c>
      <c r="AE15" s="145">
        <f t="shared" si="7"/>
        <v>47</v>
      </c>
      <c r="AF15" s="146">
        <v>17</v>
      </c>
      <c r="AG15" s="146">
        <v>20</v>
      </c>
      <c r="AH15" s="145">
        <f t="shared" si="8"/>
        <v>37</v>
      </c>
      <c r="AI15" s="146">
        <v>40</v>
      </c>
      <c r="AJ15" s="145">
        <f t="shared" si="9"/>
        <v>40</v>
      </c>
      <c r="AK15" s="147">
        <v>49</v>
      </c>
      <c r="AL15" s="139">
        <f t="shared" si="10"/>
        <v>963</v>
      </c>
      <c r="AM15" s="72" t="s">
        <v>890</v>
      </c>
      <c r="AN15" s="125"/>
    </row>
    <row r="16" spans="1:40" ht="81.75" customHeight="1">
      <c r="A16" s="63">
        <v>9</v>
      </c>
      <c r="B16" s="112">
        <v>200090101009</v>
      </c>
      <c r="C16" s="112">
        <v>200000100009</v>
      </c>
      <c r="D16" s="67">
        <v>200209</v>
      </c>
      <c r="E16" s="64" t="s">
        <v>131</v>
      </c>
      <c r="F16" s="64" t="s">
        <v>132</v>
      </c>
      <c r="G16" s="65"/>
      <c r="H16" s="142">
        <v>102</v>
      </c>
      <c r="I16" s="143">
        <v>66</v>
      </c>
      <c r="J16" s="144">
        <f t="shared" si="0"/>
        <v>168</v>
      </c>
      <c r="K16" s="143">
        <v>104</v>
      </c>
      <c r="L16" s="142">
        <v>76</v>
      </c>
      <c r="M16" s="145">
        <f t="shared" si="1"/>
        <v>180</v>
      </c>
      <c r="N16" s="142">
        <v>88</v>
      </c>
      <c r="O16" s="142">
        <v>64</v>
      </c>
      <c r="P16" s="145">
        <f t="shared" si="2"/>
        <v>152</v>
      </c>
      <c r="Q16" s="142">
        <v>86</v>
      </c>
      <c r="R16" s="142">
        <v>67</v>
      </c>
      <c r="S16" s="145">
        <f t="shared" si="3"/>
        <v>153</v>
      </c>
      <c r="T16" s="142">
        <v>82</v>
      </c>
      <c r="U16" s="142">
        <v>73</v>
      </c>
      <c r="V16" s="145">
        <f t="shared" si="4"/>
        <v>155</v>
      </c>
      <c r="W16" s="143">
        <v>21</v>
      </c>
      <c r="X16" s="142">
        <v>23</v>
      </c>
      <c r="Y16" s="145">
        <f t="shared" si="5"/>
        <v>44</v>
      </c>
      <c r="Z16" s="142">
        <v>21</v>
      </c>
      <c r="AA16" s="142">
        <v>22</v>
      </c>
      <c r="AB16" s="145">
        <f t="shared" si="6"/>
        <v>43</v>
      </c>
      <c r="AC16" s="146">
        <v>21</v>
      </c>
      <c r="AD16" s="146">
        <v>24</v>
      </c>
      <c r="AE16" s="145">
        <f t="shared" si="7"/>
        <v>45</v>
      </c>
      <c r="AF16" s="146">
        <v>19</v>
      </c>
      <c r="AG16" s="146">
        <v>25</v>
      </c>
      <c r="AH16" s="145">
        <f t="shared" si="8"/>
        <v>44</v>
      </c>
      <c r="AI16" s="146">
        <v>45</v>
      </c>
      <c r="AJ16" s="145">
        <f t="shared" si="9"/>
        <v>45</v>
      </c>
      <c r="AK16" s="147">
        <v>49</v>
      </c>
      <c r="AL16" s="139">
        <f t="shared" si="10"/>
        <v>1029</v>
      </c>
      <c r="AM16" s="72" t="s">
        <v>890</v>
      </c>
      <c r="AN16" s="125"/>
    </row>
    <row r="17" spans="1:40" ht="81.75" customHeight="1">
      <c r="A17" s="63">
        <v>10</v>
      </c>
      <c r="B17" s="112">
        <v>200090101010</v>
      </c>
      <c r="C17" s="112">
        <v>200000100010</v>
      </c>
      <c r="D17" s="67">
        <v>200210</v>
      </c>
      <c r="E17" s="64" t="s">
        <v>133</v>
      </c>
      <c r="F17" s="64" t="s">
        <v>134</v>
      </c>
      <c r="G17" s="65"/>
      <c r="H17" s="142">
        <v>108</v>
      </c>
      <c r="I17" s="143">
        <v>67</v>
      </c>
      <c r="J17" s="144">
        <f t="shared" si="0"/>
        <v>175</v>
      </c>
      <c r="K17" s="143">
        <v>108</v>
      </c>
      <c r="L17" s="142">
        <v>73</v>
      </c>
      <c r="M17" s="145">
        <f t="shared" si="1"/>
        <v>181</v>
      </c>
      <c r="N17" s="142">
        <v>90</v>
      </c>
      <c r="O17" s="142">
        <v>72</v>
      </c>
      <c r="P17" s="145">
        <f t="shared" si="2"/>
        <v>162</v>
      </c>
      <c r="Q17" s="142">
        <v>94</v>
      </c>
      <c r="R17" s="142">
        <v>69</v>
      </c>
      <c r="S17" s="145">
        <f t="shared" si="3"/>
        <v>163</v>
      </c>
      <c r="T17" s="142">
        <v>108</v>
      </c>
      <c r="U17" s="142">
        <v>75</v>
      </c>
      <c r="V17" s="145">
        <f t="shared" si="4"/>
        <v>183</v>
      </c>
      <c r="W17" s="143">
        <v>24</v>
      </c>
      <c r="X17" s="142">
        <v>23</v>
      </c>
      <c r="Y17" s="145">
        <f t="shared" si="5"/>
        <v>47</v>
      </c>
      <c r="Z17" s="142">
        <v>21</v>
      </c>
      <c r="AA17" s="142">
        <v>21</v>
      </c>
      <c r="AB17" s="145">
        <f t="shared" si="6"/>
        <v>42</v>
      </c>
      <c r="AC17" s="146">
        <v>24</v>
      </c>
      <c r="AD17" s="146">
        <v>25</v>
      </c>
      <c r="AE17" s="145">
        <f t="shared" si="7"/>
        <v>49</v>
      </c>
      <c r="AF17" s="146">
        <v>23</v>
      </c>
      <c r="AG17" s="146">
        <v>20</v>
      </c>
      <c r="AH17" s="145">
        <f t="shared" si="8"/>
        <v>43</v>
      </c>
      <c r="AI17" s="146">
        <v>45</v>
      </c>
      <c r="AJ17" s="145">
        <f t="shared" si="9"/>
        <v>45</v>
      </c>
      <c r="AK17" s="147">
        <v>49</v>
      </c>
      <c r="AL17" s="139">
        <f t="shared" si="10"/>
        <v>1090</v>
      </c>
      <c r="AM17" s="72" t="s">
        <v>890</v>
      </c>
      <c r="AN17" s="125"/>
    </row>
    <row r="18" spans="1:40" ht="81.75" customHeight="1">
      <c r="A18" s="63">
        <v>11</v>
      </c>
      <c r="B18" s="112">
        <v>200090101011</v>
      </c>
      <c r="C18" s="112">
        <v>200000100011</v>
      </c>
      <c r="D18" s="67">
        <v>200211</v>
      </c>
      <c r="E18" s="64" t="s">
        <v>135</v>
      </c>
      <c r="F18" s="64" t="s">
        <v>136</v>
      </c>
      <c r="G18" s="65"/>
      <c r="H18" s="142" t="s">
        <v>892</v>
      </c>
      <c r="I18" s="143" t="s">
        <v>892</v>
      </c>
      <c r="J18" s="144">
        <f t="shared" si="0"/>
        <v>0</v>
      </c>
      <c r="K18" s="143">
        <v>0</v>
      </c>
      <c r="L18" s="142">
        <v>20</v>
      </c>
      <c r="M18" s="145">
        <f t="shared" si="1"/>
        <v>20</v>
      </c>
      <c r="N18" s="142" t="s">
        <v>895</v>
      </c>
      <c r="O18" s="142">
        <v>24</v>
      </c>
      <c r="P18" s="145">
        <f t="shared" si="2"/>
        <v>24</v>
      </c>
      <c r="Q18" s="142" t="s">
        <v>892</v>
      </c>
      <c r="R18" s="142" t="s">
        <v>892</v>
      </c>
      <c r="S18" s="145">
        <f t="shared" si="3"/>
        <v>0</v>
      </c>
      <c r="T18" s="142" t="s">
        <v>892</v>
      </c>
      <c r="U18" s="142">
        <v>50</v>
      </c>
      <c r="V18" s="145">
        <f t="shared" si="4"/>
        <v>50</v>
      </c>
      <c r="W18" s="143" t="s">
        <v>892</v>
      </c>
      <c r="X18" s="142" t="s">
        <v>892</v>
      </c>
      <c r="Y18" s="145">
        <f t="shared" si="5"/>
        <v>0</v>
      </c>
      <c r="Z18" s="142" t="s">
        <v>892</v>
      </c>
      <c r="AA18" s="142" t="s">
        <v>892</v>
      </c>
      <c r="AB18" s="145">
        <f t="shared" si="6"/>
        <v>0</v>
      </c>
      <c r="AC18" s="146" t="s">
        <v>892</v>
      </c>
      <c r="AD18" s="146">
        <v>4</v>
      </c>
      <c r="AE18" s="145">
        <f t="shared" si="7"/>
        <v>4</v>
      </c>
      <c r="AF18" s="146" t="s">
        <v>892</v>
      </c>
      <c r="AG18" s="146" t="s">
        <v>892</v>
      </c>
      <c r="AH18" s="145">
        <f t="shared" si="8"/>
        <v>0</v>
      </c>
      <c r="AI18" s="146">
        <v>43</v>
      </c>
      <c r="AJ18" s="145">
        <f t="shared" si="9"/>
        <v>43</v>
      </c>
      <c r="AK18" s="147">
        <v>49</v>
      </c>
      <c r="AL18" s="139">
        <f t="shared" si="10"/>
        <v>141</v>
      </c>
      <c r="AM18" s="155" t="s">
        <v>891</v>
      </c>
      <c r="AN18" s="125"/>
    </row>
    <row r="19" spans="1:40" ht="81.75" customHeight="1">
      <c r="A19" s="63">
        <v>12</v>
      </c>
      <c r="B19" s="112">
        <v>200090101012</v>
      </c>
      <c r="C19" s="112">
        <v>200000100012</v>
      </c>
      <c r="D19" s="67">
        <v>200212</v>
      </c>
      <c r="E19" s="64" t="s">
        <v>137</v>
      </c>
      <c r="F19" s="64" t="s">
        <v>138</v>
      </c>
      <c r="G19" s="65"/>
      <c r="H19" s="142">
        <v>72</v>
      </c>
      <c r="I19" s="143">
        <v>60</v>
      </c>
      <c r="J19" s="144">
        <f t="shared" si="0"/>
        <v>132</v>
      </c>
      <c r="K19" s="143">
        <v>94</v>
      </c>
      <c r="L19" s="142">
        <v>66</v>
      </c>
      <c r="M19" s="145">
        <f t="shared" si="1"/>
        <v>160</v>
      </c>
      <c r="N19" s="142">
        <v>68</v>
      </c>
      <c r="O19" s="142">
        <v>64</v>
      </c>
      <c r="P19" s="145">
        <f t="shared" si="2"/>
        <v>132</v>
      </c>
      <c r="Q19" s="142">
        <v>68</v>
      </c>
      <c r="R19" s="142">
        <v>46</v>
      </c>
      <c r="S19" s="145">
        <f t="shared" si="3"/>
        <v>114</v>
      </c>
      <c r="T19" s="142">
        <v>50</v>
      </c>
      <c r="U19" s="142">
        <v>72</v>
      </c>
      <c r="V19" s="145">
        <f t="shared" si="4"/>
        <v>122</v>
      </c>
      <c r="W19" s="143">
        <v>18</v>
      </c>
      <c r="X19" s="142">
        <v>21</v>
      </c>
      <c r="Y19" s="145">
        <f t="shared" si="5"/>
        <v>39</v>
      </c>
      <c r="Z19" s="142">
        <v>19</v>
      </c>
      <c r="AA19" s="142">
        <v>22</v>
      </c>
      <c r="AB19" s="145">
        <f t="shared" si="6"/>
        <v>41</v>
      </c>
      <c r="AC19" s="146">
        <v>16</v>
      </c>
      <c r="AD19" s="146">
        <v>20</v>
      </c>
      <c r="AE19" s="145">
        <f t="shared" si="7"/>
        <v>36</v>
      </c>
      <c r="AF19" s="146">
        <v>18</v>
      </c>
      <c r="AG19" s="146">
        <v>13</v>
      </c>
      <c r="AH19" s="145">
        <f t="shared" si="8"/>
        <v>31</v>
      </c>
      <c r="AI19" s="146">
        <v>40</v>
      </c>
      <c r="AJ19" s="145">
        <f t="shared" si="9"/>
        <v>40</v>
      </c>
      <c r="AK19" s="147">
        <v>49</v>
      </c>
      <c r="AL19" s="139">
        <f t="shared" si="10"/>
        <v>847</v>
      </c>
      <c r="AM19" s="72" t="s">
        <v>890</v>
      </c>
      <c r="AN19" s="125"/>
    </row>
    <row r="20" spans="1:40" ht="81.75" customHeight="1">
      <c r="A20" s="63">
        <v>13</v>
      </c>
      <c r="B20" s="112">
        <v>200090101013</v>
      </c>
      <c r="C20" s="112">
        <v>200000100013</v>
      </c>
      <c r="D20" s="67">
        <v>200213</v>
      </c>
      <c r="E20" s="64" t="s">
        <v>139</v>
      </c>
      <c r="F20" s="64" t="s">
        <v>140</v>
      </c>
      <c r="G20" s="65"/>
      <c r="H20" s="142">
        <v>100</v>
      </c>
      <c r="I20" s="143">
        <v>68</v>
      </c>
      <c r="J20" s="144">
        <f t="shared" si="0"/>
        <v>168</v>
      </c>
      <c r="K20" s="143">
        <v>104</v>
      </c>
      <c r="L20" s="142">
        <v>74</v>
      </c>
      <c r="M20" s="145">
        <f t="shared" si="1"/>
        <v>178</v>
      </c>
      <c r="N20" s="142">
        <v>88</v>
      </c>
      <c r="O20" s="142">
        <v>72</v>
      </c>
      <c r="P20" s="145">
        <f t="shared" si="2"/>
        <v>160</v>
      </c>
      <c r="Q20" s="142">
        <v>86</v>
      </c>
      <c r="R20" s="142">
        <v>61</v>
      </c>
      <c r="S20" s="145">
        <f t="shared" si="3"/>
        <v>147</v>
      </c>
      <c r="T20" s="142">
        <v>58</v>
      </c>
      <c r="U20" s="142">
        <v>71</v>
      </c>
      <c r="V20" s="145">
        <f t="shared" si="4"/>
        <v>129</v>
      </c>
      <c r="W20" s="143">
        <v>24</v>
      </c>
      <c r="X20" s="142">
        <v>23</v>
      </c>
      <c r="Y20" s="145">
        <f t="shared" si="5"/>
        <v>47</v>
      </c>
      <c r="Z20" s="142">
        <v>23</v>
      </c>
      <c r="AA20" s="142">
        <v>20</v>
      </c>
      <c r="AB20" s="145">
        <f t="shared" si="6"/>
        <v>43</v>
      </c>
      <c r="AC20" s="146">
        <v>22</v>
      </c>
      <c r="AD20" s="146">
        <v>25</v>
      </c>
      <c r="AE20" s="145">
        <f t="shared" si="7"/>
        <v>47</v>
      </c>
      <c r="AF20" s="146">
        <v>18</v>
      </c>
      <c r="AG20" s="146">
        <v>20</v>
      </c>
      <c r="AH20" s="145">
        <f t="shared" si="8"/>
        <v>38</v>
      </c>
      <c r="AI20" s="146">
        <v>45</v>
      </c>
      <c r="AJ20" s="145">
        <f t="shared" si="9"/>
        <v>45</v>
      </c>
      <c r="AK20" s="147">
        <v>50</v>
      </c>
      <c r="AL20" s="139">
        <f t="shared" si="10"/>
        <v>1002</v>
      </c>
      <c r="AM20" s="72" t="s">
        <v>890</v>
      </c>
      <c r="AN20" s="125"/>
    </row>
    <row r="21" spans="1:40" ht="81.75" customHeight="1">
      <c r="A21" s="63">
        <v>14</v>
      </c>
      <c r="B21" s="112">
        <v>200090101014</v>
      </c>
      <c r="C21" s="112">
        <v>200000100014</v>
      </c>
      <c r="D21" s="67">
        <v>200214</v>
      </c>
      <c r="E21" s="64" t="s">
        <v>141</v>
      </c>
      <c r="F21" s="64" t="s">
        <v>142</v>
      </c>
      <c r="G21" s="65"/>
      <c r="H21" s="142">
        <v>96</v>
      </c>
      <c r="I21" s="143">
        <v>65</v>
      </c>
      <c r="J21" s="144">
        <f t="shared" si="0"/>
        <v>161</v>
      </c>
      <c r="K21" s="143">
        <v>104</v>
      </c>
      <c r="L21" s="142">
        <v>77</v>
      </c>
      <c r="M21" s="145">
        <f t="shared" si="1"/>
        <v>181</v>
      </c>
      <c r="N21" s="142">
        <v>94</v>
      </c>
      <c r="O21" s="142">
        <v>66</v>
      </c>
      <c r="P21" s="145">
        <f t="shared" si="2"/>
        <v>160</v>
      </c>
      <c r="Q21" s="142">
        <v>90</v>
      </c>
      <c r="R21" s="142">
        <v>66</v>
      </c>
      <c r="S21" s="145">
        <f t="shared" si="3"/>
        <v>156</v>
      </c>
      <c r="T21" s="142">
        <v>60</v>
      </c>
      <c r="U21" s="142">
        <v>70</v>
      </c>
      <c r="V21" s="145">
        <f t="shared" si="4"/>
        <v>130</v>
      </c>
      <c r="W21" s="143">
        <v>22</v>
      </c>
      <c r="X21" s="142">
        <v>22</v>
      </c>
      <c r="Y21" s="145">
        <f t="shared" si="5"/>
        <v>44</v>
      </c>
      <c r="Z21" s="142">
        <v>22</v>
      </c>
      <c r="AA21" s="142">
        <v>19</v>
      </c>
      <c r="AB21" s="145">
        <f t="shared" si="6"/>
        <v>41</v>
      </c>
      <c r="AC21" s="146">
        <v>18</v>
      </c>
      <c r="AD21" s="146">
        <v>21</v>
      </c>
      <c r="AE21" s="145">
        <f t="shared" si="7"/>
        <v>39</v>
      </c>
      <c r="AF21" s="146">
        <v>20</v>
      </c>
      <c r="AG21" s="146">
        <v>18</v>
      </c>
      <c r="AH21" s="145">
        <f t="shared" si="8"/>
        <v>38</v>
      </c>
      <c r="AI21" s="146">
        <v>43</v>
      </c>
      <c r="AJ21" s="145">
        <f t="shared" si="9"/>
        <v>43</v>
      </c>
      <c r="AK21" s="147">
        <v>49</v>
      </c>
      <c r="AL21" s="139">
        <f t="shared" si="10"/>
        <v>993</v>
      </c>
      <c r="AM21" s="72" t="s">
        <v>890</v>
      </c>
      <c r="AN21" s="125"/>
    </row>
    <row r="22" spans="1:40" ht="81.75" customHeight="1">
      <c r="A22" s="63">
        <v>15</v>
      </c>
      <c r="B22" s="112">
        <v>200090101015</v>
      </c>
      <c r="C22" s="112">
        <v>200000100015</v>
      </c>
      <c r="D22" s="67">
        <v>200215</v>
      </c>
      <c r="E22" s="64" t="s">
        <v>143</v>
      </c>
      <c r="F22" s="64" t="s">
        <v>144</v>
      </c>
      <c r="G22" s="65"/>
      <c r="H22" s="142">
        <v>94</v>
      </c>
      <c r="I22" s="143">
        <v>62</v>
      </c>
      <c r="J22" s="144">
        <f t="shared" si="0"/>
        <v>156</v>
      </c>
      <c r="K22" s="143">
        <v>96</v>
      </c>
      <c r="L22" s="142">
        <v>78</v>
      </c>
      <c r="M22" s="145">
        <f t="shared" si="1"/>
        <v>174</v>
      </c>
      <c r="N22" s="142">
        <v>84</v>
      </c>
      <c r="O22" s="142">
        <v>69</v>
      </c>
      <c r="P22" s="145">
        <f t="shared" si="2"/>
        <v>153</v>
      </c>
      <c r="Q22" s="142">
        <v>90</v>
      </c>
      <c r="R22" s="142">
        <v>62</v>
      </c>
      <c r="S22" s="145">
        <f t="shared" si="3"/>
        <v>152</v>
      </c>
      <c r="T22" s="142">
        <v>90</v>
      </c>
      <c r="U22" s="142">
        <v>63</v>
      </c>
      <c r="V22" s="145">
        <f t="shared" si="4"/>
        <v>153</v>
      </c>
      <c r="W22" s="143">
        <v>18</v>
      </c>
      <c r="X22" s="142">
        <v>22</v>
      </c>
      <c r="Y22" s="145">
        <f t="shared" si="5"/>
        <v>40</v>
      </c>
      <c r="Z22" s="142">
        <v>24</v>
      </c>
      <c r="AA22" s="142">
        <v>19</v>
      </c>
      <c r="AB22" s="145">
        <f t="shared" si="6"/>
        <v>43</v>
      </c>
      <c r="AC22" s="146">
        <v>20</v>
      </c>
      <c r="AD22" s="146">
        <v>22</v>
      </c>
      <c r="AE22" s="145">
        <f t="shared" si="7"/>
        <v>42</v>
      </c>
      <c r="AF22" s="146">
        <v>18</v>
      </c>
      <c r="AG22" s="146">
        <v>20</v>
      </c>
      <c r="AH22" s="145">
        <f t="shared" si="8"/>
        <v>38</v>
      </c>
      <c r="AI22" s="146">
        <v>45</v>
      </c>
      <c r="AJ22" s="145">
        <f t="shared" si="9"/>
        <v>45</v>
      </c>
      <c r="AK22" s="147">
        <v>49</v>
      </c>
      <c r="AL22" s="139">
        <f t="shared" si="10"/>
        <v>996</v>
      </c>
      <c r="AM22" s="72" t="s">
        <v>890</v>
      </c>
      <c r="AN22" s="125"/>
    </row>
    <row r="23" spans="1:40" ht="81.75" customHeight="1">
      <c r="A23" s="63">
        <v>16</v>
      </c>
      <c r="B23" s="112">
        <v>200090101016</v>
      </c>
      <c r="C23" s="112">
        <v>200000100016</v>
      </c>
      <c r="D23" s="67">
        <v>200216</v>
      </c>
      <c r="E23" s="64" t="s">
        <v>145</v>
      </c>
      <c r="F23" s="64" t="s">
        <v>146</v>
      </c>
      <c r="G23" s="65"/>
      <c r="H23" s="142">
        <v>102</v>
      </c>
      <c r="I23" s="143">
        <v>65</v>
      </c>
      <c r="J23" s="144">
        <f t="shared" si="0"/>
        <v>167</v>
      </c>
      <c r="K23" s="143">
        <v>102</v>
      </c>
      <c r="L23" s="142">
        <v>77</v>
      </c>
      <c r="M23" s="145">
        <f t="shared" si="1"/>
        <v>179</v>
      </c>
      <c r="N23" s="142">
        <v>94</v>
      </c>
      <c r="O23" s="142">
        <v>74</v>
      </c>
      <c r="P23" s="145">
        <f t="shared" si="2"/>
        <v>168</v>
      </c>
      <c r="Q23" s="142">
        <v>94</v>
      </c>
      <c r="R23" s="142">
        <v>59</v>
      </c>
      <c r="S23" s="145">
        <f t="shared" si="3"/>
        <v>153</v>
      </c>
      <c r="T23" s="142">
        <v>66</v>
      </c>
      <c r="U23" s="142">
        <v>74</v>
      </c>
      <c r="V23" s="145">
        <f t="shared" si="4"/>
        <v>140</v>
      </c>
      <c r="W23" s="143">
        <v>21</v>
      </c>
      <c r="X23" s="142">
        <v>22</v>
      </c>
      <c r="Y23" s="145">
        <f t="shared" si="5"/>
        <v>43</v>
      </c>
      <c r="Z23" s="142">
        <v>22</v>
      </c>
      <c r="AA23" s="142">
        <v>20</v>
      </c>
      <c r="AB23" s="145">
        <f t="shared" si="6"/>
        <v>42</v>
      </c>
      <c r="AC23" s="146">
        <v>20</v>
      </c>
      <c r="AD23" s="146">
        <v>23</v>
      </c>
      <c r="AE23" s="145">
        <f t="shared" si="7"/>
        <v>43</v>
      </c>
      <c r="AF23" s="146">
        <v>21</v>
      </c>
      <c r="AG23" s="146">
        <v>20</v>
      </c>
      <c r="AH23" s="145">
        <f t="shared" si="8"/>
        <v>41</v>
      </c>
      <c r="AI23" s="146">
        <v>40</v>
      </c>
      <c r="AJ23" s="145">
        <f t="shared" si="9"/>
        <v>40</v>
      </c>
      <c r="AK23" s="147">
        <v>49</v>
      </c>
      <c r="AL23" s="139">
        <f t="shared" si="10"/>
        <v>1016</v>
      </c>
      <c r="AM23" s="72" t="s">
        <v>890</v>
      </c>
      <c r="AN23" s="125"/>
    </row>
    <row r="24" spans="1:40" ht="81.75" customHeight="1">
      <c r="A24" s="63">
        <v>17</v>
      </c>
      <c r="B24" s="112">
        <v>200090101017</v>
      </c>
      <c r="C24" s="112">
        <v>200000100017</v>
      </c>
      <c r="D24" s="67">
        <v>200217</v>
      </c>
      <c r="E24" s="64" t="s">
        <v>147</v>
      </c>
      <c r="F24" s="64" t="s">
        <v>148</v>
      </c>
      <c r="G24" s="65"/>
      <c r="H24" s="142">
        <v>110</v>
      </c>
      <c r="I24" s="143">
        <v>59</v>
      </c>
      <c r="J24" s="144">
        <f t="shared" si="0"/>
        <v>169</v>
      </c>
      <c r="K24" s="143">
        <v>108</v>
      </c>
      <c r="L24" s="142">
        <v>77</v>
      </c>
      <c r="M24" s="145">
        <f t="shared" si="1"/>
        <v>185</v>
      </c>
      <c r="N24" s="142">
        <v>78</v>
      </c>
      <c r="O24" s="142">
        <v>72</v>
      </c>
      <c r="P24" s="145">
        <f t="shared" si="2"/>
        <v>150</v>
      </c>
      <c r="Q24" s="142">
        <v>98</v>
      </c>
      <c r="R24" s="142">
        <v>70</v>
      </c>
      <c r="S24" s="145">
        <f t="shared" si="3"/>
        <v>168</v>
      </c>
      <c r="T24" s="142">
        <v>66</v>
      </c>
      <c r="U24" s="142">
        <v>74</v>
      </c>
      <c r="V24" s="145">
        <f t="shared" si="4"/>
        <v>140</v>
      </c>
      <c r="W24" s="143">
        <v>21</v>
      </c>
      <c r="X24" s="142">
        <v>20</v>
      </c>
      <c r="Y24" s="145">
        <f t="shared" si="5"/>
        <v>41</v>
      </c>
      <c r="Z24" s="142">
        <v>23</v>
      </c>
      <c r="AA24" s="142">
        <v>22</v>
      </c>
      <c r="AB24" s="145">
        <f t="shared" si="6"/>
        <v>45</v>
      </c>
      <c r="AC24" s="146">
        <v>23</v>
      </c>
      <c r="AD24" s="146">
        <v>25</v>
      </c>
      <c r="AE24" s="145">
        <f t="shared" si="7"/>
        <v>48</v>
      </c>
      <c r="AF24" s="146">
        <v>21</v>
      </c>
      <c r="AG24" s="146">
        <v>21</v>
      </c>
      <c r="AH24" s="145">
        <f t="shared" si="8"/>
        <v>42</v>
      </c>
      <c r="AI24" s="146">
        <v>43</v>
      </c>
      <c r="AJ24" s="145">
        <f t="shared" si="9"/>
        <v>43</v>
      </c>
      <c r="AK24" s="147">
        <v>49</v>
      </c>
      <c r="AL24" s="139">
        <f t="shared" si="10"/>
        <v>1031</v>
      </c>
      <c r="AM24" s="72" t="s">
        <v>890</v>
      </c>
      <c r="AN24" s="125"/>
    </row>
    <row r="25" spans="1:40" ht="81.75" customHeight="1">
      <c r="A25" s="63">
        <v>18</v>
      </c>
      <c r="B25" s="112">
        <v>200090101018</v>
      </c>
      <c r="C25" s="112">
        <v>200000100018</v>
      </c>
      <c r="D25" s="67">
        <v>200219</v>
      </c>
      <c r="E25" s="64" t="s">
        <v>149</v>
      </c>
      <c r="F25" s="64" t="s">
        <v>150</v>
      </c>
      <c r="G25" s="65"/>
      <c r="H25" s="142">
        <v>104</v>
      </c>
      <c r="I25" s="143">
        <v>66</v>
      </c>
      <c r="J25" s="144">
        <f t="shared" si="0"/>
        <v>170</v>
      </c>
      <c r="K25" s="143">
        <v>112</v>
      </c>
      <c r="L25" s="142">
        <v>78</v>
      </c>
      <c r="M25" s="145">
        <f t="shared" si="1"/>
        <v>190</v>
      </c>
      <c r="N25" s="142">
        <v>92</v>
      </c>
      <c r="O25" s="142">
        <v>69</v>
      </c>
      <c r="P25" s="145">
        <f t="shared" si="2"/>
        <v>161</v>
      </c>
      <c r="Q25" s="142">
        <v>86</v>
      </c>
      <c r="R25" s="142">
        <v>69</v>
      </c>
      <c r="S25" s="145">
        <f t="shared" si="3"/>
        <v>155</v>
      </c>
      <c r="T25" s="142">
        <v>66</v>
      </c>
      <c r="U25" s="142">
        <v>74</v>
      </c>
      <c r="V25" s="145">
        <f t="shared" si="4"/>
        <v>140</v>
      </c>
      <c r="W25" s="143">
        <v>22</v>
      </c>
      <c r="X25" s="142">
        <v>23</v>
      </c>
      <c r="Y25" s="145">
        <f t="shared" si="5"/>
        <v>45</v>
      </c>
      <c r="Z25" s="142">
        <v>22</v>
      </c>
      <c r="AA25" s="142">
        <v>20</v>
      </c>
      <c r="AB25" s="145">
        <f t="shared" si="6"/>
        <v>42</v>
      </c>
      <c r="AC25" s="146">
        <v>21</v>
      </c>
      <c r="AD25" s="146">
        <v>24</v>
      </c>
      <c r="AE25" s="145">
        <f t="shared" si="7"/>
        <v>45</v>
      </c>
      <c r="AF25" s="146">
        <v>17</v>
      </c>
      <c r="AG25" s="146">
        <v>23</v>
      </c>
      <c r="AH25" s="145">
        <f t="shared" si="8"/>
        <v>40</v>
      </c>
      <c r="AI25" s="146">
        <v>45</v>
      </c>
      <c r="AJ25" s="145">
        <f t="shared" si="9"/>
        <v>45</v>
      </c>
      <c r="AK25" s="147">
        <v>49</v>
      </c>
      <c r="AL25" s="139">
        <f t="shared" si="10"/>
        <v>1033</v>
      </c>
      <c r="AM25" s="72" t="s">
        <v>890</v>
      </c>
      <c r="AN25" s="125"/>
    </row>
    <row r="26" spans="1:40" ht="81.75" customHeight="1">
      <c r="A26" s="63">
        <v>19</v>
      </c>
      <c r="B26" s="112">
        <v>200090101019</v>
      </c>
      <c r="C26" s="112">
        <v>200000100019</v>
      </c>
      <c r="D26" s="67">
        <v>200220</v>
      </c>
      <c r="E26" s="64" t="s">
        <v>151</v>
      </c>
      <c r="F26" s="64" t="s">
        <v>152</v>
      </c>
      <c r="G26" s="65"/>
      <c r="H26" s="142">
        <v>92</v>
      </c>
      <c r="I26" s="143">
        <v>65</v>
      </c>
      <c r="J26" s="144">
        <f t="shared" si="0"/>
        <v>157</v>
      </c>
      <c r="K26" s="143">
        <v>102</v>
      </c>
      <c r="L26" s="142">
        <v>75</v>
      </c>
      <c r="M26" s="145">
        <f t="shared" si="1"/>
        <v>177</v>
      </c>
      <c r="N26" s="142">
        <v>80</v>
      </c>
      <c r="O26" s="142">
        <v>70</v>
      </c>
      <c r="P26" s="145">
        <f t="shared" si="2"/>
        <v>150</v>
      </c>
      <c r="Q26" s="142">
        <v>72</v>
      </c>
      <c r="R26" s="142">
        <v>66</v>
      </c>
      <c r="S26" s="145">
        <f t="shared" si="3"/>
        <v>138</v>
      </c>
      <c r="T26" s="142">
        <v>72</v>
      </c>
      <c r="U26" s="142">
        <v>68</v>
      </c>
      <c r="V26" s="145">
        <f t="shared" si="4"/>
        <v>140</v>
      </c>
      <c r="W26" s="143">
        <v>22</v>
      </c>
      <c r="X26" s="142">
        <v>22</v>
      </c>
      <c r="Y26" s="145">
        <f t="shared" si="5"/>
        <v>44</v>
      </c>
      <c r="Z26" s="142">
        <v>21</v>
      </c>
      <c r="AA26" s="142">
        <v>23</v>
      </c>
      <c r="AB26" s="145">
        <f t="shared" si="6"/>
        <v>44</v>
      </c>
      <c r="AC26" s="146">
        <v>22</v>
      </c>
      <c r="AD26" s="146">
        <v>25</v>
      </c>
      <c r="AE26" s="145">
        <f t="shared" si="7"/>
        <v>47</v>
      </c>
      <c r="AF26" s="146">
        <v>19</v>
      </c>
      <c r="AG26" s="146">
        <v>18</v>
      </c>
      <c r="AH26" s="145">
        <f t="shared" si="8"/>
        <v>37</v>
      </c>
      <c r="AI26" s="146">
        <v>43</v>
      </c>
      <c r="AJ26" s="145">
        <f t="shared" si="9"/>
        <v>43</v>
      </c>
      <c r="AK26" s="147">
        <v>50</v>
      </c>
      <c r="AL26" s="139">
        <f t="shared" si="10"/>
        <v>977</v>
      </c>
      <c r="AM26" s="72" t="s">
        <v>890</v>
      </c>
      <c r="AN26" s="125"/>
    </row>
    <row r="27" spans="1:40" ht="81.75" customHeight="1">
      <c r="A27" s="63">
        <v>20</v>
      </c>
      <c r="B27" s="112">
        <v>200090101020</v>
      </c>
      <c r="C27" s="112">
        <v>200000100020</v>
      </c>
      <c r="D27" s="67">
        <v>200221</v>
      </c>
      <c r="E27" s="64" t="s">
        <v>153</v>
      </c>
      <c r="F27" s="64" t="s">
        <v>154</v>
      </c>
      <c r="G27" s="65"/>
      <c r="H27" s="142">
        <v>94</v>
      </c>
      <c r="I27" s="143">
        <v>68</v>
      </c>
      <c r="J27" s="144">
        <f t="shared" si="0"/>
        <v>162</v>
      </c>
      <c r="K27" s="143">
        <v>104</v>
      </c>
      <c r="L27" s="142">
        <v>73</v>
      </c>
      <c r="M27" s="145">
        <f t="shared" si="1"/>
        <v>177</v>
      </c>
      <c r="N27" s="142">
        <v>82</v>
      </c>
      <c r="O27" s="142">
        <v>64</v>
      </c>
      <c r="P27" s="145">
        <f t="shared" si="2"/>
        <v>146</v>
      </c>
      <c r="Q27" s="142">
        <v>90</v>
      </c>
      <c r="R27" s="142">
        <v>59</v>
      </c>
      <c r="S27" s="145">
        <f t="shared" si="3"/>
        <v>149</v>
      </c>
      <c r="T27" s="142">
        <v>36</v>
      </c>
      <c r="U27" s="142">
        <v>67</v>
      </c>
      <c r="V27" s="145">
        <f t="shared" si="4"/>
        <v>103</v>
      </c>
      <c r="W27" s="143">
        <v>22</v>
      </c>
      <c r="X27" s="142">
        <v>23</v>
      </c>
      <c r="Y27" s="145">
        <f t="shared" si="5"/>
        <v>45</v>
      </c>
      <c r="Z27" s="142">
        <v>20</v>
      </c>
      <c r="AA27" s="142">
        <v>19</v>
      </c>
      <c r="AB27" s="145">
        <f t="shared" si="6"/>
        <v>39</v>
      </c>
      <c r="AC27" s="146">
        <v>18</v>
      </c>
      <c r="AD27" s="146">
        <v>21</v>
      </c>
      <c r="AE27" s="145">
        <f t="shared" si="7"/>
        <v>39</v>
      </c>
      <c r="AF27" s="146">
        <v>20</v>
      </c>
      <c r="AG27" s="146">
        <v>21</v>
      </c>
      <c r="AH27" s="145">
        <f t="shared" si="8"/>
        <v>41</v>
      </c>
      <c r="AI27" s="146">
        <v>45</v>
      </c>
      <c r="AJ27" s="145">
        <f t="shared" si="9"/>
        <v>45</v>
      </c>
      <c r="AK27" s="147">
        <v>50</v>
      </c>
      <c r="AL27" s="139">
        <f t="shared" si="10"/>
        <v>946</v>
      </c>
      <c r="AM27" s="72" t="s">
        <v>890</v>
      </c>
      <c r="AN27" s="125"/>
    </row>
    <row r="28" spans="1:40" ht="81.75" customHeight="1">
      <c r="A28" s="63">
        <v>21</v>
      </c>
      <c r="B28" s="112">
        <v>200090101021</v>
      </c>
      <c r="C28" s="112">
        <v>200000100021</v>
      </c>
      <c r="D28" s="67">
        <v>200222</v>
      </c>
      <c r="E28" s="64" t="s">
        <v>155</v>
      </c>
      <c r="F28" s="64" t="s">
        <v>156</v>
      </c>
      <c r="G28" s="65"/>
      <c r="H28" s="142">
        <v>98</v>
      </c>
      <c r="I28" s="143">
        <v>59</v>
      </c>
      <c r="J28" s="144">
        <f t="shared" si="0"/>
        <v>157</v>
      </c>
      <c r="K28" s="143">
        <v>106</v>
      </c>
      <c r="L28" s="142">
        <v>74</v>
      </c>
      <c r="M28" s="145">
        <f t="shared" si="1"/>
        <v>180</v>
      </c>
      <c r="N28" s="142">
        <v>90</v>
      </c>
      <c r="O28" s="142">
        <v>64</v>
      </c>
      <c r="P28" s="145">
        <f t="shared" si="2"/>
        <v>154</v>
      </c>
      <c r="Q28" s="142">
        <v>84</v>
      </c>
      <c r="R28" s="142">
        <v>61</v>
      </c>
      <c r="S28" s="145">
        <f t="shared" si="3"/>
        <v>145</v>
      </c>
      <c r="T28" s="142">
        <v>40</v>
      </c>
      <c r="U28" s="142">
        <v>59</v>
      </c>
      <c r="V28" s="145">
        <f t="shared" si="4"/>
        <v>99</v>
      </c>
      <c r="W28" s="143">
        <v>20</v>
      </c>
      <c r="X28" s="142">
        <v>20</v>
      </c>
      <c r="Y28" s="145">
        <f t="shared" si="5"/>
        <v>40</v>
      </c>
      <c r="Z28" s="142">
        <v>20</v>
      </c>
      <c r="AA28" s="142">
        <v>18</v>
      </c>
      <c r="AB28" s="145">
        <f t="shared" si="6"/>
        <v>38</v>
      </c>
      <c r="AC28" s="146">
        <v>16</v>
      </c>
      <c r="AD28" s="146">
        <v>19</v>
      </c>
      <c r="AE28" s="145">
        <f t="shared" si="7"/>
        <v>35</v>
      </c>
      <c r="AF28" s="146">
        <v>17</v>
      </c>
      <c r="AG28" s="146">
        <v>20</v>
      </c>
      <c r="AH28" s="145">
        <f t="shared" si="8"/>
        <v>37</v>
      </c>
      <c r="AI28" s="146">
        <v>43</v>
      </c>
      <c r="AJ28" s="145">
        <f t="shared" si="9"/>
        <v>43</v>
      </c>
      <c r="AK28" s="147">
        <v>49</v>
      </c>
      <c r="AL28" s="139">
        <f t="shared" si="10"/>
        <v>928</v>
      </c>
      <c r="AM28" s="72" t="s">
        <v>890</v>
      </c>
      <c r="AN28" s="125"/>
    </row>
    <row r="29" spans="1:40" ht="81.75" customHeight="1">
      <c r="A29" s="63">
        <v>22</v>
      </c>
      <c r="B29" s="112">
        <v>200090101022</v>
      </c>
      <c r="C29" s="112">
        <v>200000100022</v>
      </c>
      <c r="D29" s="67">
        <v>200223</v>
      </c>
      <c r="E29" s="64" t="s">
        <v>157</v>
      </c>
      <c r="F29" s="64" t="s">
        <v>158</v>
      </c>
      <c r="G29" s="65"/>
      <c r="H29" s="142">
        <v>106</v>
      </c>
      <c r="I29" s="143">
        <v>58</v>
      </c>
      <c r="J29" s="144">
        <f t="shared" si="0"/>
        <v>164</v>
      </c>
      <c r="K29" s="143">
        <v>106</v>
      </c>
      <c r="L29" s="142">
        <v>77</v>
      </c>
      <c r="M29" s="145">
        <f t="shared" si="1"/>
        <v>183</v>
      </c>
      <c r="N29" s="142">
        <v>92</v>
      </c>
      <c r="O29" s="142">
        <v>74</v>
      </c>
      <c r="P29" s="145">
        <f t="shared" si="2"/>
        <v>166</v>
      </c>
      <c r="Q29" s="142">
        <v>90</v>
      </c>
      <c r="R29" s="142">
        <v>66</v>
      </c>
      <c r="S29" s="145">
        <f t="shared" si="3"/>
        <v>156</v>
      </c>
      <c r="T29" s="142">
        <v>80</v>
      </c>
      <c r="U29" s="142">
        <v>72</v>
      </c>
      <c r="V29" s="145">
        <f t="shared" si="4"/>
        <v>152</v>
      </c>
      <c r="W29" s="143">
        <v>22</v>
      </c>
      <c r="X29" s="142">
        <v>20</v>
      </c>
      <c r="Y29" s="145">
        <f t="shared" si="5"/>
        <v>42</v>
      </c>
      <c r="Z29" s="142">
        <v>24</v>
      </c>
      <c r="AA29" s="142">
        <v>22</v>
      </c>
      <c r="AB29" s="145">
        <f t="shared" si="6"/>
        <v>46</v>
      </c>
      <c r="AC29" s="146">
        <v>21</v>
      </c>
      <c r="AD29" s="146">
        <v>24</v>
      </c>
      <c r="AE29" s="145">
        <f t="shared" si="7"/>
        <v>45</v>
      </c>
      <c r="AF29" s="146">
        <v>21</v>
      </c>
      <c r="AG29" s="146">
        <v>21</v>
      </c>
      <c r="AH29" s="145">
        <f t="shared" si="8"/>
        <v>42</v>
      </c>
      <c r="AI29" s="146">
        <v>43</v>
      </c>
      <c r="AJ29" s="145">
        <f t="shared" si="9"/>
        <v>43</v>
      </c>
      <c r="AK29" s="147">
        <v>49</v>
      </c>
      <c r="AL29" s="139">
        <f t="shared" si="10"/>
        <v>1039</v>
      </c>
      <c r="AM29" s="72" t="s">
        <v>890</v>
      </c>
      <c r="AN29" s="125"/>
    </row>
    <row r="30" spans="1:40" ht="81.75" customHeight="1">
      <c r="A30" s="63">
        <v>23</v>
      </c>
      <c r="B30" s="112">
        <v>200090101023</v>
      </c>
      <c r="C30" s="112">
        <v>200000100023</v>
      </c>
      <c r="D30" s="67">
        <v>200224</v>
      </c>
      <c r="E30" s="64" t="s">
        <v>159</v>
      </c>
      <c r="F30" s="64" t="s">
        <v>160</v>
      </c>
      <c r="G30" s="65"/>
      <c r="H30" s="142">
        <v>104</v>
      </c>
      <c r="I30" s="143">
        <v>67</v>
      </c>
      <c r="J30" s="144">
        <f t="shared" si="0"/>
        <v>171</v>
      </c>
      <c r="K30" s="143">
        <v>108</v>
      </c>
      <c r="L30" s="142">
        <v>65</v>
      </c>
      <c r="M30" s="145">
        <f t="shared" si="1"/>
        <v>173</v>
      </c>
      <c r="N30" s="142">
        <v>82</v>
      </c>
      <c r="O30" s="142">
        <v>61</v>
      </c>
      <c r="P30" s="145">
        <f t="shared" si="2"/>
        <v>143</v>
      </c>
      <c r="Q30" s="142">
        <v>82</v>
      </c>
      <c r="R30" s="142">
        <v>59</v>
      </c>
      <c r="S30" s="145">
        <f t="shared" si="3"/>
        <v>141</v>
      </c>
      <c r="T30" s="142">
        <v>86</v>
      </c>
      <c r="U30" s="142">
        <v>70</v>
      </c>
      <c r="V30" s="145">
        <f t="shared" si="4"/>
        <v>156</v>
      </c>
      <c r="W30" s="143">
        <v>24</v>
      </c>
      <c r="X30" s="142">
        <v>23</v>
      </c>
      <c r="Y30" s="145">
        <f t="shared" si="5"/>
        <v>47</v>
      </c>
      <c r="Z30" s="142">
        <v>21</v>
      </c>
      <c r="AA30" s="142">
        <v>22</v>
      </c>
      <c r="AB30" s="145">
        <f t="shared" si="6"/>
        <v>43</v>
      </c>
      <c r="AC30" s="146">
        <v>21</v>
      </c>
      <c r="AD30" s="146">
        <v>24</v>
      </c>
      <c r="AE30" s="145">
        <f t="shared" si="7"/>
        <v>45</v>
      </c>
      <c r="AF30" s="146">
        <v>16</v>
      </c>
      <c r="AG30" s="146">
        <v>23</v>
      </c>
      <c r="AH30" s="145">
        <f t="shared" si="8"/>
        <v>39</v>
      </c>
      <c r="AI30" s="146">
        <v>45</v>
      </c>
      <c r="AJ30" s="145">
        <f t="shared" si="9"/>
        <v>45</v>
      </c>
      <c r="AK30" s="147">
        <v>49</v>
      </c>
      <c r="AL30" s="139">
        <f t="shared" si="10"/>
        <v>1003</v>
      </c>
      <c r="AM30" s="72" t="s">
        <v>890</v>
      </c>
      <c r="AN30" s="125"/>
    </row>
    <row r="31" spans="1:40" ht="81.75" customHeight="1">
      <c r="A31" s="63">
        <v>24</v>
      </c>
      <c r="B31" s="112">
        <v>200090101024</v>
      </c>
      <c r="C31" s="112">
        <v>200000100024</v>
      </c>
      <c r="D31" s="67">
        <v>200225</v>
      </c>
      <c r="E31" s="64" t="s">
        <v>161</v>
      </c>
      <c r="F31" s="64" t="s">
        <v>162</v>
      </c>
      <c r="G31" s="65"/>
      <c r="H31" s="142">
        <v>94</v>
      </c>
      <c r="I31" s="143">
        <v>59</v>
      </c>
      <c r="J31" s="144">
        <f t="shared" si="0"/>
        <v>153</v>
      </c>
      <c r="K31" s="143">
        <v>102</v>
      </c>
      <c r="L31" s="142">
        <v>75</v>
      </c>
      <c r="M31" s="145">
        <f t="shared" si="1"/>
        <v>177</v>
      </c>
      <c r="N31" s="142">
        <v>90</v>
      </c>
      <c r="O31" s="142">
        <v>64</v>
      </c>
      <c r="P31" s="145">
        <f t="shared" si="2"/>
        <v>154</v>
      </c>
      <c r="Q31" s="142">
        <v>68</v>
      </c>
      <c r="R31" s="142">
        <v>50</v>
      </c>
      <c r="S31" s="145">
        <f t="shared" si="3"/>
        <v>118</v>
      </c>
      <c r="T31" s="142">
        <v>60</v>
      </c>
      <c r="U31" s="142">
        <v>66</v>
      </c>
      <c r="V31" s="145">
        <f t="shared" si="4"/>
        <v>126</v>
      </c>
      <c r="W31" s="143">
        <v>21</v>
      </c>
      <c r="X31" s="142">
        <v>20</v>
      </c>
      <c r="Y31" s="145">
        <f t="shared" si="5"/>
        <v>41</v>
      </c>
      <c r="Z31" s="142">
        <v>18</v>
      </c>
      <c r="AA31" s="142">
        <v>20</v>
      </c>
      <c r="AB31" s="145">
        <f t="shared" si="6"/>
        <v>38</v>
      </c>
      <c r="AC31" s="146">
        <v>19</v>
      </c>
      <c r="AD31" s="146">
        <v>22</v>
      </c>
      <c r="AE31" s="145">
        <f t="shared" si="7"/>
        <v>41</v>
      </c>
      <c r="AF31" s="146">
        <v>16</v>
      </c>
      <c r="AG31" s="146">
        <v>11</v>
      </c>
      <c r="AH31" s="145">
        <f t="shared" si="8"/>
        <v>27</v>
      </c>
      <c r="AI31" s="146">
        <v>43</v>
      </c>
      <c r="AJ31" s="145">
        <f t="shared" si="9"/>
        <v>43</v>
      </c>
      <c r="AK31" s="147">
        <v>49</v>
      </c>
      <c r="AL31" s="139">
        <f t="shared" si="10"/>
        <v>918</v>
      </c>
      <c r="AM31" s="72" t="s">
        <v>890</v>
      </c>
      <c r="AN31" s="125"/>
    </row>
    <row r="32" spans="1:40" ht="81.75" customHeight="1">
      <c r="A32" s="63">
        <v>25</v>
      </c>
      <c r="B32" s="112">
        <v>200090101025</v>
      </c>
      <c r="C32" s="112">
        <v>200000100025</v>
      </c>
      <c r="D32" s="67">
        <v>200226</v>
      </c>
      <c r="E32" s="64" t="s">
        <v>163</v>
      </c>
      <c r="F32" s="64" t="s">
        <v>164</v>
      </c>
      <c r="G32" s="65"/>
      <c r="H32" s="142">
        <v>98</v>
      </c>
      <c r="I32" s="143">
        <v>67</v>
      </c>
      <c r="J32" s="144">
        <f t="shared" si="0"/>
        <v>165</v>
      </c>
      <c r="K32" s="143">
        <v>104</v>
      </c>
      <c r="L32" s="142">
        <v>75</v>
      </c>
      <c r="M32" s="145">
        <f t="shared" si="1"/>
        <v>179</v>
      </c>
      <c r="N32" s="142">
        <v>94</v>
      </c>
      <c r="O32" s="142">
        <v>70</v>
      </c>
      <c r="P32" s="145">
        <f t="shared" si="2"/>
        <v>164</v>
      </c>
      <c r="Q32" s="142">
        <v>90</v>
      </c>
      <c r="R32" s="142">
        <v>62</v>
      </c>
      <c r="S32" s="145">
        <f t="shared" si="3"/>
        <v>152</v>
      </c>
      <c r="T32" s="142">
        <v>72</v>
      </c>
      <c r="U32" s="142">
        <v>72</v>
      </c>
      <c r="V32" s="145">
        <f t="shared" si="4"/>
        <v>144</v>
      </c>
      <c r="W32" s="143">
        <v>19</v>
      </c>
      <c r="X32" s="142">
        <v>23</v>
      </c>
      <c r="Y32" s="145">
        <f t="shared" si="5"/>
        <v>42</v>
      </c>
      <c r="Z32" s="142">
        <v>23</v>
      </c>
      <c r="AA32" s="142">
        <v>23</v>
      </c>
      <c r="AB32" s="145">
        <f t="shared" si="6"/>
        <v>46</v>
      </c>
      <c r="AC32" s="146">
        <v>18</v>
      </c>
      <c r="AD32" s="146">
        <v>21</v>
      </c>
      <c r="AE32" s="145">
        <f t="shared" si="7"/>
        <v>39</v>
      </c>
      <c r="AF32" s="146">
        <v>16</v>
      </c>
      <c r="AG32" s="146">
        <v>18</v>
      </c>
      <c r="AH32" s="145">
        <f t="shared" si="8"/>
        <v>34</v>
      </c>
      <c r="AI32" s="146">
        <v>43</v>
      </c>
      <c r="AJ32" s="145">
        <f t="shared" si="9"/>
        <v>43</v>
      </c>
      <c r="AK32" s="147">
        <v>49</v>
      </c>
      <c r="AL32" s="139">
        <f t="shared" si="10"/>
        <v>1008</v>
      </c>
      <c r="AM32" s="72" t="s">
        <v>890</v>
      </c>
      <c r="AN32" s="125"/>
    </row>
    <row r="33" spans="1:40" ht="81.75" customHeight="1">
      <c r="A33" s="63">
        <v>26</v>
      </c>
      <c r="B33" s="112">
        <v>200090101026</v>
      </c>
      <c r="C33" s="112">
        <v>200000100026</v>
      </c>
      <c r="D33" s="67">
        <v>200227</v>
      </c>
      <c r="E33" s="64" t="s">
        <v>165</v>
      </c>
      <c r="F33" s="64" t="s">
        <v>166</v>
      </c>
      <c r="G33" s="65"/>
      <c r="H33" s="142">
        <v>98</v>
      </c>
      <c r="I33" s="143">
        <v>66</v>
      </c>
      <c r="J33" s="144">
        <f t="shared" si="0"/>
        <v>164</v>
      </c>
      <c r="K33" s="143">
        <v>100</v>
      </c>
      <c r="L33" s="142">
        <v>77</v>
      </c>
      <c r="M33" s="145">
        <f t="shared" si="1"/>
        <v>177</v>
      </c>
      <c r="N33" s="142">
        <v>96</v>
      </c>
      <c r="O33" s="142">
        <v>70</v>
      </c>
      <c r="P33" s="145">
        <f t="shared" si="2"/>
        <v>166</v>
      </c>
      <c r="Q33" s="142">
        <v>92</v>
      </c>
      <c r="R33" s="142">
        <v>67</v>
      </c>
      <c r="S33" s="145">
        <f t="shared" si="3"/>
        <v>159</v>
      </c>
      <c r="T33" s="142">
        <v>72</v>
      </c>
      <c r="U33" s="142">
        <v>67</v>
      </c>
      <c r="V33" s="145">
        <f t="shared" si="4"/>
        <v>139</v>
      </c>
      <c r="W33" s="143">
        <v>21</v>
      </c>
      <c r="X33" s="142">
        <v>22</v>
      </c>
      <c r="Y33" s="145">
        <f t="shared" si="5"/>
        <v>43</v>
      </c>
      <c r="Z33" s="142">
        <v>20</v>
      </c>
      <c r="AA33" s="142">
        <v>22</v>
      </c>
      <c r="AB33" s="145">
        <f t="shared" si="6"/>
        <v>42</v>
      </c>
      <c r="AC33" s="146">
        <v>24</v>
      </c>
      <c r="AD33" s="146">
        <v>25</v>
      </c>
      <c r="AE33" s="145">
        <f t="shared" si="7"/>
        <v>49</v>
      </c>
      <c r="AF33" s="146">
        <v>22</v>
      </c>
      <c r="AG33" s="146">
        <v>20</v>
      </c>
      <c r="AH33" s="145">
        <f t="shared" si="8"/>
        <v>42</v>
      </c>
      <c r="AI33" s="146">
        <v>45</v>
      </c>
      <c r="AJ33" s="145">
        <f t="shared" si="9"/>
        <v>45</v>
      </c>
      <c r="AK33" s="147">
        <v>49</v>
      </c>
      <c r="AL33" s="139">
        <f t="shared" si="10"/>
        <v>1026</v>
      </c>
      <c r="AM33" s="72" t="s">
        <v>890</v>
      </c>
      <c r="AN33" s="125"/>
    </row>
    <row r="34" spans="1:40" ht="81.75" customHeight="1">
      <c r="A34" s="63">
        <v>27</v>
      </c>
      <c r="B34" s="112">
        <v>200090101027</v>
      </c>
      <c r="C34" s="112">
        <v>200000100027</v>
      </c>
      <c r="D34" s="67">
        <v>200228</v>
      </c>
      <c r="E34" s="64" t="s">
        <v>167</v>
      </c>
      <c r="F34" s="64" t="s">
        <v>168</v>
      </c>
      <c r="G34" s="65"/>
      <c r="H34" s="142">
        <v>102</v>
      </c>
      <c r="I34" s="143">
        <v>65</v>
      </c>
      <c r="J34" s="144">
        <f t="shared" si="0"/>
        <v>167</v>
      </c>
      <c r="K34" s="143">
        <v>106</v>
      </c>
      <c r="L34" s="142">
        <v>76</v>
      </c>
      <c r="M34" s="145">
        <f t="shared" si="1"/>
        <v>182</v>
      </c>
      <c r="N34" s="142">
        <v>86</v>
      </c>
      <c r="O34" s="142">
        <v>70</v>
      </c>
      <c r="P34" s="145">
        <f t="shared" si="2"/>
        <v>156</v>
      </c>
      <c r="Q34" s="142">
        <v>88</v>
      </c>
      <c r="R34" s="142">
        <v>59</v>
      </c>
      <c r="S34" s="145">
        <f t="shared" si="3"/>
        <v>147</v>
      </c>
      <c r="T34" s="142">
        <v>78</v>
      </c>
      <c r="U34" s="142">
        <v>73</v>
      </c>
      <c r="V34" s="145">
        <f t="shared" si="4"/>
        <v>151</v>
      </c>
      <c r="W34" s="143">
        <v>20</v>
      </c>
      <c r="X34" s="142">
        <v>22</v>
      </c>
      <c r="Y34" s="145">
        <f t="shared" si="5"/>
        <v>42</v>
      </c>
      <c r="Z34" s="142">
        <v>22</v>
      </c>
      <c r="AA34" s="142">
        <v>22</v>
      </c>
      <c r="AB34" s="145">
        <f t="shared" si="6"/>
        <v>44</v>
      </c>
      <c r="AC34" s="146">
        <v>20</v>
      </c>
      <c r="AD34" s="146">
        <v>23</v>
      </c>
      <c r="AE34" s="145">
        <f t="shared" si="7"/>
        <v>43</v>
      </c>
      <c r="AF34" s="146">
        <v>21</v>
      </c>
      <c r="AG34" s="146">
        <v>23</v>
      </c>
      <c r="AH34" s="145">
        <f t="shared" si="8"/>
        <v>44</v>
      </c>
      <c r="AI34" s="146">
        <v>45</v>
      </c>
      <c r="AJ34" s="145">
        <f t="shared" si="9"/>
        <v>45</v>
      </c>
      <c r="AK34" s="147">
        <v>49</v>
      </c>
      <c r="AL34" s="139">
        <f t="shared" si="10"/>
        <v>1021</v>
      </c>
      <c r="AM34" s="72" t="s">
        <v>890</v>
      </c>
      <c r="AN34" s="125"/>
    </row>
    <row r="35" spans="1:40" ht="81.75" customHeight="1">
      <c r="A35" s="63">
        <v>28</v>
      </c>
      <c r="B35" s="112">
        <v>200090101028</v>
      </c>
      <c r="C35" s="112">
        <v>200000100028</v>
      </c>
      <c r="D35" s="67">
        <v>200229</v>
      </c>
      <c r="E35" s="64" t="s">
        <v>169</v>
      </c>
      <c r="F35" s="64" t="s">
        <v>170</v>
      </c>
      <c r="G35" s="65"/>
      <c r="H35" s="142">
        <v>108</v>
      </c>
      <c r="I35" s="143">
        <v>66</v>
      </c>
      <c r="J35" s="144">
        <f t="shared" si="0"/>
        <v>174</v>
      </c>
      <c r="K35" s="143">
        <v>102</v>
      </c>
      <c r="L35" s="142">
        <v>78</v>
      </c>
      <c r="M35" s="145">
        <f t="shared" si="1"/>
        <v>180</v>
      </c>
      <c r="N35" s="142">
        <v>96</v>
      </c>
      <c r="O35" s="142">
        <v>74</v>
      </c>
      <c r="P35" s="145">
        <f t="shared" si="2"/>
        <v>170</v>
      </c>
      <c r="Q35" s="142">
        <v>82</v>
      </c>
      <c r="R35" s="148">
        <v>59</v>
      </c>
      <c r="S35" s="145">
        <f t="shared" si="3"/>
        <v>141</v>
      </c>
      <c r="T35" s="142">
        <v>58</v>
      </c>
      <c r="U35" s="142">
        <v>72</v>
      </c>
      <c r="V35" s="145">
        <f t="shared" si="4"/>
        <v>130</v>
      </c>
      <c r="W35" s="143">
        <v>22</v>
      </c>
      <c r="X35" s="142">
        <v>23</v>
      </c>
      <c r="Y35" s="145">
        <f t="shared" si="5"/>
        <v>45</v>
      </c>
      <c r="Z35" s="142">
        <v>21</v>
      </c>
      <c r="AA35" s="142">
        <v>23</v>
      </c>
      <c r="AB35" s="145">
        <f t="shared" si="6"/>
        <v>44</v>
      </c>
      <c r="AC35" s="146">
        <v>21</v>
      </c>
      <c r="AD35" s="146">
        <v>24</v>
      </c>
      <c r="AE35" s="145">
        <f t="shared" si="7"/>
        <v>45</v>
      </c>
      <c r="AF35" s="146">
        <v>16</v>
      </c>
      <c r="AG35" s="146">
        <v>20</v>
      </c>
      <c r="AH35" s="145">
        <f t="shared" si="8"/>
        <v>36</v>
      </c>
      <c r="AI35" s="146">
        <v>44</v>
      </c>
      <c r="AJ35" s="145">
        <f t="shared" si="9"/>
        <v>44</v>
      </c>
      <c r="AK35" s="147">
        <v>50</v>
      </c>
      <c r="AL35" s="139">
        <f t="shared" si="10"/>
        <v>1009</v>
      </c>
      <c r="AM35" s="72" t="s">
        <v>890</v>
      </c>
      <c r="AN35" s="125"/>
    </row>
    <row r="36" spans="1:40" ht="81.75" customHeight="1">
      <c r="A36" s="63">
        <v>29</v>
      </c>
      <c r="B36" s="112">
        <v>200090101029</v>
      </c>
      <c r="C36" s="112">
        <v>200000100029</v>
      </c>
      <c r="D36" s="67">
        <v>200230</v>
      </c>
      <c r="E36" s="64" t="s">
        <v>171</v>
      </c>
      <c r="F36" s="64" t="s">
        <v>172</v>
      </c>
      <c r="G36" s="65"/>
      <c r="H36" s="142">
        <v>102</v>
      </c>
      <c r="I36" s="143">
        <v>67</v>
      </c>
      <c r="J36" s="144">
        <f t="shared" si="0"/>
        <v>169</v>
      </c>
      <c r="K36" s="143">
        <v>100</v>
      </c>
      <c r="L36" s="142">
        <v>73</v>
      </c>
      <c r="M36" s="145">
        <f t="shared" si="1"/>
        <v>173</v>
      </c>
      <c r="N36" s="142">
        <v>78</v>
      </c>
      <c r="O36" s="142">
        <v>70</v>
      </c>
      <c r="P36" s="145">
        <f t="shared" si="2"/>
        <v>148</v>
      </c>
      <c r="Q36" s="142">
        <v>94</v>
      </c>
      <c r="R36" s="142">
        <v>67</v>
      </c>
      <c r="S36" s="145">
        <f t="shared" si="3"/>
        <v>161</v>
      </c>
      <c r="T36" s="142">
        <v>92</v>
      </c>
      <c r="U36" s="142">
        <v>75</v>
      </c>
      <c r="V36" s="145">
        <f t="shared" si="4"/>
        <v>167</v>
      </c>
      <c r="W36" s="143">
        <v>22</v>
      </c>
      <c r="X36" s="142">
        <v>23</v>
      </c>
      <c r="Y36" s="145">
        <f t="shared" si="5"/>
        <v>45</v>
      </c>
      <c r="Z36" s="142">
        <v>21</v>
      </c>
      <c r="AA36" s="142">
        <v>22</v>
      </c>
      <c r="AB36" s="145">
        <f t="shared" si="6"/>
        <v>43</v>
      </c>
      <c r="AC36" s="146">
        <v>23</v>
      </c>
      <c r="AD36" s="146">
        <v>25</v>
      </c>
      <c r="AE36" s="145">
        <f t="shared" si="7"/>
        <v>48</v>
      </c>
      <c r="AF36" s="146">
        <v>20</v>
      </c>
      <c r="AG36" s="146">
        <v>21</v>
      </c>
      <c r="AH36" s="145">
        <f t="shared" si="8"/>
        <v>41</v>
      </c>
      <c r="AI36" s="146">
        <v>44</v>
      </c>
      <c r="AJ36" s="145">
        <f t="shared" si="9"/>
        <v>44</v>
      </c>
      <c r="AK36" s="147">
        <v>50</v>
      </c>
      <c r="AL36" s="139">
        <f t="shared" si="10"/>
        <v>1039</v>
      </c>
      <c r="AM36" s="72" t="s">
        <v>890</v>
      </c>
      <c r="AN36" s="125"/>
    </row>
    <row r="37" spans="1:40" ht="81.75" customHeight="1">
      <c r="A37" s="63">
        <v>30</v>
      </c>
      <c r="B37" s="112">
        <v>200090101030</v>
      </c>
      <c r="C37" s="112">
        <v>200000100030</v>
      </c>
      <c r="D37" s="67">
        <v>200231</v>
      </c>
      <c r="E37" s="64" t="s">
        <v>173</v>
      </c>
      <c r="F37" s="64" t="s">
        <v>174</v>
      </c>
      <c r="G37" s="65"/>
      <c r="H37" s="142">
        <v>78</v>
      </c>
      <c r="I37" s="143">
        <v>60</v>
      </c>
      <c r="J37" s="144">
        <f t="shared" si="0"/>
        <v>138</v>
      </c>
      <c r="K37" s="143">
        <v>106</v>
      </c>
      <c r="L37" s="149">
        <v>76</v>
      </c>
      <c r="M37" s="145">
        <f t="shared" si="1"/>
        <v>182</v>
      </c>
      <c r="N37" s="142">
        <v>76</v>
      </c>
      <c r="O37" s="142">
        <v>56</v>
      </c>
      <c r="P37" s="145">
        <f t="shared" si="2"/>
        <v>132</v>
      </c>
      <c r="Q37" s="142">
        <v>60</v>
      </c>
      <c r="R37" s="142">
        <v>62</v>
      </c>
      <c r="S37" s="145">
        <f t="shared" si="3"/>
        <v>122</v>
      </c>
      <c r="T37" s="142">
        <v>60</v>
      </c>
      <c r="U37" s="142">
        <v>66</v>
      </c>
      <c r="V37" s="145">
        <f t="shared" si="4"/>
        <v>126</v>
      </c>
      <c r="W37" s="143">
        <v>20</v>
      </c>
      <c r="X37" s="142">
        <v>21</v>
      </c>
      <c r="Y37" s="145">
        <f t="shared" si="5"/>
        <v>41</v>
      </c>
      <c r="Z37" s="142">
        <v>20</v>
      </c>
      <c r="AA37" s="142">
        <v>21</v>
      </c>
      <c r="AB37" s="145">
        <f t="shared" si="6"/>
        <v>41</v>
      </c>
      <c r="AC37" s="146">
        <v>15</v>
      </c>
      <c r="AD37" s="146">
        <v>19</v>
      </c>
      <c r="AE37" s="145">
        <f t="shared" si="7"/>
        <v>34</v>
      </c>
      <c r="AF37" s="146">
        <v>17</v>
      </c>
      <c r="AG37" s="146">
        <v>20</v>
      </c>
      <c r="AH37" s="145">
        <f t="shared" si="8"/>
        <v>37</v>
      </c>
      <c r="AI37" s="146">
        <v>40</v>
      </c>
      <c r="AJ37" s="145">
        <f t="shared" si="9"/>
        <v>40</v>
      </c>
      <c r="AK37" s="147">
        <v>49</v>
      </c>
      <c r="AL37" s="139">
        <f t="shared" si="10"/>
        <v>893</v>
      </c>
      <c r="AM37" s="72" t="s">
        <v>890</v>
      </c>
      <c r="AN37" s="125"/>
    </row>
    <row r="38" spans="1:40" ht="81.75" customHeight="1">
      <c r="A38" s="63">
        <v>31</v>
      </c>
      <c r="B38" s="112">
        <v>200090101031</v>
      </c>
      <c r="C38" s="112">
        <v>200000100031</v>
      </c>
      <c r="D38" s="67">
        <v>200232</v>
      </c>
      <c r="E38" s="64" t="s">
        <v>175</v>
      </c>
      <c r="F38" s="64" t="s">
        <v>176</v>
      </c>
      <c r="G38" s="65"/>
      <c r="H38" s="142">
        <v>94</v>
      </c>
      <c r="I38" s="143">
        <v>66</v>
      </c>
      <c r="J38" s="144">
        <f t="shared" si="0"/>
        <v>160</v>
      </c>
      <c r="K38" s="143">
        <v>100</v>
      </c>
      <c r="L38" s="149">
        <v>78</v>
      </c>
      <c r="M38" s="145">
        <f t="shared" si="1"/>
        <v>178</v>
      </c>
      <c r="N38" s="142">
        <v>80</v>
      </c>
      <c r="O38" s="142">
        <v>66</v>
      </c>
      <c r="P38" s="145">
        <f t="shared" si="2"/>
        <v>146</v>
      </c>
      <c r="Q38" s="142">
        <v>70</v>
      </c>
      <c r="R38" s="142">
        <v>61</v>
      </c>
      <c r="S38" s="145">
        <f t="shared" si="3"/>
        <v>131</v>
      </c>
      <c r="T38" s="142">
        <v>48</v>
      </c>
      <c r="U38" s="142">
        <v>70</v>
      </c>
      <c r="V38" s="145">
        <f t="shared" si="4"/>
        <v>118</v>
      </c>
      <c r="W38" s="143">
        <v>20</v>
      </c>
      <c r="X38" s="142">
        <v>23</v>
      </c>
      <c r="Y38" s="145">
        <f t="shared" si="5"/>
        <v>43</v>
      </c>
      <c r="Z38" s="142">
        <v>21</v>
      </c>
      <c r="AA38" s="142">
        <v>21</v>
      </c>
      <c r="AB38" s="145">
        <f t="shared" si="6"/>
        <v>42</v>
      </c>
      <c r="AC38" s="146">
        <v>21</v>
      </c>
      <c r="AD38" s="146">
        <v>24</v>
      </c>
      <c r="AE38" s="145">
        <f t="shared" si="7"/>
        <v>45</v>
      </c>
      <c r="AF38" s="146">
        <v>20</v>
      </c>
      <c r="AG38" s="146">
        <v>10</v>
      </c>
      <c r="AH38" s="145">
        <f t="shared" si="8"/>
        <v>30</v>
      </c>
      <c r="AI38" s="146">
        <v>42</v>
      </c>
      <c r="AJ38" s="145">
        <f t="shared" si="9"/>
        <v>42</v>
      </c>
      <c r="AK38" s="147">
        <v>49</v>
      </c>
      <c r="AL38" s="139">
        <f t="shared" si="10"/>
        <v>935</v>
      </c>
      <c r="AM38" s="72" t="s">
        <v>890</v>
      </c>
      <c r="AN38" s="125"/>
    </row>
    <row r="39" spans="1:40" ht="81.75" customHeight="1">
      <c r="A39" s="63">
        <v>32</v>
      </c>
      <c r="B39" s="112">
        <v>200090101032</v>
      </c>
      <c r="C39" s="112">
        <v>200000100032</v>
      </c>
      <c r="D39" s="67">
        <v>200233</v>
      </c>
      <c r="E39" s="64" t="s">
        <v>177</v>
      </c>
      <c r="F39" s="64" t="s">
        <v>178</v>
      </c>
      <c r="G39" s="65"/>
      <c r="H39" s="142">
        <v>104</v>
      </c>
      <c r="I39" s="143">
        <v>67</v>
      </c>
      <c r="J39" s="144">
        <f t="shared" si="0"/>
        <v>171</v>
      </c>
      <c r="K39" s="143">
        <v>108</v>
      </c>
      <c r="L39" s="149">
        <v>77</v>
      </c>
      <c r="M39" s="145">
        <f t="shared" si="1"/>
        <v>185</v>
      </c>
      <c r="N39" s="142">
        <v>98</v>
      </c>
      <c r="O39" s="142">
        <v>72</v>
      </c>
      <c r="P39" s="145">
        <f t="shared" si="2"/>
        <v>170</v>
      </c>
      <c r="Q39" s="142">
        <v>90</v>
      </c>
      <c r="R39" s="142">
        <v>64</v>
      </c>
      <c r="S39" s="145">
        <f t="shared" si="3"/>
        <v>154</v>
      </c>
      <c r="T39" s="142">
        <v>68</v>
      </c>
      <c r="U39" s="142">
        <v>70</v>
      </c>
      <c r="V39" s="145">
        <f t="shared" si="4"/>
        <v>138</v>
      </c>
      <c r="W39" s="143">
        <v>21</v>
      </c>
      <c r="X39" s="142">
        <v>23</v>
      </c>
      <c r="Y39" s="145">
        <f t="shared" si="5"/>
        <v>44</v>
      </c>
      <c r="Z39" s="142">
        <v>21</v>
      </c>
      <c r="AA39" s="142">
        <v>21</v>
      </c>
      <c r="AB39" s="145">
        <f t="shared" si="6"/>
        <v>42</v>
      </c>
      <c r="AC39" s="146">
        <v>17</v>
      </c>
      <c r="AD39" s="146">
        <v>20</v>
      </c>
      <c r="AE39" s="145">
        <f t="shared" si="7"/>
        <v>37</v>
      </c>
      <c r="AF39" s="146">
        <v>20</v>
      </c>
      <c r="AG39" s="146">
        <v>18</v>
      </c>
      <c r="AH39" s="145">
        <f t="shared" si="8"/>
        <v>38</v>
      </c>
      <c r="AI39" s="146">
        <v>43</v>
      </c>
      <c r="AJ39" s="145">
        <f t="shared" si="9"/>
        <v>43</v>
      </c>
      <c r="AK39" s="147">
        <v>49</v>
      </c>
      <c r="AL39" s="139">
        <f t="shared" si="10"/>
        <v>1022</v>
      </c>
      <c r="AM39" s="72" t="s">
        <v>890</v>
      </c>
      <c r="AN39" s="125"/>
    </row>
    <row r="40" spans="1:40" ht="81.75" customHeight="1">
      <c r="A40" s="63">
        <v>33</v>
      </c>
      <c r="B40" s="112">
        <v>200090101034</v>
      </c>
      <c r="C40" s="112">
        <v>200000100034</v>
      </c>
      <c r="D40" s="67">
        <v>200235</v>
      </c>
      <c r="E40" s="64" t="s">
        <v>179</v>
      </c>
      <c r="F40" s="64" t="s">
        <v>180</v>
      </c>
      <c r="G40" s="65"/>
      <c r="H40" s="142">
        <v>98</v>
      </c>
      <c r="I40" s="143">
        <v>67</v>
      </c>
      <c r="J40" s="144">
        <f t="shared" si="0"/>
        <v>165</v>
      </c>
      <c r="K40" s="143">
        <v>104</v>
      </c>
      <c r="L40" s="149">
        <v>75</v>
      </c>
      <c r="M40" s="145">
        <f t="shared" si="1"/>
        <v>179</v>
      </c>
      <c r="N40" s="142">
        <v>82</v>
      </c>
      <c r="O40" s="142">
        <v>70</v>
      </c>
      <c r="P40" s="145">
        <f t="shared" si="2"/>
        <v>152</v>
      </c>
      <c r="Q40" s="142">
        <v>88</v>
      </c>
      <c r="R40" s="142">
        <v>62</v>
      </c>
      <c r="S40" s="145">
        <f t="shared" si="3"/>
        <v>150</v>
      </c>
      <c r="T40" s="142">
        <v>36</v>
      </c>
      <c r="U40" s="142">
        <v>68</v>
      </c>
      <c r="V40" s="145">
        <f t="shared" si="4"/>
        <v>104</v>
      </c>
      <c r="W40" s="143">
        <v>21</v>
      </c>
      <c r="X40" s="142">
        <v>23</v>
      </c>
      <c r="Y40" s="145">
        <f t="shared" si="5"/>
        <v>44</v>
      </c>
      <c r="Z40" s="142">
        <v>19</v>
      </c>
      <c r="AA40" s="142">
        <v>21</v>
      </c>
      <c r="AB40" s="145">
        <f t="shared" si="6"/>
        <v>40</v>
      </c>
      <c r="AC40" s="146">
        <v>16</v>
      </c>
      <c r="AD40" s="146">
        <v>20</v>
      </c>
      <c r="AE40" s="145">
        <f t="shared" si="7"/>
        <v>36</v>
      </c>
      <c r="AF40" s="146">
        <v>19</v>
      </c>
      <c r="AG40" s="146">
        <v>18</v>
      </c>
      <c r="AH40" s="145">
        <f t="shared" si="8"/>
        <v>37</v>
      </c>
      <c r="AI40" s="146">
        <v>43</v>
      </c>
      <c r="AJ40" s="145">
        <f t="shared" si="9"/>
        <v>43</v>
      </c>
      <c r="AK40" s="147">
        <v>49</v>
      </c>
      <c r="AL40" s="139">
        <f t="shared" si="10"/>
        <v>950</v>
      </c>
      <c r="AM40" s="72" t="s">
        <v>890</v>
      </c>
      <c r="AN40" s="125"/>
    </row>
    <row r="41" spans="1:40" ht="81.75" customHeight="1">
      <c r="A41" s="63">
        <v>34</v>
      </c>
      <c r="B41" s="112">
        <v>200090101035</v>
      </c>
      <c r="C41" s="112">
        <v>200000100035</v>
      </c>
      <c r="D41" s="67">
        <v>200236</v>
      </c>
      <c r="E41" s="64" t="s">
        <v>181</v>
      </c>
      <c r="F41" s="64" t="s">
        <v>182</v>
      </c>
      <c r="G41" s="65"/>
      <c r="H41" s="142">
        <v>100</v>
      </c>
      <c r="I41" s="143">
        <v>66</v>
      </c>
      <c r="J41" s="144">
        <f t="shared" si="0"/>
        <v>166</v>
      </c>
      <c r="K41" s="143">
        <v>102</v>
      </c>
      <c r="L41" s="149">
        <v>77</v>
      </c>
      <c r="M41" s="145">
        <f t="shared" si="1"/>
        <v>179</v>
      </c>
      <c r="N41" s="142">
        <v>94</v>
      </c>
      <c r="O41" s="142">
        <v>70</v>
      </c>
      <c r="P41" s="145">
        <f t="shared" si="2"/>
        <v>164</v>
      </c>
      <c r="Q41" s="142">
        <v>82</v>
      </c>
      <c r="R41" s="142">
        <v>59</v>
      </c>
      <c r="S41" s="145">
        <f t="shared" si="3"/>
        <v>141</v>
      </c>
      <c r="T41" s="142">
        <v>88</v>
      </c>
      <c r="U41" s="142">
        <v>73</v>
      </c>
      <c r="V41" s="145">
        <f t="shared" si="4"/>
        <v>161</v>
      </c>
      <c r="W41" s="143">
        <v>21</v>
      </c>
      <c r="X41" s="142">
        <v>23</v>
      </c>
      <c r="Y41" s="145">
        <f t="shared" si="5"/>
        <v>44</v>
      </c>
      <c r="Z41" s="142">
        <v>23</v>
      </c>
      <c r="AA41" s="142">
        <v>23</v>
      </c>
      <c r="AB41" s="145">
        <f t="shared" si="6"/>
        <v>46</v>
      </c>
      <c r="AC41" s="146">
        <v>18</v>
      </c>
      <c r="AD41" s="146">
        <v>21</v>
      </c>
      <c r="AE41" s="145">
        <f t="shared" si="7"/>
        <v>39</v>
      </c>
      <c r="AF41" s="146">
        <v>22</v>
      </c>
      <c r="AG41" s="146">
        <v>21</v>
      </c>
      <c r="AH41" s="145">
        <f t="shared" si="8"/>
        <v>43</v>
      </c>
      <c r="AI41" s="146">
        <v>35</v>
      </c>
      <c r="AJ41" s="145">
        <f t="shared" si="9"/>
        <v>35</v>
      </c>
      <c r="AK41" s="147">
        <v>49</v>
      </c>
      <c r="AL41" s="139">
        <f t="shared" si="10"/>
        <v>1018</v>
      </c>
      <c r="AM41" s="72" t="s">
        <v>890</v>
      </c>
      <c r="AN41" s="125"/>
    </row>
    <row r="42" spans="1:40" ht="81.75" customHeight="1">
      <c r="A42" s="63">
        <v>35</v>
      </c>
      <c r="B42" s="112">
        <v>200090101036</v>
      </c>
      <c r="C42" s="112">
        <v>200000100036</v>
      </c>
      <c r="D42" s="67">
        <v>200237</v>
      </c>
      <c r="E42" s="64" t="s">
        <v>183</v>
      </c>
      <c r="F42" s="64" t="s">
        <v>184</v>
      </c>
      <c r="G42" s="65"/>
      <c r="H42" s="142">
        <v>112</v>
      </c>
      <c r="I42" s="143">
        <v>68</v>
      </c>
      <c r="J42" s="144">
        <f t="shared" si="0"/>
        <v>180</v>
      </c>
      <c r="K42" s="143">
        <v>110</v>
      </c>
      <c r="L42" s="149">
        <v>76</v>
      </c>
      <c r="M42" s="145">
        <f t="shared" si="1"/>
        <v>186</v>
      </c>
      <c r="N42" s="142">
        <v>98</v>
      </c>
      <c r="O42" s="142">
        <v>74</v>
      </c>
      <c r="P42" s="145">
        <f t="shared" si="2"/>
        <v>172</v>
      </c>
      <c r="Q42" s="142">
        <v>90</v>
      </c>
      <c r="R42" s="142">
        <v>67</v>
      </c>
      <c r="S42" s="145">
        <f t="shared" si="3"/>
        <v>157</v>
      </c>
      <c r="T42" s="142">
        <v>68</v>
      </c>
      <c r="U42" s="142">
        <v>69</v>
      </c>
      <c r="V42" s="145">
        <f t="shared" si="4"/>
        <v>137</v>
      </c>
      <c r="W42" s="143">
        <v>22</v>
      </c>
      <c r="X42" s="142">
        <v>24</v>
      </c>
      <c r="Y42" s="145">
        <f t="shared" si="5"/>
        <v>46</v>
      </c>
      <c r="Z42" s="142">
        <v>19</v>
      </c>
      <c r="AA42" s="142">
        <v>21</v>
      </c>
      <c r="AB42" s="145">
        <f t="shared" si="6"/>
        <v>40</v>
      </c>
      <c r="AC42" s="146">
        <v>20</v>
      </c>
      <c r="AD42" s="146">
        <v>23</v>
      </c>
      <c r="AE42" s="145">
        <f t="shared" si="7"/>
        <v>43</v>
      </c>
      <c r="AF42" s="146">
        <v>21</v>
      </c>
      <c r="AG42" s="146">
        <v>23</v>
      </c>
      <c r="AH42" s="145">
        <f t="shared" si="8"/>
        <v>44</v>
      </c>
      <c r="AI42" s="146">
        <v>44</v>
      </c>
      <c r="AJ42" s="145">
        <f t="shared" si="9"/>
        <v>44</v>
      </c>
      <c r="AK42" s="147">
        <v>50</v>
      </c>
      <c r="AL42" s="139">
        <f t="shared" si="10"/>
        <v>1049</v>
      </c>
      <c r="AM42" s="72" t="s">
        <v>890</v>
      </c>
      <c r="AN42" s="125"/>
    </row>
    <row r="43" spans="1:40" ht="81.75" customHeight="1">
      <c r="A43" s="63">
        <v>36</v>
      </c>
      <c r="B43" s="112">
        <v>200090101037</v>
      </c>
      <c r="C43" s="112">
        <v>200000100037</v>
      </c>
      <c r="D43" s="67">
        <v>200238</v>
      </c>
      <c r="E43" s="64" t="s">
        <v>185</v>
      </c>
      <c r="F43" s="64" t="s">
        <v>186</v>
      </c>
      <c r="G43" s="65"/>
      <c r="H43" s="142">
        <v>106</v>
      </c>
      <c r="I43" s="143">
        <v>69</v>
      </c>
      <c r="J43" s="144">
        <f t="shared" si="0"/>
        <v>175</v>
      </c>
      <c r="K43" s="143">
        <v>110</v>
      </c>
      <c r="L43" s="149">
        <v>78</v>
      </c>
      <c r="M43" s="145">
        <f t="shared" si="1"/>
        <v>188</v>
      </c>
      <c r="N43" s="142">
        <v>104</v>
      </c>
      <c r="O43" s="142">
        <v>70</v>
      </c>
      <c r="P43" s="145">
        <f t="shared" si="2"/>
        <v>174</v>
      </c>
      <c r="Q43" s="142">
        <v>92</v>
      </c>
      <c r="R43" s="142">
        <v>64</v>
      </c>
      <c r="S43" s="145">
        <f t="shared" si="3"/>
        <v>156</v>
      </c>
      <c r="T43" s="142">
        <v>90</v>
      </c>
      <c r="U43" s="142">
        <v>70</v>
      </c>
      <c r="V43" s="145">
        <f t="shared" si="4"/>
        <v>160</v>
      </c>
      <c r="W43" s="143">
        <v>23</v>
      </c>
      <c r="X43" s="142">
        <v>24</v>
      </c>
      <c r="Y43" s="145">
        <f t="shared" si="5"/>
        <v>47</v>
      </c>
      <c r="Z43" s="142">
        <v>24</v>
      </c>
      <c r="AA43" s="142">
        <v>24</v>
      </c>
      <c r="AB43" s="145">
        <f t="shared" si="6"/>
        <v>48</v>
      </c>
      <c r="AC43" s="146">
        <v>22</v>
      </c>
      <c r="AD43" s="146">
        <v>25</v>
      </c>
      <c r="AE43" s="145">
        <f t="shared" si="7"/>
        <v>47</v>
      </c>
      <c r="AF43" s="146">
        <v>20</v>
      </c>
      <c r="AG43" s="146">
        <v>23</v>
      </c>
      <c r="AH43" s="145">
        <f t="shared" si="8"/>
        <v>43</v>
      </c>
      <c r="AI43" s="146">
        <v>45</v>
      </c>
      <c r="AJ43" s="145">
        <f t="shared" si="9"/>
        <v>45</v>
      </c>
      <c r="AK43" s="147">
        <v>49</v>
      </c>
      <c r="AL43" s="139">
        <f t="shared" si="10"/>
        <v>1083</v>
      </c>
      <c r="AM43" s="72" t="s">
        <v>890</v>
      </c>
      <c r="AN43" s="125"/>
    </row>
    <row r="44" spans="1:40" ht="81.75" customHeight="1">
      <c r="A44" s="63">
        <v>37</v>
      </c>
      <c r="B44" s="112">
        <v>200090101038</v>
      </c>
      <c r="C44" s="112">
        <v>200000100038</v>
      </c>
      <c r="D44" s="67">
        <v>200239</v>
      </c>
      <c r="E44" s="64" t="s">
        <v>187</v>
      </c>
      <c r="F44" s="64" t="s">
        <v>188</v>
      </c>
      <c r="G44" s="65"/>
      <c r="H44" s="142">
        <v>86</v>
      </c>
      <c r="I44" s="143">
        <v>62</v>
      </c>
      <c r="J44" s="144">
        <f t="shared" si="0"/>
        <v>148</v>
      </c>
      <c r="K44" s="143">
        <v>102</v>
      </c>
      <c r="L44" s="149">
        <v>74</v>
      </c>
      <c r="M44" s="145">
        <f t="shared" si="1"/>
        <v>176</v>
      </c>
      <c r="N44" s="142">
        <v>74</v>
      </c>
      <c r="O44" s="142">
        <v>62</v>
      </c>
      <c r="P44" s="145">
        <f t="shared" si="2"/>
        <v>136</v>
      </c>
      <c r="Q44" s="142">
        <v>72</v>
      </c>
      <c r="R44" s="142">
        <v>59</v>
      </c>
      <c r="S44" s="145">
        <f t="shared" si="3"/>
        <v>131</v>
      </c>
      <c r="T44" s="142">
        <v>74</v>
      </c>
      <c r="U44" s="142">
        <v>71</v>
      </c>
      <c r="V44" s="145">
        <f t="shared" si="4"/>
        <v>145</v>
      </c>
      <c r="W44" s="143">
        <v>19</v>
      </c>
      <c r="X44" s="142">
        <v>21</v>
      </c>
      <c r="Y44" s="145">
        <f t="shared" si="5"/>
        <v>40</v>
      </c>
      <c r="Z44" s="142">
        <v>20</v>
      </c>
      <c r="AA44" s="142">
        <v>21</v>
      </c>
      <c r="AB44" s="145">
        <f t="shared" si="6"/>
        <v>41</v>
      </c>
      <c r="AC44" s="146">
        <v>16</v>
      </c>
      <c r="AD44" s="146">
        <v>20</v>
      </c>
      <c r="AE44" s="145">
        <f t="shared" si="7"/>
        <v>36</v>
      </c>
      <c r="AF44" s="146">
        <v>17</v>
      </c>
      <c r="AG44" s="146">
        <v>11</v>
      </c>
      <c r="AH44" s="145">
        <f t="shared" si="8"/>
        <v>28</v>
      </c>
      <c r="AI44" s="146">
        <v>35</v>
      </c>
      <c r="AJ44" s="145">
        <f t="shared" si="9"/>
        <v>35</v>
      </c>
      <c r="AK44" s="147">
        <v>49</v>
      </c>
      <c r="AL44" s="139">
        <f t="shared" si="10"/>
        <v>916</v>
      </c>
      <c r="AM44" s="72" t="s">
        <v>890</v>
      </c>
      <c r="AN44" s="125"/>
    </row>
    <row r="45" spans="1:40" ht="81.75" customHeight="1">
      <c r="A45" s="63">
        <v>38</v>
      </c>
      <c r="B45" s="112">
        <v>200090101039</v>
      </c>
      <c r="C45" s="112">
        <v>200000100039</v>
      </c>
      <c r="D45" s="67">
        <v>200240</v>
      </c>
      <c r="E45" s="64" t="s">
        <v>189</v>
      </c>
      <c r="F45" s="64" t="s">
        <v>190</v>
      </c>
      <c r="G45" s="65"/>
      <c r="H45" s="142">
        <v>94</v>
      </c>
      <c r="I45" s="143">
        <v>68</v>
      </c>
      <c r="J45" s="144">
        <f t="shared" si="0"/>
        <v>162</v>
      </c>
      <c r="K45" s="143">
        <v>104</v>
      </c>
      <c r="L45" s="149">
        <v>58</v>
      </c>
      <c r="M45" s="145">
        <f t="shared" si="1"/>
        <v>162</v>
      </c>
      <c r="N45" s="142">
        <v>84</v>
      </c>
      <c r="O45" s="142">
        <v>62</v>
      </c>
      <c r="P45" s="145">
        <f t="shared" si="2"/>
        <v>146</v>
      </c>
      <c r="Q45" s="142">
        <v>90</v>
      </c>
      <c r="R45" s="142">
        <v>67</v>
      </c>
      <c r="S45" s="145">
        <f t="shared" si="3"/>
        <v>157</v>
      </c>
      <c r="T45" s="142">
        <v>34</v>
      </c>
      <c r="U45" s="142">
        <v>67</v>
      </c>
      <c r="V45" s="145">
        <f t="shared" si="4"/>
        <v>101</v>
      </c>
      <c r="W45" s="143">
        <v>18</v>
      </c>
      <c r="X45" s="142">
        <v>24</v>
      </c>
      <c r="Y45" s="145">
        <f t="shared" si="5"/>
        <v>42</v>
      </c>
      <c r="Z45" s="142">
        <v>19</v>
      </c>
      <c r="AA45" s="142">
        <v>22</v>
      </c>
      <c r="AB45" s="145">
        <f t="shared" si="6"/>
        <v>41</v>
      </c>
      <c r="AC45" s="146">
        <v>16</v>
      </c>
      <c r="AD45" s="146">
        <v>19</v>
      </c>
      <c r="AE45" s="145">
        <f t="shared" si="7"/>
        <v>35</v>
      </c>
      <c r="AF45" s="146">
        <v>17</v>
      </c>
      <c r="AG45" s="146">
        <v>16</v>
      </c>
      <c r="AH45" s="145">
        <f t="shared" si="8"/>
        <v>33</v>
      </c>
      <c r="AI45" s="146">
        <v>45</v>
      </c>
      <c r="AJ45" s="145">
        <f t="shared" si="9"/>
        <v>45</v>
      </c>
      <c r="AK45" s="147">
        <v>49</v>
      </c>
      <c r="AL45" s="139">
        <f t="shared" si="10"/>
        <v>924</v>
      </c>
      <c r="AM45" s="72" t="s">
        <v>890</v>
      </c>
      <c r="AN45" s="38" t="s">
        <v>896</v>
      </c>
    </row>
    <row r="46" spans="1:40" ht="81.75" customHeight="1">
      <c r="A46" s="63">
        <v>39</v>
      </c>
      <c r="B46" s="112">
        <v>200090101040</v>
      </c>
      <c r="C46" s="112">
        <v>200000100040</v>
      </c>
      <c r="D46" s="67">
        <v>200241</v>
      </c>
      <c r="E46" s="64" t="s">
        <v>191</v>
      </c>
      <c r="F46" s="64" t="s">
        <v>192</v>
      </c>
      <c r="G46" s="65"/>
      <c r="H46" s="142">
        <v>100</v>
      </c>
      <c r="I46" s="143">
        <v>67</v>
      </c>
      <c r="J46" s="144">
        <f t="shared" si="0"/>
        <v>167</v>
      </c>
      <c r="K46" s="143">
        <v>104</v>
      </c>
      <c r="L46" s="149">
        <v>77</v>
      </c>
      <c r="M46" s="145">
        <f t="shared" si="1"/>
        <v>181</v>
      </c>
      <c r="N46" s="142">
        <v>98</v>
      </c>
      <c r="O46" s="142">
        <v>61</v>
      </c>
      <c r="P46" s="145">
        <f t="shared" si="2"/>
        <v>159</v>
      </c>
      <c r="Q46" s="142">
        <v>80</v>
      </c>
      <c r="R46" s="142">
        <v>59</v>
      </c>
      <c r="S46" s="145">
        <f t="shared" si="3"/>
        <v>139</v>
      </c>
      <c r="T46" s="142">
        <v>78</v>
      </c>
      <c r="U46" s="142">
        <v>72</v>
      </c>
      <c r="V46" s="145">
        <f t="shared" si="4"/>
        <v>150</v>
      </c>
      <c r="W46" s="143">
        <v>21</v>
      </c>
      <c r="X46" s="142">
        <v>23</v>
      </c>
      <c r="Y46" s="145">
        <f t="shared" si="5"/>
        <v>44</v>
      </c>
      <c r="Z46" s="142">
        <v>22</v>
      </c>
      <c r="AA46" s="142">
        <v>23</v>
      </c>
      <c r="AB46" s="145">
        <f t="shared" si="6"/>
        <v>45</v>
      </c>
      <c r="AC46" s="146">
        <v>19</v>
      </c>
      <c r="AD46" s="146">
        <v>22</v>
      </c>
      <c r="AE46" s="145">
        <f t="shared" si="7"/>
        <v>41</v>
      </c>
      <c r="AF46" s="146">
        <v>18</v>
      </c>
      <c r="AG46" s="146">
        <v>18</v>
      </c>
      <c r="AH46" s="145">
        <f t="shared" si="8"/>
        <v>36</v>
      </c>
      <c r="AI46" s="146">
        <v>44</v>
      </c>
      <c r="AJ46" s="145">
        <f t="shared" si="9"/>
        <v>44</v>
      </c>
      <c r="AK46" s="147">
        <v>49</v>
      </c>
      <c r="AL46" s="139">
        <f t="shared" si="10"/>
        <v>1006</v>
      </c>
      <c r="AM46" s="72" t="s">
        <v>890</v>
      </c>
      <c r="AN46" s="125"/>
    </row>
    <row r="47" spans="1:40" ht="81.75" customHeight="1">
      <c r="A47" s="63">
        <v>40</v>
      </c>
      <c r="B47" s="112">
        <v>200090101041</v>
      </c>
      <c r="C47" s="112">
        <v>200000100041</v>
      </c>
      <c r="D47" s="67">
        <v>200242</v>
      </c>
      <c r="E47" s="64" t="s">
        <v>193</v>
      </c>
      <c r="F47" s="64" t="s">
        <v>194</v>
      </c>
      <c r="G47" s="65"/>
      <c r="H47" s="142">
        <v>92</v>
      </c>
      <c r="I47" s="143">
        <v>59</v>
      </c>
      <c r="J47" s="144">
        <f t="shared" si="0"/>
        <v>151</v>
      </c>
      <c r="K47" s="143">
        <v>102</v>
      </c>
      <c r="L47" s="149">
        <v>67</v>
      </c>
      <c r="M47" s="145">
        <f t="shared" si="1"/>
        <v>169</v>
      </c>
      <c r="N47" s="142">
        <v>80</v>
      </c>
      <c r="O47" s="142">
        <v>54</v>
      </c>
      <c r="P47" s="145">
        <f t="shared" si="2"/>
        <v>134</v>
      </c>
      <c r="Q47" s="142">
        <v>62</v>
      </c>
      <c r="R47" s="142">
        <v>51</v>
      </c>
      <c r="S47" s="145">
        <f t="shared" si="3"/>
        <v>113</v>
      </c>
      <c r="T47" s="142">
        <v>80</v>
      </c>
      <c r="U47" s="142">
        <v>64</v>
      </c>
      <c r="V47" s="145">
        <f t="shared" si="4"/>
        <v>144</v>
      </c>
      <c r="W47" s="143">
        <v>18</v>
      </c>
      <c r="X47" s="142">
        <v>20</v>
      </c>
      <c r="Y47" s="145">
        <f t="shared" si="5"/>
        <v>38</v>
      </c>
      <c r="Z47" s="142">
        <v>20</v>
      </c>
      <c r="AA47" s="142">
        <v>21</v>
      </c>
      <c r="AB47" s="145">
        <f t="shared" si="6"/>
        <v>41</v>
      </c>
      <c r="AC47" s="146">
        <v>16</v>
      </c>
      <c r="AD47" s="146">
        <v>19</v>
      </c>
      <c r="AE47" s="145">
        <f t="shared" si="7"/>
        <v>35</v>
      </c>
      <c r="AF47" s="146">
        <v>15</v>
      </c>
      <c r="AG47" s="146">
        <v>10</v>
      </c>
      <c r="AH47" s="145">
        <f t="shared" si="8"/>
        <v>25</v>
      </c>
      <c r="AI47" s="146">
        <v>44</v>
      </c>
      <c r="AJ47" s="145">
        <f t="shared" si="9"/>
        <v>44</v>
      </c>
      <c r="AK47" s="147">
        <v>49</v>
      </c>
      <c r="AL47" s="139">
        <f t="shared" si="10"/>
        <v>894</v>
      </c>
      <c r="AM47" s="72" t="s">
        <v>890</v>
      </c>
      <c r="AN47" s="125"/>
    </row>
    <row r="48" spans="1:40" ht="81.75" customHeight="1">
      <c r="A48" s="63">
        <v>41</v>
      </c>
      <c r="B48" s="112">
        <v>200090101042</v>
      </c>
      <c r="C48" s="112">
        <v>200000100042</v>
      </c>
      <c r="D48" s="67">
        <v>200243</v>
      </c>
      <c r="E48" s="64" t="s">
        <v>195</v>
      </c>
      <c r="F48" s="64" t="s">
        <v>196</v>
      </c>
      <c r="G48" s="65"/>
      <c r="H48" s="142">
        <v>96</v>
      </c>
      <c r="I48" s="143">
        <v>62</v>
      </c>
      <c r="J48" s="144">
        <f t="shared" si="0"/>
        <v>158</v>
      </c>
      <c r="K48" s="143">
        <v>106</v>
      </c>
      <c r="L48" s="149">
        <v>78</v>
      </c>
      <c r="M48" s="145">
        <f t="shared" si="1"/>
        <v>184</v>
      </c>
      <c r="N48" s="142">
        <v>74</v>
      </c>
      <c r="O48" s="142">
        <v>64</v>
      </c>
      <c r="P48" s="145">
        <f t="shared" si="2"/>
        <v>138</v>
      </c>
      <c r="Q48" s="142">
        <v>94</v>
      </c>
      <c r="R48" s="142">
        <v>64</v>
      </c>
      <c r="S48" s="145">
        <f t="shared" si="3"/>
        <v>158</v>
      </c>
      <c r="T48" s="142">
        <v>74</v>
      </c>
      <c r="U48" s="142">
        <v>68</v>
      </c>
      <c r="V48" s="145">
        <f t="shared" si="4"/>
        <v>142</v>
      </c>
      <c r="W48" s="143">
        <v>20</v>
      </c>
      <c r="X48" s="142">
        <v>21</v>
      </c>
      <c r="Y48" s="145">
        <f t="shared" si="5"/>
        <v>41</v>
      </c>
      <c r="Z48" s="142">
        <v>22</v>
      </c>
      <c r="AA48" s="142">
        <v>22</v>
      </c>
      <c r="AB48" s="145">
        <f t="shared" si="6"/>
        <v>44</v>
      </c>
      <c r="AC48" s="146">
        <v>19</v>
      </c>
      <c r="AD48" s="146">
        <v>22</v>
      </c>
      <c r="AE48" s="145">
        <f t="shared" si="7"/>
        <v>41</v>
      </c>
      <c r="AF48" s="146">
        <v>19</v>
      </c>
      <c r="AG48" s="146">
        <v>20</v>
      </c>
      <c r="AH48" s="145">
        <f t="shared" si="8"/>
        <v>39</v>
      </c>
      <c r="AI48" s="146">
        <v>41</v>
      </c>
      <c r="AJ48" s="145">
        <f t="shared" si="9"/>
        <v>41</v>
      </c>
      <c r="AK48" s="147">
        <v>49</v>
      </c>
      <c r="AL48" s="139">
        <f t="shared" si="10"/>
        <v>986</v>
      </c>
      <c r="AM48" s="72" t="s">
        <v>890</v>
      </c>
      <c r="AN48" s="125"/>
    </row>
    <row r="49" spans="1:40" ht="81.75" customHeight="1">
      <c r="A49" s="63">
        <v>42</v>
      </c>
      <c r="B49" s="112">
        <v>200090101043</v>
      </c>
      <c r="C49" s="112">
        <v>200000100043</v>
      </c>
      <c r="D49" s="67">
        <v>200244</v>
      </c>
      <c r="E49" s="64" t="s">
        <v>197</v>
      </c>
      <c r="F49" s="64" t="s">
        <v>198</v>
      </c>
      <c r="G49" s="65"/>
      <c r="H49" s="142">
        <v>106</v>
      </c>
      <c r="I49" s="143">
        <v>66</v>
      </c>
      <c r="J49" s="144">
        <f t="shared" si="0"/>
        <v>172</v>
      </c>
      <c r="K49" s="143">
        <v>106</v>
      </c>
      <c r="L49" s="149">
        <v>78</v>
      </c>
      <c r="M49" s="145">
        <f t="shared" si="1"/>
        <v>184</v>
      </c>
      <c r="N49" s="142">
        <v>94</v>
      </c>
      <c r="O49" s="142">
        <v>74</v>
      </c>
      <c r="P49" s="145">
        <f t="shared" si="2"/>
        <v>168</v>
      </c>
      <c r="Q49" s="142">
        <v>92</v>
      </c>
      <c r="R49" s="142">
        <v>67</v>
      </c>
      <c r="S49" s="145">
        <f t="shared" si="3"/>
        <v>159</v>
      </c>
      <c r="T49" s="142">
        <v>86</v>
      </c>
      <c r="U49" s="142">
        <v>71</v>
      </c>
      <c r="V49" s="145">
        <f t="shared" si="4"/>
        <v>157</v>
      </c>
      <c r="W49" s="143">
        <v>18</v>
      </c>
      <c r="X49" s="142">
        <v>22</v>
      </c>
      <c r="Y49" s="145">
        <f t="shared" si="5"/>
        <v>40</v>
      </c>
      <c r="Z49" s="142">
        <v>24</v>
      </c>
      <c r="AA49" s="142">
        <v>24</v>
      </c>
      <c r="AB49" s="145">
        <f t="shared" si="6"/>
        <v>48</v>
      </c>
      <c r="AC49" s="146">
        <v>21</v>
      </c>
      <c r="AD49" s="146">
        <v>24</v>
      </c>
      <c r="AE49" s="145">
        <f t="shared" si="7"/>
        <v>45</v>
      </c>
      <c r="AF49" s="146">
        <v>23</v>
      </c>
      <c r="AG49" s="146">
        <v>20</v>
      </c>
      <c r="AH49" s="145">
        <f t="shared" si="8"/>
        <v>43</v>
      </c>
      <c r="AI49" s="146">
        <v>42</v>
      </c>
      <c r="AJ49" s="145">
        <f t="shared" si="9"/>
        <v>42</v>
      </c>
      <c r="AK49" s="147">
        <v>50</v>
      </c>
      <c r="AL49" s="139">
        <f t="shared" si="10"/>
        <v>1058</v>
      </c>
      <c r="AM49" s="72" t="s">
        <v>890</v>
      </c>
      <c r="AN49" s="125"/>
    </row>
    <row r="50" spans="1:40" ht="81.75" customHeight="1">
      <c r="A50" s="63">
        <v>43</v>
      </c>
      <c r="B50" s="112">
        <v>200090101044</v>
      </c>
      <c r="C50" s="112">
        <v>200000100044</v>
      </c>
      <c r="D50" s="67">
        <v>200245</v>
      </c>
      <c r="E50" s="64" t="s">
        <v>199</v>
      </c>
      <c r="F50" s="64" t="s">
        <v>200</v>
      </c>
      <c r="G50" s="65"/>
      <c r="H50" s="142">
        <v>110</v>
      </c>
      <c r="I50" s="143">
        <v>67</v>
      </c>
      <c r="J50" s="144">
        <f t="shared" si="0"/>
        <v>177</v>
      </c>
      <c r="K50" s="143">
        <v>108</v>
      </c>
      <c r="L50" s="149">
        <v>75</v>
      </c>
      <c r="M50" s="145">
        <f t="shared" si="1"/>
        <v>183</v>
      </c>
      <c r="N50" s="142">
        <v>80</v>
      </c>
      <c r="O50" s="142">
        <v>69</v>
      </c>
      <c r="P50" s="145">
        <f t="shared" si="2"/>
        <v>149</v>
      </c>
      <c r="Q50" s="142">
        <v>92</v>
      </c>
      <c r="R50" s="142">
        <v>69</v>
      </c>
      <c r="S50" s="145">
        <f t="shared" si="3"/>
        <v>161</v>
      </c>
      <c r="T50" s="142">
        <v>90</v>
      </c>
      <c r="U50" s="142">
        <v>75</v>
      </c>
      <c r="V50" s="145">
        <f t="shared" si="4"/>
        <v>165</v>
      </c>
      <c r="W50" s="143">
        <v>20</v>
      </c>
      <c r="X50" s="142">
        <v>23</v>
      </c>
      <c r="Y50" s="145">
        <f t="shared" si="5"/>
        <v>43</v>
      </c>
      <c r="Z50" s="142">
        <v>22</v>
      </c>
      <c r="AA50" s="142">
        <v>22</v>
      </c>
      <c r="AB50" s="145">
        <f t="shared" si="6"/>
        <v>44</v>
      </c>
      <c r="AC50" s="146">
        <v>20</v>
      </c>
      <c r="AD50" s="146">
        <v>23</v>
      </c>
      <c r="AE50" s="145">
        <f t="shared" si="7"/>
        <v>43</v>
      </c>
      <c r="AF50" s="146">
        <v>22</v>
      </c>
      <c r="AG50" s="146">
        <v>20</v>
      </c>
      <c r="AH50" s="145">
        <f t="shared" si="8"/>
        <v>42</v>
      </c>
      <c r="AI50" s="146">
        <v>45</v>
      </c>
      <c r="AJ50" s="145">
        <f t="shared" si="9"/>
        <v>45</v>
      </c>
      <c r="AK50" s="147">
        <v>50</v>
      </c>
      <c r="AL50" s="139">
        <f t="shared" si="10"/>
        <v>1052</v>
      </c>
      <c r="AM50" s="72" t="s">
        <v>890</v>
      </c>
      <c r="AN50" s="125"/>
    </row>
    <row r="51" spans="1:40" ht="81.75" customHeight="1">
      <c r="A51" s="63">
        <v>44</v>
      </c>
      <c r="B51" s="112">
        <v>200090101045</v>
      </c>
      <c r="C51" s="112">
        <v>200000100045</v>
      </c>
      <c r="D51" s="67">
        <v>200246</v>
      </c>
      <c r="E51" s="64" t="s">
        <v>201</v>
      </c>
      <c r="F51" s="64" t="s">
        <v>202</v>
      </c>
      <c r="G51" s="65"/>
      <c r="H51" s="142">
        <v>104</v>
      </c>
      <c r="I51" s="143">
        <v>61</v>
      </c>
      <c r="J51" s="144">
        <f t="shared" si="0"/>
        <v>165</v>
      </c>
      <c r="K51" s="143">
        <v>108</v>
      </c>
      <c r="L51" s="149">
        <v>75</v>
      </c>
      <c r="M51" s="145">
        <f t="shared" si="1"/>
        <v>183</v>
      </c>
      <c r="N51" s="142">
        <v>88</v>
      </c>
      <c r="O51" s="142">
        <v>69</v>
      </c>
      <c r="P51" s="145">
        <f t="shared" si="2"/>
        <v>157</v>
      </c>
      <c r="Q51" s="142">
        <v>88</v>
      </c>
      <c r="R51" s="142">
        <v>62</v>
      </c>
      <c r="S51" s="145">
        <f t="shared" si="3"/>
        <v>150</v>
      </c>
      <c r="T51" s="142">
        <v>48</v>
      </c>
      <c r="U51" s="142">
        <v>71</v>
      </c>
      <c r="V51" s="145">
        <f t="shared" si="4"/>
        <v>119</v>
      </c>
      <c r="W51" s="143">
        <v>22</v>
      </c>
      <c r="X51" s="142">
        <v>21</v>
      </c>
      <c r="Y51" s="145">
        <f t="shared" si="5"/>
        <v>43</v>
      </c>
      <c r="Z51" s="142">
        <v>23</v>
      </c>
      <c r="AA51" s="142">
        <v>23</v>
      </c>
      <c r="AB51" s="145">
        <f t="shared" si="6"/>
        <v>46</v>
      </c>
      <c r="AC51" s="146">
        <v>21</v>
      </c>
      <c r="AD51" s="146">
        <v>24</v>
      </c>
      <c r="AE51" s="145">
        <f t="shared" si="7"/>
        <v>45</v>
      </c>
      <c r="AF51" s="146">
        <v>25</v>
      </c>
      <c r="AG51" s="146">
        <v>16</v>
      </c>
      <c r="AH51" s="145">
        <f t="shared" si="8"/>
        <v>41</v>
      </c>
      <c r="AI51" s="146">
        <v>43</v>
      </c>
      <c r="AJ51" s="145">
        <f t="shared" si="9"/>
        <v>43</v>
      </c>
      <c r="AK51" s="147">
        <v>49</v>
      </c>
      <c r="AL51" s="139">
        <f t="shared" si="10"/>
        <v>992</v>
      </c>
      <c r="AM51" s="72" t="s">
        <v>890</v>
      </c>
      <c r="AN51" s="125"/>
    </row>
    <row r="52" spans="1:40" ht="81.75" customHeight="1">
      <c r="A52" s="63">
        <v>45</v>
      </c>
      <c r="B52" s="112">
        <v>200090101046</v>
      </c>
      <c r="C52" s="112">
        <v>200000100046</v>
      </c>
      <c r="D52" s="67">
        <v>200247</v>
      </c>
      <c r="E52" s="64" t="s">
        <v>203</v>
      </c>
      <c r="F52" s="64" t="s">
        <v>84</v>
      </c>
      <c r="G52" s="65"/>
      <c r="H52" s="142">
        <v>98</v>
      </c>
      <c r="I52" s="143">
        <v>62</v>
      </c>
      <c r="J52" s="144">
        <f t="shared" si="0"/>
        <v>160</v>
      </c>
      <c r="K52" s="143">
        <v>90</v>
      </c>
      <c r="L52" s="149">
        <v>51</v>
      </c>
      <c r="M52" s="145">
        <f t="shared" si="1"/>
        <v>141</v>
      </c>
      <c r="N52" s="142">
        <v>90</v>
      </c>
      <c r="O52" s="142">
        <v>59</v>
      </c>
      <c r="P52" s="145">
        <f t="shared" si="2"/>
        <v>149</v>
      </c>
      <c r="Q52" s="142">
        <v>88</v>
      </c>
      <c r="R52" s="142">
        <v>70</v>
      </c>
      <c r="S52" s="145">
        <f t="shared" si="3"/>
        <v>158</v>
      </c>
      <c r="T52" s="142">
        <v>58</v>
      </c>
      <c r="U52" s="142">
        <v>62</v>
      </c>
      <c r="V52" s="145">
        <f t="shared" si="4"/>
        <v>120</v>
      </c>
      <c r="W52" s="143">
        <v>20</v>
      </c>
      <c r="X52" s="142">
        <v>21</v>
      </c>
      <c r="Y52" s="145">
        <f t="shared" si="5"/>
        <v>41</v>
      </c>
      <c r="Z52" s="142">
        <v>19</v>
      </c>
      <c r="AA52" s="142">
        <v>22</v>
      </c>
      <c r="AB52" s="145">
        <f t="shared" si="6"/>
        <v>41</v>
      </c>
      <c r="AC52" s="146">
        <v>20</v>
      </c>
      <c r="AD52" s="146">
        <v>23</v>
      </c>
      <c r="AE52" s="145">
        <f t="shared" si="7"/>
        <v>43</v>
      </c>
      <c r="AF52" s="146">
        <v>18</v>
      </c>
      <c r="AG52" s="146">
        <v>16</v>
      </c>
      <c r="AH52" s="145">
        <f t="shared" si="8"/>
        <v>34</v>
      </c>
      <c r="AI52" s="146">
        <v>43</v>
      </c>
      <c r="AJ52" s="145">
        <f t="shared" si="9"/>
        <v>43</v>
      </c>
      <c r="AK52" s="147">
        <v>49</v>
      </c>
      <c r="AL52" s="139">
        <f t="shared" si="10"/>
        <v>930</v>
      </c>
      <c r="AM52" s="72" t="s">
        <v>890</v>
      </c>
      <c r="AN52" s="125"/>
    </row>
    <row r="53" spans="1:40" ht="81.75" customHeight="1">
      <c r="A53" s="63">
        <v>46</v>
      </c>
      <c r="B53" s="112">
        <v>200090101047</v>
      </c>
      <c r="C53" s="112">
        <v>200000100047</v>
      </c>
      <c r="D53" s="67">
        <v>200248</v>
      </c>
      <c r="E53" s="64" t="s">
        <v>204</v>
      </c>
      <c r="F53" s="64" t="s">
        <v>205</v>
      </c>
      <c r="G53" s="65"/>
      <c r="H53" s="142">
        <v>98</v>
      </c>
      <c r="I53" s="143">
        <v>61</v>
      </c>
      <c r="J53" s="144">
        <f t="shared" si="0"/>
        <v>159</v>
      </c>
      <c r="K53" s="143">
        <v>98</v>
      </c>
      <c r="L53" s="149">
        <v>76</v>
      </c>
      <c r="M53" s="145">
        <f t="shared" si="1"/>
        <v>174</v>
      </c>
      <c r="N53" s="142">
        <v>90</v>
      </c>
      <c r="O53" s="142">
        <v>66</v>
      </c>
      <c r="P53" s="145">
        <f t="shared" si="2"/>
        <v>156</v>
      </c>
      <c r="Q53" s="142">
        <v>82</v>
      </c>
      <c r="R53" s="142">
        <v>54</v>
      </c>
      <c r="S53" s="145">
        <f t="shared" si="3"/>
        <v>136</v>
      </c>
      <c r="T53" s="142">
        <v>52</v>
      </c>
      <c r="U53" s="142">
        <v>65</v>
      </c>
      <c r="V53" s="145">
        <f t="shared" si="4"/>
        <v>117</v>
      </c>
      <c r="W53" s="143">
        <v>19</v>
      </c>
      <c r="X53" s="142">
        <v>21</v>
      </c>
      <c r="Y53" s="145">
        <f t="shared" si="5"/>
        <v>40</v>
      </c>
      <c r="Z53" s="142">
        <v>22</v>
      </c>
      <c r="AA53" s="142">
        <v>22</v>
      </c>
      <c r="AB53" s="145">
        <f t="shared" si="6"/>
        <v>44</v>
      </c>
      <c r="AC53" s="146">
        <v>19</v>
      </c>
      <c r="AD53" s="146">
        <v>22</v>
      </c>
      <c r="AE53" s="145">
        <f t="shared" si="7"/>
        <v>41</v>
      </c>
      <c r="AF53" s="146">
        <v>17</v>
      </c>
      <c r="AG53" s="146">
        <v>15</v>
      </c>
      <c r="AH53" s="145">
        <f t="shared" si="8"/>
        <v>32</v>
      </c>
      <c r="AI53" s="146">
        <v>45</v>
      </c>
      <c r="AJ53" s="145">
        <f t="shared" si="9"/>
        <v>45</v>
      </c>
      <c r="AK53" s="147">
        <v>49</v>
      </c>
      <c r="AL53" s="139">
        <f t="shared" si="10"/>
        <v>944</v>
      </c>
      <c r="AM53" s="72" t="s">
        <v>890</v>
      </c>
      <c r="AN53" s="125"/>
    </row>
    <row r="54" spans="1:40" ht="81.75" customHeight="1">
      <c r="A54" s="63">
        <v>47</v>
      </c>
      <c r="B54" s="112">
        <v>200090101048</v>
      </c>
      <c r="C54" s="112">
        <v>200000100048</v>
      </c>
      <c r="D54" s="67">
        <v>200249</v>
      </c>
      <c r="E54" s="64" t="s">
        <v>206</v>
      </c>
      <c r="F54" s="64" t="s">
        <v>207</v>
      </c>
      <c r="G54" s="65"/>
      <c r="H54" s="142">
        <v>104</v>
      </c>
      <c r="I54" s="143">
        <v>62</v>
      </c>
      <c r="J54" s="144">
        <f t="shared" si="0"/>
        <v>166</v>
      </c>
      <c r="K54" s="143">
        <v>106</v>
      </c>
      <c r="L54" s="149">
        <v>77</v>
      </c>
      <c r="M54" s="145">
        <f t="shared" si="1"/>
        <v>183</v>
      </c>
      <c r="N54" s="142">
        <v>76</v>
      </c>
      <c r="O54" s="142">
        <v>62</v>
      </c>
      <c r="P54" s="145">
        <f t="shared" si="2"/>
        <v>138</v>
      </c>
      <c r="Q54" s="142">
        <v>88</v>
      </c>
      <c r="R54" s="142">
        <v>62</v>
      </c>
      <c r="S54" s="145">
        <f t="shared" si="3"/>
        <v>150</v>
      </c>
      <c r="T54" s="142">
        <v>52</v>
      </c>
      <c r="U54" s="142">
        <v>73</v>
      </c>
      <c r="V54" s="145">
        <f t="shared" si="4"/>
        <v>125</v>
      </c>
      <c r="W54" s="143">
        <v>21</v>
      </c>
      <c r="X54" s="142">
        <v>21</v>
      </c>
      <c r="Y54" s="145">
        <f t="shared" si="5"/>
        <v>42</v>
      </c>
      <c r="Z54" s="142">
        <v>21</v>
      </c>
      <c r="AA54" s="142">
        <v>21</v>
      </c>
      <c r="AB54" s="145">
        <f t="shared" si="6"/>
        <v>42</v>
      </c>
      <c r="AC54" s="146">
        <v>20</v>
      </c>
      <c r="AD54" s="146">
        <v>19</v>
      </c>
      <c r="AE54" s="145">
        <f t="shared" si="7"/>
        <v>39</v>
      </c>
      <c r="AF54" s="146">
        <v>18</v>
      </c>
      <c r="AG54" s="146">
        <v>16</v>
      </c>
      <c r="AH54" s="145">
        <f t="shared" si="8"/>
        <v>34</v>
      </c>
      <c r="AI54" s="146">
        <v>35</v>
      </c>
      <c r="AJ54" s="145">
        <f t="shared" si="9"/>
        <v>35</v>
      </c>
      <c r="AK54" s="147">
        <v>49</v>
      </c>
      <c r="AL54" s="139">
        <f t="shared" si="10"/>
        <v>954</v>
      </c>
      <c r="AM54" s="72" t="s">
        <v>890</v>
      </c>
      <c r="AN54" s="125"/>
    </row>
    <row r="55" spans="1:40" ht="81.75" customHeight="1">
      <c r="A55" s="63">
        <v>48</v>
      </c>
      <c r="B55" s="112">
        <v>200090101049</v>
      </c>
      <c r="C55" s="112">
        <v>200000100049</v>
      </c>
      <c r="D55" s="67">
        <v>200250</v>
      </c>
      <c r="E55" s="64" t="s">
        <v>208</v>
      </c>
      <c r="F55" s="64" t="s">
        <v>209</v>
      </c>
      <c r="G55" s="65"/>
      <c r="H55" s="142" t="s">
        <v>892</v>
      </c>
      <c r="I55" s="143">
        <v>59</v>
      </c>
      <c r="J55" s="144">
        <f t="shared" si="0"/>
        <v>59</v>
      </c>
      <c r="K55" s="143">
        <v>0</v>
      </c>
      <c r="L55" s="149">
        <v>0</v>
      </c>
      <c r="M55" s="145">
        <f t="shared" si="1"/>
        <v>0</v>
      </c>
      <c r="N55" s="142" t="s">
        <v>892</v>
      </c>
      <c r="O55" s="142">
        <v>16</v>
      </c>
      <c r="P55" s="145">
        <f t="shared" si="2"/>
        <v>16</v>
      </c>
      <c r="Q55" s="142" t="s">
        <v>892</v>
      </c>
      <c r="R55" s="142" t="s">
        <v>892</v>
      </c>
      <c r="S55" s="145">
        <f t="shared" si="3"/>
        <v>0</v>
      </c>
      <c r="T55" s="142" t="s">
        <v>892</v>
      </c>
      <c r="U55" s="146">
        <v>59</v>
      </c>
      <c r="V55" s="145">
        <f t="shared" si="4"/>
        <v>59</v>
      </c>
      <c r="W55" s="143" t="s">
        <v>892</v>
      </c>
      <c r="X55" s="142">
        <v>20</v>
      </c>
      <c r="Y55" s="145">
        <f t="shared" si="5"/>
        <v>20</v>
      </c>
      <c r="Z55" s="142" t="s">
        <v>894</v>
      </c>
      <c r="AA55" s="142" t="s">
        <v>892</v>
      </c>
      <c r="AB55" s="145">
        <f t="shared" si="6"/>
        <v>0</v>
      </c>
      <c r="AC55" s="146" t="s">
        <v>892</v>
      </c>
      <c r="AD55" s="146">
        <v>4</v>
      </c>
      <c r="AE55" s="145">
        <f t="shared" si="7"/>
        <v>4</v>
      </c>
      <c r="AF55" s="146" t="s">
        <v>892</v>
      </c>
      <c r="AG55" s="146" t="s">
        <v>892</v>
      </c>
      <c r="AH55" s="145">
        <f t="shared" si="8"/>
        <v>0</v>
      </c>
      <c r="AI55" s="146">
        <v>35</v>
      </c>
      <c r="AJ55" s="145">
        <f t="shared" si="9"/>
        <v>35</v>
      </c>
      <c r="AK55" s="147">
        <v>49</v>
      </c>
      <c r="AL55" s="139">
        <f t="shared" si="10"/>
        <v>193</v>
      </c>
      <c r="AM55" s="155" t="s">
        <v>891</v>
      </c>
      <c r="AN55" s="125"/>
    </row>
    <row r="56" spans="1:40" ht="81.75" customHeight="1">
      <c r="A56" s="63">
        <v>49</v>
      </c>
      <c r="B56" s="112">
        <v>200090101050</v>
      </c>
      <c r="C56" s="112">
        <v>200000100050</v>
      </c>
      <c r="D56" s="67">
        <v>200251</v>
      </c>
      <c r="E56" s="64" t="s">
        <v>210</v>
      </c>
      <c r="F56" s="64" t="s">
        <v>211</v>
      </c>
      <c r="G56" s="65"/>
      <c r="H56" s="142">
        <v>98</v>
      </c>
      <c r="I56" s="143">
        <v>62</v>
      </c>
      <c r="J56" s="144">
        <f t="shared" si="0"/>
        <v>160</v>
      </c>
      <c r="K56" s="143">
        <v>94</v>
      </c>
      <c r="L56" s="149">
        <v>76</v>
      </c>
      <c r="M56" s="145">
        <f t="shared" si="1"/>
        <v>170</v>
      </c>
      <c r="N56" s="142">
        <v>72</v>
      </c>
      <c r="O56" s="142">
        <v>67</v>
      </c>
      <c r="P56" s="145">
        <f t="shared" si="2"/>
        <v>139</v>
      </c>
      <c r="Q56" s="142">
        <v>86</v>
      </c>
      <c r="R56" s="142">
        <v>69</v>
      </c>
      <c r="S56" s="145">
        <f t="shared" si="3"/>
        <v>155</v>
      </c>
      <c r="T56" s="142">
        <v>68</v>
      </c>
      <c r="U56" s="146">
        <v>72</v>
      </c>
      <c r="V56" s="145">
        <f t="shared" si="4"/>
        <v>140</v>
      </c>
      <c r="W56" s="143">
        <v>24</v>
      </c>
      <c r="X56" s="142">
        <v>22</v>
      </c>
      <c r="Y56" s="145">
        <f t="shared" si="5"/>
        <v>46</v>
      </c>
      <c r="Z56" s="142">
        <v>19</v>
      </c>
      <c r="AA56" s="142">
        <v>21</v>
      </c>
      <c r="AB56" s="145">
        <f t="shared" si="6"/>
        <v>40</v>
      </c>
      <c r="AC56" s="146">
        <v>19</v>
      </c>
      <c r="AD56" s="146">
        <v>22</v>
      </c>
      <c r="AE56" s="145">
        <f t="shared" si="7"/>
        <v>41</v>
      </c>
      <c r="AF56" s="146">
        <v>15</v>
      </c>
      <c r="AG56" s="146">
        <v>25</v>
      </c>
      <c r="AH56" s="145">
        <f t="shared" si="8"/>
        <v>40</v>
      </c>
      <c r="AI56" s="146">
        <v>38</v>
      </c>
      <c r="AJ56" s="145">
        <f t="shared" si="9"/>
        <v>38</v>
      </c>
      <c r="AK56" s="147">
        <v>50</v>
      </c>
      <c r="AL56" s="139">
        <f t="shared" si="10"/>
        <v>969</v>
      </c>
      <c r="AM56" s="72" t="s">
        <v>890</v>
      </c>
      <c r="AN56" s="125"/>
    </row>
    <row r="57" spans="1:40" ht="81.75" customHeight="1">
      <c r="A57" s="63">
        <v>50</v>
      </c>
      <c r="B57" s="112">
        <v>200090101051</v>
      </c>
      <c r="C57" s="112">
        <v>200000100051</v>
      </c>
      <c r="D57" s="67">
        <v>200252</v>
      </c>
      <c r="E57" s="64" t="s">
        <v>212</v>
      </c>
      <c r="F57" s="64" t="s">
        <v>213</v>
      </c>
      <c r="G57" s="65"/>
      <c r="H57" s="142">
        <v>104</v>
      </c>
      <c r="I57" s="143">
        <v>61</v>
      </c>
      <c r="J57" s="144">
        <f t="shared" si="0"/>
        <v>165</v>
      </c>
      <c r="K57" s="150">
        <v>98</v>
      </c>
      <c r="L57" s="149">
        <v>73</v>
      </c>
      <c r="M57" s="145">
        <f t="shared" si="1"/>
        <v>171</v>
      </c>
      <c r="N57" s="142">
        <v>92</v>
      </c>
      <c r="O57" s="142">
        <v>66</v>
      </c>
      <c r="P57" s="145">
        <f t="shared" si="2"/>
        <v>158</v>
      </c>
      <c r="Q57" s="142">
        <v>98</v>
      </c>
      <c r="R57" s="142">
        <v>54</v>
      </c>
      <c r="S57" s="145">
        <f t="shared" si="3"/>
        <v>152</v>
      </c>
      <c r="T57" s="142">
        <v>80</v>
      </c>
      <c r="U57" s="151">
        <v>72</v>
      </c>
      <c r="V57" s="145">
        <f t="shared" si="4"/>
        <v>152</v>
      </c>
      <c r="W57" s="143">
        <v>18</v>
      </c>
      <c r="X57" s="142">
        <v>21</v>
      </c>
      <c r="Y57" s="145">
        <f t="shared" si="5"/>
        <v>39</v>
      </c>
      <c r="Z57" s="142">
        <v>22</v>
      </c>
      <c r="AA57" s="142">
        <v>22</v>
      </c>
      <c r="AB57" s="145">
        <f t="shared" si="6"/>
        <v>44</v>
      </c>
      <c r="AC57" s="146">
        <v>22</v>
      </c>
      <c r="AD57" s="146">
        <v>25</v>
      </c>
      <c r="AE57" s="145">
        <f t="shared" si="7"/>
        <v>47</v>
      </c>
      <c r="AF57" s="146">
        <v>22</v>
      </c>
      <c r="AG57" s="146">
        <v>21</v>
      </c>
      <c r="AH57" s="145">
        <f t="shared" si="8"/>
        <v>43</v>
      </c>
      <c r="AI57" s="146">
        <v>43</v>
      </c>
      <c r="AJ57" s="145">
        <f t="shared" si="9"/>
        <v>43</v>
      </c>
      <c r="AK57" s="147">
        <v>49</v>
      </c>
      <c r="AL57" s="139">
        <f t="shared" si="10"/>
        <v>1014</v>
      </c>
      <c r="AM57" s="72" t="s">
        <v>890</v>
      </c>
      <c r="AN57" s="125"/>
    </row>
    <row r="58" spans="1:40" ht="81.75" customHeight="1">
      <c r="A58" s="63">
        <v>51</v>
      </c>
      <c r="B58" s="112">
        <v>200090101052</v>
      </c>
      <c r="C58" s="112">
        <v>200000100052</v>
      </c>
      <c r="D58" s="67">
        <v>200253</v>
      </c>
      <c r="E58" s="64" t="s">
        <v>214</v>
      </c>
      <c r="F58" s="64" t="s">
        <v>215</v>
      </c>
      <c r="G58" s="65"/>
      <c r="H58" s="142">
        <v>104</v>
      </c>
      <c r="I58" s="146">
        <v>62</v>
      </c>
      <c r="J58" s="144">
        <f t="shared" si="0"/>
        <v>166</v>
      </c>
      <c r="K58" s="150">
        <v>96</v>
      </c>
      <c r="L58" s="149">
        <v>67</v>
      </c>
      <c r="M58" s="145">
        <f t="shared" si="1"/>
        <v>163</v>
      </c>
      <c r="N58" s="142">
        <v>90</v>
      </c>
      <c r="O58" s="142">
        <v>70</v>
      </c>
      <c r="P58" s="145">
        <f t="shared" si="2"/>
        <v>160</v>
      </c>
      <c r="Q58" s="142">
        <v>96</v>
      </c>
      <c r="R58" s="142">
        <v>62</v>
      </c>
      <c r="S58" s="145">
        <f t="shared" si="3"/>
        <v>158</v>
      </c>
      <c r="T58" s="142">
        <v>76</v>
      </c>
      <c r="U58" s="146">
        <v>72</v>
      </c>
      <c r="V58" s="145">
        <f t="shared" si="4"/>
        <v>148</v>
      </c>
      <c r="W58" s="143">
        <v>22</v>
      </c>
      <c r="X58" s="142">
        <v>21</v>
      </c>
      <c r="Y58" s="145">
        <f t="shared" si="5"/>
        <v>43</v>
      </c>
      <c r="Z58" s="142">
        <v>23</v>
      </c>
      <c r="AA58" s="142">
        <v>24</v>
      </c>
      <c r="AB58" s="145">
        <f t="shared" si="6"/>
        <v>47</v>
      </c>
      <c r="AC58" s="146">
        <v>22</v>
      </c>
      <c r="AD58" s="146">
        <v>25</v>
      </c>
      <c r="AE58" s="145">
        <f t="shared" si="7"/>
        <v>47</v>
      </c>
      <c r="AF58" s="146">
        <v>20</v>
      </c>
      <c r="AG58" s="146">
        <v>21</v>
      </c>
      <c r="AH58" s="145">
        <f t="shared" si="8"/>
        <v>41</v>
      </c>
      <c r="AI58" s="146">
        <v>41</v>
      </c>
      <c r="AJ58" s="145">
        <f t="shared" si="9"/>
        <v>41</v>
      </c>
      <c r="AK58" s="147">
        <v>49</v>
      </c>
      <c r="AL58" s="139">
        <f t="shared" si="10"/>
        <v>1014</v>
      </c>
      <c r="AM58" s="72" t="s">
        <v>890</v>
      </c>
      <c r="AN58" s="125"/>
    </row>
    <row r="59" spans="1:40" ht="81.75" customHeight="1">
      <c r="A59" s="63">
        <v>52</v>
      </c>
      <c r="B59" s="112">
        <v>200090101053</v>
      </c>
      <c r="C59" s="112">
        <v>200000100053</v>
      </c>
      <c r="D59" s="67">
        <v>200254</v>
      </c>
      <c r="E59" s="64" t="s">
        <v>216</v>
      </c>
      <c r="F59" s="64" t="s">
        <v>217</v>
      </c>
      <c r="G59" s="68"/>
      <c r="H59" s="146">
        <v>100</v>
      </c>
      <c r="I59" s="146">
        <v>66</v>
      </c>
      <c r="J59" s="144">
        <f t="shared" si="0"/>
        <v>166</v>
      </c>
      <c r="K59" s="142">
        <v>106</v>
      </c>
      <c r="L59" s="152">
        <v>77</v>
      </c>
      <c r="M59" s="145">
        <f t="shared" si="1"/>
        <v>183</v>
      </c>
      <c r="N59" s="142">
        <v>100</v>
      </c>
      <c r="O59" s="142">
        <v>70</v>
      </c>
      <c r="P59" s="145">
        <f t="shared" si="2"/>
        <v>170</v>
      </c>
      <c r="Q59" s="146">
        <v>84</v>
      </c>
      <c r="R59" s="146">
        <v>69</v>
      </c>
      <c r="S59" s="145">
        <f t="shared" si="3"/>
        <v>153</v>
      </c>
      <c r="T59" s="142">
        <v>78</v>
      </c>
      <c r="U59" s="146">
        <v>71</v>
      </c>
      <c r="V59" s="145">
        <f t="shared" si="4"/>
        <v>149</v>
      </c>
      <c r="W59" s="143">
        <v>20</v>
      </c>
      <c r="X59" s="146">
        <v>23</v>
      </c>
      <c r="Y59" s="145">
        <f t="shared" si="5"/>
        <v>43</v>
      </c>
      <c r="Z59" s="142">
        <v>20</v>
      </c>
      <c r="AA59" s="146">
        <v>22</v>
      </c>
      <c r="AB59" s="145">
        <f t="shared" si="6"/>
        <v>42</v>
      </c>
      <c r="AC59" s="146">
        <v>23</v>
      </c>
      <c r="AD59" s="146">
        <v>25</v>
      </c>
      <c r="AE59" s="145">
        <f t="shared" si="7"/>
        <v>48</v>
      </c>
      <c r="AF59" s="146">
        <v>21</v>
      </c>
      <c r="AG59" s="146">
        <v>18</v>
      </c>
      <c r="AH59" s="145">
        <f t="shared" si="8"/>
        <v>39</v>
      </c>
      <c r="AI59" s="146">
        <v>42</v>
      </c>
      <c r="AJ59" s="145">
        <f t="shared" si="9"/>
        <v>42</v>
      </c>
      <c r="AK59" s="153">
        <v>49</v>
      </c>
      <c r="AL59" s="139">
        <f t="shared" si="10"/>
        <v>1035</v>
      </c>
      <c r="AM59" s="72" t="s">
        <v>890</v>
      </c>
      <c r="AN59" s="125"/>
    </row>
    <row r="60" spans="1:40" ht="81.75" customHeight="1">
      <c r="A60" s="63">
        <v>53</v>
      </c>
      <c r="B60" s="112">
        <v>200090101054</v>
      </c>
      <c r="C60" s="112">
        <v>200000100054</v>
      </c>
      <c r="D60" s="67">
        <v>200255</v>
      </c>
      <c r="E60" s="64" t="s">
        <v>218</v>
      </c>
      <c r="F60" s="64" t="s">
        <v>219</v>
      </c>
      <c r="G60" s="70"/>
      <c r="H60" s="146">
        <v>96</v>
      </c>
      <c r="I60" s="146">
        <v>68</v>
      </c>
      <c r="J60" s="144">
        <f t="shared" si="0"/>
        <v>164</v>
      </c>
      <c r="K60" s="142">
        <v>104</v>
      </c>
      <c r="L60" s="152">
        <v>72</v>
      </c>
      <c r="M60" s="145">
        <f t="shared" si="1"/>
        <v>176</v>
      </c>
      <c r="N60" s="142">
        <v>96</v>
      </c>
      <c r="O60" s="146">
        <v>69</v>
      </c>
      <c r="P60" s="145">
        <f t="shared" si="2"/>
        <v>165</v>
      </c>
      <c r="Q60" s="146">
        <v>94</v>
      </c>
      <c r="R60" s="146">
        <v>64</v>
      </c>
      <c r="S60" s="145">
        <f t="shared" si="3"/>
        <v>158</v>
      </c>
      <c r="T60" s="146">
        <v>98</v>
      </c>
      <c r="U60" s="146">
        <v>71</v>
      </c>
      <c r="V60" s="145">
        <f t="shared" si="4"/>
        <v>169</v>
      </c>
      <c r="W60" s="146">
        <v>21</v>
      </c>
      <c r="X60" s="146">
        <v>24</v>
      </c>
      <c r="Y60" s="145">
        <f t="shared" si="5"/>
        <v>45</v>
      </c>
      <c r="Z60" s="146">
        <v>22</v>
      </c>
      <c r="AA60" s="146">
        <v>24</v>
      </c>
      <c r="AB60" s="145">
        <f t="shared" si="6"/>
        <v>46</v>
      </c>
      <c r="AC60" s="146">
        <v>20</v>
      </c>
      <c r="AD60" s="146">
        <v>23</v>
      </c>
      <c r="AE60" s="145">
        <f t="shared" si="7"/>
        <v>43</v>
      </c>
      <c r="AF60" s="146">
        <v>21</v>
      </c>
      <c r="AG60" s="146">
        <v>23</v>
      </c>
      <c r="AH60" s="145">
        <f t="shared" si="8"/>
        <v>44</v>
      </c>
      <c r="AI60" s="146">
        <v>41</v>
      </c>
      <c r="AJ60" s="145">
        <f t="shared" si="9"/>
        <v>41</v>
      </c>
      <c r="AK60" s="147">
        <v>49</v>
      </c>
      <c r="AL60" s="139">
        <f t="shared" si="10"/>
        <v>1051</v>
      </c>
      <c r="AM60" s="72" t="s">
        <v>890</v>
      </c>
      <c r="AN60" s="125"/>
    </row>
    <row r="61" spans="1:40" ht="81.75" customHeight="1">
      <c r="A61" s="63">
        <v>54</v>
      </c>
      <c r="B61" s="112">
        <v>200090101055</v>
      </c>
      <c r="C61" s="112">
        <v>200000100055</v>
      </c>
      <c r="D61" s="67">
        <v>200256</v>
      </c>
      <c r="E61" s="64" t="s">
        <v>220</v>
      </c>
      <c r="F61" s="64" t="s">
        <v>221</v>
      </c>
      <c r="G61" s="68"/>
      <c r="H61" s="146">
        <v>98</v>
      </c>
      <c r="I61" s="146">
        <v>60</v>
      </c>
      <c r="J61" s="144">
        <f t="shared" si="0"/>
        <v>158</v>
      </c>
      <c r="K61" s="142">
        <v>102</v>
      </c>
      <c r="L61" s="152">
        <v>75</v>
      </c>
      <c r="M61" s="145">
        <f t="shared" si="1"/>
        <v>177</v>
      </c>
      <c r="N61" s="142">
        <v>78</v>
      </c>
      <c r="O61" s="146">
        <v>66</v>
      </c>
      <c r="P61" s="145">
        <f t="shared" si="2"/>
        <v>144</v>
      </c>
      <c r="Q61" s="146">
        <v>78</v>
      </c>
      <c r="R61" s="146">
        <v>62</v>
      </c>
      <c r="S61" s="145">
        <f t="shared" si="3"/>
        <v>140</v>
      </c>
      <c r="T61" s="146">
        <v>62</v>
      </c>
      <c r="U61" s="146">
        <v>65</v>
      </c>
      <c r="V61" s="145">
        <f t="shared" si="4"/>
        <v>127</v>
      </c>
      <c r="W61" s="146">
        <v>22</v>
      </c>
      <c r="X61" s="146">
        <v>21</v>
      </c>
      <c r="Y61" s="145">
        <f t="shared" si="5"/>
        <v>43</v>
      </c>
      <c r="Z61" s="146">
        <v>21</v>
      </c>
      <c r="AA61" s="146">
        <v>22</v>
      </c>
      <c r="AB61" s="145">
        <f t="shared" si="6"/>
        <v>43</v>
      </c>
      <c r="AC61" s="146">
        <v>22</v>
      </c>
      <c r="AD61" s="146">
        <v>25</v>
      </c>
      <c r="AE61" s="145">
        <f t="shared" si="7"/>
        <v>47</v>
      </c>
      <c r="AF61" s="146">
        <v>15</v>
      </c>
      <c r="AG61" s="146">
        <v>23</v>
      </c>
      <c r="AH61" s="145">
        <f t="shared" si="8"/>
        <v>38</v>
      </c>
      <c r="AI61" s="146">
        <v>38</v>
      </c>
      <c r="AJ61" s="145">
        <f t="shared" si="9"/>
        <v>38</v>
      </c>
      <c r="AK61" s="147">
        <v>49</v>
      </c>
      <c r="AL61" s="139">
        <f t="shared" si="10"/>
        <v>955</v>
      </c>
      <c r="AM61" s="72" t="s">
        <v>890</v>
      </c>
      <c r="AN61" s="125"/>
    </row>
    <row r="62" spans="1:40" ht="81.75" customHeight="1">
      <c r="A62" s="63">
        <v>55</v>
      </c>
      <c r="B62" s="112">
        <v>200090101056</v>
      </c>
      <c r="C62" s="112">
        <v>200000100056</v>
      </c>
      <c r="D62" s="67">
        <v>200257</v>
      </c>
      <c r="E62" s="64" t="s">
        <v>222</v>
      </c>
      <c r="F62" s="64" t="s">
        <v>223</v>
      </c>
      <c r="G62" s="68"/>
      <c r="H62" s="146">
        <v>104</v>
      </c>
      <c r="I62" s="146">
        <v>66</v>
      </c>
      <c r="J62" s="144">
        <f t="shared" si="0"/>
        <v>170</v>
      </c>
      <c r="K62" s="142">
        <v>104</v>
      </c>
      <c r="L62" s="152">
        <v>75</v>
      </c>
      <c r="M62" s="145">
        <f t="shared" si="1"/>
        <v>179</v>
      </c>
      <c r="N62" s="142">
        <v>96</v>
      </c>
      <c r="O62" s="146">
        <v>70</v>
      </c>
      <c r="P62" s="145">
        <f t="shared" si="2"/>
        <v>166</v>
      </c>
      <c r="Q62" s="146">
        <v>86</v>
      </c>
      <c r="R62" s="146">
        <v>64</v>
      </c>
      <c r="S62" s="145">
        <f t="shared" si="3"/>
        <v>150</v>
      </c>
      <c r="T62" s="146">
        <v>74</v>
      </c>
      <c r="U62" s="146">
        <v>71</v>
      </c>
      <c r="V62" s="145">
        <f t="shared" si="4"/>
        <v>145</v>
      </c>
      <c r="W62" s="146">
        <v>18</v>
      </c>
      <c r="X62" s="146">
        <v>23</v>
      </c>
      <c r="Y62" s="145">
        <f t="shared" si="5"/>
        <v>41</v>
      </c>
      <c r="Z62" s="146">
        <v>24</v>
      </c>
      <c r="AA62" s="146">
        <v>24</v>
      </c>
      <c r="AB62" s="145">
        <f t="shared" si="6"/>
        <v>48</v>
      </c>
      <c r="AC62" s="146">
        <v>22</v>
      </c>
      <c r="AD62" s="146">
        <v>25</v>
      </c>
      <c r="AE62" s="145">
        <f t="shared" si="7"/>
        <v>47</v>
      </c>
      <c r="AF62" s="146">
        <v>18</v>
      </c>
      <c r="AG62" s="146">
        <v>16</v>
      </c>
      <c r="AH62" s="145">
        <f t="shared" si="8"/>
        <v>34</v>
      </c>
      <c r="AI62" s="146">
        <v>30</v>
      </c>
      <c r="AJ62" s="145">
        <f t="shared" si="9"/>
        <v>30</v>
      </c>
      <c r="AK62" s="147">
        <v>50</v>
      </c>
      <c r="AL62" s="139">
        <f t="shared" si="10"/>
        <v>1010</v>
      </c>
      <c r="AM62" s="72" t="s">
        <v>890</v>
      </c>
      <c r="AN62" s="125"/>
    </row>
    <row r="63" spans="1:40" ht="81.75" customHeight="1">
      <c r="A63" s="63">
        <v>56</v>
      </c>
      <c r="B63" s="112">
        <v>200090101057</v>
      </c>
      <c r="C63" s="112">
        <v>200000100057</v>
      </c>
      <c r="D63" s="67">
        <v>200258</v>
      </c>
      <c r="E63" s="64" t="s">
        <v>224</v>
      </c>
      <c r="F63" s="64" t="s">
        <v>225</v>
      </c>
      <c r="G63" s="68"/>
      <c r="H63" s="146">
        <v>100</v>
      </c>
      <c r="I63" s="146">
        <v>62</v>
      </c>
      <c r="J63" s="144">
        <f t="shared" si="0"/>
        <v>162</v>
      </c>
      <c r="K63" s="142">
        <v>104</v>
      </c>
      <c r="L63" s="152">
        <v>76</v>
      </c>
      <c r="M63" s="145">
        <f t="shared" si="1"/>
        <v>180</v>
      </c>
      <c r="N63" s="142">
        <v>102</v>
      </c>
      <c r="O63" s="146">
        <v>72</v>
      </c>
      <c r="P63" s="145">
        <f t="shared" si="2"/>
        <v>174</v>
      </c>
      <c r="Q63" s="146">
        <v>86</v>
      </c>
      <c r="R63" s="146">
        <v>66</v>
      </c>
      <c r="S63" s="145">
        <f t="shared" si="3"/>
        <v>152</v>
      </c>
      <c r="T63" s="146">
        <v>88</v>
      </c>
      <c r="U63" s="146">
        <v>75</v>
      </c>
      <c r="V63" s="145">
        <f t="shared" si="4"/>
        <v>163</v>
      </c>
      <c r="W63" s="146">
        <v>22</v>
      </c>
      <c r="X63" s="146">
        <v>21</v>
      </c>
      <c r="Y63" s="145">
        <f t="shared" si="5"/>
        <v>43</v>
      </c>
      <c r="Z63" s="146">
        <v>24</v>
      </c>
      <c r="AA63" s="146">
        <v>24</v>
      </c>
      <c r="AB63" s="145">
        <f t="shared" si="6"/>
        <v>48</v>
      </c>
      <c r="AC63" s="146">
        <v>21</v>
      </c>
      <c r="AD63" s="146">
        <v>24</v>
      </c>
      <c r="AE63" s="145">
        <f t="shared" si="7"/>
        <v>45</v>
      </c>
      <c r="AF63" s="146">
        <v>22</v>
      </c>
      <c r="AG63" s="146">
        <v>18</v>
      </c>
      <c r="AH63" s="145">
        <f t="shared" si="8"/>
        <v>40</v>
      </c>
      <c r="AI63" s="146">
        <v>40</v>
      </c>
      <c r="AJ63" s="145">
        <f t="shared" si="9"/>
        <v>40</v>
      </c>
      <c r="AK63" s="147">
        <v>50</v>
      </c>
      <c r="AL63" s="139">
        <f t="shared" si="10"/>
        <v>1047</v>
      </c>
      <c r="AM63" s="72" t="s">
        <v>890</v>
      </c>
      <c r="AN63" s="125"/>
    </row>
    <row r="64" spans="1:40" ht="81.75" customHeight="1">
      <c r="A64" s="63">
        <v>57</v>
      </c>
      <c r="B64" s="38">
        <v>200090101058</v>
      </c>
      <c r="C64" s="38">
        <v>200000100058</v>
      </c>
      <c r="D64" s="38">
        <v>200259</v>
      </c>
      <c r="E64" s="69" t="s">
        <v>226</v>
      </c>
      <c r="F64" s="69" t="s">
        <v>227</v>
      </c>
      <c r="G64" s="68"/>
      <c r="H64" s="146">
        <v>94</v>
      </c>
      <c r="I64" s="146">
        <v>66</v>
      </c>
      <c r="J64" s="144">
        <f t="shared" si="0"/>
        <v>160</v>
      </c>
      <c r="K64" s="142">
        <v>104</v>
      </c>
      <c r="L64" s="152">
        <v>77</v>
      </c>
      <c r="M64" s="145">
        <f t="shared" si="1"/>
        <v>181</v>
      </c>
      <c r="N64" s="142">
        <v>92</v>
      </c>
      <c r="O64" s="146">
        <v>66</v>
      </c>
      <c r="P64" s="145">
        <f t="shared" si="2"/>
        <v>158</v>
      </c>
      <c r="Q64" s="146">
        <v>86</v>
      </c>
      <c r="R64" s="146">
        <v>67</v>
      </c>
      <c r="S64" s="145">
        <f t="shared" si="3"/>
        <v>153</v>
      </c>
      <c r="T64" s="146">
        <v>76</v>
      </c>
      <c r="U64" s="146">
        <v>74</v>
      </c>
      <c r="V64" s="145">
        <f t="shared" si="4"/>
        <v>150</v>
      </c>
      <c r="W64" s="146">
        <v>24</v>
      </c>
      <c r="X64" s="146">
        <v>22</v>
      </c>
      <c r="Y64" s="145">
        <f t="shared" si="5"/>
        <v>46</v>
      </c>
      <c r="Z64" s="146">
        <v>21</v>
      </c>
      <c r="AA64" s="146">
        <v>22</v>
      </c>
      <c r="AB64" s="145">
        <f t="shared" si="6"/>
        <v>43</v>
      </c>
      <c r="AC64" s="146">
        <v>22</v>
      </c>
      <c r="AD64" s="146">
        <v>25</v>
      </c>
      <c r="AE64" s="145">
        <f t="shared" si="7"/>
        <v>47</v>
      </c>
      <c r="AF64" s="146">
        <v>21</v>
      </c>
      <c r="AG64" s="146">
        <v>15</v>
      </c>
      <c r="AH64" s="145">
        <f t="shared" si="8"/>
        <v>36</v>
      </c>
      <c r="AI64" s="146">
        <v>41</v>
      </c>
      <c r="AJ64" s="145">
        <f t="shared" si="9"/>
        <v>41</v>
      </c>
      <c r="AK64" s="153">
        <v>49</v>
      </c>
      <c r="AL64" s="139">
        <f t="shared" si="10"/>
        <v>1015</v>
      </c>
      <c r="AM64" s="72" t="s">
        <v>890</v>
      </c>
      <c r="AN64" s="125"/>
    </row>
    <row r="65" spans="1:40" ht="81.75" customHeight="1">
      <c r="A65" s="63">
        <v>58</v>
      </c>
      <c r="B65" s="113">
        <v>200090101059</v>
      </c>
      <c r="C65" s="113">
        <v>200000100059</v>
      </c>
      <c r="D65" s="113">
        <v>200260</v>
      </c>
      <c r="E65" s="58" t="s">
        <v>228</v>
      </c>
      <c r="F65" s="69" t="s">
        <v>229</v>
      </c>
      <c r="G65" s="114"/>
      <c r="H65" s="146">
        <v>108</v>
      </c>
      <c r="I65" s="146">
        <v>66</v>
      </c>
      <c r="J65" s="144">
        <f t="shared" si="0"/>
        <v>174</v>
      </c>
      <c r="K65" s="142">
        <v>112</v>
      </c>
      <c r="L65" s="152">
        <v>78</v>
      </c>
      <c r="M65" s="145">
        <f t="shared" si="1"/>
        <v>190</v>
      </c>
      <c r="N65" s="142">
        <v>96</v>
      </c>
      <c r="O65" s="146">
        <v>67</v>
      </c>
      <c r="P65" s="145">
        <f t="shared" si="2"/>
        <v>163</v>
      </c>
      <c r="Q65" s="146">
        <v>88</v>
      </c>
      <c r="R65" s="146">
        <v>69</v>
      </c>
      <c r="S65" s="145">
        <f t="shared" si="3"/>
        <v>157</v>
      </c>
      <c r="T65" s="146">
        <v>88</v>
      </c>
      <c r="U65" s="146">
        <v>66</v>
      </c>
      <c r="V65" s="145">
        <f t="shared" si="4"/>
        <v>154</v>
      </c>
      <c r="W65" s="146">
        <v>22</v>
      </c>
      <c r="X65" s="146">
        <v>22</v>
      </c>
      <c r="Y65" s="145">
        <f t="shared" si="5"/>
        <v>44</v>
      </c>
      <c r="Z65" s="146">
        <v>22</v>
      </c>
      <c r="AA65" s="146">
        <v>23</v>
      </c>
      <c r="AB65" s="145">
        <f t="shared" si="6"/>
        <v>45</v>
      </c>
      <c r="AC65" s="146">
        <v>20</v>
      </c>
      <c r="AD65" s="146">
        <v>23</v>
      </c>
      <c r="AE65" s="145">
        <f t="shared" si="7"/>
        <v>43</v>
      </c>
      <c r="AF65" s="146">
        <v>17</v>
      </c>
      <c r="AG65" s="146">
        <v>21</v>
      </c>
      <c r="AH65" s="145">
        <f t="shared" si="8"/>
        <v>38</v>
      </c>
      <c r="AI65" s="146">
        <v>42</v>
      </c>
      <c r="AJ65" s="145">
        <f t="shared" si="9"/>
        <v>42</v>
      </c>
      <c r="AK65" s="154">
        <v>49</v>
      </c>
      <c r="AL65" s="139">
        <f t="shared" si="10"/>
        <v>1050</v>
      </c>
      <c r="AM65" s="72" t="s">
        <v>890</v>
      </c>
      <c r="AN65" s="125"/>
    </row>
    <row r="66" spans="1:40" ht="81.75" customHeight="1">
      <c r="A66" s="63">
        <v>59</v>
      </c>
      <c r="B66" s="38">
        <v>200090101060</v>
      </c>
      <c r="C66" s="38">
        <v>200000100060</v>
      </c>
      <c r="D66" s="38">
        <v>200261</v>
      </c>
      <c r="E66" s="69" t="s">
        <v>230</v>
      </c>
      <c r="F66" s="69" t="s">
        <v>231</v>
      </c>
      <c r="G66" s="68"/>
      <c r="H66" s="146">
        <v>102</v>
      </c>
      <c r="I66" s="146">
        <v>67</v>
      </c>
      <c r="J66" s="144">
        <f t="shared" si="0"/>
        <v>169</v>
      </c>
      <c r="K66" s="142">
        <v>104</v>
      </c>
      <c r="L66" s="152">
        <v>77</v>
      </c>
      <c r="M66" s="145">
        <f t="shared" si="1"/>
        <v>181</v>
      </c>
      <c r="N66" s="142">
        <v>102</v>
      </c>
      <c r="O66" s="146">
        <v>69</v>
      </c>
      <c r="P66" s="145">
        <f t="shared" si="2"/>
        <v>171</v>
      </c>
      <c r="Q66" s="146">
        <v>86</v>
      </c>
      <c r="R66" s="146">
        <v>67</v>
      </c>
      <c r="S66" s="145">
        <f t="shared" si="3"/>
        <v>153</v>
      </c>
      <c r="T66" s="146">
        <v>72</v>
      </c>
      <c r="U66" s="146">
        <v>74</v>
      </c>
      <c r="V66" s="145">
        <f t="shared" si="4"/>
        <v>146</v>
      </c>
      <c r="W66" s="146">
        <v>20</v>
      </c>
      <c r="X66" s="146">
        <v>23</v>
      </c>
      <c r="Y66" s="145">
        <f t="shared" si="5"/>
        <v>43</v>
      </c>
      <c r="Z66" s="146">
        <v>23</v>
      </c>
      <c r="AA66" s="146">
        <v>23</v>
      </c>
      <c r="AB66" s="145">
        <f t="shared" si="6"/>
        <v>46</v>
      </c>
      <c r="AC66" s="146">
        <v>22</v>
      </c>
      <c r="AD66" s="146">
        <v>25</v>
      </c>
      <c r="AE66" s="145">
        <f t="shared" si="7"/>
        <v>47</v>
      </c>
      <c r="AF66" s="146">
        <v>20</v>
      </c>
      <c r="AG66" s="146">
        <v>15</v>
      </c>
      <c r="AH66" s="145">
        <f t="shared" si="8"/>
        <v>35</v>
      </c>
      <c r="AI66" s="146">
        <v>30</v>
      </c>
      <c r="AJ66" s="145">
        <f t="shared" si="9"/>
        <v>30</v>
      </c>
      <c r="AK66" s="153">
        <v>49</v>
      </c>
      <c r="AL66" s="139">
        <f t="shared" si="10"/>
        <v>1021</v>
      </c>
      <c r="AM66" s="72" t="s">
        <v>890</v>
      </c>
      <c r="AN66" s="125"/>
    </row>
    <row r="67" spans="1:40" ht="81.75" customHeight="1">
      <c r="A67" s="63">
        <v>60</v>
      </c>
      <c r="B67" s="38">
        <v>200090101061</v>
      </c>
      <c r="C67" s="38">
        <v>200000100061</v>
      </c>
      <c r="D67" s="38">
        <v>200262</v>
      </c>
      <c r="E67" s="69" t="s">
        <v>232</v>
      </c>
      <c r="F67" s="69" t="s">
        <v>233</v>
      </c>
      <c r="G67" s="68"/>
      <c r="H67" s="146">
        <v>90</v>
      </c>
      <c r="I67" s="146">
        <v>65</v>
      </c>
      <c r="J67" s="144">
        <f t="shared" si="0"/>
        <v>155</v>
      </c>
      <c r="K67" s="142">
        <v>108</v>
      </c>
      <c r="L67" s="152">
        <v>72</v>
      </c>
      <c r="M67" s="145">
        <f t="shared" si="1"/>
        <v>180</v>
      </c>
      <c r="N67" s="142">
        <v>80</v>
      </c>
      <c r="O67" s="146">
        <v>64</v>
      </c>
      <c r="P67" s="145">
        <f t="shared" si="2"/>
        <v>144</v>
      </c>
      <c r="Q67" s="146">
        <v>92</v>
      </c>
      <c r="R67" s="146">
        <v>64</v>
      </c>
      <c r="S67" s="145">
        <f t="shared" si="3"/>
        <v>156</v>
      </c>
      <c r="T67" s="146">
        <v>50</v>
      </c>
      <c r="U67" s="146">
        <v>71</v>
      </c>
      <c r="V67" s="145">
        <f t="shared" si="4"/>
        <v>121</v>
      </c>
      <c r="W67" s="146">
        <v>19</v>
      </c>
      <c r="X67" s="146">
        <v>23</v>
      </c>
      <c r="Y67" s="145">
        <f t="shared" si="5"/>
        <v>42</v>
      </c>
      <c r="Z67" s="146">
        <v>21</v>
      </c>
      <c r="AA67" s="146">
        <v>23</v>
      </c>
      <c r="AB67" s="145">
        <f t="shared" si="6"/>
        <v>44</v>
      </c>
      <c r="AC67" s="146">
        <v>18</v>
      </c>
      <c r="AD67" s="146">
        <v>21</v>
      </c>
      <c r="AE67" s="145">
        <f t="shared" si="7"/>
        <v>39</v>
      </c>
      <c r="AF67" s="146">
        <v>21</v>
      </c>
      <c r="AG67" s="146">
        <v>20</v>
      </c>
      <c r="AH67" s="145">
        <f t="shared" si="8"/>
        <v>41</v>
      </c>
      <c r="AI67" s="146">
        <v>41</v>
      </c>
      <c r="AJ67" s="145">
        <f t="shared" si="9"/>
        <v>41</v>
      </c>
      <c r="AK67" s="147">
        <v>49</v>
      </c>
      <c r="AL67" s="139">
        <f t="shared" si="10"/>
        <v>963</v>
      </c>
      <c r="AM67" s="72" t="s">
        <v>890</v>
      </c>
      <c r="AN67" s="125"/>
    </row>
    <row r="68" spans="1:40" ht="81.75" customHeight="1">
      <c r="A68" s="63">
        <v>61</v>
      </c>
      <c r="B68" s="38">
        <v>200090101062</v>
      </c>
      <c r="C68" s="38">
        <v>200000100062</v>
      </c>
      <c r="D68" s="38">
        <v>200263</v>
      </c>
      <c r="E68" s="69" t="s">
        <v>234</v>
      </c>
      <c r="F68" s="69" t="s">
        <v>235</v>
      </c>
      <c r="G68" s="68"/>
      <c r="H68" s="146">
        <v>88</v>
      </c>
      <c r="I68" s="146">
        <v>65</v>
      </c>
      <c r="J68" s="144">
        <f t="shared" si="0"/>
        <v>153</v>
      </c>
      <c r="K68" s="142">
        <v>108</v>
      </c>
      <c r="L68" s="152">
        <v>77</v>
      </c>
      <c r="M68" s="145">
        <f t="shared" si="1"/>
        <v>185</v>
      </c>
      <c r="N68" s="142">
        <v>92</v>
      </c>
      <c r="O68" s="146">
        <v>61</v>
      </c>
      <c r="P68" s="145">
        <f t="shared" si="2"/>
        <v>153</v>
      </c>
      <c r="Q68" s="146">
        <v>92</v>
      </c>
      <c r="R68" s="146">
        <v>59</v>
      </c>
      <c r="S68" s="145">
        <f t="shared" si="3"/>
        <v>151</v>
      </c>
      <c r="T68" s="146">
        <v>66</v>
      </c>
      <c r="U68" s="146">
        <v>71</v>
      </c>
      <c r="V68" s="145">
        <f t="shared" si="4"/>
        <v>137</v>
      </c>
      <c r="W68" s="146">
        <v>20</v>
      </c>
      <c r="X68" s="146">
        <v>23</v>
      </c>
      <c r="Y68" s="145">
        <f t="shared" si="5"/>
        <v>43</v>
      </c>
      <c r="Z68" s="146">
        <v>21</v>
      </c>
      <c r="AA68" s="146">
        <v>24</v>
      </c>
      <c r="AB68" s="145">
        <f t="shared" si="6"/>
        <v>45</v>
      </c>
      <c r="AC68" s="146">
        <v>18</v>
      </c>
      <c r="AD68" s="146">
        <v>21</v>
      </c>
      <c r="AE68" s="145">
        <f t="shared" si="7"/>
        <v>39</v>
      </c>
      <c r="AF68" s="146">
        <v>19</v>
      </c>
      <c r="AG68" s="146">
        <v>21</v>
      </c>
      <c r="AH68" s="145">
        <f t="shared" si="8"/>
        <v>40</v>
      </c>
      <c r="AI68" s="146">
        <v>40</v>
      </c>
      <c r="AJ68" s="145">
        <f t="shared" si="9"/>
        <v>40</v>
      </c>
      <c r="AK68" s="153">
        <v>49</v>
      </c>
      <c r="AL68" s="139">
        <f t="shared" si="10"/>
        <v>986</v>
      </c>
      <c r="AM68" s="72" t="s">
        <v>890</v>
      </c>
      <c r="AN68" s="125"/>
    </row>
    <row r="69" spans="1:40" ht="81.75" customHeight="1">
      <c r="A69" s="63">
        <v>62</v>
      </c>
      <c r="B69" s="38">
        <v>200090101063</v>
      </c>
      <c r="C69" s="38">
        <v>200000100063</v>
      </c>
      <c r="D69" s="38">
        <v>200264</v>
      </c>
      <c r="E69" s="69" t="s">
        <v>236</v>
      </c>
      <c r="F69" s="69" t="s">
        <v>237</v>
      </c>
      <c r="G69" s="68"/>
      <c r="H69" s="146">
        <v>104</v>
      </c>
      <c r="I69" s="146">
        <v>66</v>
      </c>
      <c r="J69" s="144">
        <f t="shared" si="0"/>
        <v>170</v>
      </c>
      <c r="K69" s="142">
        <v>108</v>
      </c>
      <c r="L69" s="152">
        <v>78</v>
      </c>
      <c r="M69" s="145">
        <f t="shared" si="1"/>
        <v>186</v>
      </c>
      <c r="N69" s="142">
        <v>76</v>
      </c>
      <c r="O69" s="146">
        <v>69</v>
      </c>
      <c r="P69" s="145">
        <f t="shared" si="2"/>
        <v>145</v>
      </c>
      <c r="Q69" s="146">
        <v>92</v>
      </c>
      <c r="R69" s="146">
        <v>69</v>
      </c>
      <c r="S69" s="145">
        <f t="shared" si="3"/>
        <v>161</v>
      </c>
      <c r="T69" s="146">
        <v>40</v>
      </c>
      <c r="U69" s="146">
        <v>72</v>
      </c>
      <c r="V69" s="145">
        <f t="shared" si="4"/>
        <v>112</v>
      </c>
      <c r="W69" s="146">
        <v>22</v>
      </c>
      <c r="X69" s="146">
        <v>23</v>
      </c>
      <c r="Y69" s="145">
        <f t="shared" si="5"/>
        <v>45</v>
      </c>
      <c r="Z69" s="146">
        <v>22</v>
      </c>
      <c r="AA69" s="146">
        <v>23</v>
      </c>
      <c r="AB69" s="145">
        <f t="shared" si="6"/>
        <v>45</v>
      </c>
      <c r="AC69" s="146">
        <v>18</v>
      </c>
      <c r="AD69" s="146">
        <v>21</v>
      </c>
      <c r="AE69" s="145">
        <f t="shared" si="7"/>
        <v>39</v>
      </c>
      <c r="AF69" s="146">
        <v>19</v>
      </c>
      <c r="AG69" s="146">
        <v>21</v>
      </c>
      <c r="AH69" s="145">
        <f t="shared" si="8"/>
        <v>40</v>
      </c>
      <c r="AI69" s="146">
        <v>38</v>
      </c>
      <c r="AJ69" s="145">
        <f t="shared" si="9"/>
        <v>38</v>
      </c>
      <c r="AK69" s="153">
        <v>49</v>
      </c>
      <c r="AL69" s="139">
        <f t="shared" si="10"/>
        <v>981</v>
      </c>
      <c r="AM69" s="72" t="s">
        <v>890</v>
      </c>
      <c r="AN69" s="125"/>
    </row>
    <row r="70" spans="1:40" ht="81.75" customHeight="1">
      <c r="A70" s="63">
        <v>63</v>
      </c>
      <c r="B70" s="38">
        <v>200090101064</v>
      </c>
      <c r="C70" s="38">
        <v>200000100064</v>
      </c>
      <c r="D70" s="38">
        <v>200265</v>
      </c>
      <c r="E70" s="69" t="s">
        <v>238</v>
      </c>
      <c r="F70" s="69" t="s">
        <v>239</v>
      </c>
      <c r="G70" s="68"/>
      <c r="H70" s="146" t="s">
        <v>892</v>
      </c>
      <c r="I70" s="146" t="s">
        <v>892</v>
      </c>
      <c r="J70" s="144">
        <f t="shared" si="0"/>
        <v>0</v>
      </c>
      <c r="K70" s="142">
        <v>0</v>
      </c>
      <c r="L70" s="152">
        <v>0</v>
      </c>
      <c r="M70" s="145">
        <f t="shared" si="1"/>
        <v>0</v>
      </c>
      <c r="N70" s="142" t="s">
        <v>892</v>
      </c>
      <c r="O70" s="146">
        <v>3</v>
      </c>
      <c r="P70" s="145">
        <f t="shared" si="2"/>
        <v>3</v>
      </c>
      <c r="Q70" s="146" t="s">
        <v>892</v>
      </c>
      <c r="R70" s="146" t="s">
        <v>892</v>
      </c>
      <c r="S70" s="145">
        <f t="shared" si="3"/>
        <v>0</v>
      </c>
      <c r="T70" s="146" t="s">
        <v>892</v>
      </c>
      <c r="U70" s="146" t="s">
        <v>892</v>
      </c>
      <c r="V70" s="145">
        <f t="shared" si="4"/>
        <v>0</v>
      </c>
      <c r="W70" s="146" t="s">
        <v>892</v>
      </c>
      <c r="X70" s="146" t="s">
        <v>892</v>
      </c>
      <c r="Y70" s="145">
        <f t="shared" si="5"/>
        <v>0</v>
      </c>
      <c r="Z70" s="146" t="s">
        <v>895</v>
      </c>
      <c r="AA70" s="146" t="s">
        <v>892</v>
      </c>
      <c r="AB70" s="145">
        <f t="shared" si="6"/>
        <v>0</v>
      </c>
      <c r="AC70" s="146" t="s">
        <v>892</v>
      </c>
      <c r="AD70" s="146">
        <v>4</v>
      </c>
      <c r="AE70" s="145">
        <f t="shared" si="7"/>
        <v>4</v>
      </c>
      <c r="AF70" s="146" t="s">
        <v>892</v>
      </c>
      <c r="AG70" s="146" t="s">
        <v>892</v>
      </c>
      <c r="AH70" s="145">
        <f t="shared" si="8"/>
        <v>0</v>
      </c>
      <c r="AI70" s="146">
        <v>30</v>
      </c>
      <c r="AJ70" s="145">
        <f t="shared" si="9"/>
        <v>30</v>
      </c>
      <c r="AK70" s="153">
        <v>49</v>
      </c>
      <c r="AL70" s="139">
        <f t="shared" si="10"/>
        <v>37</v>
      </c>
      <c r="AM70" s="155" t="s">
        <v>891</v>
      </c>
      <c r="AN70" s="125"/>
    </row>
    <row r="71" spans="1:40" ht="81.75" customHeight="1">
      <c r="A71" s="63">
        <v>64</v>
      </c>
      <c r="B71" s="38">
        <v>200090101065</v>
      </c>
      <c r="C71" s="38">
        <v>200000100065</v>
      </c>
      <c r="D71" s="38">
        <v>200266</v>
      </c>
      <c r="E71" s="69" t="s">
        <v>240</v>
      </c>
      <c r="F71" s="69" t="s">
        <v>241</v>
      </c>
      <c r="G71" s="68"/>
      <c r="H71" s="146">
        <v>104</v>
      </c>
      <c r="I71" s="146">
        <v>65</v>
      </c>
      <c r="J71" s="144">
        <f t="shared" si="0"/>
        <v>169</v>
      </c>
      <c r="K71" s="142">
        <v>106</v>
      </c>
      <c r="L71" s="152">
        <v>78</v>
      </c>
      <c r="M71" s="145">
        <f t="shared" si="1"/>
        <v>184</v>
      </c>
      <c r="N71" s="142">
        <v>96</v>
      </c>
      <c r="O71" s="146">
        <v>69</v>
      </c>
      <c r="P71" s="145">
        <f t="shared" si="2"/>
        <v>165</v>
      </c>
      <c r="Q71" s="146">
        <v>90</v>
      </c>
      <c r="R71" s="146">
        <v>64</v>
      </c>
      <c r="S71" s="145">
        <f t="shared" si="3"/>
        <v>154</v>
      </c>
      <c r="T71" s="146">
        <v>76</v>
      </c>
      <c r="U71" s="146">
        <v>73</v>
      </c>
      <c r="V71" s="145">
        <f t="shared" si="4"/>
        <v>149</v>
      </c>
      <c r="W71" s="146">
        <v>21</v>
      </c>
      <c r="X71" s="146">
        <v>23</v>
      </c>
      <c r="Y71" s="145">
        <f t="shared" si="5"/>
        <v>44</v>
      </c>
      <c r="Z71" s="146">
        <v>24</v>
      </c>
      <c r="AA71" s="146">
        <v>24</v>
      </c>
      <c r="AB71" s="145">
        <f t="shared" si="6"/>
        <v>48</v>
      </c>
      <c r="AC71" s="146">
        <v>21</v>
      </c>
      <c r="AD71" s="146">
        <v>24</v>
      </c>
      <c r="AE71" s="145">
        <f t="shared" si="7"/>
        <v>45</v>
      </c>
      <c r="AF71" s="146">
        <v>21</v>
      </c>
      <c r="AG71" s="146">
        <v>18</v>
      </c>
      <c r="AH71" s="145">
        <f t="shared" si="8"/>
        <v>39</v>
      </c>
      <c r="AI71" s="146">
        <v>40</v>
      </c>
      <c r="AJ71" s="145">
        <f t="shared" si="9"/>
        <v>40</v>
      </c>
      <c r="AK71" s="153">
        <v>49</v>
      </c>
      <c r="AL71" s="139">
        <f t="shared" si="10"/>
        <v>1037</v>
      </c>
      <c r="AM71" s="72" t="s">
        <v>890</v>
      </c>
      <c r="AN71" s="125"/>
    </row>
    <row r="72" spans="1:40" ht="81.75" customHeight="1">
      <c r="A72" s="63">
        <v>65</v>
      </c>
      <c r="B72" s="54">
        <v>200090220016</v>
      </c>
      <c r="C72" s="54">
        <v>200000100324</v>
      </c>
      <c r="D72" s="54">
        <v>200816</v>
      </c>
      <c r="E72" s="39" t="s">
        <v>555</v>
      </c>
      <c r="F72" s="69" t="s">
        <v>556</v>
      </c>
      <c r="G72" s="68"/>
      <c r="H72" s="146">
        <v>100</v>
      </c>
      <c r="I72" s="146">
        <v>69</v>
      </c>
      <c r="J72" s="144">
        <f t="shared" si="0"/>
        <v>169</v>
      </c>
      <c r="K72" s="146">
        <v>108</v>
      </c>
      <c r="L72" s="146">
        <v>78</v>
      </c>
      <c r="M72" s="145">
        <f t="shared" si="1"/>
        <v>186</v>
      </c>
      <c r="N72" s="146">
        <v>100</v>
      </c>
      <c r="O72" s="146">
        <v>64</v>
      </c>
      <c r="P72" s="145">
        <f t="shared" si="2"/>
        <v>164</v>
      </c>
      <c r="Q72" s="146">
        <v>90</v>
      </c>
      <c r="R72" s="146">
        <v>59</v>
      </c>
      <c r="S72" s="145">
        <f t="shared" si="3"/>
        <v>149</v>
      </c>
      <c r="T72" s="146">
        <v>74</v>
      </c>
      <c r="U72" s="146">
        <v>72</v>
      </c>
      <c r="V72" s="145">
        <f t="shared" si="4"/>
        <v>146</v>
      </c>
      <c r="W72" s="146">
        <v>24</v>
      </c>
      <c r="X72" s="146">
        <v>24</v>
      </c>
      <c r="Y72" s="145">
        <f t="shared" si="5"/>
        <v>48</v>
      </c>
      <c r="Z72" s="146">
        <v>23</v>
      </c>
      <c r="AA72" s="146">
        <v>23</v>
      </c>
      <c r="AB72" s="145">
        <f t="shared" si="6"/>
        <v>46</v>
      </c>
      <c r="AC72" s="146">
        <v>22</v>
      </c>
      <c r="AD72" s="146">
        <v>25</v>
      </c>
      <c r="AE72" s="145">
        <f t="shared" si="7"/>
        <v>47</v>
      </c>
      <c r="AF72" s="146">
        <v>19</v>
      </c>
      <c r="AG72" s="146">
        <v>20</v>
      </c>
      <c r="AH72" s="145">
        <f t="shared" si="8"/>
        <v>39</v>
      </c>
      <c r="AI72" s="146">
        <v>42</v>
      </c>
      <c r="AJ72" s="145">
        <f t="shared" si="9"/>
        <v>42</v>
      </c>
      <c r="AK72" s="153">
        <v>50</v>
      </c>
      <c r="AL72" s="139">
        <f t="shared" si="10"/>
        <v>1036</v>
      </c>
      <c r="AM72" s="72" t="s">
        <v>890</v>
      </c>
      <c r="AN72" s="125"/>
    </row>
    <row r="73" spans="1:40" ht="81.75" customHeight="1">
      <c r="A73" s="63">
        <v>66</v>
      </c>
      <c r="B73" s="54">
        <v>200090220025</v>
      </c>
      <c r="C73" s="54">
        <v>200000100333</v>
      </c>
      <c r="D73" s="54">
        <v>200825</v>
      </c>
      <c r="E73" s="39" t="s">
        <v>572</v>
      </c>
      <c r="F73" s="69" t="s">
        <v>573</v>
      </c>
      <c r="G73" s="68"/>
      <c r="H73" s="146">
        <v>106</v>
      </c>
      <c r="I73" s="146">
        <v>67</v>
      </c>
      <c r="J73" s="144">
        <f t="shared" ref="J73:J79" si="11">SUM(H73:I73)</f>
        <v>173</v>
      </c>
      <c r="K73" s="146">
        <v>106</v>
      </c>
      <c r="L73" s="146">
        <v>77</v>
      </c>
      <c r="M73" s="145">
        <f t="shared" ref="M73:M79" si="12">SUM(K73:L73)</f>
        <v>183</v>
      </c>
      <c r="N73" s="146">
        <v>90</v>
      </c>
      <c r="O73" s="146">
        <v>74</v>
      </c>
      <c r="P73" s="145">
        <f t="shared" ref="P73:P79" si="13">SUM(N73:O73)</f>
        <v>164</v>
      </c>
      <c r="Q73" s="146">
        <v>96</v>
      </c>
      <c r="R73" s="146">
        <v>62</v>
      </c>
      <c r="S73" s="145">
        <f t="shared" ref="S73:S79" si="14">SUM(Q73:R73)</f>
        <v>158</v>
      </c>
      <c r="T73" s="146">
        <v>46</v>
      </c>
      <c r="U73" s="146">
        <v>73</v>
      </c>
      <c r="V73" s="145">
        <f t="shared" ref="V73:V79" si="15">SUM(T73:U73)</f>
        <v>119</v>
      </c>
      <c r="W73" s="146">
        <v>22</v>
      </c>
      <c r="X73" s="146">
        <v>23</v>
      </c>
      <c r="Y73" s="145">
        <f t="shared" ref="Y73:Y79" si="16">SUM(W73:X73)</f>
        <v>45</v>
      </c>
      <c r="Z73" s="146">
        <v>23</v>
      </c>
      <c r="AA73" s="146">
        <v>24</v>
      </c>
      <c r="AB73" s="145">
        <f t="shared" ref="AB73:AB79" si="17">SUM(Z73:AA73)</f>
        <v>47</v>
      </c>
      <c r="AC73" s="146">
        <v>24</v>
      </c>
      <c r="AD73" s="146">
        <v>25</v>
      </c>
      <c r="AE73" s="145">
        <f t="shared" ref="AE73:AE79" si="18">SUM(AC73:AD73)</f>
        <v>49</v>
      </c>
      <c r="AF73" s="146">
        <v>21</v>
      </c>
      <c r="AG73" s="146">
        <v>20</v>
      </c>
      <c r="AH73" s="145">
        <f t="shared" ref="AH73:AH79" si="19">SUM(AF73:AG73)</f>
        <v>41</v>
      </c>
      <c r="AI73" s="146">
        <v>43</v>
      </c>
      <c r="AJ73" s="145">
        <f t="shared" ref="AJ73:AJ79" si="20">AI73</f>
        <v>43</v>
      </c>
      <c r="AK73" s="153">
        <v>50</v>
      </c>
      <c r="AL73" s="139">
        <f t="shared" ref="AL73:AL79" si="21">AJ73+AH73+AE73+AB73+Y73+V73+S73+P73+M73+J73</f>
        <v>1022</v>
      </c>
      <c r="AM73" s="72" t="s">
        <v>890</v>
      </c>
      <c r="AN73" s="125"/>
    </row>
    <row r="74" spans="1:40" ht="81.75" customHeight="1">
      <c r="A74" s="63">
        <v>67</v>
      </c>
      <c r="B74" s="38">
        <v>710090101001</v>
      </c>
      <c r="C74" s="38">
        <v>710090100001</v>
      </c>
      <c r="D74" s="38">
        <v>212201</v>
      </c>
      <c r="E74" s="69" t="s">
        <v>766</v>
      </c>
      <c r="F74" s="69" t="s">
        <v>767</v>
      </c>
      <c r="G74" s="68"/>
      <c r="H74" s="146">
        <v>96</v>
      </c>
      <c r="I74" s="146">
        <v>62</v>
      </c>
      <c r="J74" s="144">
        <f t="shared" si="11"/>
        <v>158</v>
      </c>
      <c r="K74" s="146">
        <v>108</v>
      </c>
      <c r="L74" s="146">
        <v>76</v>
      </c>
      <c r="M74" s="145">
        <f t="shared" si="12"/>
        <v>184</v>
      </c>
      <c r="N74" s="146">
        <v>92</v>
      </c>
      <c r="O74" s="146">
        <v>66</v>
      </c>
      <c r="P74" s="145">
        <f t="shared" si="13"/>
        <v>158</v>
      </c>
      <c r="Q74" s="146">
        <v>88</v>
      </c>
      <c r="R74" s="146">
        <v>67</v>
      </c>
      <c r="S74" s="145">
        <f t="shared" si="14"/>
        <v>155</v>
      </c>
      <c r="T74" s="146">
        <v>42</v>
      </c>
      <c r="U74" s="146">
        <v>67</v>
      </c>
      <c r="V74" s="145">
        <f t="shared" si="15"/>
        <v>109</v>
      </c>
      <c r="W74" s="146">
        <v>20</v>
      </c>
      <c r="X74" s="146">
        <v>21</v>
      </c>
      <c r="Y74" s="145">
        <f t="shared" si="16"/>
        <v>41</v>
      </c>
      <c r="Z74" s="146">
        <v>22</v>
      </c>
      <c r="AA74" s="146">
        <v>23</v>
      </c>
      <c r="AB74" s="145">
        <f t="shared" si="17"/>
        <v>45</v>
      </c>
      <c r="AC74" s="146">
        <v>21</v>
      </c>
      <c r="AD74" s="146">
        <v>24</v>
      </c>
      <c r="AE74" s="145">
        <f t="shared" si="18"/>
        <v>45</v>
      </c>
      <c r="AF74" s="146">
        <v>21</v>
      </c>
      <c r="AG74" s="146">
        <v>20</v>
      </c>
      <c r="AH74" s="145">
        <f t="shared" si="19"/>
        <v>41</v>
      </c>
      <c r="AI74" s="146">
        <v>39</v>
      </c>
      <c r="AJ74" s="145">
        <f t="shared" si="20"/>
        <v>39</v>
      </c>
      <c r="AK74" s="153">
        <v>49</v>
      </c>
      <c r="AL74" s="139">
        <f t="shared" si="21"/>
        <v>975</v>
      </c>
      <c r="AM74" s="72" t="s">
        <v>890</v>
      </c>
      <c r="AN74" s="125"/>
    </row>
    <row r="75" spans="1:40" ht="81.75" customHeight="1">
      <c r="A75" s="63">
        <v>68</v>
      </c>
      <c r="B75" s="38">
        <v>710090101002</v>
      </c>
      <c r="C75" s="38">
        <v>710090100002</v>
      </c>
      <c r="D75" s="38">
        <v>212202</v>
      </c>
      <c r="E75" s="69" t="s">
        <v>768</v>
      </c>
      <c r="F75" s="69" t="s">
        <v>769</v>
      </c>
      <c r="G75" s="68"/>
      <c r="H75" s="146">
        <v>98</v>
      </c>
      <c r="I75" s="146">
        <v>61</v>
      </c>
      <c r="J75" s="144">
        <f t="shared" si="11"/>
        <v>159</v>
      </c>
      <c r="K75" s="146">
        <v>76</v>
      </c>
      <c r="L75" s="146">
        <v>76</v>
      </c>
      <c r="M75" s="145">
        <f t="shared" si="12"/>
        <v>152</v>
      </c>
      <c r="N75" s="146">
        <v>78</v>
      </c>
      <c r="O75" s="146">
        <v>64</v>
      </c>
      <c r="P75" s="145">
        <f t="shared" si="13"/>
        <v>142</v>
      </c>
      <c r="Q75" s="146">
        <v>90</v>
      </c>
      <c r="R75" s="146">
        <v>69</v>
      </c>
      <c r="S75" s="145">
        <f t="shared" si="14"/>
        <v>159</v>
      </c>
      <c r="T75" s="146">
        <v>68</v>
      </c>
      <c r="U75" s="146">
        <v>74</v>
      </c>
      <c r="V75" s="145">
        <f t="shared" si="15"/>
        <v>142</v>
      </c>
      <c r="W75" s="146">
        <v>19</v>
      </c>
      <c r="X75" s="146">
        <v>21</v>
      </c>
      <c r="Y75" s="145">
        <f t="shared" si="16"/>
        <v>40</v>
      </c>
      <c r="Z75" s="146">
        <v>22</v>
      </c>
      <c r="AA75" s="146">
        <v>22</v>
      </c>
      <c r="AB75" s="145">
        <f t="shared" si="17"/>
        <v>44</v>
      </c>
      <c r="AC75" s="146">
        <v>19</v>
      </c>
      <c r="AD75" s="146">
        <v>22</v>
      </c>
      <c r="AE75" s="145">
        <f t="shared" si="18"/>
        <v>41</v>
      </c>
      <c r="AF75" s="146">
        <v>13</v>
      </c>
      <c r="AG75" s="146">
        <v>21</v>
      </c>
      <c r="AH75" s="145">
        <f t="shared" si="19"/>
        <v>34</v>
      </c>
      <c r="AI75" s="146">
        <v>39</v>
      </c>
      <c r="AJ75" s="145">
        <f t="shared" si="20"/>
        <v>39</v>
      </c>
      <c r="AK75" s="153">
        <v>49</v>
      </c>
      <c r="AL75" s="139">
        <f t="shared" si="21"/>
        <v>952</v>
      </c>
      <c r="AM75" s="72" t="s">
        <v>890</v>
      </c>
      <c r="AN75" s="125"/>
    </row>
    <row r="76" spans="1:40" ht="81.75" customHeight="1">
      <c r="A76" s="63">
        <v>69</v>
      </c>
      <c r="B76" s="38">
        <v>710090101003</v>
      </c>
      <c r="C76" s="38">
        <v>710090100003</v>
      </c>
      <c r="D76" s="38">
        <v>212203</v>
      </c>
      <c r="E76" s="69" t="s">
        <v>770</v>
      </c>
      <c r="F76" s="69" t="s">
        <v>771</v>
      </c>
      <c r="G76" s="68"/>
      <c r="H76" s="146">
        <v>108</v>
      </c>
      <c r="I76" s="146">
        <v>66</v>
      </c>
      <c r="J76" s="144">
        <f t="shared" si="11"/>
        <v>174</v>
      </c>
      <c r="K76" s="146">
        <v>104</v>
      </c>
      <c r="L76" s="146">
        <v>77</v>
      </c>
      <c r="M76" s="145">
        <f t="shared" si="12"/>
        <v>181</v>
      </c>
      <c r="N76" s="146">
        <v>82</v>
      </c>
      <c r="O76" s="146">
        <v>75</v>
      </c>
      <c r="P76" s="145">
        <f t="shared" si="13"/>
        <v>157</v>
      </c>
      <c r="Q76" s="146">
        <v>82</v>
      </c>
      <c r="R76" s="146">
        <v>66</v>
      </c>
      <c r="S76" s="145">
        <f t="shared" si="14"/>
        <v>148</v>
      </c>
      <c r="T76" s="146">
        <v>70</v>
      </c>
      <c r="U76" s="146">
        <v>71</v>
      </c>
      <c r="V76" s="145">
        <f t="shared" si="15"/>
        <v>141</v>
      </c>
      <c r="W76" s="146">
        <v>21</v>
      </c>
      <c r="X76" s="146">
        <v>23</v>
      </c>
      <c r="Y76" s="145">
        <f t="shared" si="16"/>
        <v>44</v>
      </c>
      <c r="Z76" s="146">
        <v>20</v>
      </c>
      <c r="AA76" s="146">
        <v>21</v>
      </c>
      <c r="AB76" s="145">
        <f t="shared" si="17"/>
        <v>41</v>
      </c>
      <c r="AC76" s="146">
        <v>19</v>
      </c>
      <c r="AD76" s="146">
        <v>22</v>
      </c>
      <c r="AE76" s="145">
        <f t="shared" si="18"/>
        <v>41</v>
      </c>
      <c r="AF76" s="146">
        <v>20</v>
      </c>
      <c r="AG76" s="146">
        <v>20</v>
      </c>
      <c r="AH76" s="145">
        <f t="shared" si="19"/>
        <v>40</v>
      </c>
      <c r="AI76" s="146">
        <v>39</v>
      </c>
      <c r="AJ76" s="145">
        <f t="shared" si="20"/>
        <v>39</v>
      </c>
      <c r="AK76" s="153">
        <v>49</v>
      </c>
      <c r="AL76" s="139">
        <f t="shared" si="21"/>
        <v>1006</v>
      </c>
      <c r="AM76" s="72" t="s">
        <v>890</v>
      </c>
      <c r="AN76" s="125"/>
    </row>
    <row r="77" spans="1:40" ht="81.75" customHeight="1">
      <c r="A77" s="63">
        <v>70</v>
      </c>
      <c r="B77" s="38">
        <v>710090101004</v>
      </c>
      <c r="C77" s="38">
        <v>710090100004</v>
      </c>
      <c r="D77" s="38">
        <v>212204</v>
      </c>
      <c r="E77" s="69" t="s">
        <v>772</v>
      </c>
      <c r="F77" s="69" t="s">
        <v>773</v>
      </c>
      <c r="G77" s="68"/>
      <c r="H77" s="146">
        <v>96</v>
      </c>
      <c r="I77" s="146">
        <v>67</v>
      </c>
      <c r="J77" s="144">
        <f t="shared" si="11"/>
        <v>163</v>
      </c>
      <c r="K77" s="146">
        <v>100</v>
      </c>
      <c r="L77" s="146">
        <v>77</v>
      </c>
      <c r="M77" s="145">
        <f t="shared" si="12"/>
        <v>177</v>
      </c>
      <c r="N77" s="146">
        <v>100</v>
      </c>
      <c r="O77" s="146">
        <v>66</v>
      </c>
      <c r="P77" s="145">
        <f t="shared" si="13"/>
        <v>166</v>
      </c>
      <c r="Q77" s="146">
        <v>92</v>
      </c>
      <c r="R77" s="146">
        <v>66</v>
      </c>
      <c r="S77" s="145">
        <f t="shared" si="14"/>
        <v>158</v>
      </c>
      <c r="T77" s="146">
        <v>88</v>
      </c>
      <c r="U77" s="146">
        <v>73</v>
      </c>
      <c r="V77" s="145">
        <f t="shared" si="15"/>
        <v>161</v>
      </c>
      <c r="W77" s="146">
        <v>21</v>
      </c>
      <c r="X77" s="146">
        <v>23</v>
      </c>
      <c r="Y77" s="145">
        <f t="shared" si="16"/>
        <v>44</v>
      </c>
      <c r="Z77" s="146">
        <v>22</v>
      </c>
      <c r="AA77" s="146">
        <v>22</v>
      </c>
      <c r="AB77" s="145">
        <f t="shared" si="17"/>
        <v>44</v>
      </c>
      <c r="AC77" s="146">
        <v>21</v>
      </c>
      <c r="AD77" s="146">
        <v>24</v>
      </c>
      <c r="AE77" s="145">
        <f t="shared" si="18"/>
        <v>45</v>
      </c>
      <c r="AF77" s="146">
        <v>20</v>
      </c>
      <c r="AG77" s="146">
        <v>18</v>
      </c>
      <c r="AH77" s="145">
        <f t="shared" si="19"/>
        <v>38</v>
      </c>
      <c r="AI77" s="146">
        <v>41</v>
      </c>
      <c r="AJ77" s="145">
        <f t="shared" si="20"/>
        <v>41</v>
      </c>
      <c r="AK77" s="153">
        <v>49</v>
      </c>
      <c r="AL77" s="139">
        <f t="shared" si="21"/>
        <v>1037</v>
      </c>
      <c r="AM77" s="72" t="s">
        <v>890</v>
      </c>
      <c r="AN77" s="125"/>
    </row>
    <row r="78" spans="1:40" ht="81.75" customHeight="1">
      <c r="A78" s="63">
        <v>71</v>
      </c>
      <c r="B78" s="38">
        <v>710090101005</v>
      </c>
      <c r="C78" s="38">
        <v>710090100005</v>
      </c>
      <c r="D78" s="38">
        <v>212205</v>
      </c>
      <c r="E78" s="69" t="s">
        <v>774</v>
      </c>
      <c r="F78" s="69" t="s">
        <v>775</v>
      </c>
      <c r="G78" s="68"/>
      <c r="H78" s="146">
        <v>94</v>
      </c>
      <c r="I78" s="146">
        <v>62</v>
      </c>
      <c r="J78" s="144">
        <f t="shared" si="11"/>
        <v>156</v>
      </c>
      <c r="K78" s="146">
        <v>102</v>
      </c>
      <c r="L78" s="146">
        <v>68</v>
      </c>
      <c r="M78" s="145">
        <f t="shared" si="12"/>
        <v>170</v>
      </c>
      <c r="N78" s="146">
        <v>78</v>
      </c>
      <c r="O78" s="146">
        <v>62</v>
      </c>
      <c r="P78" s="145">
        <f t="shared" si="13"/>
        <v>140</v>
      </c>
      <c r="Q78" s="146">
        <v>80</v>
      </c>
      <c r="R78" s="146">
        <v>58</v>
      </c>
      <c r="S78" s="145">
        <f t="shared" si="14"/>
        <v>138</v>
      </c>
      <c r="T78" s="146">
        <v>60</v>
      </c>
      <c r="U78" s="146">
        <v>68</v>
      </c>
      <c r="V78" s="145">
        <f t="shared" si="15"/>
        <v>128</v>
      </c>
      <c r="W78" s="146">
        <v>21</v>
      </c>
      <c r="X78" s="146">
        <v>21</v>
      </c>
      <c r="Y78" s="145">
        <f t="shared" si="16"/>
        <v>42</v>
      </c>
      <c r="Z78" s="146">
        <v>18</v>
      </c>
      <c r="AA78" s="146">
        <v>21</v>
      </c>
      <c r="AB78" s="145">
        <f t="shared" si="17"/>
        <v>39</v>
      </c>
      <c r="AC78" s="146">
        <v>18</v>
      </c>
      <c r="AD78" s="146">
        <v>21</v>
      </c>
      <c r="AE78" s="145">
        <f t="shared" si="18"/>
        <v>39</v>
      </c>
      <c r="AF78" s="146">
        <v>20</v>
      </c>
      <c r="AG78" s="146">
        <v>13</v>
      </c>
      <c r="AH78" s="145">
        <f t="shared" si="19"/>
        <v>33</v>
      </c>
      <c r="AI78" s="146">
        <v>39</v>
      </c>
      <c r="AJ78" s="145">
        <f t="shared" si="20"/>
        <v>39</v>
      </c>
      <c r="AK78" s="153">
        <v>49</v>
      </c>
      <c r="AL78" s="139">
        <f t="shared" si="21"/>
        <v>924</v>
      </c>
      <c r="AM78" s="72" t="s">
        <v>890</v>
      </c>
      <c r="AN78" s="125"/>
    </row>
    <row r="79" spans="1:40" ht="81.75" customHeight="1">
      <c r="A79" s="63">
        <v>72</v>
      </c>
      <c r="B79" s="38">
        <v>710090101006</v>
      </c>
      <c r="C79" s="38">
        <v>710090100006</v>
      </c>
      <c r="D79" s="38">
        <v>212206</v>
      </c>
      <c r="E79" s="69" t="s">
        <v>776</v>
      </c>
      <c r="F79" s="69" t="s">
        <v>777</v>
      </c>
      <c r="G79" s="68"/>
      <c r="H79" s="146">
        <v>86</v>
      </c>
      <c r="I79" s="146">
        <v>66</v>
      </c>
      <c r="J79" s="144">
        <f t="shared" si="11"/>
        <v>152</v>
      </c>
      <c r="K79" s="146">
        <v>88</v>
      </c>
      <c r="L79" s="146">
        <v>67</v>
      </c>
      <c r="M79" s="145">
        <f t="shared" si="12"/>
        <v>155</v>
      </c>
      <c r="N79" s="146">
        <v>82</v>
      </c>
      <c r="O79" s="146">
        <v>69</v>
      </c>
      <c r="P79" s="145">
        <f t="shared" si="13"/>
        <v>151</v>
      </c>
      <c r="Q79" s="146">
        <v>82</v>
      </c>
      <c r="R79" s="146">
        <v>64</v>
      </c>
      <c r="S79" s="145">
        <f t="shared" si="14"/>
        <v>146</v>
      </c>
      <c r="T79" s="146">
        <v>88</v>
      </c>
      <c r="U79" s="146">
        <v>67</v>
      </c>
      <c r="V79" s="145">
        <f t="shared" si="15"/>
        <v>155</v>
      </c>
      <c r="W79" s="146">
        <v>22</v>
      </c>
      <c r="X79" s="146">
        <v>23</v>
      </c>
      <c r="Y79" s="145">
        <f t="shared" si="16"/>
        <v>45</v>
      </c>
      <c r="Z79" s="146">
        <v>21</v>
      </c>
      <c r="AA79" s="146">
        <v>22</v>
      </c>
      <c r="AB79" s="145">
        <f t="shared" si="17"/>
        <v>43</v>
      </c>
      <c r="AC79" s="146">
        <v>20</v>
      </c>
      <c r="AD79" s="146">
        <v>23</v>
      </c>
      <c r="AE79" s="145">
        <f t="shared" si="18"/>
        <v>43</v>
      </c>
      <c r="AF79" s="146">
        <v>20</v>
      </c>
      <c r="AG79" s="146">
        <v>20</v>
      </c>
      <c r="AH79" s="145">
        <f t="shared" si="19"/>
        <v>40</v>
      </c>
      <c r="AI79" s="146">
        <v>40</v>
      </c>
      <c r="AJ79" s="145">
        <f t="shared" si="20"/>
        <v>40</v>
      </c>
      <c r="AK79" s="153">
        <v>50</v>
      </c>
      <c r="AL79" s="139">
        <f t="shared" si="21"/>
        <v>970</v>
      </c>
      <c r="AM79" s="72" t="s">
        <v>890</v>
      </c>
      <c r="AN79" s="125"/>
    </row>
  </sheetData>
  <sheetProtection algorithmName="SHA-512" hashValue="JQUCP1Eok4XHHUI5Bp0YWEsbFABPH4Z3f+GrRCCBDQqeWlsxuEONxxTsJqs+2f5bwc/ooqrl4lVGGiAGsXkgtQ==" saltValue="/N8xIMRr2iVWxZsq19Qp1Q==" spinCount="100000" sheet="1" formatCells="0" formatColumns="0" formatRows="0" insertColumns="0" insertRows="0" insertHyperlinks="0" deleteColumns="0" deleteRows="0" sort="0" autoFilter="0" pivotTables="0"/>
  <mergeCells count="19">
    <mergeCell ref="A1:AN1"/>
    <mergeCell ref="A2:AN2"/>
    <mergeCell ref="AI4:AJ4"/>
    <mergeCell ref="AC4:AE4"/>
    <mergeCell ref="AF4:AH4"/>
    <mergeCell ref="A4:A7"/>
    <mergeCell ref="B4:B7"/>
    <mergeCell ref="E4:E7"/>
    <mergeCell ref="F4:F7"/>
    <mergeCell ref="C4:C7"/>
    <mergeCell ref="H4:J4"/>
    <mergeCell ref="Q4:S4"/>
    <mergeCell ref="W4:Y4"/>
    <mergeCell ref="A3:AN3"/>
    <mergeCell ref="K4:M4"/>
    <mergeCell ref="N4:P4"/>
    <mergeCell ref="Z4:AB4"/>
    <mergeCell ref="T4:V4"/>
    <mergeCell ref="D4:D7"/>
  </mergeCells>
  <phoneticPr fontId="1" type="noConversion"/>
  <conditionalFormatting sqref="H8:H79">
    <cfRule type="cellIs" dxfId="113" priority="18" stopIfTrue="1" operator="lessThan">
      <formula>36</formula>
    </cfRule>
  </conditionalFormatting>
  <conditionalFormatting sqref="J8:J79">
    <cfRule type="cellIs" dxfId="112" priority="17" stopIfTrue="1" operator="lessThan">
      <formula>80</formula>
    </cfRule>
  </conditionalFormatting>
  <conditionalFormatting sqref="K8:K79">
    <cfRule type="cellIs" dxfId="111" priority="16" stopIfTrue="1" operator="lessThan">
      <formula>36</formula>
    </cfRule>
  </conditionalFormatting>
  <conditionalFormatting sqref="M8:M79">
    <cfRule type="cellIs" dxfId="110" priority="15" stopIfTrue="1" operator="lessThan">
      <formula>80</formula>
    </cfRule>
  </conditionalFormatting>
  <conditionalFormatting sqref="N8:N79">
    <cfRule type="cellIs" dxfId="109" priority="14" stopIfTrue="1" operator="lessThan">
      <formula>36</formula>
    </cfRule>
  </conditionalFormatting>
  <conditionalFormatting sqref="P8:P79">
    <cfRule type="cellIs" dxfId="108" priority="13" stopIfTrue="1" operator="lessThan">
      <formula>80</formula>
    </cfRule>
  </conditionalFormatting>
  <conditionalFormatting sqref="Q8:Q79">
    <cfRule type="cellIs" dxfId="107" priority="12" stopIfTrue="1" operator="lessThan">
      <formula>36</formula>
    </cfRule>
  </conditionalFormatting>
  <conditionalFormatting sqref="S8:S79">
    <cfRule type="cellIs" dxfId="106" priority="11" stopIfTrue="1" operator="lessThan">
      <formula>80</formula>
    </cfRule>
  </conditionalFormatting>
  <conditionalFormatting sqref="T8:T79">
    <cfRule type="cellIs" dxfId="105" priority="10" stopIfTrue="1" operator="lessThan">
      <formula>36</formula>
    </cfRule>
  </conditionalFormatting>
  <conditionalFormatting sqref="V8:V79">
    <cfRule type="cellIs" dxfId="104" priority="9" stopIfTrue="1" operator="lessThan">
      <formula>80</formula>
    </cfRule>
  </conditionalFormatting>
  <conditionalFormatting sqref="W8:W79">
    <cfRule type="cellIs" dxfId="103" priority="8" stopIfTrue="1" operator="lessThan">
      <formula>13</formula>
    </cfRule>
  </conditionalFormatting>
  <conditionalFormatting sqref="Y8:Y79">
    <cfRule type="cellIs" dxfId="102" priority="7" stopIfTrue="1" operator="lessThan">
      <formula>25</formula>
    </cfRule>
  </conditionalFormatting>
  <conditionalFormatting sqref="Z8:Z79">
    <cfRule type="cellIs" dxfId="101" priority="6" stopIfTrue="1" operator="lessThan">
      <formula>13</formula>
    </cfRule>
  </conditionalFormatting>
  <conditionalFormatting sqref="AB8:AB79">
    <cfRule type="cellIs" dxfId="100" priority="5" stopIfTrue="1" operator="lessThan">
      <formula>25</formula>
    </cfRule>
  </conditionalFormatting>
  <conditionalFormatting sqref="AC8:AC79">
    <cfRule type="cellIs" dxfId="99" priority="4" stopIfTrue="1" operator="lessThan">
      <formula>13</formula>
    </cfRule>
  </conditionalFormatting>
  <conditionalFormatting sqref="AE8:AE79">
    <cfRule type="cellIs" dxfId="98" priority="3" stopIfTrue="1" operator="lessThan">
      <formula>25</formula>
    </cfRule>
  </conditionalFormatting>
  <conditionalFormatting sqref="AF8:AF79">
    <cfRule type="cellIs" dxfId="97" priority="2" stopIfTrue="1" operator="lessThan">
      <formula>13</formula>
    </cfRule>
  </conditionalFormatting>
  <conditionalFormatting sqref="AH8:AH79">
    <cfRule type="cellIs" dxfId="96" priority="1" stopIfTrue="1" operator="lessThan">
      <formula>25</formula>
    </cfRule>
  </conditionalFormatting>
  <pageMargins left="0.47244094488188981" right="0.19685039370078741" top="0.62992125984251968" bottom="1.8503937007874016" header="0.35433070866141736" footer="0.98425196850393704"/>
  <pageSetup paperSize="8" scale="40" orientation="landscape" r:id="rId1"/>
  <headerFooter alignWithMargins="0">
    <oddFooter>&amp;L&amp;"Arial,Bold"&amp;18$ Non Credit subject&amp;"Arial,Regular"&amp;16            Date:&amp;"Arial,Bold"28.03.2022&amp;"Arial,Regular"            PREPARED BY                 CHECKED BY&amp;C&amp;16                                   &amp;R&amp;16CONTROLLER(UTU)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56"/>
  <sheetViews>
    <sheetView topLeftCell="F46" zoomScale="55" zoomScaleNormal="55" workbookViewId="0">
      <selection activeCell="A53" sqref="A1:XFD1048576"/>
    </sheetView>
  </sheetViews>
  <sheetFormatPr defaultColWidth="6.81640625" defaultRowHeight="22.5" customHeight="1"/>
  <cols>
    <col min="1" max="1" width="6.81640625" customWidth="1"/>
    <col min="2" max="2" width="34.453125" customWidth="1"/>
    <col min="3" max="3" width="31.26953125" customWidth="1"/>
    <col min="4" max="4" width="19.7265625" customWidth="1"/>
    <col min="5" max="5" width="47.7265625" customWidth="1"/>
    <col min="6" max="6" width="37.1796875" customWidth="1"/>
    <col min="7" max="7" width="11.453125" customWidth="1"/>
    <col min="8" max="31" width="9" customWidth="1"/>
    <col min="32" max="32" width="14.1796875" customWidth="1"/>
    <col min="33" max="33" width="15.7265625" customWidth="1"/>
    <col min="34" max="34" width="22.7265625" customWidth="1"/>
    <col min="35" max="35" width="22.81640625" customWidth="1"/>
  </cols>
  <sheetData>
    <row r="1" spans="1:35" s="32" customFormat="1" ht="28.5" customHeight="1">
      <c r="A1" s="212" t="s">
        <v>13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2"/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</row>
    <row r="2" spans="1:35" s="32" customFormat="1" ht="66.75" customHeight="1">
      <c r="A2" s="212" t="s">
        <v>17</v>
      </c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12"/>
      <c r="AD2" s="212"/>
      <c r="AE2" s="212"/>
      <c r="AF2" s="212"/>
      <c r="AG2" s="212"/>
      <c r="AH2" s="212"/>
      <c r="AI2" s="212"/>
    </row>
    <row r="3" spans="1:35" s="32" customFormat="1" ht="66.75" customHeight="1">
      <c r="A3" s="208" t="s">
        <v>754</v>
      </c>
      <c r="B3" s="208"/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8"/>
      <c r="S3" s="208"/>
      <c r="T3" s="208"/>
      <c r="U3" s="208"/>
      <c r="V3" s="208"/>
      <c r="W3" s="208"/>
      <c r="X3" s="208"/>
      <c r="Y3" s="208"/>
      <c r="Z3" s="208"/>
      <c r="AA3" s="208"/>
      <c r="AB3" s="208"/>
      <c r="AC3" s="208"/>
      <c r="AD3" s="208"/>
      <c r="AE3" s="208"/>
      <c r="AF3" s="208"/>
      <c r="AG3" s="208"/>
      <c r="AH3" s="208"/>
      <c r="AI3" s="208"/>
    </row>
    <row r="4" spans="1:35" ht="162.75" customHeight="1">
      <c r="A4" s="206" t="s">
        <v>1</v>
      </c>
      <c r="B4" s="206" t="s">
        <v>0</v>
      </c>
      <c r="C4" s="206" t="s">
        <v>16</v>
      </c>
      <c r="D4" s="206" t="s">
        <v>18</v>
      </c>
      <c r="E4" s="210" t="s">
        <v>19</v>
      </c>
      <c r="F4" s="210" t="s">
        <v>9</v>
      </c>
      <c r="G4" s="19" t="s">
        <v>5</v>
      </c>
      <c r="H4" s="216" t="s">
        <v>852</v>
      </c>
      <c r="I4" s="216"/>
      <c r="J4" s="216"/>
      <c r="K4" s="216" t="s">
        <v>853</v>
      </c>
      <c r="L4" s="216"/>
      <c r="M4" s="216"/>
      <c r="N4" s="216" t="s">
        <v>854</v>
      </c>
      <c r="O4" s="216"/>
      <c r="P4" s="216"/>
      <c r="Q4" s="213" t="s">
        <v>855</v>
      </c>
      <c r="R4" s="214"/>
      <c r="S4" s="215"/>
      <c r="T4" s="213" t="s">
        <v>856</v>
      </c>
      <c r="U4" s="214"/>
      <c r="V4" s="215"/>
      <c r="W4" s="213" t="s">
        <v>857</v>
      </c>
      <c r="X4" s="214"/>
      <c r="Y4" s="215"/>
      <c r="Z4" s="216" t="s">
        <v>858</v>
      </c>
      <c r="AA4" s="216"/>
      <c r="AB4" s="216"/>
      <c r="AC4" s="216" t="s">
        <v>859</v>
      </c>
      <c r="AD4" s="216"/>
      <c r="AE4" s="216"/>
      <c r="AF4" s="126" t="s">
        <v>860</v>
      </c>
      <c r="AG4" s="126" t="s">
        <v>10</v>
      </c>
      <c r="AH4" s="27" t="s">
        <v>12</v>
      </c>
      <c r="AI4" s="27" t="s">
        <v>11</v>
      </c>
    </row>
    <row r="5" spans="1:35" ht="47.25" customHeight="1">
      <c r="A5" s="206"/>
      <c r="B5" s="206"/>
      <c r="C5" s="206"/>
      <c r="D5" s="206"/>
      <c r="E5" s="210"/>
      <c r="F5" s="210"/>
      <c r="G5" s="20"/>
      <c r="H5" s="30" t="s">
        <v>6</v>
      </c>
      <c r="I5" s="30" t="s">
        <v>7</v>
      </c>
      <c r="J5" s="30" t="s">
        <v>4</v>
      </c>
      <c r="K5" s="30" t="s">
        <v>6</v>
      </c>
      <c r="L5" s="30" t="s">
        <v>7</v>
      </c>
      <c r="M5" s="30" t="s">
        <v>4</v>
      </c>
      <c r="N5" s="30" t="s">
        <v>6</v>
      </c>
      <c r="O5" s="30" t="s">
        <v>7</v>
      </c>
      <c r="P5" s="30" t="s">
        <v>4</v>
      </c>
      <c r="Q5" s="30" t="s">
        <v>6</v>
      </c>
      <c r="R5" s="30" t="s">
        <v>7</v>
      </c>
      <c r="S5" s="30" t="s">
        <v>4</v>
      </c>
      <c r="T5" s="30" t="s">
        <v>6</v>
      </c>
      <c r="U5" s="30" t="s">
        <v>7</v>
      </c>
      <c r="V5" s="30" t="s">
        <v>4</v>
      </c>
      <c r="W5" s="30" t="s">
        <v>6</v>
      </c>
      <c r="X5" s="30" t="s">
        <v>7</v>
      </c>
      <c r="Y5" s="30" t="s">
        <v>4</v>
      </c>
      <c r="Z5" s="30" t="s">
        <v>8</v>
      </c>
      <c r="AA5" s="30" t="s">
        <v>7</v>
      </c>
      <c r="AB5" s="30" t="s">
        <v>4</v>
      </c>
      <c r="AC5" s="30" t="s">
        <v>8</v>
      </c>
      <c r="AD5" s="30" t="s">
        <v>7</v>
      </c>
      <c r="AE5" s="30" t="s">
        <v>4</v>
      </c>
      <c r="AF5" s="6"/>
      <c r="AG5" s="28"/>
      <c r="AH5" s="47"/>
      <c r="AI5" s="47"/>
    </row>
    <row r="6" spans="1:35" ht="47.25" customHeight="1">
      <c r="A6" s="206"/>
      <c r="B6" s="206"/>
      <c r="C6" s="206"/>
      <c r="D6" s="206"/>
      <c r="E6" s="210"/>
      <c r="F6" s="210"/>
      <c r="G6" s="34" t="s">
        <v>2</v>
      </c>
      <c r="H6" s="127">
        <v>120</v>
      </c>
      <c r="I6" s="127">
        <v>80</v>
      </c>
      <c r="J6" s="127">
        <f>SUM(H6:I6)</f>
        <v>200</v>
      </c>
      <c r="K6" s="127">
        <v>120</v>
      </c>
      <c r="L6" s="127">
        <v>80</v>
      </c>
      <c r="M6" s="127">
        <f>SUM(K6:L6)</f>
        <v>200</v>
      </c>
      <c r="N6" s="127">
        <v>120</v>
      </c>
      <c r="O6" s="127">
        <v>80</v>
      </c>
      <c r="P6" s="127">
        <f>SUM(N6:O6)</f>
        <v>200</v>
      </c>
      <c r="Q6" s="127">
        <v>120</v>
      </c>
      <c r="R6" s="127">
        <v>80</v>
      </c>
      <c r="S6" s="127">
        <f>SUM(Q6:R6)</f>
        <v>200</v>
      </c>
      <c r="T6" s="127">
        <v>120</v>
      </c>
      <c r="U6" s="127">
        <v>80</v>
      </c>
      <c r="V6" s="127">
        <f>SUM(T6:U6)</f>
        <v>200</v>
      </c>
      <c r="W6" s="127">
        <v>120</v>
      </c>
      <c r="X6" s="127">
        <v>80</v>
      </c>
      <c r="Y6" s="127">
        <f>SUM(W6:X6)</f>
        <v>200</v>
      </c>
      <c r="Z6" s="123">
        <v>25</v>
      </c>
      <c r="AA6" s="123">
        <v>25</v>
      </c>
      <c r="AB6" s="123">
        <f>SUM(Z6:AA6)</f>
        <v>50</v>
      </c>
      <c r="AC6" s="123">
        <v>25</v>
      </c>
      <c r="AD6" s="123">
        <v>25</v>
      </c>
      <c r="AE6" s="123">
        <f>SUM(AC6:AD6)</f>
        <v>50</v>
      </c>
      <c r="AF6" s="127">
        <v>50</v>
      </c>
      <c r="AG6" s="127">
        <f>J6+M6+P6+S6+V6+Y6+AB6+AE6</f>
        <v>1300</v>
      </c>
      <c r="AH6" s="47"/>
      <c r="AI6" s="47"/>
    </row>
    <row r="7" spans="1:35" ht="47.25" customHeight="1">
      <c r="A7" s="207"/>
      <c r="B7" s="207"/>
      <c r="C7" s="207"/>
      <c r="D7" s="207"/>
      <c r="E7" s="211"/>
      <c r="F7" s="211"/>
      <c r="G7" s="35" t="s">
        <v>3</v>
      </c>
      <c r="H7" s="128">
        <v>36</v>
      </c>
      <c r="I7" s="128"/>
      <c r="J7" s="128">
        <v>80</v>
      </c>
      <c r="K7" s="128">
        <v>36</v>
      </c>
      <c r="L7" s="128"/>
      <c r="M7" s="128">
        <v>80</v>
      </c>
      <c r="N7" s="128">
        <v>36</v>
      </c>
      <c r="O7" s="128"/>
      <c r="P7" s="128">
        <v>80</v>
      </c>
      <c r="Q7" s="128">
        <v>36</v>
      </c>
      <c r="R7" s="128"/>
      <c r="S7" s="128">
        <v>80</v>
      </c>
      <c r="T7" s="128">
        <v>36</v>
      </c>
      <c r="U7" s="128"/>
      <c r="V7" s="128">
        <v>80</v>
      </c>
      <c r="W7" s="128">
        <v>36</v>
      </c>
      <c r="X7" s="128"/>
      <c r="Y7" s="128">
        <v>80</v>
      </c>
      <c r="Z7" s="124">
        <v>13</v>
      </c>
      <c r="AA7" s="124"/>
      <c r="AB7" s="124">
        <v>25</v>
      </c>
      <c r="AC7" s="124">
        <v>13</v>
      </c>
      <c r="AD7" s="124"/>
      <c r="AE7" s="124">
        <v>25</v>
      </c>
      <c r="AF7" s="128"/>
      <c r="AG7" s="127">
        <v>650</v>
      </c>
      <c r="AH7" s="47"/>
      <c r="AI7" s="47"/>
    </row>
    <row r="8" spans="1:35" ht="75.75" customHeight="1">
      <c r="A8" s="63">
        <v>1</v>
      </c>
      <c r="B8" s="171">
        <v>200090105001</v>
      </c>
      <c r="C8" s="54">
        <v>200000100162</v>
      </c>
      <c r="D8" s="54">
        <v>200301</v>
      </c>
      <c r="E8" s="180" t="s">
        <v>242</v>
      </c>
      <c r="F8" s="74" t="s">
        <v>243</v>
      </c>
      <c r="G8" s="68"/>
      <c r="H8" s="40">
        <v>108</v>
      </c>
      <c r="I8" s="40">
        <v>72</v>
      </c>
      <c r="J8" s="38">
        <f>SUM(H8:I8)</f>
        <v>180</v>
      </c>
      <c r="K8" s="40">
        <v>110</v>
      </c>
      <c r="L8" s="40">
        <v>77</v>
      </c>
      <c r="M8" s="38">
        <f>SUM(K8:L8)</f>
        <v>187</v>
      </c>
      <c r="N8" s="40">
        <v>80</v>
      </c>
      <c r="O8" s="42">
        <v>65</v>
      </c>
      <c r="P8" s="38">
        <f>SUM(N8:O8)</f>
        <v>145</v>
      </c>
      <c r="Q8" s="40">
        <v>58</v>
      </c>
      <c r="R8" s="40">
        <v>56</v>
      </c>
      <c r="S8" s="38">
        <f>SUM(Q8:R8)</f>
        <v>114</v>
      </c>
      <c r="T8" s="40">
        <v>74</v>
      </c>
      <c r="U8" s="40">
        <v>75</v>
      </c>
      <c r="V8" s="38">
        <f>SUM(T8:U8)</f>
        <v>149</v>
      </c>
      <c r="W8" s="40">
        <v>87</v>
      </c>
      <c r="X8" s="40">
        <v>69</v>
      </c>
      <c r="Y8" s="38">
        <f>SUM(W8:X8)</f>
        <v>156</v>
      </c>
      <c r="Z8" s="40">
        <v>16</v>
      </c>
      <c r="AA8" s="40">
        <v>16</v>
      </c>
      <c r="AB8" s="38">
        <f>SUM(Z8:AA8)</f>
        <v>32</v>
      </c>
      <c r="AC8" s="42">
        <v>22</v>
      </c>
      <c r="AD8" s="63">
        <v>19</v>
      </c>
      <c r="AE8" s="38">
        <f>SUM(AC8:AD8)</f>
        <v>41</v>
      </c>
      <c r="AF8" s="38">
        <v>49</v>
      </c>
      <c r="AG8" s="113">
        <f>AE8+AB8+Y8+V8+S8+P8+M8+J8</f>
        <v>1004</v>
      </c>
      <c r="AH8" s="156" t="s">
        <v>890</v>
      </c>
      <c r="AI8" s="185"/>
    </row>
    <row r="9" spans="1:35" ht="75.75" customHeight="1">
      <c r="A9" s="63">
        <v>2</v>
      </c>
      <c r="B9" s="171">
        <v>200090105002</v>
      </c>
      <c r="C9" s="54">
        <v>200000100163</v>
      </c>
      <c r="D9" s="54">
        <v>200302</v>
      </c>
      <c r="E9" s="180" t="s">
        <v>244</v>
      </c>
      <c r="F9" s="74" t="s">
        <v>245</v>
      </c>
      <c r="G9" s="68"/>
      <c r="H9" s="40">
        <v>114</v>
      </c>
      <c r="I9" s="40">
        <v>71</v>
      </c>
      <c r="J9" s="38">
        <f t="shared" ref="J9:J56" si="0">SUM(H9:I9)</f>
        <v>185</v>
      </c>
      <c r="K9" s="40">
        <v>110</v>
      </c>
      <c r="L9" s="40">
        <v>76</v>
      </c>
      <c r="M9" s="38">
        <f t="shared" ref="M9:M56" si="1">SUM(K9:L9)</f>
        <v>186</v>
      </c>
      <c r="N9" s="40">
        <v>76</v>
      </c>
      <c r="O9" s="42">
        <v>78</v>
      </c>
      <c r="P9" s="38">
        <f t="shared" ref="P9:P56" si="2">SUM(N9:O9)</f>
        <v>154</v>
      </c>
      <c r="Q9" s="40">
        <v>54</v>
      </c>
      <c r="R9" s="40">
        <v>62</v>
      </c>
      <c r="S9" s="38">
        <f t="shared" ref="S9:S56" si="3">SUM(Q9:R9)</f>
        <v>116</v>
      </c>
      <c r="T9" s="40">
        <v>76</v>
      </c>
      <c r="U9" s="40">
        <v>66</v>
      </c>
      <c r="V9" s="38">
        <f t="shared" ref="V9:V56" si="4">SUM(T9:U9)</f>
        <v>142</v>
      </c>
      <c r="W9" s="40">
        <v>102</v>
      </c>
      <c r="X9" s="40">
        <v>74</v>
      </c>
      <c r="Y9" s="38">
        <f t="shared" ref="Y9:Y56" si="5">SUM(W9:X9)</f>
        <v>176</v>
      </c>
      <c r="Z9" s="40">
        <v>22</v>
      </c>
      <c r="AA9" s="40">
        <v>15</v>
      </c>
      <c r="AB9" s="38">
        <f t="shared" ref="AB9:AB56" si="6">SUM(Z9:AA9)</f>
        <v>37</v>
      </c>
      <c r="AC9" s="42">
        <v>23</v>
      </c>
      <c r="AD9" s="63">
        <v>18</v>
      </c>
      <c r="AE9" s="38">
        <f t="shared" ref="AE9:AE56" si="7">SUM(AC9:AD9)</f>
        <v>41</v>
      </c>
      <c r="AF9" s="38">
        <v>49</v>
      </c>
      <c r="AG9" s="113">
        <f t="shared" ref="AG9:AG56" si="8">AE9+AB9+Y9+V9+S9+P9+M9+J9</f>
        <v>1037</v>
      </c>
      <c r="AH9" s="156" t="s">
        <v>890</v>
      </c>
      <c r="AI9" s="185"/>
    </row>
    <row r="10" spans="1:35" ht="75.75" customHeight="1">
      <c r="A10" s="63">
        <v>3</v>
      </c>
      <c r="B10" s="171">
        <v>200090105003</v>
      </c>
      <c r="C10" s="54">
        <v>200000100164</v>
      </c>
      <c r="D10" s="54">
        <v>200303</v>
      </c>
      <c r="E10" s="180" t="s">
        <v>246</v>
      </c>
      <c r="F10" s="74" t="s">
        <v>247</v>
      </c>
      <c r="G10" s="68"/>
      <c r="H10" s="40">
        <v>78</v>
      </c>
      <c r="I10" s="40">
        <v>54</v>
      </c>
      <c r="J10" s="38">
        <f t="shared" si="0"/>
        <v>132</v>
      </c>
      <c r="K10" s="40">
        <v>70</v>
      </c>
      <c r="L10" s="40">
        <v>68</v>
      </c>
      <c r="M10" s="38">
        <f t="shared" si="1"/>
        <v>138</v>
      </c>
      <c r="N10" s="40">
        <v>44</v>
      </c>
      <c r="O10" s="63">
        <v>55</v>
      </c>
      <c r="P10" s="38">
        <f t="shared" si="2"/>
        <v>99</v>
      </c>
      <c r="Q10" s="40">
        <v>44</v>
      </c>
      <c r="R10" s="40">
        <v>56</v>
      </c>
      <c r="S10" s="38">
        <f t="shared" si="3"/>
        <v>100</v>
      </c>
      <c r="T10" s="40">
        <v>48</v>
      </c>
      <c r="U10" s="40">
        <v>53</v>
      </c>
      <c r="V10" s="38">
        <f t="shared" si="4"/>
        <v>101</v>
      </c>
      <c r="W10" s="40">
        <v>65</v>
      </c>
      <c r="X10" s="40">
        <v>47</v>
      </c>
      <c r="Y10" s="38">
        <f t="shared" si="5"/>
        <v>112</v>
      </c>
      <c r="Z10" s="40">
        <v>16</v>
      </c>
      <c r="AA10" s="40">
        <v>14</v>
      </c>
      <c r="AB10" s="38">
        <f t="shared" si="6"/>
        <v>30</v>
      </c>
      <c r="AC10" s="42">
        <v>12</v>
      </c>
      <c r="AD10" s="63">
        <v>14</v>
      </c>
      <c r="AE10" s="38">
        <f t="shared" si="7"/>
        <v>26</v>
      </c>
      <c r="AF10" s="38">
        <v>49</v>
      </c>
      <c r="AG10" s="113">
        <f t="shared" si="8"/>
        <v>738</v>
      </c>
      <c r="AH10" s="156" t="s">
        <v>890</v>
      </c>
      <c r="AI10" s="186" t="s">
        <v>897</v>
      </c>
    </row>
    <row r="11" spans="1:35" ht="75.75" customHeight="1">
      <c r="A11" s="63">
        <v>4</v>
      </c>
      <c r="B11" s="171">
        <v>200090105006</v>
      </c>
      <c r="C11" s="54">
        <v>200000100167</v>
      </c>
      <c r="D11" s="54">
        <v>200306</v>
      </c>
      <c r="E11" s="180" t="s">
        <v>252</v>
      </c>
      <c r="F11" s="74" t="s">
        <v>253</v>
      </c>
      <c r="G11" s="68"/>
      <c r="H11" s="40">
        <v>92</v>
      </c>
      <c r="I11" s="40">
        <v>73</v>
      </c>
      <c r="J11" s="38">
        <f t="shared" si="0"/>
        <v>165</v>
      </c>
      <c r="K11" s="40">
        <v>106</v>
      </c>
      <c r="L11" s="40">
        <v>63</v>
      </c>
      <c r="M11" s="38">
        <f t="shared" si="1"/>
        <v>169</v>
      </c>
      <c r="N11" s="40">
        <v>56</v>
      </c>
      <c r="O11" s="63">
        <v>66</v>
      </c>
      <c r="P11" s="38">
        <f t="shared" si="2"/>
        <v>122</v>
      </c>
      <c r="Q11" s="40">
        <v>34</v>
      </c>
      <c r="R11" s="40">
        <v>62</v>
      </c>
      <c r="S11" s="38">
        <f t="shared" si="3"/>
        <v>96</v>
      </c>
      <c r="T11" s="40">
        <v>50</v>
      </c>
      <c r="U11" s="40">
        <v>68</v>
      </c>
      <c r="V11" s="38">
        <f t="shared" si="4"/>
        <v>118</v>
      </c>
      <c r="W11" s="40">
        <v>89</v>
      </c>
      <c r="X11" s="40">
        <v>63</v>
      </c>
      <c r="Y11" s="38">
        <f t="shared" si="5"/>
        <v>152</v>
      </c>
      <c r="Z11" s="40">
        <v>15</v>
      </c>
      <c r="AA11" s="40">
        <v>14</v>
      </c>
      <c r="AB11" s="38">
        <f t="shared" si="6"/>
        <v>29</v>
      </c>
      <c r="AC11" s="42">
        <v>20</v>
      </c>
      <c r="AD11" s="63">
        <v>16</v>
      </c>
      <c r="AE11" s="38">
        <f t="shared" si="7"/>
        <v>36</v>
      </c>
      <c r="AF11" s="38">
        <v>49</v>
      </c>
      <c r="AG11" s="113">
        <f t="shared" si="8"/>
        <v>887</v>
      </c>
      <c r="AH11" s="156" t="s">
        <v>890</v>
      </c>
      <c r="AI11" s="186" t="s">
        <v>896</v>
      </c>
    </row>
    <row r="12" spans="1:35" ht="75.75" customHeight="1">
      <c r="A12" s="63">
        <v>5</v>
      </c>
      <c r="B12" s="171">
        <v>200090105007</v>
      </c>
      <c r="C12" s="54">
        <v>200000100168</v>
      </c>
      <c r="D12" s="54">
        <v>200307</v>
      </c>
      <c r="E12" s="180" t="s">
        <v>254</v>
      </c>
      <c r="F12" s="74" t="s">
        <v>255</v>
      </c>
      <c r="G12" s="68"/>
      <c r="H12" s="40">
        <v>110</v>
      </c>
      <c r="I12" s="40">
        <v>71</v>
      </c>
      <c r="J12" s="38">
        <f t="shared" si="0"/>
        <v>181</v>
      </c>
      <c r="K12" s="40">
        <v>114</v>
      </c>
      <c r="L12" s="40">
        <v>75</v>
      </c>
      <c r="M12" s="38">
        <f t="shared" si="1"/>
        <v>189</v>
      </c>
      <c r="N12" s="40">
        <v>56</v>
      </c>
      <c r="O12" s="63">
        <v>72</v>
      </c>
      <c r="P12" s="38">
        <f t="shared" si="2"/>
        <v>128</v>
      </c>
      <c r="Q12" s="40">
        <v>56</v>
      </c>
      <c r="R12" s="40">
        <v>60</v>
      </c>
      <c r="S12" s="38">
        <f t="shared" si="3"/>
        <v>116</v>
      </c>
      <c r="T12" s="40">
        <v>62</v>
      </c>
      <c r="U12" s="40">
        <v>57</v>
      </c>
      <c r="V12" s="38">
        <f t="shared" si="4"/>
        <v>119</v>
      </c>
      <c r="W12" s="40">
        <v>103</v>
      </c>
      <c r="X12" s="40">
        <v>69</v>
      </c>
      <c r="Y12" s="38">
        <f t="shared" si="5"/>
        <v>172</v>
      </c>
      <c r="Z12" s="40">
        <v>19</v>
      </c>
      <c r="AA12" s="40">
        <v>21</v>
      </c>
      <c r="AB12" s="38">
        <f t="shared" si="6"/>
        <v>40</v>
      </c>
      <c r="AC12" s="42">
        <v>22</v>
      </c>
      <c r="AD12" s="63">
        <v>17</v>
      </c>
      <c r="AE12" s="38">
        <f t="shared" si="7"/>
        <v>39</v>
      </c>
      <c r="AF12" s="38">
        <v>49</v>
      </c>
      <c r="AG12" s="113">
        <f t="shared" si="8"/>
        <v>984</v>
      </c>
      <c r="AH12" s="156" t="s">
        <v>890</v>
      </c>
      <c r="AI12" s="185"/>
    </row>
    <row r="13" spans="1:35" ht="75.75" customHeight="1">
      <c r="A13" s="63">
        <v>6</v>
      </c>
      <c r="B13" s="171">
        <v>200090105008</v>
      </c>
      <c r="C13" s="54">
        <v>200000100169</v>
      </c>
      <c r="D13" s="54">
        <v>200308</v>
      </c>
      <c r="E13" s="180" t="s">
        <v>256</v>
      </c>
      <c r="F13" s="75" t="s">
        <v>257</v>
      </c>
      <c r="G13" s="68"/>
      <c r="H13" s="40">
        <v>112</v>
      </c>
      <c r="I13" s="40">
        <v>70</v>
      </c>
      <c r="J13" s="38">
        <f t="shared" si="0"/>
        <v>182</v>
      </c>
      <c r="K13" s="40">
        <v>108</v>
      </c>
      <c r="L13" s="40">
        <v>73</v>
      </c>
      <c r="M13" s="38">
        <f t="shared" si="1"/>
        <v>181</v>
      </c>
      <c r="N13" s="40">
        <v>66</v>
      </c>
      <c r="O13" s="63">
        <v>74</v>
      </c>
      <c r="P13" s="38">
        <f t="shared" si="2"/>
        <v>140</v>
      </c>
      <c r="Q13" s="40">
        <v>66</v>
      </c>
      <c r="R13" s="40">
        <v>62</v>
      </c>
      <c r="S13" s="38">
        <f t="shared" si="3"/>
        <v>128</v>
      </c>
      <c r="T13" s="40">
        <v>70</v>
      </c>
      <c r="U13" s="40">
        <v>66</v>
      </c>
      <c r="V13" s="38">
        <f t="shared" si="4"/>
        <v>136</v>
      </c>
      <c r="W13" s="40">
        <v>91</v>
      </c>
      <c r="X13" s="40">
        <v>72</v>
      </c>
      <c r="Y13" s="38">
        <f t="shared" si="5"/>
        <v>163</v>
      </c>
      <c r="Z13" s="40">
        <v>18</v>
      </c>
      <c r="AA13" s="40">
        <v>19</v>
      </c>
      <c r="AB13" s="38">
        <f t="shared" si="6"/>
        <v>37</v>
      </c>
      <c r="AC13" s="42">
        <v>20</v>
      </c>
      <c r="AD13" s="63">
        <v>17</v>
      </c>
      <c r="AE13" s="38">
        <f t="shared" si="7"/>
        <v>37</v>
      </c>
      <c r="AF13" s="38">
        <v>50</v>
      </c>
      <c r="AG13" s="113">
        <f t="shared" si="8"/>
        <v>1004</v>
      </c>
      <c r="AH13" s="156" t="s">
        <v>890</v>
      </c>
      <c r="AI13" s="185"/>
    </row>
    <row r="14" spans="1:35" ht="75.75" customHeight="1">
      <c r="A14" s="63">
        <v>7</v>
      </c>
      <c r="B14" s="171">
        <v>200090105009</v>
      </c>
      <c r="C14" s="54">
        <v>200000100170</v>
      </c>
      <c r="D14" s="54">
        <v>200309</v>
      </c>
      <c r="E14" s="180" t="s">
        <v>51</v>
      </c>
      <c r="F14" s="74" t="s">
        <v>258</v>
      </c>
      <c r="G14" s="68"/>
      <c r="H14" s="40">
        <v>112</v>
      </c>
      <c r="I14" s="40">
        <v>68</v>
      </c>
      <c r="J14" s="38">
        <f t="shared" si="0"/>
        <v>180</v>
      </c>
      <c r="K14" s="40">
        <v>116</v>
      </c>
      <c r="L14" s="40">
        <v>75</v>
      </c>
      <c r="M14" s="38">
        <f t="shared" si="1"/>
        <v>191</v>
      </c>
      <c r="N14" s="40">
        <v>64</v>
      </c>
      <c r="O14" s="63">
        <v>67</v>
      </c>
      <c r="P14" s="38">
        <f t="shared" si="2"/>
        <v>131</v>
      </c>
      <c r="Q14" s="40">
        <v>56</v>
      </c>
      <c r="R14" s="40">
        <v>65</v>
      </c>
      <c r="S14" s="38">
        <f t="shared" si="3"/>
        <v>121</v>
      </c>
      <c r="T14" s="40">
        <v>82</v>
      </c>
      <c r="U14" s="40">
        <v>65</v>
      </c>
      <c r="V14" s="38">
        <f t="shared" si="4"/>
        <v>147</v>
      </c>
      <c r="W14" s="40">
        <v>103</v>
      </c>
      <c r="X14" s="40">
        <v>60</v>
      </c>
      <c r="Y14" s="38">
        <f t="shared" si="5"/>
        <v>163</v>
      </c>
      <c r="Z14" s="40">
        <v>18</v>
      </c>
      <c r="AA14" s="40">
        <v>19</v>
      </c>
      <c r="AB14" s="38">
        <f t="shared" si="6"/>
        <v>37</v>
      </c>
      <c r="AC14" s="42">
        <v>23</v>
      </c>
      <c r="AD14" s="63">
        <v>17</v>
      </c>
      <c r="AE14" s="38">
        <f t="shared" si="7"/>
        <v>40</v>
      </c>
      <c r="AF14" s="38">
        <v>50</v>
      </c>
      <c r="AG14" s="113">
        <f t="shared" si="8"/>
        <v>1010</v>
      </c>
      <c r="AH14" s="156" t="s">
        <v>890</v>
      </c>
      <c r="AI14" s="185"/>
    </row>
    <row r="15" spans="1:35" ht="75.75" customHeight="1">
      <c r="A15" s="63">
        <v>8</v>
      </c>
      <c r="B15" s="171">
        <v>200090105010</v>
      </c>
      <c r="C15" s="54">
        <v>200000100171</v>
      </c>
      <c r="D15" s="54">
        <v>200310</v>
      </c>
      <c r="E15" s="180" t="s">
        <v>259</v>
      </c>
      <c r="F15" s="74" t="s">
        <v>260</v>
      </c>
      <c r="G15" s="68"/>
      <c r="H15" s="40">
        <v>106</v>
      </c>
      <c r="I15" s="40">
        <v>71</v>
      </c>
      <c r="J15" s="38">
        <f t="shared" si="0"/>
        <v>177</v>
      </c>
      <c r="K15" s="40">
        <v>116</v>
      </c>
      <c r="L15" s="40">
        <v>77</v>
      </c>
      <c r="M15" s="38">
        <f t="shared" si="1"/>
        <v>193</v>
      </c>
      <c r="N15" s="40">
        <v>64</v>
      </c>
      <c r="O15" s="63">
        <v>71</v>
      </c>
      <c r="P15" s="38">
        <f t="shared" si="2"/>
        <v>135</v>
      </c>
      <c r="Q15" s="40">
        <v>62</v>
      </c>
      <c r="R15" s="40">
        <v>60</v>
      </c>
      <c r="S15" s="38">
        <f t="shared" si="3"/>
        <v>122</v>
      </c>
      <c r="T15" s="40">
        <v>72</v>
      </c>
      <c r="U15" s="40">
        <v>55</v>
      </c>
      <c r="V15" s="38">
        <f t="shared" si="4"/>
        <v>127</v>
      </c>
      <c r="W15" s="40">
        <v>95</v>
      </c>
      <c r="X15" s="40">
        <v>71</v>
      </c>
      <c r="Y15" s="38">
        <f t="shared" si="5"/>
        <v>166</v>
      </c>
      <c r="Z15" s="40">
        <v>17</v>
      </c>
      <c r="AA15" s="40">
        <v>18</v>
      </c>
      <c r="AB15" s="38">
        <f t="shared" si="6"/>
        <v>35</v>
      </c>
      <c r="AC15" s="42">
        <v>22</v>
      </c>
      <c r="AD15" s="63">
        <v>13</v>
      </c>
      <c r="AE15" s="38">
        <f t="shared" si="7"/>
        <v>35</v>
      </c>
      <c r="AF15" s="38">
        <v>49</v>
      </c>
      <c r="AG15" s="113">
        <f t="shared" si="8"/>
        <v>990</v>
      </c>
      <c r="AH15" s="156" t="s">
        <v>890</v>
      </c>
      <c r="AI15" s="185"/>
    </row>
    <row r="16" spans="1:35" ht="75.75" customHeight="1">
      <c r="A16" s="63">
        <v>9</v>
      </c>
      <c r="B16" s="171">
        <v>200090105011</v>
      </c>
      <c r="C16" s="54">
        <v>200000100172</v>
      </c>
      <c r="D16" s="54">
        <v>200311</v>
      </c>
      <c r="E16" s="180" t="s">
        <v>261</v>
      </c>
      <c r="F16" s="74" t="s">
        <v>262</v>
      </c>
      <c r="G16" s="68"/>
      <c r="H16" s="40">
        <v>110</v>
      </c>
      <c r="I16" s="40">
        <v>70</v>
      </c>
      <c r="J16" s="38">
        <f t="shared" si="0"/>
        <v>180</v>
      </c>
      <c r="K16" s="40">
        <v>112</v>
      </c>
      <c r="L16" s="40">
        <v>77</v>
      </c>
      <c r="M16" s="38">
        <f t="shared" si="1"/>
        <v>189</v>
      </c>
      <c r="N16" s="40">
        <v>82</v>
      </c>
      <c r="O16" s="63">
        <v>76</v>
      </c>
      <c r="P16" s="38">
        <f t="shared" si="2"/>
        <v>158</v>
      </c>
      <c r="Q16" s="40">
        <v>54</v>
      </c>
      <c r="R16" s="40">
        <v>61</v>
      </c>
      <c r="S16" s="38">
        <f t="shared" si="3"/>
        <v>115</v>
      </c>
      <c r="T16" s="40">
        <v>70</v>
      </c>
      <c r="U16" s="40">
        <v>73</v>
      </c>
      <c r="V16" s="38">
        <f t="shared" si="4"/>
        <v>143</v>
      </c>
      <c r="W16" s="40">
        <v>101</v>
      </c>
      <c r="X16" s="40">
        <v>71</v>
      </c>
      <c r="Y16" s="38">
        <f t="shared" si="5"/>
        <v>172</v>
      </c>
      <c r="Z16" s="40">
        <v>15</v>
      </c>
      <c r="AA16" s="40">
        <v>18</v>
      </c>
      <c r="AB16" s="38">
        <f t="shared" si="6"/>
        <v>33</v>
      </c>
      <c r="AC16" s="42">
        <v>21</v>
      </c>
      <c r="AD16" s="63">
        <v>16</v>
      </c>
      <c r="AE16" s="38">
        <f t="shared" si="7"/>
        <v>37</v>
      </c>
      <c r="AF16" s="38">
        <v>49</v>
      </c>
      <c r="AG16" s="113">
        <f t="shared" si="8"/>
        <v>1027</v>
      </c>
      <c r="AH16" s="156" t="s">
        <v>890</v>
      </c>
      <c r="AI16" s="185"/>
    </row>
    <row r="17" spans="1:35" ht="75.75" customHeight="1">
      <c r="A17" s="63">
        <v>10</v>
      </c>
      <c r="B17" s="171">
        <v>200090105012</v>
      </c>
      <c r="C17" s="54">
        <v>200000100173</v>
      </c>
      <c r="D17" s="54">
        <v>200312</v>
      </c>
      <c r="E17" s="180" t="s">
        <v>263</v>
      </c>
      <c r="F17" s="75" t="s">
        <v>264</v>
      </c>
      <c r="G17" s="68"/>
      <c r="H17" s="40">
        <v>104</v>
      </c>
      <c r="I17" s="40">
        <v>71</v>
      </c>
      <c r="J17" s="38">
        <f t="shared" si="0"/>
        <v>175</v>
      </c>
      <c r="K17" s="40">
        <v>114</v>
      </c>
      <c r="L17" s="40">
        <v>74</v>
      </c>
      <c r="M17" s="38">
        <f t="shared" si="1"/>
        <v>188</v>
      </c>
      <c r="N17" s="40">
        <v>76</v>
      </c>
      <c r="O17" s="63">
        <v>72</v>
      </c>
      <c r="P17" s="38">
        <f t="shared" si="2"/>
        <v>148</v>
      </c>
      <c r="Q17" s="40">
        <v>48</v>
      </c>
      <c r="R17" s="40">
        <v>66</v>
      </c>
      <c r="S17" s="38">
        <f t="shared" si="3"/>
        <v>114</v>
      </c>
      <c r="T17" s="40">
        <v>70</v>
      </c>
      <c r="U17" s="40">
        <v>70</v>
      </c>
      <c r="V17" s="38">
        <f t="shared" si="4"/>
        <v>140</v>
      </c>
      <c r="W17" s="40">
        <v>95</v>
      </c>
      <c r="X17" s="40">
        <v>63</v>
      </c>
      <c r="Y17" s="38">
        <f t="shared" si="5"/>
        <v>158</v>
      </c>
      <c r="Z17" s="40">
        <v>20</v>
      </c>
      <c r="AA17" s="40">
        <v>18</v>
      </c>
      <c r="AB17" s="38">
        <f t="shared" si="6"/>
        <v>38</v>
      </c>
      <c r="AC17" s="42">
        <v>20</v>
      </c>
      <c r="AD17" s="63">
        <v>17</v>
      </c>
      <c r="AE17" s="38">
        <f t="shared" si="7"/>
        <v>37</v>
      </c>
      <c r="AF17" s="38">
        <v>49</v>
      </c>
      <c r="AG17" s="113">
        <f t="shared" si="8"/>
        <v>998</v>
      </c>
      <c r="AH17" s="156" t="s">
        <v>890</v>
      </c>
      <c r="AI17" s="185"/>
    </row>
    <row r="18" spans="1:35" ht="75.75" customHeight="1">
      <c r="A18" s="63">
        <v>11</v>
      </c>
      <c r="B18" s="171">
        <v>200090105013</v>
      </c>
      <c r="C18" s="54">
        <v>200000100174</v>
      </c>
      <c r="D18" s="54">
        <v>200313</v>
      </c>
      <c r="E18" s="180" t="s">
        <v>265</v>
      </c>
      <c r="F18" s="74" t="s">
        <v>266</v>
      </c>
      <c r="G18" s="68"/>
      <c r="H18" s="40">
        <v>112</v>
      </c>
      <c r="I18" s="40">
        <v>76</v>
      </c>
      <c r="J18" s="38">
        <f t="shared" si="0"/>
        <v>188</v>
      </c>
      <c r="K18" s="40">
        <v>116</v>
      </c>
      <c r="L18" s="40">
        <v>76</v>
      </c>
      <c r="M18" s="38">
        <f t="shared" si="1"/>
        <v>192</v>
      </c>
      <c r="N18" s="40">
        <v>66</v>
      </c>
      <c r="O18" s="63">
        <v>73</v>
      </c>
      <c r="P18" s="38">
        <f t="shared" si="2"/>
        <v>139</v>
      </c>
      <c r="Q18" s="40">
        <v>46</v>
      </c>
      <c r="R18" s="40">
        <v>67</v>
      </c>
      <c r="S18" s="38">
        <f t="shared" si="3"/>
        <v>113</v>
      </c>
      <c r="T18" s="40">
        <v>74</v>
      </c>
      <c r="U18" s="40">
        <v>68</v>
      </c>
      <c r="V18" s="38">
        <f t="shared" si="4"/>
        <v>142</v>
      </c>
      <c r="W18" s="40">
        <v>91</v>
      </c>
      <c r="X18" s="40">
        <v>71</v>
      </c>
      <c r="Y18" s="38">
        <f t="shared" si="5"/>
        <v>162</v>
      </c>
      <c r="Z18" s="40">
        <v>18</v>
      </c>
      <c r="AA18" s="40">
        <v>21</v>
      </c>
      <c r="AB18" s="38">
        <f t="shared" si="6"/>
        <v>39</v>
      </c>
      <c r="AC18" s="42">
        <v>23</v>
      </c>
      <c r="AD18" s="63">
        <v>18</v>
      </c>
      <c r="AE18" s="38">
        <f t="shared" si="7"/>
        <v>41</v>
      </c>
      <c r="AF18" s="38">
        <v>49</v>
      </c>
      <c r="AG18" s="113">
        <f t="shared" si="8"/>
        <v>1016</v>
      </c>
      <c r="AH18" s="156" t="s">
        <v>890</v>
      </c>
      <c r="AI18" s="185"/>
    </row>
    <row r="19" spans="1:35" ht="75.75" customHeight="1">
      <c r="A19" s="63">
        <v>12</v>
      </c>
      <c r="B19" s="171">
        <v>200090105014</v>
      </c>
      <c r="C19" s="54">
        <v>200000100175</v>
      </c>
      <c r="D19" s="54">
        <v>200314</v>
      </c>
      <c r="E19" s="189" t="s">
        <v>267</v>
      </c>
      <c r="F19" s="74" t="s">
        <v>268</v>
      </c>
      <c r="G19" s="68"/>
      <c r="H19" s="40">
        <v>96</v>
      </c>
      <c r="I19" s="40">
        <v>68</v>
      </c>
      <c r="J19" s="38">
        <f t="shared" si="0"/>
        <v>164</v>
      </c>
      <c r="K19" s="40">
        <v>98</v>
      </c>
      <c r="L19" s="40">
        <v>71</v>
      </c>
      <c r="M19" s="38">
        <f t="shared" si="1"/>
        <v>169</v>
      </c>
      <c r="N19" s="40">
        <v>60</v>
      </c>
      <c r="O19" s="63">
        <v>68</v>
      </c>
      <c r="P19" s="38">
        <f t="shared" si="2"/>
        <v>128</v>
      </c>
      <c r="Q19" s="40">
        <v>60</v>
      </c>
      <c r="R19" s="40">
        <v>57</v>
      </c>
      <c r="S19" s="38">
        <f t="shared" si="3"/>
        <v>117</v>
      </c>
      <c r="T19" s="40">
        <v>66</v>
      </c>
      <c r="U19" s="40">
        <v>70</v>
      </c>
      <c r="V19" s="38">
        <f t="shared" si="4"/>
        <v>136</v>
      </c>
      <c r="W19" s="40">
        <v>93</v>
      </c>
      <c r="X19" s="40">
        <v>65</v>
      </c>
      <c r="Y19" s="38">
        <f t="shared" si="5"/>
        <v>158</v>
      </c>
      <c r="Z19" s="40">
        <v>17</v>
      </c>
      <c r="AA19" s="40">
        <v>18</v>
      </c>
      <c r="AB19" s="38">
        <f t="shared" si="6"/>
        <v>35</v>
      </c>
      <c r="AC19" s="42">
        <v>17</v>
      </c>
      <c r="AD19" s="63">
        <v>15</v>
      </c>
      <c r="AE19" s="38">
        <f t="shared" si="7"/>
        <v>32</v>
      </c>
      <c r="AF19" s="38">
        <v>49</v>
      </c>
      <c r="AG19" s="113">
        <f t="shared" si="8"/>
        <v>939</v>
      </c>
      <c r="AH19" s="156" t="s">
        <v>890</v>
      </c>
      <c r="AI19" s="185"/>
    </row>
    <row r="20" spans="1:35" ht="75.75" customHeight="1">
      <c r="A20" s="63">
        <v>13</v>
      </c>
      <c r="B20" s="171">
        <v>200090105015</v>
      </c>
      <c r="C20" s="54">
        <v>200000100176</v>
      </c>
      <c r="D20" s="54">
        <v>200315</v>
      </c>
      <c r="E20" s="180" t="s">
        <v>269</v>
      </c>
      <c r="F20" s="74" t="s">
        <v>270</v>
      </c>
      <c r="G20" s="68"/>
      <c r="H20" s="40">
        <v>108</v>
      </c>
      <c r="I20" s="40">
        <v>70</v>
      </c>
      <c r="J20" s="38">
        <f t="shared" si="0"/>
        <v>178</v>
      </c>
      <c r="K20" s="40">
        <v>110</v>
      </c>
      <c r="L20" s="40">
        <v>77</v>
      </c>
      <c r="M20" s="38">
        <f t="shared" si="1"/>
        <v>187</v>
      </c>
      <c r="N20" s="40">
        <v>64</v>
      </c>
      <c r="O20" s="63">
        <v>73</v>
      </c>
      <c r="P20" s="38">
        <f t="shared" si="2"/>
        <v>137</v>
      </c>
      <c r="Q20" s="40">
        <v>54</v>
      </c>
      <c r="R20" s="40">
        <v>62</v>
      </c>
      <c r="S20" s="38">
        <f t="shared" si="3"/>
        <v>116</v>
      </c>
      <c r="T20" s="40">
        <v>72</v>
      </c>
      <c r="U20" s="40">
        <v>71</v>
      </c>
      <c r="V20" s="38">
        <f t="shared" si="4"/>
        <v>143</v>
      </c>
      <c r="W20" s="40">
        <v>97</v>
      </c>
      <c r="X20" s="40">
        <v>60</v>
      </c>
      <c r="Y20" s="38">
        <f t="shared" si="5"/>
        <v>157</v>
      </c>
      <c r="Z20" s="40">
        <v>19</v>
      </c>
      <c r="AA20" s="40">
        <v>19</v>
      </c>
      <c r="AB20" s="38">
        <f t="shared" si="6"/>
        <v>38</v>
      </c>
      <c r="AC20" s="42">
        <v>19</v>
      </c>
      <c r="AD20" s="63">
        <v>17</v>
      </c>
      <c r="AE20" s="38">
        <f t="shared" si="7"/>
        <v>36</v>
      </c>
      <c r="AF20" s="38">
        <v>50</v>
      </c>
      <c r="AG20" s="113">
        <f t="shared" si="8"/>
        <v>992</v>
      </c>
      <c r="AH20" s="156" t="s">
        <v>890</v>
      </c>
      <c r="AI20" s="185"/>
    </row>
    <row r="21" spans="1:35" ht="75.75" customHeight="1">
      <c r="A21" s="63">
        <v>14</v>
      </c>
      <c r="B21" s="171">
        <v>200090105016</v>
      </c>
      <c r="C21" s="54">
        <v>200000100177</v>
      </c>
      <c r="D21" s="54">
        <v>200316</v>
      </c>
      <c r="E21" s="180" t="s">
        <v>271</v>
      </c>
      <c r="F21" s="74" t="s">
        <v>272</v>
      </c>
      <c r="G21" s="68"/>
      <c r="H21" s="40">
        <v>88</v>
      </c>
      <c r="I21" s="40">
        <v>58</v>
      </c>
      <c r="J21" s="38">
        <f t="shared" si="0"/>
        <v>146</v>
      </c>
      <c r="K21" s="40">
        <v>110</v>
      </c>
      <c r="L21" s="40">
        <v>63</v>
      </c>
      <c r="M21" s="38">
        <f t="shared" si="1"/>
        <v>173</v>
      </c>
      <c r="N21" s="40">
        <v>44</v>
      </c>
      <c r="O21" s="63">
        <v>60</v>
      </c>
      <c r="P21" s="38">
        <f t="shared" si="2"/>
        <v>104</v>
      </c>
      <c r="Q21" s="40">
        <v>52</v>
      </c>
      <c r="R21" s="40">
        <v>50</v>
      </c>
      <c r="S21" s="38">
        <f t="shared" si="3"/>
        <v>102</v>
      </c>
      <c r="T21" s="40">
        <v>56</v>
      </c>
      <c r="U21" s="40">
        <v>53</v>
      </c>
      <c r="V21" s="38">
        <f t="shared" si="4"/>
        <v>109</v>
      </c>
      <c r="W21" s="40">
        <v>95</v>
      </c>
      <c r="X21" s="40">
        <v>59</v>
      </c>
      <c r="Y21" s="38">
        <f t="shared" si="5"/>
        <v>154</v>
      </c>
      <c r="Z21" s="40">
        <v>15</v>
      </c>
      <c r="AA21" s="40">
        <v>16</v>
      </c>
      <c r="AB21" s="38">
        <f t="shared" si="6"/>
        <v>31</v>
      </c>
      <c r="AC21" s="42">
        <v>22</v>
      </c>
      <c r="AD21" s="63">
        <v>15</v>
      </c>
      <c r="AE21" s="38">
        <f t="shared" si="7"/>
        <v>37</v>
      </c>
      <c r="AF21" s="38">
        <v>49</v>
      </c>
      <c r="AG21" s="113">
        <f t="shared" si="8"/>
        <v>856</v>
      </c>
      <c r="AH21" s="156" t="s">
        <v>890</v>
      </c>
      <c r="AI21" s="185"/>
    </row>
    <row r="22" spans="1:35" ht="75.75" customHeight="1">
      <c r="A22" s="63">
        <v>15</v>
      </c>
      <c r="B22" s="171">
        <v>200090105017</v>
      </c>
      <c r="C22" s="54">
        <v>200000100178</v>
      </c>
      <c r="D22" s="54">
        <v>200317</v>
      </c>
      <c r="E22" s="180" t="s">
        <v>273</v>
      </c>
      <c r="F22" s="74" t="s">
        <v>274</v>
      </c>
      <c r="G22" s="68"/>
      <c r="H22" s="40">
        <v>110</v>
      </c>
      <c r="I22" s="40">
        <v>71</v>
      </c>
      <c r="J22" s="38">
        <f t="shared" si="0"/>
        <v>181</v>
      </c>
      <c r="K22" s="40">
        <v>114</v>
      </c>
      <c r="L22" s="40">
        <v>74</v>
      </c>
      <c r="M22" s="38">
        <f t="shared" si="1"/>
        <v>188</v>
      </c>
      <c r="N22" s="40">
        <v>50</v>
      </c>
      <c r="O22" s="63">
        <v>62</v>
      </c>
      <c r="P22" s="38">
        <f t="shared" si="2"/>
        <v>112</v>
      </c>
      <c r="Q22" s="40">
        <v>54</v>
      </c>
      <c r="R22" s="40">
        <v>62</v>
      </c>
      <c r="S22" s="38">
        <f t="shared" si="3"/>
        <v>116</v>
      </c>
      <c r="T22" s="40">
        <v>66</v>
      </c>
      <c r="U22" s="40">
        <v>74</v>
      </c>
      <c r="V22" s="38">
        <f t="shared" si="4"/>
        <v>140</v>
      </c>
      <c r="W22" s="40">
        <v>101</v>
      </c>
      <c r="X22" s="40">
        <v>71</v>
      </c>
      <c r="Y22" s="38">
        <f t="shared" si="5"/>
        <v>172</v>
      </c>
      <c r="Z22" s="40">
        <v>20</v>
      </c>
      <c r="AA22" s="40">
        <v>23</v>
      </c>
      <c r="AB22" s="38">
        <f t="shared" si="6"/>
        <v>43</v>
      </c>
      <c r="AC22" s="42">
        <v>20</v>
      </c>
      <c r="AD22" s="63">
        <v>17</v>
      </c>
      <c r="AE22" s="38">
        <f t="shared" si="7"/>
        <v>37</v>
      </c>
      <c r="AF22" s="38">
        <v>49</v>
      </c>
      <c r="AG22" s="113">
        <f t="shared" si="8"/>
        <v>989</v>
      </c>
      <c r="AH22" s="156" t="s">
        <v>890</v>
      </c>
      <c r="AI22" s="185"/>
    </row>
    <row r="23" spans="1:35" ht="75.75" customHeight="1">
      <c r="A23" s="63">
        <v>16</v>
      </c>
      <c r="B23" s="171">
        <v>200090105018</v>
      </c>
      <c r="C23" s="54">
        <v>200000100179</v>
      </c>
      <c r="D23" s="54">
        <v>200318</v>
      </c>
      <c r="E23" s="189" t="s">
        <v>275</v>
      </c>
      <c r="F23" s="74" t="s">
        <v>276</v>
      </c>
      <c r="G23" s="68"/>
      <c r="H23" s="40">
        <v>108</v>
      </c>
      <c r="I23" s="40">
        <v>75</v>
      </c>
      <c r="J23" s="38">
        <f t="shared" si="0"/>
        <v>183</v>
      </c>
      <c r="K23" s="40">
        <v>112</v>
      </c>
      <c r="L23" s="40">
        <v>78</v>
      </c>
      <c r="M23" s="38">
        <f t="shared" si="1"/>
        <v>190</v>
      </c>
      <c r="N23" s="40">
        <v>74</v>
      </c>
      <c r="O23" s="63">
        <v>79</v>
      </c>
      <c r="P23" s="38">
        <f t="shared" si="2"/>
        <v>153</v>
      </c>
      <c r="Q23" s="40">
        <v>48</v>
      </c>
      <c r="R23" s="40">
        <v>63</v>
      </c>
      <c r="S23" s="38">
        <f t="shared" si="3"/>
        <v>111</v>
      </c>
      <c r="T23" s="40">
        <v>72</v>
      </c>
      <c r="U23" s="40">
        <v>73</v>
      </c>
      <c r="V23" s="38">
        <f t="shared" si="4"/>
        <v>145</v>
      </c>
      <c r="W23" s="40">
        <v>98</v>
      </c>
      <c r="X23" s="40">
        <v>68</v>
      </c>
      <c r="Y23" s="38">
        <f t="shared" si="5"/>
        <v>166</v>
      </c>
      <c r="Z23" s="40">
        <v>18</v>
      </c>
      <c r="AA23" s="40">
        <v>21</v>
      </c>
      <c r="AB23" s="38">
        <f t="shared" si="6"/>
        <v>39</v>
      </c>
      <c r="AC23" s="42">
        <v>22</v>
      </c>
      <c r="AD23" s="63">
        <v>19</v>
      </c>
      <c r="AE23" s="38">
        <f t="shared" si="7"/>
        <v>41</v>
      </c>
      <c r="AF23" s="38">
        <v>49</v>
      </c>
      <c r="AG23" s="113">
        <f t="shared" si="8"/>
        <v>1028</v>
      </c>
      <c r="AH23" s="156" t="s">
        <v>890</v>
      </c>
      <c r="AI23" s="185"/>
    </row>
    <row r="24" spans="1:35" ht="75.75" customHeight="1">
      <c r="A24" s="63">
        <v>17</v>
      </c>
      <c r="B24" s="171">
        <v>200090105019</v>
      </c>
      <c r="C24" s="54">
        <v>200000100180</v>
      </c>
      <c r="D24" s="54">
        <v>200319</v>
      </c>
      <c r="E24" s="180" t="s">
        <v>277</v>
      </c>
      <c r="F24" s="74" t="s">
        <v>278</v>
      </c>
      <c r="G24" s="68"/>
      <c r="H24" s="40">
        <v>110</v>
      </c>
      <c r="I24" s="40">
        <v>68</v>
      </c>
      <c r="J24" s="38">
        <f t="shared" si="0"/>
        <v>178</v>
      </c>
      <c r="K24" s="40">
        <v>112</v>
      </c>
      <c r="L24" s="40">
        <v>74</v>
      </c>
      <c r="M24" s="38">
        <f t="shared" si="1"/>
        <v>186</v>
      </c>
      <c r="N24" s="40">
        <v>36</v>
      </c>
      <c r="O24" s="63">
        <v>55</v>
      </c>
      <c r="P24" s="38">
        <f t="shared" si="2"/>
        <v>91</v>
      </c>
      <c r="Q24" s="40">
        <v>46</v>
      </c>
      <c r="R24" s="40">
        <v>50</v>
      </c>
      <c r="S24" s="38">
        <f t="shared" si="3"/>
        <v>96</v>
      </c>
      <c r="T24" s="40">
        <v>70</v>
      </c>
      <c r="U24" s="40">
        <v>66</v>
      </c>
      <c r="V24" s="38">
        <f t="shared" si="4"/>
        <v>136</v>
      </c>
      <c r="W24" s="40">
        <v>89</v>
      </c>
      <c r="X24" s="40">
        <v>68</v>
      </c>
      <c r="Y24" s="38">
        <f t="shared" si="5"/>
        <v>157</v>
      </c>
      <c r="Z24" s="40">
        <v>19</v>
      </c>
      <c r="AA24" s="40">
        <v>19</v>
      </c>
      <c r="AB24" s="38">
        <f t="shared" si="6"/>
        <v>38</v>
      </c>
      <c r="AC24" s="42">
        <v>23</v>
      </c>
      <c r="AD24" s="63">
        <v>18</v>
      </c>
      <c r="AE24" s="38">
        <f t="shared" si="7"/>
        <v>41</v>
      </c>
      <c r="AF24" s="38">
        <v>49</v>
      </c>
      <c r="AG24" s="113">
        <f t="shared" si="8"/>
        <v>923</v>
      </c>
      <c r="AH24" s="156" t="s">
        <v>890</v>
      </c>
      <c r="AI24" s="185"/>
    </row>
    <row r="25" spans="1:35" ht="75.75" customHeight="1">
      <c r="A25" s="63">
        <v>18</v>
      </c>
      <c r="B25" s="171">
        <v>200090105020</v>
      </c>
      <c r="C25" s="54">
        <v>200000100181</v>
      </c>
      <c r="D25" s="54">
        <v>200320</v>
      </c>
      <c r="E25" s="189" t="s">
        <v>279</v>
      </c>
      <c r="F25" s="74" t="s">
        <v>280</v>
      </c>
      <c r="G25" s="68"/>
      <c r="H25" s="40">
        <v>114</v>
      </c>
      <c r="I25" s="40">
        <v>72</v>
      </c>
      <c r="J25" s="38">
        <f t="shared" si="0"/>
        <v>186</v>
      </c>
      <c r="K25" s="40">
        <v>108</v>
      </c>
      <c r="L25" s="40">
        <v>75</v>
      </c>
      <c r="M25" s="38">
        <f t="shared" si="1"/>
        <v>183</v>
      </c>
      <c r="N25" s="40">
        <v>80</v>
      </c>
      <c r="O25" s="63">
        <v>79</v>
      </c>
      <c r="P25" s="38">
        <f t="shared" si="2"/>
        <v>159</v>
      </c>
      <c r="Q25" s="40">
        <v>52</v>
      </c>
      <c r="R25" s="40">
        <v>63</v>
      </c>
      <c r="S25" s="38">
        <f t="shared" si="3"/>
        <v>115</v>
      </c>
      <c r="T25" s="40">
        <v>76</v>
      </c>
      <c r="U25" s="40">
        <v>73</v>
      </c>
      <c r="V25" s="38">
        <f t="shared" si="4"/>
        <v>149</v>
      </c>
      <c r="W25" s="40">
        <v>98</v>
      </c>
      <c r="X25" s="40">
        <v>71</v>
      </c>
      <c r="Y25" s="38">
        <f t="shared" si="5"/>
        <v>169</v>
      </c>
      <c r="Z25" s="40">
        <v>18</v>
      </c>
      <c r="AA25" s="40">
        <v>17</v>
      </c>
      <c r="AB25" s="38">
        <f t="shared" si="6"/>
        <v>35</v>
      </c>
      <c r="AC25" s="42">
        <v>22</v>
      </c>
      <c r="AD25" s="63">
        <v>16</v>
      </c>
      <c r="AE25" s="38">
        <f t="shared" si="7"/>
        <v>38</v>
      </c>
      <c r="AF25" s="38">
        <v>49</v>
      </c>
      <c r="AG25" s="113">
        <f t="shared" si="8"/>
        <v>1034</v>
      </c>
      <c r="AH25" s="156" t="s">
        <v>890</v>
      </c>
      <c r="AI25" s="185"/>
    </row>
    <row r="26" spans="1:35" ht="75.75" customHeight="1">
      <c r="A26" s="63">
        <v>19</v>
      </c>
      <c r="B26" s="171">
        <v>200090105021</v>
      </c>
      <c r="C26" s="54">
        <v>200000100182</v>
      </c>
      <c r="D26" s="54">
        <v>200321</v>
      </c>
      <c r="E26" s="180" t="s">
        <v>281</v>
      </c>
      <c r="F26" s="74" t="s">
        <v>282</v>
      </c>
      <c r="G26" s="68"/>
      <c r="H26" s="40">
        <v>112</v>
      </c>
      <c r="I26" s="40">
        <v>72</v>
      </c>
      <c r="J26" s="38">
        <f t="shared" si="0"/>
        <v>184</v>
      </c>
      <c r="K26" s="40">
        <v>110</v>
      </c>
      <c r="L26" s="40">
        <v>76</v>
      </c>
      <c r="M26" s="38">
        <f t="shared" si="1"/>
        <v>186</v>
      </c>
      <c r="N26" s="40">
        <v>80</v>
      </c>
      <c r="O26" s="63">
        <v>74</v>
      </c>
      <c r="P26" s="38">
        <f t="shared" si="2"/>
        <v>154</v>
      </c>
      <c r="Q26" s="40">
        <v>50</v>
      </c>
      <c r="R26" s="40">
        <v>60</v>
      </c>
      <c r="S26" s="38">
        <f t="shared" si="3"/>
        <v>110</v>
      </c>
      <c r="T26" s="40">
        <v>68</v>
      </c>
      <c r="U26" s="40">
        <v>69</v>
      </c>
      <c r="V26" s="38">
        <f t="shared" si="4"/>
        <v>137</v>
      </c>
      <c r="W26" s="40">
        <v>101</v>
      </c>
      <c r="X26" s="40">
        <v>72</v>
      </c>
      <c r="Y26" s="38">
        <f t="shared" si="5"/>
        <v>173</v>
      </c>
      <c r="Z26" s="40">
        <v>19</v>
      </c>
      <c r="AA26" s="40">
        <v>20</v>
      </c>
      <c r="AB26" s="38">
        <f t="shared" si="6"/>
        <v>39</v>
      </c>
      <c r="AC26" s="42">
        <v>22</v>
      </c>
      <c r="AD26" s="63">
        <v>17</v>
      </c>
      <c r="AE26" s="38">
        <f t="shared" si="7"/>
        <v>39</v>
      </c>
      <c r="AF26" s="38">
        <v>50</v>
      </c>
      <c r="AG26" s="113">
        <f t="shared" si="8"/>
        <v>1022</v>
      </c>
      <c r="AH26" s="156" t="s">
        <v>890</v>
      </c>
      <c r="AI26" s="185"/>
    </row>
    <row r="27" spans="1:35" ht="75.75" customHeight="1">
      <c r="A27" s="63">
        <v>20</v>
      </c>
      <c r="B27" s="171">
        <v>200090105022</v>
      </c>
      <c r="C27" s="54">
        <v>200000100183</v>
      </c>
      <c r="D27" s="54">
        <v>200322</v>
      </c>
      <c r="E27" s="180" t="s">
        <v>283</v>
      </c>
      <c r="F27" s="74" t="s">
        <v>284</v>
      </c>
      <c r="G27" s="68"/>
      <c r="H27" s="40">
        <v>104</v>
      </c>
      <c r="I27" s="40">
        <v>71</v>
      </c>
      <c r="J27" s="38">
        <f t="shared" si="0"/>
        <v>175</v>
      </c>
      <c r="K27" s="40">
        <v>108</v>
      </c>
      <c r="L27" s="40">
        <v>70</v>
      </c>
      <c r="M27" s="38">
        <f t="shared" si="1"/>
        <v>178</v>
      </c>
      <c r="N27" s="40">
        <v>54</v>
      </c>
      <c r="O27" s="63">
        <v>75</v>
      </c>
      <c r="P27" s="38">
        <f t="shared" si="2"/>
        <v>129</v>
      </c>
      <c r="Q27" s="40">
        <v>46</v>
      </c>
      <c r="R27" s="40">
        <v>58</v>
      </c>
      <c r="S27" s="38">
        <f t="shared" si="3"/>
        <v>104</v>
      </c>
      <c r="T27" s="40">
        <v>70</v>
      </c>
      <c r="U27" s="40">
        <v>59</v>
      </c>
      <c r="V27" s="38">
        <f t="shared" si="4"/>
        <v>129</v>
      </c>
      <c r="W27" s="40">
        <v>99</v>
      </c>
      <c r="X27" s="40">
        <v>60</v>
      </c>
      <c r="Y27" s="38">
        <f t="shared" si="5"/>
        <v>159</v>
      </c>
      <c r="Z27" s="40">
        <v>18</v>
      </c>
      <c r="AA27" s="40">
        <v>18</v>
      </c>
      <c r="AB27" s="38">
        <f t="shared" si="6"/>
        <v>36</v>
      </c>
      <c r="AC27" s="42">
        <v>19</v>
      </c>
      <c r="AD27" s="63">
        <v>16</v>
      </c>
      <c r="AE27" s="38">
        <f t="shared" si="7"/>
        <v>35</v>
      </c>
      <c r="AF27" s="38">
        <v>50</v>
      </c>
      <c r="AG27" s="113">
        <f t="shared" si="8"/>
        <v>945</v>
      </c>
      <c r="AH27" s="156" t="s">
        <v>890</v>
      </c>
      <c r="AI27" s="185"/>
    </row>
    <row r="28" spans="1:35" ht="75.75" customHeight="1">
      <c r="A28" s="63">
        <v>21</v>
      </c>
      <c r="B28" s="171">
        <v>200090105023</v>
      </c>
      <c r="C28" s="54">
        <v>200000100184</v>
      </c>
      <c r="D28" s="54">
        <v>200323</v>
      </c>
      <c r="E28" s="189" t="s">
        <v>285</v>
      </c>
      <c r="F28" s="74" t="s">
        <v>286</v>
      </c>
      <c r="G28" s="68"/>
      <c r="H28" s="40">
        <v>116</v>
      </c>
      <c r="I28" s="40">
        <v>70</v>
      </c>
      <c r="J28" s="38">
        <f t="shared" si="0"/>
        <v>186</v>
      </c>
      <c r="K28" s="40">
        <v>114</v>
      </c>
      <c r="L28" s="40">
        <v>74</v>
      </c>
      <c r="M28" s="38">
        <f t="shared" si="1"/>
        <v>188</v>
      </c>
      <c r="N28" s="40">
        <v>72</v>
      </c>
      <c r="O28" s="63">
        <v>63</v>
      </c>
      <c r="P28" s="38">
        <f t="shared" si="2"/>
        <v>135</v>
      </c>
      <c r="Q28" s="40">
        <v>46</v>
      </c>
      <c r="R28" s="40">
        <v>67</v>
      </c>
      <c r="S28" s="38">
        <f t="shared" si="3"/>
        <v>113</v>
      </c>
      <c r="T28" s="40">
        <v>80</v>
      </c>
      <c r="U28" s="40">
        <v>70</v>
      </c>
      <c r="V28" s="38">
        <f t="shared" si="4"/>
        <v>150</v>
      </c>
      <c r="W28" s="40">
        <v>95</v>
      </c>
      <c r="X28" s="40">
        <v>62</v>
      </c>
      <c r="Y28" s="38">
        <f t="shared" si="5"/>
        <v>157</v>
      </c>
      <c r="Z28" s="40">
        <v>18</v>
      </c>
      <c r="AA28" s="40">
        <v>20</v>
      </c>
      <c r="AB28" s="38">
        <f t="shared" si="6"/>
        <v>38</v>
      </c>
      <c r="AC28" s="42">
        <v>20</v>
      </c>
      <c r="AD28" s="63">
        <v>17</v>
      </c>
      <c r="AE28" s="38">
        <f t="shared" si="7"/>
        <v>37</v>
      </c>
      <c r="AF28" s="38">
        <v>49</v>
      </c>
      <c r="AG28" s="113">
        <f t="shared" si="8"/>
        <v>1004</v>
      </c>
      <c r="AH28" s="156" t="s">
        <v>890</v>
      </c>
      <c r="AI28" s="185"/>
    </row>
    <row r="29" spans="1:35" ht="75.75" customHeight="1">
      <c r="A29" s="63">
        <v>22</v>
      </c>
      <c r="B29" s="171">
        <v>200090105024</v>
      </c>
      <c r="C29" s="54">
        <v>200000100185</v>
      </c>
      <c r="D29" s="54">
        <v>200324</v>
      </c>
      <c r="E29" s="180" t="s">
        <v>287</v>
      </c>
      <c r="F29" s="74" t="s">
        <v>288</v>
      </c>
      <c r="G29" s="68"/>
      <c r="H29" s="40">
        <v>110</v>
      </c>
      <c r="I29" s="40">
        <v>71</v>
      </c>
      <c r="J29" s="38">
        <f t="shared" si="0"/>
        <v>181</v>
      </c>
      <c r="K29" s="40">
        <v>110</v>
      </c>
      <c r="L29" s="40">
        <v>75</v>
      </c>
      <c r="M29" s="38">
        <f t="shared" si="1"/>
        <v>185</v>
      </c>
      <c r="N29" s="40">
        <v>82</v>
      </c>
      <c r="O29" s="63">
        <v>64</v>
      </c>
      <c r="P29" s="38">
        <f t="shared" si="2"/>
        <v>146</v>
      </c>
      <c r="Q29" s="40">
        <v>64</v>
      </c>
      <c r="R29" s="40">
        <v>62</v>
      </c>
      <c r="S29" s="38">
        <f t="shared" si="3"/>
        <v>126</v>
      </c>
      <c r="T29" s="40">
        <v>72</v>
      </c>
      <c r="U29" s="40">
        <v>72</v>
      </c>
      <c r="V29" s="38">
        <f t="shared" si="4"/>
        <v>144</v>
      </c>
      <c r="W29" s="40">
        <v>101</v>
      </c>
      <c r="X29" s="40">
        <v>47</v>
      </c>
      <c r="Y29" s="38">
        <f t="shared" si="5"/>
        <v>148</v>
      </c>
      <c r="Z29" s="40">
        <v>18</v>
      </c>
      <c r="AA29" s="40">
        <v>20</v>
      </c>
      <c r="AB29" s="38">
        <f t="shared" si="6"/>
        <v>38</v>
      </c>
      <c r="AC29" s="42">
        <v>24</v>
      </c>
      <c r="AD29" s="63">
        <v>17</v>
      </c>
      <c r="AE29" s="38">
        <f t="shared" si="7"/>
        <v>41</v>
      </c>
      <c r="AF29" s="38">
        <v>49</v>
      </c>
      <c r="AG29" s="113">
        <f t="shared" si="8"/>
        <v>1009</v>
      </c>
      <c r="AH29" s="156" t="s">
        <v>890</v>
      </c>
      <c r="AI29" s="185"/>
    </row>
    <row r="30" spans="1:35" ht="75.75" customHeight="1">
      <c r="A30" s="63">
        <v>23</v>
      </c>
      <c r="B30" s="171">
        <v>200090105025</v>
      </c>
      <c r="C30" s="54">
        <v>200000100186</v>
      </c>
      <c r="D30" s="54">
        <v>200325</v>
      </c>
      <c r="E30" s="189" t="s">
        <v>289</v>
      </c>
      <c r="F30" s="74" t="s">
        <v>290</v>
      </c>
      <c r="G30" s="68"/>
      <c r="H30" s="40">
        <v>120</v>
      </c>
      <c r="I30" s="40">
        <v>72</v>
      </c>
      <c r="J30" s="38">
        <f t="shared" si="0"/>
        <v>192</v>
      </c>
      <c r="K30" s="40">
        <v>118</v>
      </c>
      <c r="L30" s="40">
        <v>75</v>
      </c>
      <c r="M30" s="38">
        <f t="shared" si="1"/>
        <v>193</v>
      </c>
      <c r="N30" s="40">
        <v>88</v>
      </c>
      <c r="O30" s="63">
        <v>75</v>
      </c>
      <c r="P30" s="38">
        <f t="shared" si="2"/>
        <v>163</v>
      </c>
      <c r="Q30" s="40">
        <v>52</v>
      </c>
      <c r="R30" s="40">
        <v>68</v>
      </c>
      <c r="S30" s="38">
        <f t="shared" si="3"/>
        <v>120</v>
      </c>
      <c r="T30" s="40">
        <v>74</v>
      </c>
      <c r="U30" s="40">
        <v>73</v>
      </c>
      <c r="V30" s="38">
        <f t="shared" si="4"/>
        <v>147</v>
      </c>
      <c r="W30" s="40">
        <v>101</v>
      </c>
      <c r="X30" s="40">
        <v>69</v>
      </c>
      <c r="Y30" s="38">
        <f t="shared" si="5"/>
        <v>170</v>
      </c>
      <c r="Z30" s="40">
        <v>21</v>
      </c>
      <c r="AA30" s="40">
        <v>23</v>
      </c>
      <c r="AB30" s="38">
        <f t="shared" si="6"/>
        <v>44</v>
      </c>
      <c r="AC30" s="42">
        <v>24</v>
      </c>
      <c r="AD30" s="63">
        <v>17</v>
      </c>
      <c r="AE30" s="38">
        <f t="shared" si="7"/>
        <v>41</v>
      </c>
      <c r="AF30" s="38">
        <v>49</v>
      </c>
      <c r="AG30" s="113">
        <f t="shared" si="8"/>
        <v>1070</v>
      </c>
      <c r="AH30" s="156" t="s">
        <v>890</v>
      </c>
      <c r="AI30" s="185"/>
    </row>
    <row r="31" spans="1:35" ht="75.75" customHeight="1">
      <c r="A31" s="63">
        <v>24</v>
      </c>
      <c r="B31" s="171">
        <v>200090105026</v>
      </c>
      <c r="C31" s="54">
        <v>200000100187</v>
      </c>
      <c r="D31" s="54">
        <v>200327</v>
      </c>
      <c r="E31" s="180" t="s">
        <v>291</v>
      </c>
      <c r="F31" s="74" t="s">
        <v>292</v>
      </c>
      <c r="G31" s="68"/>
      <c r="H31" s="40">
        <v>110</v>
      </c>
      <c r="I31" s="40">
        <v>74</v>
      </c>
      <c r="J31" s="38">
        <f t="shared" si="0"/>
        <v>184</v>
      </c>
      <c r="K31" s="40">
        <v>118</v>
      </c>
      <c r="L31" s="40">
        <v>74</v>
      </c>
      <c r="M31" s="38">
        <f t="shared" si="1"/>
        <v>192</v>
      </c>
      <c r="N31" s="40">
        <v>66</v>
      </c>
      <c r="O31" s="63">
        <v>72</v>
      </c>
      <c r="P31" s="38">
        <f t="shared" si="2"/>
        <v>138</v>
      </c>
      <c r="Q31" s="40">
        <v>54</v>
      </c>
      <c r="R31" s="40">
        <v>55</v>
      </c>
      <c r="S31" s="38">
        <f t="shared" si="3"/>
        <v>109</v>
      </c>
      <c r="T31" s="40">
        <v>78</v>
      </c>
      <c r="U31" s="40">
        <v>75</v>
      </c>
      <c r="V31" s="38">
        <f t="shared" si="4"/>
        <v>153</v>
      </c>
      <c r="W31" s="40">
        <v>99</v>
      </c>
      <c r="X31" s="40">
        <v>66</v>
      </c>
      <c r="Y31" s="38">
        <f t="shared" si="5"/>
        <v>165</v>
      </c>
      <c r="Z31" s="40">
        <v>20</v>
      </c>
      <c r="AA31" s="40">
        <v>22</v>
      </c>
      <c r="AB31" s="38">
        <f t="shared" si="6"/>
        <v>42</v>
      </c>
      <c r="AC31" s="42">
        <v>19</v>
      </c>
      <c r="AD31" s="63">
        <v>16</v>
      </c>
      <c r="AE31" s="38">
        <f t="shared" si="7"/>
        <v>35</v>
      </c>
      <c r="AF31" s="38">
        <v>49</v>
      </c>
      <c r="AG31" s="113">
        <f t="shared" si="8"/>
        <v>1018</v>
      </c>
      <c r="AH31" s="156" t="s">
        <v>890</v>
      </c>
      <c r="AI31" s="185"/>
    </row>
    <row r="32" spans="1:35" ht="75.75" customHeight="1">
      <c r="A32" s="63">
        <v>25</v>
      </c>
      <c r="B32" s="171">
        <v>200090105027</v>
      </c>
      <c r="C32" s="54">
        <v>200000100188</v>
      </c>
      <c r="D32" s="54">
        <v>200328</v>
      </c>
      <c r="E32" s="180" t="s">
        <v>293</v>
      </c>
      <c r="F32" s="74" t="s">
        <v>294</v>
      </c>
      <c r="G32" s="68"/>
      <c r="H32" s="40">
        <v>102</v>
      </c>
      <c r="I32" s="40">
        <v>66</v>
      </c>
      <c r="J32" s="38">
        <f t="shared" si="0"/>
        <v>168</v>
      </c>
      <c r="K32" s="40">
        <v>100</v>
      </c>
      <c r="L32" s="40">
        <v>69</v>
      </c>
      <c r="M32" s="38">
        <f t="shared" si="1"/>
        <v>169</v>
      </c>
      <c r="N32" s="40">
        <v>64</v>
      </c>
      <c r="O32" s="63">
        <v>68</v>
      </c>
      <c r="P32" s="38">
        <f t="shared" si="2"/>
        <v>132</v>
      </c>
      <c r="Q32" s="40">
        <v>50</v>
      </c>
      <c r="R32" s="40">
        <v>55</v>
      </c>
      <c r="S32" s="38">
        <f t="shared" si="3"/>
        <v>105</v>
      </c>
      <c r="T32" s="40">
        <v>66</v>
      </c>
      <c r="U32" s="40">
        <v>61</v>
      </c>
      <c r="V32" s="38">
        <f t="shared" si="4"/>
        <v>127</v>
      </c>
      <c r="W32" s="40">
        <v>91</v>
      </c>
      <c r="X32" s="40">
        <v>59</v>
      </c>
      <c r="Y32" s="38">
        <f t="shared" si="5"/>
        <v>150</v>
      </c>
      <c r="Z32" s="40">
        <v>19</v>
      </c>
      <c r="AA32" s="40">
        <v>18</v>
      </c>
      <c r="AB32" s="38">
        <f t="shared" si="6"/>
        <v>37</v>
      </c>
      <c r="AC32" s="42">
        <v>20</v>
      </c>
      <c r="AD32" s="63">
        <v>10</v>
      </c>
      <c r="AE32" s="38">
        <f t="shared" si="7"/>
        <v>30</v>
      </c>
      <c r="AF32" s="38">
        <v>49</v>
      </c>
      <c r="AG32" s="113">
        <f t="shared" si="8"/>
        <v>918</v>
      </c>
      <c r="AH32" s="156" t="s">
        <v>890</v>
      </c>
      <c r="AI32" s="185"/>
    </row>
    <row r="33" spans="1:35" ht="75.75" customHeight="1">
      <c r="A33" s="63">
        <v>26</v>
      </c>
      <c r="B33" s="171">
        <v>200090105028</v>
      </c>
      <c r="C33" s="54">
        <v>200000100189</v>
      </c>
      <c r="D33" s="54">
        <v>200329</v>
      </c>
      <c r="E33" s="180" t="s">
        <v>295</v>
      </c>
      <c r="F33" s="74" t="s">
        <v>296</v>
      </c>
      <c r="G33" s="68"/>
      <c r="H33" s="40">
        <v>106</v>
      </c>
      <c r="I33" s="40">
        <v>70</v>
      </c>
      <c r="J33" s="38">
        <f t="shared" si="0"/>
        <v>176</v>
      </c>
      <c r="K33" s="40">
        <v>106</v>
      </c>
      <c r="L33" s="40">
        <v>63</v>
      </c>
      <c r="M33" s="38">
        <f t="shared" si="1"/>
        <v>169</v>
      </c>
      <c r="N33" s="40">
        <v>62</v>
      </c>
      <c r="O33" s="40">
        <v>66</v>
      </c>
      <c r="P33" s="38">
        <f t="shared" si="2"/>
        <v>128</v>
      </c>
      <c r="Q33" s="40">
        <v>32</v>
      </c>
      <c r="R33" s="40">
        <v>57</v>
      </c>
      <c r="S33" s="38">
        <f t="shared" si="3"/>
        <v>89</v>
      </c>
      <c r="T33" s="40">
        <v>50</v>
      </c>
      <c r="U33" s="40">
        <v>50</v>
      </c>
      <c r="V33" s="38">
        <f t="shared" si="4"/>
        <v>100</v>
      </c>
      <c r="W33" s="40">
        <v>97</v>
      </c>
      <c r="X33" s="40">
        <v>63</v>
      </c>
      <c r="Y33" s="38">
        <f t="shared" si="5"/>
        <v>160</v>
      </c>
      <c r="Z33" s="40">
        <v>17</v>
      </c>
      <c r="AA33" s="40">
        <v>18</v>
      </c>
      <c r="AB33" s="38">
        <f t="shared" si="6"/>
        <v>35</v>
      </c>
      <c r="AC33" s="42">
        <v>19</v>
      </c>
      <c r="AD33" s="63">
        <v>18</v>
      </c>
      <c r="AE33" s="38">
        <f t="shared" si="7"/>
        <v>37</v>
      </c>
      <c r="AF33" s="38">
        <v>49</v>
      </c>
      <c r="AG33" s="113">
        <f t="shared" si="8"/>
        <v>894</v>
      </c>
      <c r="AH33" s="156" t="s">
        <v>890</v>
      </c>
      <c r="AI33" s="184" t="s">
        <v>898</v>
      </c>
    </row>
    <row r="34" spans="1:35" ht="75.75" customHeight="1">
      <c r="A34" s="63">
        <v>27</v>
      </c>
      <c r="B34" s="171">
        <v>200090105029</v>
      </c>
      <c r="C34" s="54">
        <v>200000100190</v>
      </c>
      <c r="D34" s="54">
        <v>200330</v>
      </c>
      <c r="E34" s="180" t="s">
        <v>297</v>
      </c>
      <c r="F34" s="74" t="s">
        <v>298</v>
      </c>
      <c r="G34" s="68"/>
      <c r="H34" s="40">
        <v>110</v>
      </c>
      <c r="I34" s="40">
        <v>72</v>
      </c>
      <c r="J34" s="38">
        <f t="shared" si="0"/>
        <v>182</v>
      </c>
      <c r="K34" s="40">
        <v>110</v>
      </c>
      <c r="L34" s="40">
        <v>79</v>
      </c>
      <c r="M34" s="38">
        <f t="shared" si="1"/>
        <v>189</v>
      </c>
      <c r="N34" s="40">
        <v>76</v>
      </c>
      <c r="O34" s="40">
        <v>78</v>
      </c>
      <c r="P34" s="38">
        <f t="shared" si="2"/>
        <v>154</v>
      </c>
      <c r="Q34" s="40">
        <v>56</v>
      </c>
      <c r="R34" s="40">
        <v>62</v>
      </c>
      <c r="S34" s="38">
        <f t="shared" si="3"/>
        <v>118</v>
      </c>
      <c r="T34" s="40">
        <v>68</v>
      </c>
      <c r="U34" s="40">
        <v>71</v>
      </c>
      <c r="V34" s="38">
        <f t="shared" si="4"/>
        <v>139</v>
      </c>
      <c r="W34" s="40">
        <v>98</v>
      </c>
      <c r="X34" s="40">
        <v>72</v>
      </c>
      <c r="Y34" s="38">
        <f t="shared" si="5"/>
        <v>170</v>
      </c>
      <c r="Z34" s="40">
        <v>20</v>
      </c>
      <c r="AA34" s="40">
        <v>16</v>
      </c>
      <c r="AB34" s="38">
        <f t="shared" si="6"/>
        <v>36</v>
      </c>
      <c r="AC34" s="42">
        <v>23</v>
      </c>
      <c r="AD34" s="63">
        <v>16</v>
      </c>
      <c r="AE34" s="38">
        <f t="shared" si="7"/>
        <v>39</v>
      </c>
      <c r="AF34" s="38">
        <v>49</v>
      </c>
      <c r="AG34" s="113">
        <f t="shared" si="8"/>
        <v>1027</v>
      </c>
      <c r="AH34" s="156" t="s">
        <v>890</v>
      </c>
      <c r="AI34" s="185"/>
    </row>
    <row r="35" spans="1:35" ht="75.75" customHeight="1">
      <c r="A35" s="63">
        <v>28</v>
      </c>
      <c r="B35" s="171">
        <v>200090105030</v>
      </c>
      <c r="C35" s="54">
        <v>200000100191</v>
      </c>
      <c r="D35" s="54">
        <v>200331</v>
      </c>
      <c r="E35" s="189" t="s">
        <v>299</v>
      </c>
      <c r="F35" s="74" t="s">
        <v>300</v>
      </c>
      <c r="G35" s="68"/>
      <c r="H35" s="40">
        <v>114</v>
      </c>
      <c r="I35" s="40">
        <v>67</v>
      </c>
      <c r="J35" s="38">
        <f t="shared" si="0"/>
        <v>181</v>
      </c>
      <c r="K35" s="40">
        <v>110</v>
      </c>
      <c r="L35" s="40">
        <v>76</v>
      </c>
      <c r="M35" s="38">
        <f t="shared" si="1"/>
        <v>186</v>
      </c>
      <c r="N35" s="40">
        <v>82</v>
      </c>
      <c r="O35" s="40">
        <v>79</v>
      </c>
      <c r="P35" s="38">
        <f t="shared" si="2"/>
        <v>161</v>
      </c>
      <c r="Q35" s="40">
        <v>60</v>
      </c>
      <c r="R35" s="40">
        <v>61</v>
      </c>
      <c r="S35" s="38">
        <f t="shared" si="3"/>
        <v>121</v>
      </c>
      <c r="T35" s="40">
        <v>72</v>
      </c>
      <c r="U35" s="40">
        <v>73</v>
      </c>
      <c r="V35" s="38">
        <f t="shared" si="4"/>
        <v>145</v>
      </c>
      <c r="W35" s="40">
        <v>97</v>
      </c>
      <c r="X35" s="40">
        <v>72</v>
      </c>
      <c r="Y35" s="38">
        <f t="shared" si="5"/>
        <v>169</v>
      </c>
      <c r="Z35" s="40">
        <v>19</v>
      </c>
      <c r="AA35" s="40">
        <v>19</v>
      </c>
      <c r="AB35" s="38">
        <f t="shared" si="6"/>
        <v>38</v>
      </c>
      <c r="AC35" s="42">
        <v>24</v>
      </c>
      <c r="AD35" s="63">
        <v>17</v>
      </c>
      <c r="AE35" s="38">
        <f t="shared" si="7"/>
        <v>41</v>
      </c>
      <c r="AF35" s="38">
        <v>49</v>
      </c>
      <c r="AG35" s="113">
        <f t="shared" si="8"/>
        <v>1042</v>
      </c>
      <c r="AH35" s="156" t="s">
        <v>890</v>
      </c>
      <c r="AI35" s="185"/>
    </row>
    <row r="36" spans="1:35" ht="75.75" customHeight="1">
      <c r="A36" s="63">
        <v>29</v>
      </c>
      <c r="B36" s="171">
        <v>200090105031</v>
      </c>
      <c r="C36" s="54">
        <v>200000100192</v>
      </c>
      <c r="D36" s="54">
        <v>200332</v>
      </c>
      <c r="E36" s="180" t="s">
        <v>301</v>
      </c>
      <c r="F36" s="74" t="s">
        <v>302</v>
      </c>
      <c r="G36" s="68"/>
      <c r="H36" s="40">
        <v>114</v>
      </c>
      <c r="I36" s="40">
        <v>76</v>
      </c>
      <c r="J36" s="38">
        <f t="shared" si="0"/>
        <v>190</v>
      </c>
      <c r="K36" s="40">
        <v>114</v>
      </c>
      <c r="L36" s="40">
        <v>76</v>
      </c>
      <c r="M36" s="38">
        <f t="shared" si="1"/>
        <v>190</v>
      </c>
      <c r="N36" s="40">
        <v>80</v>
      </c>
      <c r="O36" s="40">
        <v>70</v>
      </c>
      <c r="P36" s="38">
        <f t="shared" si="2"/>
        <v>150</v>
      </c>
      <c r="Q36" s="40">
        <v>56</v>
      </c>
      <c r="R36" s="40">
        <v>68</v>
      </c>
      <c r="S36" s="38">
        <f t="shared" si="3"/>
        <v>124</v>
      </c>
      <c r="T36" s="40">
        <v>60</v>
      </c>
      <c r="U36" s="40">
        <v>73</v>
      </c>
      <c r="V36" s="38">
        <f t="shared" si="4"/>
        <v>133</v>
      </c>
      <c r="W36" s="40">
        <v>101</v>
      </c>
      <c r="X36" s="40">
        <v>72</v>
      </c>
      <c r="Y36" s="38">
        <f t="shared" si="5"/>
        <v>173</v>
      </c>
      <c r="Z36" s="40">
        <v>19</v>
      </c>
      <c r="AA36" s="40">
        <v>23</v>
      </c>
      <c r="AB36" s="38">
        <f t="shared" si="6"/>
        <v>42</v>
      </c>
      <c r="AC36" s="42">
        <v>24</v>
      </c>
      <c r="AD36" s="63">
        <v>16</v>
      </c>
      <c r="AE36" s="38">
        <f t="shared" si="7"/>
        <v>40</v>
      </c>
      <c r="AF36" s="38">
        <v>49</v>
      </c>
      <c r="AG36" s="113">
        <f t="shared" si="8"/>
        <v>1042</v>
      </c>
      <c r="AH36" s="156" t="s">
        <v>890</v>
      </c>
      <c r="AI36" s="185"/>
    </row>
    <row r="37" spans="1:35" ht="75.75" customHeight="1">
      <c r="A37" s="63">
        <v>30</v>
      </c>
      <c r="B37" s="171">
        <v>200090105032</v>
      </c>
      <c r="C37" s="54">
        <v>200000100193</v>
      </c>
      <c r="D37" s="54">
        <v>200333</v>
      </c>
      <c r="E37" s="189" t="s">
        <v>303</v>
      </c>
      <c r="F37" s="74" t="s">
        <v>304</v>
      </c>
      <c r="G37" s="68"/>
      <c r="H37" s="40">
        <v>90</v>
      </c>
      <c r="I37" s="40">
        <v>67</v>
      </c>
      <c r="J37" s="38">
        <f t="shared" si="0"/>
        <v>157</v>
      </c>
      <c r="K37" s="40">
        <v>104</v>
      </c>
      <c r="L37" s="40">
        <v>73</v>
      </c>
      <c r="M37" s="38">
        <f t="shared" si="1"/>
        <v>177</v>
      </c>
      <c r="N37" s="40">
        <v>52</v>
      </c>
      <c r="O37" s="40">
        <v>70</v>
      </c>
      <c r="P37" s="38">
        <f t="shared" si="2"/>
        <v>122</v>
      </c>
      <c r="Q37" s="40">
        <v>38</v>
      </c>
      <c r="R37" s="40">
        <v>54</v>
      </c>
      <c r="S37" s="38">
        <f t="shared" si="3"/>
        <v>92</v>
      </c>
      <c r="T37" s="40">
        <v>72</v>
      </c>
      <c r="U37" s="40">
        <v>61</v>
      </c>
      <c r="V37" s="38">
        <f t="shared" si="4"/>
        <v>133</v>
      </c>
      <c r="W37" s="40">
        <v>97</v>
      </c>
      <c r="X37" s="40">
        <v>59</v>
      </c>
      <c r="Y37" s="38">
        <f t="shared" si="5"/>
        <v>156</v>
      </c>
      <c r="Z37" s="40">
        <v>16</v>
      </c>
      <c r="AA37" s="40">
        <v>17</v>
      </c>
      <c r="AB37" s="38">
        <f t="shared" si="6"/>
        <v>33</v>
      </c>
      <c r="AC37" s="42">
        <v>21</v>
      </c>
      <c r="AD37" s="63">
        <v>16</v>
      </c>
      <c r="AE37" s="38">
        <f t="shared" si="7"/>
        <v>37</v>
      </c>
      <c r="AF37" s="38">
        <v>49</v>
      </c>
      <c r="AG37" s="113">
        <f t="shared" si="8"/>
        <v>907</v>
      </c>
      <c r="AH37" s="156" t="s">
        <v>890</v>
      </c>
      <c r="AI37" s="185"/>
    </row>
    <row r="38" spans="1:35" ht="75.75" customHeight="1">
      <c r="A38" s="63">
        <v>31</v>
      </c>
      <c r="B38" s="171">
        <v>200090105033</v>
      </c>
      <c r="C38" s="54">
        <v>200000100194</v>
      </c>
      <c r="D38" s="54">
        <v>200334</v>
      </c>
      <c r="E38" s="189" t="s">
        <v>305</v>
      </c>
      <c r="F38" s="74" t="s">
        <v>306</v>
      </c>
      <c r="G38" s="68"/>
      <c r="H38" s="40">
        <v>94</v>
      </c>
      <c r="I38" s="40">
        <v>68</v>
      </c>
      <c r="J38" s="38">
        <f t="shared" si="0"/>
        <v>162</v>
      </c>
      <c r="K38" s="40">
        <v>112</v>
      </c>
      <c r="L38" s="40">
        <v>66</v>
      </c>
      <c r="M38" s="38">
        <f t="shared" si="1"/>
        <v>178</v>
      </c>
      <c r="N38" s="40">
        <v>50</v>
      </c>
      <c r="O38" s="40">
        <v>62</v>
      </c>
      <c r="P38" s="38">
        <f t="shared" si="2"/>
        <v>112</v>
      </c>
      <c r="Q38" s="40">
        <v>38</v>
      </c>
      <c r="R38" s="40">
        <v>59</v>
      </c>
      <c r="S38" s="38">
        <f t="shared" si="3"/>
        <v>97</v>
      </c>
      <c r="T38" s="40">
        <v>52</v>
      </c>
      <c r="U38" s="40">
        <v>72</v>
      </c>
      <c r="V38" s="38">
        <f t="shared" si="4"/>
        <v>124</v>
      </c>
      <c r="W38" s="40">
        <v>91</v>
      </c>
      <c r="X38" s="40">
        <v>54</v>
      </c>
      <c r="Y38" s="38">
        <f t="shared" si="5"/>
        <v>145</v>
      </c>
      <c r="Z38" s="40">
        <v>16</v>
      </c>
      <c r="AA38" s="40">
        <v>17</v>
      </c>
      <c r="AB38" s="38">
        <f t="shared" si="6"/>
        <v>33</v>
      </c>
      <c r="AC38" s="42">
        <v>19</v>
      </c>
      <c r="AD38" s="63">
        <v>17</v>
      </c>
      <c r="AE38" s="38">
        <f t="shared" si="7"/>
        <v>36</v>
      </c>
      <c r="AF38" s="38">
        <v>50</v>
      </c>
      <c r="AG38" s="113">
        <f t="shared" si="8"/>
        <v>887</v>
      </c>
      <c r="AH38" s="156" t="s">
        <v>890</v>
      </c>
      <c r="AI38" s="185"/>
    </row>
    <row r="39" spans="1:35" ht="75.75" customHeight="1">
      <c r="A39" s="63">
        <v>32</v>
      </c>
      <c r="B39" s="171">
        <v>200090105034</v>
      </c>
      <c r="C39" s="54">
        <v>200000100195</v>
      </c>
      <c r="D39" s="54">
        <v>200335</v>
      </c>
      <c r="E39" s="180" t="s">
        <v>307</v>
      </c>
      <c r="F39" s="74" t="s">
        <v>308</v>
      </c>
      <c r="G39" s="68"/>
      <c r="H39" s="40">
        <v>114</v>
      </c>
      <c r="I39" s="40">
        <v>75</v>
      </c>
      <c r="J39" s="38">
        <f t="shared" si="0"/>
        <v>189</v>
      </c>
      <c r="K39" s="40">
        <v>108</v>
      </c>
      <c r="L39" s="40">
        <v>68</v>
      </c>
      <c r="M39" s="38">
        <f t="shared" si="1"/>
        <v>176</v>
      </c>
      <c r="N39" s="40">
        <v>74</v>
      </c>
      <c r="O39" s="40">
        <v>78</v>
      </c>
      <c r="P39" s="38">
        <f t="shared" si="2"/>
        <v>152</v>
      </c>
      <c r="Q39" s="40">
        <v>66</v>
      </c>
      <c r="R39" s="40">
        <v>64</v>
      </c>
      <c r="S39" s="38">
        <f t="shared" si="3"/>
        <v>130</v>
      </c>
      <c r="T39" s="40">
        <v>68</v>
      </c>
      <c r="U39" s="40">
        <v>55</v>
      </c>
      <c r="V39" s="38">
        <f t="shared" si="4"/>
        <v>123</v>
      </c>
      <c r="W39" s="40">
        <v>99</v>
      </c>
      <c r="X39" s="40">
        <v>71</v>
      </c>
      <c r="Y39" s="38">
        <f t="shared" si="5"/>
        <v>170</v>
      </c>
      <c r="Z39" s="40">
        <v>16</v>
      </c>
      <c r="AA39" s="40">
        <v>15</v>
      </c>
      <c r="AB39" s="38">
        <f t="shared" si="6"/>
        <v>31</v>
      </c>
      <c r="AC39" s="42">
        <v>21</v>
      </c>
      <c r="AD39" s="63">
        <v>14</v>
      </c>
      <c r="AE39" s="38">
        <f t="shared" si="7"/>
        <v>35</v>
      </c>
      <c r="AF39" s="38">
        <v>50</v>
      </c>
      <c r="AG39" s="113">
        <f t="shared" si="8"/>
        <v>1006</v>
      </c>
      <c r="AH39" s="156" t="s">
        <v>890</v>
      </c>
      <c r="AI39" s="185"/>
    </row>
    <row r="40" spans="1:35" ht="75.75" customHeight="1">
      <c r="A40" s="63">
        <v>33</v>
      </c>
      <c r="B40" s="171">
        <v>200090105035</v>
      </c>
      <c r="C40" s="54">
        <v>200000100196</v>
      </c>
      <c r="D40" s="54">
        <v>200336</v>
      </c>
      <c r="E40" s="180" t="s">
        <v>309</v>
      </c>
      <c r="F40" s="74" t="s">
        <v>310</v>
      </c>
      <c r="G40" s="68"/>
      <c r="H40" s="40">
        <v>34</v>
      </c>
      <c r="I40" s="40">
        <v>55</v>
      </c>
      <c r="J40" s="38">
        <f t="shared" si="0"/>
        <v>89</v>
      </c>
      <c r="K40" s="40">
        <v>82</v>
      </c>
      <c r="L40" s="40">
        <v>62</v>
      </c>
      <c r="M40" s="38">
        <f t="shared" si="1"/>
        <v>144</v>
      </c>
      <c r="N40" s="40">
        <v>42</v>
      </c>
      <c r="O40" s="40">
        <v>56</v>
      </c>
      <c r="P40" s="38">
        <f t="shared" si="2"/>
        <v>98</v>
      </c>
      <c r="Q40" s="40">
        <v>48</v>
      </c>
      <c r="R40" s="40">
        <v>51</v>
      </c>
      <c r="S40" s="38">
        <f t="shared" si="3"/>
        <v>99</v>
      </c>
      <c r="T40" s="40">
        <v>72</v>
      </c>
      <c r="U40" s="40">
        <v>57</v>
      </c>
      <c r="V40" s="38">
        <f t="shared" si="4"/>
        <v>129</v>
      </c>
      <c r="W40" s="40">
        <v>75</v>
      </c>
      <c r="X40" s="40">
        <v>60</v>
      </c>
      <c r="Y40" s="38">
        <f t="shared" si="5"/>
        <v>135</v>
      </c>
      <c r="Z40" s="40">
        <v>16</v>
      </c>
      <c r="AA40" s="40">
        <v>14</v>
      </c>
      <c r="AB40" s="38">
        <f t="shared" si="6"/>
        <v>30</v>
      </c>
      <c r="AC40" s="42">
        <v>20</v>
      </c>
      <c r="AD40" s="63">
        <v>15</v>
      </c>
      <c r="AE40" s="38">
        <f t="shared" si="7"/>
        <v>35</v>
      </c>
      <c r="AF40" s="38">
        <v>49</v>
      </c>
      <c r="AG40" s="113">
        <f t="shared" si="8"/>
        <v>759</v>
      </c>
      <c r="AH40" s="156" t="s">
        <v>890</v>
      </c>
      <c r="AI40" s="187" t="s">
        <v>896</v>
      </c>
    </row>
    <row r="41" spans="1:35" ht="75.75" customHeight="1">
      <c r="A41" s="63">
        <v>34</v>
      </c>
      <c r="B41" s="171">
        <v>200090105036</v>
      </c>
      <c r="C41" s="54">
        <v>200000100197</v>
      </c>
      <c r="D41" s="54">
        <v>200337</v>
      </c>
      <c r="E41" s="180" t="s">
        <v>311</v>
      </c>
      <c r="F41" s="74" t="s">
        <v>312</v>
      </c>
      <c r="G41" s="68"/>
      <c r="H41" s="40">
        <v>114</v>
      </c>
      <c r="I41" s="40">
        <v>74</v>
      </c>
      <c r="J41" s="38">
        <f t="shared" si="0"/>
        <v>188</v>
      </c>
      <c r="K41" s="40">
        <v>116</v>
      </c>
      <c r="L41" s="40">
        <v>75</v>
      </c>
      <c r="M41" s="38">
        <f t="shared" si="1"/>
        <v>191</v>
      </c>
      <c r="N41" s="40">
        <v>80</v>
      </c>
      <c r="O41" s="40">
        <v>76</v>
      </c>
      <c r="P41" s="38">
        <f t="shared" si="2"/>
        <v>156</v>
      </c>
      <c r="Q41" s="40">
        <v>52</v>
      </c>
      <c r="R41" s="40">
        <v>68</v>
      </c>
      <c r="S41" s="38">
        <f t="shared" si="3"/>
        <v>120</v>
      </c>
      <c r="T41" s="40">
        <v>76</v>
      </c>
      <c r="U41" s="40">
        <v>75</v>
      </c>
      <c r="V41" s="38">
        <f t="shared" si="4"/>
        <v>151</v>
      </c>
      <c r="W41" s="40">
        <v>99</v>
      </c>
      <c r="X41" s="40">
        <v>71</v>
      </c>
      <c r="Y41" s="38">
        <f t="shared" si="5"/>
        <v>170</v>
      </c>
      <c r="Z41" s="40">
        <v>21</v>
      </c>
      <c r="AA41" s="40">
        <v>20</v>
      </c>
      <c r="AB41" s="38">
        <f t="shared" si="6"/>
        <v>41</v>
      </c>
      <c r="AC41" s="42">
        <v>23</v>
      </c>
      <c r="AD41" s="63">
        <v>17</v>
      </c>
      <c r="AE41" s="38">
        <f t="shared" si="7"/>
        <v>40</v>
      </c>
      <c r="AF41" s="38">
        <v>49</v>
      </c>
      <c r="AG41" s="113">
        <f t="shared" si="8"/>
        <v>1057</v>
      </c>
      <c r="AH41" s="156" t="s">
        <v>890</v>
      </c>
      <c r="AI41" s="185"/>
    </row>
    <row r="42" spans="1:35" ht="75.75" customHeight="1">
      <c r="A42" s="63">
        <v>35</v>
      </c>
      <c r="B42" s="171">
        <v>200090105037</v>
      </c>
      <c r="C42" s="54">
        <v>200000100198</v>
      </c>
      <c r="D42" s="54">
        <v>200338</v>
      </c>
      <c r="E42" s="189" t="s">
        <v>313</v>
      </c>
      <c r="F42" s="74" t="s">
        <v>314</v>
      </c>
      <c r="G42" s="68"/>
      <c r="H42" s="40">
        <v>106</v>
      </c>
      <c r="I42" s="40">
        <v>75</v>
      </c>
      <c r="J42" s="38">
        <f t="shared" si="0"/>
        <v>181</v>
      </c>
      <c r="K42" s="40">
        <v>110</v>
      </c>
      <c r="L42" s="40">
        <v>77</v>
      </c>
      <c r="M42" s="38">
        <f t="shared" si="1"/>
        <v>187</v>
      </c>
      <c r="N42" s="40">
        <v>92</v>
      </c>
      <c r="O42" s="40">
        <v>69</v>
      </c>
      <c r="P42" s="38">
        <f t="shared" si="2"/>
        <v>161</v>
      </c>
      <c r="Q42" s="40">
        <v>56</v>
      </c>
      <c r="R42" s="40">
        <v>64</v>
      </c>
      <c r="S42" s="38">
        <f t="shared" si="3"/>
        <v>120</v>
      </c>
      <c r="T42" s="40">
        <v>86</v>
      </c>
      <c r="U42" s="40">
        <v>70</v>
      </c>
      <c r="V42" s="38">
        <f t="shared" si="4"/>
        <v>156</v>
      </c>
      <c r="W42" s="40">
        <v>98</v>
      </c>
      <c r="X42" s="40">
        <v>69</v>
      </c>
      <c r="Y42" s="38">
        <f t="shared" si="5"/>
        <v>167</v>
      </c>
      <c r="Z42" s="40">
        <v>18</v>
      </c>
      <c r="AA42" s="40">
        <v>20</v>
      </c>
      <c r="AB42" s="38">
        <f t="shared" si="6"/>
        <v>38</v>
      </c>
      <c r="AC42" s="42">
        <v>21</v>
      </c>
      <c r="AD42" s="63">
        <v>18</v>
      </c>
      <c r="AE42" s="38">
        <f t="shared" si="7"/>
        <v>39</v>
      </c>
      <c r="AF42" s="38">
        <v>49</v>
      </c>
      <c r="AG42" s="113">
        <f t="shared" si="8"/>
        <v>1049</v>
      </c>
      <c r="AH42" s="156" t="s">
        <v>890</v>
      </c>
      <c r="AI42" s="185"/>
    </row>
    <row r="43" spans="1:35" ht="75.75" customHeight="1">
      <c r="A43" s="63">
        <v>36</v>
      </c>
      <c r="B43" s="171">
        <v>200090105038</v>
      </c>
      <c r="C43" s="54">
        <v>200000100199</v>
      </c>
      <c r="D43" s="54">
        <v>200339</v>
      </c>
      <c r="E43" s="180" t="s">
        <v>315</v>
      </c>
      <c r="F43" s="74" t="s">
        <v>316</v>
      </c>
      <c r="G43" s="68"/>
      <c r="H43" s="40">
        <v>106</v>
      </c>
      <c r="I43" s="40">
        <v>69</v>
      </c>
      <c r="J43" s="38">
        <f t="shared" si="0"/>
        <v>175</v>
      </c>
      <c r="K43" s="40">
        <v>108</v>
      </c>
      <c r="L43" s="40">
        <v>71</v>
      </c>
      <c r="M43" s="38">
        <f t="shared" si="1"/>
        <v>179</v>
      </c>
      <c r="N43" s="40">
        <v>60</v>
      </c>
      <c r="O43" s="40">
        <v>67</v>
      </c>
      <c r="P43" s="38">
        <f t="shared" si="2"/>
        <v>127</v>
      </c>
      <c r="Q43" s="40">
        <v>38</v>
      </c>
      <c r="R43" s="40">
        <v>57</v>
      </c>
      <c r="S43" s="38">
        <f t="shared" si="3"/>
        <v>95</v>
      </c>
      <c r="T43" s="40">
        <v>80</v>
      </c>
      <c r="U43" s="40">
        <v>69</v>
      </c>
      <c r="V43" s="38">
        <f t="shared" si="4"/>
        <v>149</v>
      </c>
      <c r="W43" s="40">
        <v>93</v>
      </c>
      <c r="X43" s="40">
        <v>63</v>
      </c>
      <c r="Y43" s="38">
        <f t="shared" si="5"/>
        <v>156</v>
      </c>
      <c r="Z43" s="40">
        <v>17</v>
      </c>
      <c r="AA43" s="40">
        <v>18</v>
      </c>
      <c r="AB43" s="38">
        <f t="shared" si="6"/>
        <v>35</v>
      </c>
      <c r="AC43" s="42">
        <v>17</v>
      </c>
      <c r="AD43" s="63">
        <v>17</v>
      </c>
      <c r="AE43" s="38">
        <f t="shared" si="7"/>
        <v>34</v>
      </c>
      <c r="AF43" s="38">
        <v>49</v>
      </c>
      <c r="AG43" s="113">
        <f t="shared" si="8"/>
        <v>950</v>
      </c>
      <c r="AH43" s="156" t="s">
        <v>890</v>
      </c>
      <c r="AI43" s="185"/>
    </row>
    <row r="44" spans="1:35" ht="75.75" customHeight="1">
      <c r="A44" s="63">
        <v>37</v>
      </c>
      <c r="B44" s="171">
        <v>200090105039</v>
      </c>
      <c r="C44" s="54">
        <v>200000100200</v>
      </c>
      <c r="D44" s="54">
        <v>200340</v>
      </c>
      <c r="E44" s="180" t="s">
        <v>317</v>
      </c>
      <c r="F44" s="74" t="s">
        <v>318</v>
      </c>
      <c r="G44" s="68"/>
      <c r="H44" s="40">
        <v>112</v>
      </c>
      <c r="I44" s="40">
        <v>68</v>
      </c>
      <c r="J44" s="38">
        <f t="shared" si="0"/>
        <v>180</v>
      </c>
      <c r="K44" s="40">
        <v>116</v>
      </c>
      <c r="L44" s="40">
        <v>61</v>
      </c>
      <c r="M44" s="38">
        <f t="shared" si="1"/>
        <v>177</v>
      </c>
      <c r="N44" s="40">
        <v>62</v>
      </c>
      <c r="O44" s="40">
        <v>64</v>
      </c>
      <c r="P44" s="38">
        <f t="shared" si="2"/>
        <v>126</v>
      </c>
      <c r="Q44" s="40">
        <v>46</v>
      </c>
      <c r="R44" s="40">
        <v>64</v>
      </c>
      <c r="S44" s="38">
        <f t="shared" si="3"/>
        <v>110</v>
      </c>
      <c r="T44" s="40">
        <v>74</v>
      </c>
      <c r="U44" s="40">
        <v>52</v>
      </c>
      <c r="V44" s="38">
        <f t="shared" si="4"/>
        <v>126</v>
      </c>
      <c r="W44" s="40">
        <v>98</v>
      </c>
      <c r="X44" s="40">
        <v>66</v>
      </c>
      <c r="Y44" s="38">
        <f t="shared" si="5"/>
        <v>164</v>
      </c>
      <c r="Z44" s="40">
        <v>17</v>
      </c>
      <c r="AA44" s="40">
        <v>16</v>
      </c>
      <c r="AB44" s="38">
        <f t="shared" si="6"/>
        <v>33</v>
      </c>
      <c r="AC44" s="42">
        <v>20</v>
      </c>
      <c r="AD44" s="63">
        <v>16</v>
      </c>
      <c r="AE44" s="38">
        <f t="shared" si="7"/>
        <v>36</v>
      </c>
      <c r="AF44" s="38">
        <v>49</v>
      </c>
      <c r="AG44" s="113">
        <f t="shared" si="8"/>
        <v>952</v>
      </c>
      <c r="AH44" s="156" t="s">
        <v>890</v>
      </c>
      <c r="AI44" s="185"/>
    </row>
    <row r="45" spans="1:35" ht="75.75" customHeight="1">
      <c r="A45" s="63">
        <v>38</v>
      </c>
      <c r="B45" s="171">
        <v>200090105040</v>
      </c>
      <c r="C45" s="54">
        <v>200000100201</v>
      </c>
      <c r="D45" s="54">
        <v>200341</v>
      </c>
      <c r="E45" s="180" t="s">
        <v>319</v>
      </c>
      <c r="F45" s="74" t="s">
        <v>320</v>
      </c>
      <c r="G45" s="68"/>
      <c r="H45" s="40">
        <v>104</v>
      </c>
      <c r="I45" s="40">
        <v>73</v>
      </c>
      <c r="J45" s="38">
        <f t="shared" si="0"/>
        <v>177</v>
      </c>
      <c r="K45" s="40">
        <v>118</v>
      </c>
      <c r="L45" s="40">
        <v>75</v>
      </c>
      <c r="M45" s="38">
        <f t="shared" si="1"/>
        <v>193</v>
      </c>
      <c r="N45" s="40">
        <v>70</v>
      </c>
      <c r="O45" s="40">
        <v>59</v>
      </c>
      <c r="P45" s="38">
        <f t="shared" si="2"/>
        <v>129</v>
      </c>
      <c r="Q45" s="40">
        <v>50</v>
      </c>
      <c r="R45" s="40">
        <v>59</v>
      </c>
      <c r="S45" s="38">
        <f t="shared" si="3"/>
        <v>109</v>
      </c>
      <c r="T45" s="40">
        <v>64</v>
      </c>
      <c r="U45" s="40">
        <v>72</v>
      </c>
      <c r="V45" s="38">
        <f t="shared" si="4"/>
        <v>136</v>
      </c>
      <c r="W45" s="40">
        <v>93</v>
      </c>
      <c r="X45" s="40">
        <v>65</v>
      </c>
      <c r="Y45" s="38">
        <f t="shared" si="5"/>
        <v>158</v>
      </c>
      <c r="Z45" s="40">
        <v>16</v>
      </c>
      <c r="AA45" s="40">
        <v>21</v>
      </c>
      <c r="AB45" s="38">
        <f t="shared" si="6"/>
        <v>37</v>
      </c>
      <c r="AC45" s="42">
        <v>21</v>
      </c>
      <c r="AD45" s="63">
        <v>17</v>
      </c>
      <c r="AE45" s="38">
        <f t="shared" si="7"/>
        <v>38</v>
      </c>
      <c r="AF45" s="38">
        <v>49</v>
      </c>
      <c r="AG45" s="113">
        <f t="shared" si="8"/>
        <v>977</v>
      </c>
      <c r="AH45" s="156" t="s">
        <v>890</v>
      </c>
      <c r="AI45" s="185"/>
    </row>
    <row r="46" spans="1:35" ht="75.75" customHeight="1">
      <c r="A46" s="63">
        <v>39</v>
      </c>
      <c r="B46" s="171">
        <v>200090105041</v>
      </c>
      <c r="C46" s="54">
        <v>200000100202</v>
      </c>
      <c r="D46" s="54">
        <v>200342</v>
      </c>
      <c r="E46" s="180" t="s">
        <v>321</v>
      </c>
      <c r="F46" s="74" t="s">
        <v>752</v>
      </c>
      <c r="G46" s="68"/>
      <c r="H46" s="40">
        <v>112</v>
      </c>
      <c r="I46" s="40">
        <v>74</v>
      </c>
      <c r="J46" s="38">
        <f t="shared" si="0"/>
        <v>186</v>
      </c>
      <c r="K46" s="40">
        <v>118</v>
      </c>
      <c r="L46" s="40">
        <v>74</v>
      </c>
      <c r="M46" s="38">
        <f t="shared" si="1"/>
        <v>192</v>
      </c>
      <c r="N46" s="40">
        <v>60</v>
      </c>
      <c r="O46" s="40">
        <v>71</v>
      </c>
      <c r="P46" s="38">
        <f t="shared" si="2"/>
        <v>131</v>
      </c>
      <c r="Q46" s="40">
        <v>48</v>
      </c>
      <c r="R46" s="40">
        <v>64</v>
      </c>
      <c r="S46" s="38">
        <f t="shared" si="3"/>
        <v>112</v>
      </c>
      <c r="T46" s="40">
        <v>70</v>
      </c>
      <c r="U46" s="40">
        <v>72</v>
      </c>
      <c r="V46" s="38">
        <f t="shared" si="4"/>
        <v>142</v>
      </c>
      <c r="W46" s="40">
        <v>98</v>
      </c>
      <c r="X46" s="40">
        <v>69</v>
      </c>
      <c r="Y46" s="38">
        <f t="shared" si="5"/>
        <v>167</v>
      </c>
      <c r="Z46" s="40">
        <v>23</v>
      </c>
      <c r="AA46" s="40">
        <v>24</v>
      </c>
      <c r="AB46" s="38">
        <f t="shared" si="6"/>
        <v>47</v>
      </c>
      <c r="AC46" s="42">
        <v>22</v>
      </c>
      <c r="AD46" s="63">
        <v>16</v>
      </c>
      <c r="AE46" s="38">
        <f t="shared" si="7"/>
        <v>38</v>
      </c>
      <c r="AF46" s="38">
        <v>49</v>
      </c>
      <c r="AG46" s="113">
        <f t="shared" si="8"/>
        <v>1015</v>
      </c>
      <c r="AH46" s="156" t="s">
        <v>890</v>
      </c>
      <c r="AI46" s="185"/>
    </row>
    <row r="47" spans="1:35" ht="75.75" customHeight="1">
      <c r="A47" s="63">
        <v>40</v>
      </c>
      <c r="B47" s="171">
        <v>200090105042</v>
      </c>
      <c r="C47" s="54">
        <v>200000100203</v>
      </c>
      <c r="D47" s="54">
        <v>200343</v>
      </c>
      <c r="E47" s="180" t="s">
        <v>322</v>
      </c>
      <c r="F47" s="74" t="s">
        <v>323</v>
      </c>
      <c r="G47" s="68"/>
      <c r="H47" s="40">
        <v>104</v>
      </c>
      <c r="I47" s="40">
        <v>72</v>
      </c>
      <c r="J47" s="38">
        <f t="shared" si="0"/>
        <v>176</v>
      </c>
      <c r="K47" s="40">
        <v>112</v>
      </c>
      <c r="L47" s="40">
        <v>64</v>
      </c>
      <c r="M47" s="38">
        <f t="shared" si="1"/>
        <v>176</v>
      </c>
      <c r="N47" s="40">
        <v>64</v>
      </c>
      <c r="O47" s="40">
        <v>66</v>
      </c>
      <c r="P47" s="38">
        <f t="shared" si="2"/>
        <v>130</v>
      </c>
      <c r="Q47" s="40">
        <v>58</v>
      </c>
      <c r="R47" s="40">
        <v>62</v>
      </c>
      <c r="S47" s="38">
        <f t="shared" si="3"/>
        <v>120</v>
      </c>
      <c r="T47" s="40">
        <v>56</v>
      </c>
      <c r="U47" s="40">
        <v>65</v>
      </c>
      <c r="V47" s="38">
        <f t="shared" si="4"/>
        <v>121</v>
      </c>
      <c r="W47" s="40">
        <v>97</v>
      </c>
      <c r="X47" s="40">
        <v>63</v>
      </c>
      <c r="Y47" s="38">
        <f t="shared" si="5"/>
        <v>160</v>
      </c>
      <c r="Z47" s="40">
        <v>15</v>
      </c>
      <c r="AA47" s="40">
        <v>22</v>
      </c>
      <c r="AB47" s="38">
        <f t="shared" si="6"/>
        <v>37</v>
      </c>
      <c r="AC47" s="42">
        <v>21</v>
      </c>
      <c r="AD47" s="63">
        <v>17</v>
      </c>
      <c r="AE47" s="38">
        <f t="shared" si="7"/>
        <v>38</v>
      </c>
      <c r="AF47" s="38">
        <v>49</v>
      </c>
      <c r="AG47" s="113">
        <f t="shared" si="8"/>
        <v>958</v>
      </c>
      <c r="AH47" s="156" t="s">
        <v>890</v>
      </c>
      <c r="AI47" s="185"/>
    </row>
    <row r="48" spans="1:35" ht="75.75" customHeight="1">
      <c r="A48" s="63">
        <v>41</v>
      </c>
      <c r="B48" s="175">
        <v>200090107009</v>
      </c>
      <c r="C48" s="70">
        <v>200000100212</v>
      </c>
      <c r="D48" s="70">
        <v>200509</v>
      </c>
      <c r="E48" s="182" t="s">
        <v>427</v>
      </c>
      <c r="F48" s="99" t="s">
        <v>428</v>
      </c>
      <c r="G48" s="95"/>
      <c r="H48" s="138">
        <v>104</v>
      </c>
      <c r="I48" s="40">
        <v>64</v>
      </c>
      <c r="J48" s="38">
        <f t="shared" si="0"/>
        <v>168</v>
      </c>
      <c r="K48" s="121">
        <v>104</v>
      </c>
      <c r="L48" s="138">
        <v>62</v>
      </c>
      <c r="M48" s="38">
        <f t="shared" si="1"/>
        <v>166</v>
      </c>
      <c r="N48" s="138">
        <v>48</v>
      </c>
      <c r="O48" s="138">
        <v>62</v>
      </c>
      <c r="P48" s="38">
        <f t="shared" si="2"/>
        <v>110</v>
      </c>
      <c r="Q48" s="138">
        <v>46</v>
      </c>
      <c r="R48" s="138">
        <v>59</v>
      </c>
      <c r="S48" s="38">
        <f t="shared" si="3"/>
        <v>105</v>
      </c>
      <c r="T48" s="121">
        <v>54</v>
      </c>
      <c r="U48" s="138">
        <v>59</v>
      </c>
      <c r="V48" s="38">
        <f t="shared" si="4"/>
        <v>113</v>
      </c>
      <c r="W48" s="138">
        <v>97</v>
      </c>
      <c r="X48" s="138">
        <v>62</v>
      </c>
      <c r="Y48" s="38">
        <f t="shared" si="5"/>
        <v>159</v>
      </c>
      <c r="Z48" s="138">
        <v>17</v>
      </c>
      <c r="AA48" s="138">
        <v>15</v>
      </c>
      <c r="AB48" s="38">
        <f t="shared" si="6"/>
        <v>32</v>
      </c>
      <c r="AC48" s="138">
        <v>19</v>
      </c>
      <c r="AD48" s="138">
        <v>10</v>
      </c>
      <c r="AE48" s="38">
        <f t="shared" si="7"/>
        <v>29</v>
      </c>
      <c r="AF48" s="113">
        <v>49</v>
      </c>
      <c r="AG48" s="113">
        <f t="shared" si="8"/>
        <v>882</v>
      </c>
      <c r="AH48" s="156" t="s">
        <v>890</v>
      </c>
      <c r="AI48" s="185"/>
    </row>
    <row r="49" spans="1:35" ht="75.75" customHeight="1">
      <c r="A49" s="63">
        <v>42</v>
      </c>
      <c r="B49" s="188">
        <v>710090105001</v>
      </c>
      <c r="C49" s="115">
        <v>710090100019</v>
      </c>
      <c r="D49" s="116">
        <v>212301</v>
      </c>
      <c r="E49" s="190" t="s">
        <v>778</v>
      </c>
      <c r="F49" s="58" t="s">
        <v>779</v>
      </c>
      <c r="G49" s="58"/>
      <c r="H49" s="138">
        <v>108</v>
      </c>
      <c r="I49" s="121">
        <v>74</v>
      </c>
      <c r="J49" s="38">
        <f t="shared" si="0"/>
        <v>182</v>
      </c>
      <c r="K49" s="138">
        <v>116</v>
      </c>
      <c r="L49" s="138">
        <v>73</v>
      </c>
      <c r="M49" s="38">
        <f t="shared" si="1"/>
        <v>189</v>
      </c>
      <c r="N49" s="138">
        <v>58</v>
      </c>
      <c r="O49" s="138">
        <v>70</v>
      </c>
      <c r="P49" s="38">
        <f t="shared" si="2"/>
        <v>128</v>
      </c>
      <c r="Q49" s="138">
        <v>48</v>
      </c>
      <c r="R49" s="138">
        <v>61</v>
      </c>
      <c r="S49" s="38">
        <f t="shared" si="3"/>
        <v>109</v>
      </c>
      <c r="T49" s="138">
        <v>62</v>
      </c>
      <c r="U49" s="138">
        <v>65</v>
      </c>
      <c r="V49" s="38">
        <f t="shared" si="4"/>
        <v>127</v>
      </c>
      <c r="W49" s="138">
        <v>95</v>
      </c>
      <c r="X49" s="138">
        <v>63</v>
      </c>
      <c r="Y49" s="38">
        <f t="shared" si="5"/>
        <v>158</v>
      </c>
      <c r="Z49" s="138">
        <v>18</v>
      </c>
      <c r="AA49" s="138">
        <v>20</v>
      </c>
      <c r="AB49" s="38">
        <f t="shared" si="6"/>
        <v>38</v>
      </c>
      <c r="AC49" s="138">
        <v>21</v>
      </c>
      <c r="AD49" s="138">
        <v>17</v>
      </c>
      <c r="AE49" s="38">
        <f t="shared" si="7"/>
        <v>38</v>
      </c>
      <c r="AF49" s="113">
        <v>49</v>
      </c>
      <c r="AG49" s="113">
        <f t="shared" si="8"/>
        <v>969</v>
      </c>
      <c r="AH49" s="156" t="s">
        <v>890</v>
      </c>
      <c r="AI49" s="185"/>
    </row>
    <row r="50" spans="1:35" ht="75.75" customHeight="1">
      <c r="A50" s="63">
        <v>43</v>
      </c>
      <c r="B50" s="188">
        <v>710090105002</v>
      </c>
      <c r="C50" s="115">
        <v>710090100020</v>
      </c>
      <c r="D50" s="116">
        <v>212302</v>
      </c>
      <c r="E50" s="190" t="s">
        <v>780</v>
      </c>
      <c r="F50" s="58" t="s">
        <v>781</v>
      </c>
      <c r="G50" s="58"/>
      <c r="H50" s="138">
        <v>88</v>
      </c>
      <c r="I50" s="138">
        <v>69</v>
      </c>
      <c r="J50" s="38">
        <f t="shared" si="0"/>
        <v>157</v>
      </c>
      <c r="K50" s="138">
        <v>102</v>
      </c>
      <c r="L50" s="138">
        <v>62</v>
      </c>
      <c r="M50" s="38">
        <f t="shared" si="1"/>
        <v>164</v>
      </c>
      <c r="N50" s="138">
        <v>56</v>
      </c>
      <c r="O50" s="138">
        <v>69</v>
      </c>
      <c r="P50" s="38">
        <f t="shared" si="2"/>
        <v>125</v>
      </c>
      <c r="Q50" s="138">
        <v>46</v>
      </c>
      <c r="R50" s="138">
        <v>61</v>
      </c>
      <c r="S50" s="38">
        <f t="shared" si="3"/>
        <v>107</v>
      </c>
      <c r="T50" s="138">
        <v>60</v>
      </c>
      <c r="U50" s="138">
        <v>61</v>
      </c>
      <c r="V50" s="38">
        <f t="shared" si="4"/>
        <v>121</v>
      </c>
      <c r="W50" s="138">
        <v>97</v>
      </c>
      <c r="X50" s="138">
        <v>66</v>
      </c>
      <c r="Y50" s="38">
        <f t="shared" si="5"/>
        <v>163</v>
      </c>
      <c r="Z50" s="138">
        <v>19</v>
      </c>
      <c r="AA50" s="138">
        <v>14</v>
      </c>
      <c r="AB50" s="38">
        <f t="shared" si="6"/>
        <v>33</v>
      </c>
      <c r="AC50" s="138">
        <v>15</v>
      </c>
      <c r="AD50" s="138">
        <v>18</v>
      </c>
      <c r="AE50" s="38">
        <f t="shared" si="7"/>
        <v>33</v>
      </c>
      <c r="AF50" s="113">
        <v>49</v>
      </c>
      <c r="AG50" s="113">
        <f t="shared" si="8"/>
        <v>903</v>
      </c>
      <c r="AH50" s="156" t="s">
        <v>890</v>
      </c>
      <c r="AI50" s="185"/>
    </row>
    <row r="51" spans="1:35" ht="75.75" customHeight="1">
      <c r="A51" s="63">
        <v>44</v>
      </c>
      <c r="B51" s="188">
        <v>710090105003</v>
      </c>
      <c r="C51" s="115">
        <v>710090100021</v>
      </c>
      <c r="D51" s="116">
        <v>212303</v>
      </c>
      <c r="E51" s="190" t="s">
        <v>189</v>
      </c>
      <c r="F51" s="58" t="s">
        <v>782</v>
      </c>
      <c r="G51" s="58"/>
      <c r="H51" s="138">
        <v>98</v>
      </c>
      <c r="I51" s="138">
        <v>67</v>
      </c>
      <c r="J51" s="38">
        <f t="shared" si="0"/>
        <v>165</v>
      </c>
      <c r="K51" s="138">
        <v>106</v>
      </c>
      <c r="L51" s="138">
        <v>72</v>
      </c>
      <c r="M51" s="38">
        <f t="shared" si="1"/>
        <v>178</v>
      </c>
      <c r="N51" s="138">
        <v>70</v>
      </c>
      <c r="O51" s="138">
        <v>65</v>
      </c>
      <c r="P51" s="38">
        <f t="shared" si="2"/>
        <v>135</v>
      </c>
      <c r="Q51" s="138">
        <v>48</v>
      </c>
      <c r="R51" s="138">
        <v>52</v>
      </c>
      <c r="S51" s="38">
        <f t="shared" si="3"/>
        <v>100</v>
      </c>
      <c r="T51" s="138">
        <v>64</v>
      </c>
      <c r="U51" s="138">
        <v>63</v>
      </c>
      <c r="V51" s="38">
        <f t="shared" si="4"/>
        <v>127</v>
      </c>
      <c r="W51" s="138">
        <v>83</v>
      </c>
      <c r="X51" s="138">
        <v>54</v>
      </c>
      <c r="Y51" s="38">
        <f t="shared" si="5"/>
        <v>137</v>
      </c>
      <c r="Z51" s="138">
        <v>15</v>
      </c>
      <c r="AA51" s="138">
        <v>18</v>
      </c>
      <c r="AB51" s="38">
        <f t="shared" si="6"/>
        <v>33</v>
      </c>
      <c r="AC51" s="138">
        <v>19</v>
      </c>
      <c r="AD51" s="138">
        <v>16</v>
      </c>
      <c r="AE51" s="38">
        <f t="shared" si="7"/>
        <v>35</v>
      </c>
      <c r="AF51" s="113">
        <v>49</v>
      </c>
      <c r="AG51" s="113">
        <f t="shared" si="8"/>
        <v>910</v>
      </c>
      <c r="AH51" s="156" t="s">
        <v>890</v>
      </c>
      <c r="AI51" s="185"/>
    </row>
    <row r="52" spans="1:35" ht="75.75" customHeight="1">
      <c r="A52" s="63">
        <v>45</v>
      </c>
      <c r="B52" s="188">
        <v>710090105004</v>
      </c>
      <c r="C52" s="115">
        <v>710090100022</v>
      </c>
      <c r="D52" s="116">
        <v>212304</v>
      </c>
      <c r="E52" s="190" t="s">
        <v>783</v>
      </c>
      <c r="F52" s="58" t="s">
        <v>784</v>
      </c>
      <c r="G52" s="58"/>
      <c r="H52" s="138">
        <v>90</v>
      </c>
      <c r="I52" s="138">
        <v>57</v>
      </c>
      <c r="J52" s="38">
        <f t="shared" si="0"/>
        <v>147</v>
      </c>
      <c r="K52" s="138">
        <v>100</v>
      </c>
      <c r="L52" s="138">
        <v>67</v>
      </c>
      <c r="M52" s="38">
        <f t="shared" si="1"/>
        <v>167</v>
      </c>
      <c r="N52" s="138">
        <v>60</v>
      </c>
      <c r="O52" s="138">
        <v>55</v>
      </c>
      <c r="P52" s="38">
        <f t="shared" si="2"/>
        <v>115</v>
      </c>
      <c r="Q52" s="138">
        <v>46</v>
      </c>
      <c r="R52" s="138">
        <v>52</v>
      </c>
      <c r="S52" s="38">
        <f t="shared" si="3"/>
        <v>98</v>
      </c>
      <c r="T52" s="138">
        <v>66</v>
      </c>
      <c r="U52" s="138">
        <v>45</v>
      </c>
      <c r="V52" s="38">
        <f t="shared" si="4"/>
        <v>111</v>
      </c>
      <c r="W52" s="138">
        <v>87</v>
      </c>
      <c r="X52" s="138">
        <v>53</v>
      </c>
      <c r="Y52" s="38">
        <f t="shared" si="5"/>
        <v>140</v>
      </c>
      <c r="Z52" s="138">
        <v>20</v>
      </c>
      <c r="AA52" s="138">
        <v>16</v>
      </c>
      <c r="AB52" s="38">
        <f t="shared" si="6"/>
        <v>36</v>
      </c>
      <c r="AC52" s="138">
        <v>19</v>
      </c>
      <c r="AD52" s="138">
        <v>16</v>
      </c>
      <c r="AE52" s="38">
        <f t="shared" si="7"/>
        <v>35</v>
      </c>
      <c r="AF52" s="113">
        <v>49</v>
      </c>
      <c r="AG52" s="113">
        <f t="shared" si="8"/>
        <v>849</v>
      </c>
      <c r="AH52" s="156" t="s">
        <v>890</v>
      </c>
      <c r="AI52" s="185"/>
    </row>
    <row r="53" spans="1:35" ht="75.75" customHeight="1">
      <c r="A53" s="63">
        <v>46</v>
      </c>
      <c r="B53" s="188">
        <v>710090105005</v>
      </c>
      <c r="C53" s="115">
        <v>710090100023</v>
      </c>
      <c r="D53" s="116">
        <v>212305</v>
      </c>
      <c r="E53" s="190" t="s">
        <v>375</v>
      </c>
      <c r="F53" s="58" t="s">
        <v>686</v>
      </c>
      <c r="G53" s="58"/>
      <c r="H53" s="138">
        <v>102</v>
      </c>
      <c r="I53" s="138">
        <v>70</v>
      </c>
      <c r="J53" s="38">
        <f t="shared" si="0"/>
        <v>172</v>
      </c>
      <c r="K53" s="138">
        <v>92</v>
      </c>
      <c r="L53" s="138">
        <v>65</v>
      </c>
      <c r="M53" s="38">
        <f t="shared" si="1"/>
        <v>157</v>
      </c>
      <c r="N53" s="138">
        <v>68</v>
      </c>
      <c r="O53" s="138">
        <v>61</v>
      </c>
      <c r="P53" s="38">
        <f t="shared" si="2"/>
        <v>129</v>
      </c>
      <c r="Q53" s="138">
        <v>38</v>
      </c>
      <c r="R53" s="138">
        <v>58</v>
      </c>
      <c r="S53" s="38">
        <f t="shared" si="3"/>
        <v>96</v>
      </c>
      <c r="T53" s="138">
        <v>58</v>
      </c>
      <c r="U53" s="138">
        <v>66</v>
      </c>
      <c r="V53" s="38">
        <f t="shared" si="4"/>
        <v>124</v>
      </c>
      <c r="W53" s="138">
        <v>87</v>
      </c>
      <c r="X53" s="138">
        <v>60</v>
      </c>
      <c r="Y53" s="38">
        <f t="shared" si="5"/>
        <v>147</v>
      </c>
      <c r="Z53" s="138">
        <v>16</v>
      </c>
      <c r="AA53" s="138">
        <v>16</v>
      </c>
      <c r="AB53" s="38">
        <f t="shared" si="6"/>
        <v>32</v>
      </c>
      <c r="AC53" s="138">
        <v>9</v>
      </c>
      <c r="AD53" s="138">
        <v>14</v>
      </c>
      <c r="AE53" s="38">
        <f t="shared" si="7"/>
        <v>23</v>
      </c>
      <c r="AF53" s="113">
        <v>50</v>
      </c>
      <c r="AG53" s="113">
        <f t="shared" si="8"/>
        <v>880</v>
      </c>
      <c r="AH53" s="156" t="s">
        <v>890</v>
      </c>
      <c r="AI53" s="187" t="s">
        <v>898</v>
      </c>
    </row>
    <row r="54" spans="1:35" ht="75.75" customHeight="1">
      <c r="A54" s="63">
        <v>47</v>
      </c>
      <c r="B54" s="188">
        <v>710090105006</v>
      </c>
      <c r="C54" s="115">
        <v>710090100024</v>
      </c>
      <c r="D54" s="116">
        <v>212306</v>
      </c>
      <c r="E54" s="190" t="s">
        <v>785</v>
      </c>
      <c r="F54" s="58" t="s">
        <v>786</v>
      </c>
      <c r="G54" s="58"/>
      <c r="H54" s="138">
        <v>96</v>
      </c>
      <c r="I54" s="138">
        <v>69</v>
      </c>
      <c r="J54" s="38">
        <f t="shared" si="0"/>
        <v>165</v>
      </c>
      <c r="K54" s="138">
        <v>108</v>
      </c>
      <c r="L54" s="138">
        <v>70</v>
      </c>
      <c r="M54" s="38">
        <f t="shared" si="1"/>
        <v>178</v>
      </c>
      <c r="N54" s="138">
        <v>74</v>
      </c>
      <c r="O54" s="138">
        <v>70</v>
      </c>
      <c r="P54" s="38">
        <f t="shared" si="2"/>
        <v>144</v>
      </c>
      <c r="Q54" s="138">
        <v>56</v>
      </c>
      <c r="R54" s="138">
        <v>57</v>
      </c>
      <c r="S54" s="38">
        <f t="shared" si="3"/>
        <v>113</v>
      </c>
      <c r="T54" s="138">
        <v>70</v>
      </c>
      <c r="U54" s="138">
        <v>65</v>
      </c>
      <c r="V54" s="38">
        <f t="shared" si="4"/>
        <v>135</v>
      </c>
      <c r="W54" s="138">
        <v>99</v>
      </c>
      <c r="X54" s="138">
        <v>62</v>
      </c>
      <c r="Y54" s="38">
        <f t="shared" si="5"/>
        <v>161</v>
      </c>
      <c r="Z54" s="138">
        <v>17</v>
      </c>
      <c r="AA54" s="138">
        <v>16</v>
      </c>
      <c r="AB54" s="38">
        <f t="shared" si="6"/>
        <v>33</v>
      </c>
      <c r="AC54" s="138">
        <v>21</v>
      </c>
      <c r="AD54" s="138">
        <v>16</v>
      </c>
      <c r="AE54" s="38">
        <f t="shared" si="7"/>
        <v>37</v>
      </c>
      <c r="AF54" s="113">
        <v>49</v>
      </c>
      <c r="AG54" s="113">
        <f t="shared" si="8"/>
        <v>966</v>
      </c>
      <c r="AH54" s="156" t="s">
        <v>890</v>
      </c>
      <c r="AI54" s="185"/>
    </row>
    <row r="55" spans="1:35" ht="75.75" customHeight="1">
      <c r="A55" s="63">
        <v>48</v>
      </c>
      <c r="B55" s="188">
        <v>710090105007</v>
      </c>
      <c r="C55" s="115">
        <v>710090100025</v>
      </c>
      <c r="D55" s="116">
        <v>212307</v>
      </c>
      <c r="E55" s="190" t="s">
        <v>787</v>
      </c>
      <c r="F55" s="58" t="s">
        <v>532</v>
      </c>
      <c r="G55" s="58"/>
      <c r="H55" s="138">
        <v>104</v>
      </c>
      <c r="I55" s="138">
        <v>67</v>
      </c>
      <c r="J55" s="38">
        <f t="shared" si="0"/>
        <v>171</v>
      </c>
      <c r="K55" s="138">
        <v>106</v>
      </c>
      <c r="L55" s="138">
        <v>71</v>
      </c>
      <c r="M55" s="38">
        <f t="shared" si="1"/>
        <v>177</v>
      </c>
      <c r="N55" s="138">
        <v>70</v>
      </c>
      <c r="O55" s="138">
        <v>68</v>
      </c>
      <c r="P55" s="38">
        <f t="shared" si="2"/>
        <v>138</v>
      </c>
      <c r="Q55" s="138">
        <v>62</v>
      </c>
      <c r="R55" s="138">
        <v>53</v>
      </c>
      <c r="S55" s="38">
        <f t="shared" si="3"/>
        <v>115</v>
      </c>
      <c r="T55" s="138">
        <v>66</v>
      </c>
      <c r="U55" s="138">
        <v>60</v>
      </c>
      <c r="V55" s="38">
        <f t="shared" si="4"/>
        <v>126</v>
      </c>
      <c r="W55" s="138">
        <v>99</v>
      </c>
      <c r="X55" s="138">
        <v>66</v>
      </c>
      <c r="Y55" s="38">
        <f t="shared" si="5"/>
        <v>165</v>
      </c>
      <c r="Z55" s="138">
        <v>16</v>
      </c>
      <c r="AA55" s="138">
        <v>14</v>
      </c>
      <c r="AB55" s="38">
        <f t="shared" si="6"/>
        <v>30</v>
      </c>
      <c r="AC55" s="138">
        <v>14</v>
      </c>
      <c r="AD55" s="138">
        <v>10</v>
      </c>
      <c r="AE55" s="38">
        <f t="shared" si="7"/>
        <v>24</v>
      </c>
      <c r="AF55" s="113">
        <v>49</v>
      </c>
      <c r="AG55" s="113">
        <f t="shared" si="8"/>
        <v>946</v>
      </c>
      <c r="AH55" s="156" t="s">
        <v>890</v>
      </c>
      <c r="AI55" s="187" t="s">
        <v>897</v>
      </c>
    </row>
    <row r="56" spans="1:35" ht="75.75" customHeight="1">
      <c r="A56" s="63">
        <v>49</v>
      </c>
      <c r="B56" s="188">
        <v>710090105008</v>
      </c>
      <c r="C56" s="115">
        <v>710090100026</v>
      </c>
      <c r="D56" s="116">
        <v>212308</v>
      </c>
      <c r="E56" s="190" t="s">
        <v>788</v>
      </c>
      <c r="F56" s="58" t="s">
        <v>789</v>
      </c>
      <c r="G56" s="58"/>
      <c r="H56" s="138">
        <v>102</v>
      </c>
      <c r="I56" s="138">
        <v>69</v>
      </c>
      <c r="J56" s="38">
        <f t="shared" si="0"/>
        <v>171</v>
      </c>
      <c r="K56" s="138">
        <v>104</v>
      </c>
      <c r="L56" s="138">
        <v>69</v>
      </c>
      <c r="M56" s="38">
        <f t="shared" si="1"/>
        <v>173</v>
      </c>
      <c r="N56" s="138">
        <v>68</v>
      </c>
      <c r="O56" s="138">
        <v>64</v>
      </c>
      <c r="P56" s="38">
        <f t="shared" si="2"/>
        <v>132</v>
      </c>
      <c r="Q56" s="138">
        <v>46</v>
      </c>
      <c r="R56" s="138">
        <v>56</v>
      </c>
      <c r="S56" s="38">
        <f t="shared" si="3"/>
        <v>102</v>
      </c>
      <c r="T56" s="138">
        <v>50</v>
      </c>
      <c r="U56" s="138">
        <v>62</v>
      </c>
      <c r="V56" s="38">
        <f t="shared" si="4"/>
        <v>112</v>
      </c>
      <c r="W56" s="138">
        <v>98</v>
      </c>
      <c r="X56" s="138">
        <v>66</v>
      </c>
      <c r="Y56" s="38">
        <f t="shared" si="5"/>
        <v>164</v>
      </c>
      <c r="Z56" s="138">
        <v>16</v>
      </c>
      <c r="AA56" s="138">
        <v>17</v>
      </c>
      <c r="AB56" s="38">
        <f t="shared" si="6"/>
        <v>33</v>
      </c>
      <c r="AC56" s="138">
        <v>18</v>
      </c>
      <c r="AD56" s="138">
        <v>18</v>
      </c>
      <c r="AE56" s="38">
        <f t="shared" si="7"/>
        <v>36</v>
      </c>
      <c r="AF56" s="113">
        <v>49</v>
      </c>
      <c r="AG56" s="113">
        <f t="shared" si="8"/>
        <v>923</v>
      </c>
      <c r="AH56" s="156" t="s">
        <v>890</v>
      </c>
      <c r="AI56" s="185"/>
    </row>
  </sheetData>
  <sheetProtection algorithmName="SHA-512" hashValue="MwVeMdhi5rgKlAd4HM0ObpD7gzr3R+ifvQ/ZwIWli5ZuP6KaPy59HX32ZrSblEUAn6AJ4BElntOPnAYkScOezQ==" saltValue="RnXjmkBF2jY4raJaTjfcGQ==" spinCount="100000" sheet="1" formatCells="0" formatColumns="0" formatRows="0" insertColumns="0" insertRows="0" insertHyperlinks="0" deleteColumns="0" deleteRows="0" sort="0" autoFilter="0" pivotTables="0"/>
  <mergeCells count="17">
    <mergeCell ref="H4:J4"/>
    <mergeCell ref="A3:AI3"/>
    <mergeCell ref="A2:AI2"/>
    <mergeCell ref="A1:AI1"/>
    <mergeCell ref="C4:C7"/>
    <mergeCell ref="W4:Y4"/>
    <mergeCell ref="A4:A7"/>
    <mergeCell ref="B4:B7"/>
    <mergeCell ref="E4:E7"/>
    <mergeCell ref="F4:F7"/>
    <mergeCell ref="AC4:AE4"/>
    <mergeCell ref="Z4:AB4"/>
    <mergeCell ref="K4:M4"/>
    <mergeCell ref="D4:D7"/>
    <mergeCell ref="N4:P4"/>
    <mergeCell ref="Q4:S4"/>
    <mergeCell ref="T4:V4"/>
  </mergeCells>
  <conditionalFormatting sqref="H8:H56">
    <cfRule type="cellIs" dxfId="95" priority="17" stopIfTrue="1" operator="lessThan">
      <formula>36</formula>
    </cfRule>
  </conditionalFormatting>
  <conditionalFormatting sqref="J8:J56">
    <cfRule type="cellIs" dxfId="94" priority="16" stopIfTrue="1" operator="lessThan">
      <formula>80</formula>
    </cfRule>
  </conditionalFormatting>
  <conditionalFormatting sqref="K8:K56">
    <cfRule type="cellIs" dxfId="93" priority="15" stopIfTrue="1" operator="lessThan">
      <formula>36</formula>
    </cfRule>
  </conditionalFormatting>
  <conditionalFormatting sqref="M8:M56">
    <cfRule type="cellIs" dxfId="92" priority="14" stopIfTrue="1" operator="lessThan">
      <formula>80</formula>
    </cfRule>
  </conditionalFormatting>
  <conditionalFormatting sqref="N8:N56">
    <cfRule type="cellIs" dxfId="91" priority="13" stopIfTrue="1" operator="lessThan">
      <formula>36</formula>
    </cfRule>
  </conditionalFormatting>
  <conditionalFormatting sqref="P8:P56">
    <cfRule type="cellIs" dxfId="90" priority="12" stopIfTrue="1" operator="lessThan">
      <formula>80</formula>
    </cfRule>
  </conditionalFormatting>
  <conditionalFormatting sqref="Q8:Q56">
    <cfRule type="cellIs" dxfId="89" priority="11" stopIfTrue="1" operator="lessThan">
      <formula>36</formula>
    </cfRule>
  </conditionalFormatting>
  <conditionalFormatting sqref="S8:S56">
    <cfRule type="cellIs" dxfId="88" priority="10" stopIfTrue="1" operator="lessThan">
      <formula>80</formula>
    </cfRule>
  </conditionalFormatting>
  <conditionalFormatting sqref="T8:T56">
    <cfRule type="cellIs" dxfId="87" priority="9" stopIfTrue="1" operator="lessThan">
      <formula>36</formula>
    </cfRule>
  </conditionalFormatting>
  <conditionalFormatting sqref="V8:V56">
    <cfRule type="cellIs" dxfId="86" priority="8" stopIfTrue="1" operator="lessThan">
      <formula>80</formula>
    </cfRule>
  </conditionalFormatting>
  <conditionalFormatting sqref="W8:W56">
    <cfRule type="cellIs" dxfId="85" priority="7" stopIfTrue="1" operator="lessThan">
      <formula>36</formula>
    </cfRule>
  </conditionalFormatting>
  <conditionalFormatting sqref="Y8:Y56">
    <cfRule type="cellIs" dxfId="84" priority="6" stopIfTrue="1" operator="lessThan">
      <formula>80</formula>
    </cfRule>
  </conditionalFormatting>
  <conditionalFormatting sqref="Z8:Z56">
    <cfRule type="cellIs" dxfId="83" priority="5" stopIfTrue="1" operator="lessThan">
      <formula>13</formula>
    </cfRule>
  </conditionalFormatting>
  <conditionalFormatting sqref="AB8:AB56">
    <cfRule type="cellIs" dxfId="82" priority="4" stopIfTrue="1" operator="lessThan">
      <formula>25</formula>
    </cfRule>
  </conditionalFormatting>
  <conditionalFormatting sqref="AC8:AC56">
    <cfRule type="cellIs" dxfId="81" priority="3" stopIfTrue="1" operator="lessThan">
      <formula>13</formula>
    </cfRule>
  </conditionalFormatting>
  <conditionalFormatting sqref="AE8:AE56">
    <cfRule type="cellIs" dxfId="80" priority="2" stopIfTrue="1" operator="lessThan">
      <formula>25</formula>
    </cfRule>
  </conditionalFormatting>
  <pageMargins left="0.70866141732283472" right="0.31496062992125984" top="0.51181102362204722" bottom="1.6535433070866143" header="0.31496062992125984" footer="0.74803149606299213"/>
  <pageSetup paperSize="8" scale="40" orientation="landscape" r:id="rId1"/>
  <headerFooter>
    <oddFooter>&amp;L&amp;16$ Non Credit Subject    Date: &amp;"Arial,Bold"28.03.2022  &amp;"Arial,Regular"     Prepared by      Checked by&amp;C&amp;16   &amp;R&amp;"Arial,Bold"&amp;16CONTROLLER (UTU)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57"/>
  <sheetViews>
    <sheetView topLeftCell="A3" zoomScale="50" zoomScaleNormal="50" workbookViewId="0">
      <selection activeCell="C4" sqref="A1:AH57"/>
    </sheetView>
  </sheetViews>
  <sheetFormatPr defaultColWidth="6.453125" defaultRowHeight="22.5" customHeight="1"/>
  <cols>
    <col min="1" max="1" width="13.81640625" style="12" customWidth="1"/>
    <col min="2" max="2" width="38.1796875" style="12" customWidth="1"/>
    <col min="3" max="3" width="35" style="12" customWidth="1"/>
    <col min="4" max="4" width="47.453125" style="12" customWidth="1"/>
    <col min="5" max="5" width="41.453125" style="12" customWidth="1"/>
    <col min="6" max="6" width="13.54296875" style="12" customWidth="1"/>
    <col min="7" max="10" width="9.26953125" style="12" customWidth="1"/>
    <col min="11" max="11" width="9.26953125" style="33" customWidth="1"/>
    <col min="12" max="14" width="9.26953125" style="12" customWidth="1"/>
    <col min="15" max="15" width="12.81640625" style="12" customWidth="1"/>
    <col min="16" max="30" width="9.26953125" style="12" customWidth="1"/>
    <col min="31" max="31" width="13.81640625" style="12" customWidth="1"/>
    <col min="32" max="32" width="16.453125" style="12" customWidth="1"/>
    <col min="33" max="33" width="22.453125" style="12" customWidth="1"/>
    <col min="34" max="34" width="18.81640625" style="12" customWidth="1"/>
    <col min="35" max="35" width="21.54296875" style="12" customWidth="1"/>
    <col min="36" max="16384" width="6.453125" style="12"/>
  </cols>
  <sheetData>
    <row r="1" spans="1:35" ht="57" customHeight="1">
      <c r="A1" s="212" t="s">
        <v>14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2"/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</row>
    <row r="2" spans="1:35" ht="57" customHeight="1">
      <c r="A2" s="212" t="s">
        <v>17</v>
      </c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12"/>
      <c r="AD2" s="212"/>
      <c r="AE2" s="212"/>
      <c r="AF2" s="212"/>
      <c r="AG2" s="212"/>
      <c r="AH2" s="212"/>
    </row>
    <row r="3" spans="1:35" ht="57" customHeight="1">
      <c r="A3" s="217" t="s">
        <v>755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  <c r="U3" s="217"/>
      <c r="V3" s="217"/>
      <c r="W3" s="217"/>
      <c r="X3" s="217"/>
      <c r="Y3" s="217"/>
      <c r="Z3" s="217"/>
      <c r="AA3" s="217"/>
      <c r="AB3" s="217"/>
      <c r="AC3" s="217"/>
      <c r="AD3" s="217"/>
      <c r="AE3" s="217"/>
      <c r="AF3" s="217"/>
      <c r="AG3" s="217"/>
      <c r="AH3" s="217"/>
    </row>
    <row r="4" spans="1:35" ht="154.5" customHeight="1">
      <c r="A4" s="206" t="s">
        <v>1</v>
      </c>
      <c r="B4" s="206" t="s">
        <v>0</v>
      </c>
      <c r="C4" s="206" t="s">
        <v>16</v>
      </c>
      <c r="D4" s="210" t="s">
        <v>19</v>
      </c>
      <c r="E4" s="210" t="s">
        <v>9</v>
      </c>
      <c r="F4" s="34" t="s">
        <v>5</v>
      </c>
      <c r="G4" s="202" t="s">
        <v>861</v>
      </c>
      <c r="H4" s="202"/>
      <c r="I4" s="202"/>
      <c r="J4" s="202" t="s">
        <v>862</v>
      </c>
      <c r="K4" s="202"/>
      <c r="L4" s="202"/>
      <c r="M4" s="202" t="s">
        <v>863</v>
      </c>
      <c r="N4" s="202"/>
      <c r="O4" s="202"/>
      <c r="P4" s="202" t="s">
        <v>927</v>
      </c>
      <c r="Q4" s="202"/>
      <c r="R4" s="202"/>
      <c r="S4" s="202" t="s">
        <v>864</v>
      </c>
      <c r="T4" s="202"/>
      <c r="U4" s="202"/>
      <c r="V4" s="202" t="s">
        <v>865</v>
      </c>
      <c r="W4" s="202"/>
      <c r="X4" s="202"/>
      <c r="Y4" s="202" t="s">
        <v>928</v>
      </c>
      <c r="Z4" s="202"/>
      <c r="AA4" s="202"/>
      <c r="AB4" s="202" t="s">
        <v>911</v>
      </c>
      <c r="AC4" s="202"/>
      <c r="AD4" s="202"/>
      <c r="AE4" s="106" t="s">
        <v>883</v>
      </c>
      <c r="AF4" s="96" t="s">
        <v>10</v>
      </c>
      <c r="AG4" s="26" t="s">
        <v>12</v>
      </c>
      <c r="AH4" s="21" t="s">
        <v>11</v>
      </c>
    </row>
    <row r="5" spans="1:35" ht="48.75" customHeight="1">
      <c r="A5" s="206"/>
      <c r="B5" s="206"/>
      <c r="C5" s="206"/>
      <c r="D5" s="210"/>
      <c r="E5" s="210"/>
      <c r="F5" s="34"/>
      <c r="G5" s="6" t="s">
        <v>6</v>
      </c>
      <c r="H5" s="6" t="s">
        <v>7</v>
      </c>
      <c r="I5" s="6" t="s">
        <v>4</v>
      </c>
      <c r="J5" s="6" t="s">
        <v>6</v>
      </c>
      <c r="K5" s="6" t="s">
        <v>7</v>
      </c>
      <c r="L5" s="6" t="s">
        <v>4</v>
      </c>
      <c r="M5" s="6" t="s">
        <v>6</v>
      </c>
      <c r="N5" s="6" t="s">
        <v>7</v>
      </c>
      <c r="O5" s="6" t="s">
        <v>4</v>
      </c>
      <c r="P5" s="6" t="s">
        <v>6</v>
      </c>
      <c r="Q5" s="6" t="s">
        <v>7</v>
      </c>
      <c r="R5" s="6" t="s">
        <v>4</v>
      </c>
      <c r="S5" s="6" t="s">
        <v>6</v>
      </c>
      <c r="T5" s="6" t="s">
        <v>7</v>
      </c>
      <c r="U5" s="6" t="s">
        <v>4</v>
      </c>
      <c r="V5" s="6" t="s">
        <v>8</v>
      </c>
      <c r="W5" s="6" t="s">
        <v>7</v>
      </c>
      <c r="X5" s="6" t="s">
        <v>4</v>
      </c>
      <c r="Y5" s="6" t="s">
        <v>8</v>
      </c>
      <c r="Z5" s="6" t="s">
        <v>7</v>
      </c>
      <c r="AA5" s="6" t="s">
        <v>4</v>
      </c>
      <c r="AB5" s="6" t="s">
        <v>8</v>
      </c>
      <c r="AC5" s="6" t="s">
        <v>7</v>
      </c>
      <c r="AD5" s="6" t="s">
        <v>4</v>
      </c>
      <c r="AE5" s="6"/>
      <c r="AF5" s="28"/>
      <c r="AG5" s="13"/>
      <c r="AH5" s="13"/>
    </row>
    <row r="6" spans="1:35" ht="48.75" customHeight="1">
      <c r="A6" s="206"/>
      <c r="B6" s="206"/>
      <c r="C6" s="206"/>
      <c r="D6" s="210"/>
      <c r="E6" s="210"/>
      <c r="F6" s="34" t="s">
        <v>2</v>
      </c>
      <c r="G6" s="127">
        <v>90</v>
      </c>
      <c r="H6" s="127">
        <v>60</v>
      </c>
      <c r="I6" s="127">
        <f>SUM(G6:H6)</f>
        <v>150</v>
      </c>
      <c r="J6" s="127">
        <v>120</v>
      </c>
      <c r="K6" s="127">
        <v>80</v>
      </c>
      <c r="L6" s="127">
        <f>SUM(J6:K6)</f>
        <v>200</v>
      </c>
      <c r="M6" s="127">
        <v>120</v>
      </c>
      <c r="N6" s="127">
        <v>80</v>
      </c>
      <c r="O6" s="127">
        <f>SUM(M6:N6)</f>
        <v>200</v>
      </c>
      <c r="P6" s="127">
        <v>90</v>
      </c>
      <c r="Q6" s="127">
        <v>60</v>
      </c>
      <c r="R6" s="127">
        <f>SUM(P6:Q6)</f>
        <v>150</v>
      </c>
      <c r="S6" s="127">
        <v>120</v>
      </c>
      <c r="T6" s="127">
        <v>80</v>
      </c>
      <c r="U6" s="127">
        <f>SUM(S6:T6)</f>
        <v>200</v>
      </c>
      <c r="V6" s="127">
        <v>25</v>
      </c>
      <c r="W6" s="127">
        <v>25</v>
      </c>
      <c r="X6" s="127">
        <f>SUM(V6:W6)</f>
        <v>50</v>
      </c>
      <c r="Y6" s="127">
        <v>50</v>
      </c>
      <c r="Z6" s="127">
        <v>50</v>
      </c>
      <c r="AA6" s="127">
        <f>SUM(Y6:Z6)</f>
        <v>100</v>
      </c>
      <c r="AB6" s="127">
        <v>25</v>
      </c>
      <c r="AC6" s="127">
        <v>25</v>
      </c>
      <c r="AD6" s="127">
        <f>SUM(AB6:AC6)</f>
        <v>50</v>
      </c>
      <c r="AE6" s="44">
        <v>50</v>
      </c>
      <c r="AF6" s="38">
        <f>AD6+AA6+X6+U6+R6+O6+L6+I6</f>
        <v>1100</v>
      </c>
      <c r="AG6" s="15"/>
      <c r="AH6" s="15"/>
    </row>
    <row r="7" spans="1:35" ht="48.75" customHeight="1">
      <c r="A7" s="207"/>
      <c r="B7" s="207"/>
      <c r="C7" s="207"/>
      <c r="D7" s="211"/>
      <c r="E7" s="211"/>
      <c r="F7" s="35" t="s">
        <v>3</v>
      </c>
      <c r="G7" s="128">
        <v>27</v>
      </c>
      <c r="H7" s="128"/>
      <c r="I7" s="128">
        <v>60</v>
      </c>
      <c r="J7" s="128">
        <v>36</v>
      </c>
      <c r="K7" s="128"/>
      <c r="L7" s="128">
        <v>80</v>
      </c>
      <c r="M7" s="128">
        <v>36</v>
      </c>
      <c r="N7" s="128"/>
      <c r="O7" s="128">
        <v>80</v>
      </c>
      <c r="P7" s="128">
        <v>27</v>
      </c>
      <c r="Q7" s="128"/>
      <c r="R7" s="128">
        <v>60</v>
      </c>
      <c r="S7" s="128">
        <v>36</v>
      </c>
      <c r="T7" s="128"/>
      <c r="U7" s="128">
        <v>80</v>
      </c>
      <c r="V7" s="128">
        <v>13</v>
      </c>
      <c r="W7" s="128"/>
      <c r="X7" s="128">
        <v>25</v>
      </c>
      <c r="Y7" s="128">
        <v>25</v>
      </c>
      <c r="Z7" s="128"/>
      <c r="AA7" s="128">
        <v>50</v>
      </c>
      <c r="AB7" s="128">
        <v>13</v>
      </c>
      <c r="AC7" s="128"/>
      <c r="AD7" s="128">
        <v>25</v>
      </c>
      <c r="AE7" s="46"/>
      <c r="AF7" s="62">
        <v>550</v>
      </c>
      <c r="AG7" s="17"/>
      <c r="AH7" s="17"/>
    </row>
    <row r="8" spans="1:35" ht="72" customHeight="1">
      <c r="A8" s="69">
        <v>1</v>
      </c>
      <c r="B8" s="171">
        <v>200090104001</v>
      </c>
      <c r="C8" s="54">
        <v>200000100114</v>
      </c>
      <c r="D8" s="180" t="s">
        <v>324</v>
      </c>
      <c r="E8" s="56" t="s">
        <v>748</v>
      </c>
      <c r="F8" s="76"/>
      <c r="G8" s="130">
        <v>63</v>
      </c>
      <c r="H8" s="130">
        <v>50</v>
      </c>
      <c r="I8" s="72">
        <f>SUM(G8:H8)</f>
        <v>113</v>
      </c>
      <c r="J8" s="130">
        <v>90</v>
      </c>
      <c r="K8" s="130">
        <v>68</v>
      </c>
      <c r="L8" s="131">
        <f>SUM(J8:K8)</f>
        <v>158</v>
      </c>
      <c r="M8" s="130">
        <v>100</v>
      </c>
      <c r="N8" s="130">
        <v>72</v>
      </c>
      <c r="O8" s="131">
        <f>SUM(M8:N8)</f>
        <v>172</v>
      </c>
      <c r="P8" s="130">
        <v>69</v>
      </c>
      <c r="Q8" s="130">
        <v>50</v>
      </c>
      <c r="R8" s="72">
        <f>SUM(P8:Q8)</f>
        <v>119</v>
      </c>
      <c r="S8" s="130">
        <v>88</v>
      </c>
      <c r="T8" s="130">
        <v>53</v>
      </c>
      <c r="U8" s="72">
        <f>SUM(S8:T8)</f>
        <v>141</v>
      </c>
      <c r="V8" s="130">
        <v>19</v>
      </c>
      <c r="W8" s="130">
        <v>21</v>
      </c>
      <c r="X8" s="72">
        <f>SUM(V8:W8)</f>
        <v>40</v>
      </c>
      <c r="Y8" s="79">
        <v>41</v>
      </c>
      <c r="Z8" s="79">
        <v>25</v>
      </c>
      <c r="AA8" s="72">
        <f>SUM(Y8:Z8)</f>
        <v>66</v>
      </c>
      <c r="AB8" s="130">
        <v>23</v>
      </c>
      <c r="AC8" s="130">
        <v>21</v>
      </c>
      <c r="AD8" s="72">
        <f>SUM(AB8:AC8)</f>
        <v>44</v>
      </c>
      <c r="AE8" s="157">
        <v>49</v>
      </c>
      <c r="AF8" s="72">
        <f>AD8+AA8+X8+U8+R8+O8+L8+I8</f>
        <v>853</v>
      </c>
      <c r="AG8" s="132" t="s">
        <v>890</v>
      </c>
      <c r="AH8" s="59"/>
      <c r="AI8" s="51"/>
    </row>
    <row r="9" spans="1:35" ht="72" customHeight="1">
      <c r="A9" s="69">
        <v>2</v>
      </c>
      <c r="B9" s="171">
        <v>200090104002</v>
      </c>
      <c r="C9" s="54">
        <v>200000100115</v>
      </c>
      <c r="D9" s="180" t="s">
        <v>325</v>
      </c>
      <c r="E9" s="56" t="s">
        <v>326</v>
      </c>
      <c r="F9" s="76"/>
      <c r="G9" s="130">
        <v>71</v>
      </c>
      <c r="H9" s="130">
        <v>57</v>
      </c>
      <c r="I9" s="72">
        <f t="shared" ref="I9:I57" si="0">SUM(G9:H9)</f>
        <v>128</v>
      </c>
      <c r="J9" s="130">
        <v>88</v>
      </c>
      <c r="K9" s="130">
        <v>66</v>
      </c>
      <c r="L9" s="131">
        <f t="shared" ref="L9:L57" si="1">SUM(J9:K9)</f>
        <v>154</v>
      </c>
      <c r="M9" s="130">
        <v>104</v>
      </c>
      <c r="N9" s="130">
        <v>75</v>
      </c>
      <c r="O9" s="131">
        <f t="shared" ref="O9:O57" si="2">SUM(M9:N9)</f>
        <v>179</v>
      </c>
      <c r="P9" s="130">
        <v>65</v>
      </c>
      <c r="Q9" s="130">
        <v>49</v>
      </c>
      <c r="R9" s="72">
        <f t="shared" ref="R9:R57" si="3">SUM(P9:Q9)</f>
        <v>114</v>
      </c>
      <c r="S9" s="130">
        <v>88</v>
      </c>
      <c r="T9" s="130">
        <v>65</v>
      </c>
      <c r="U9" s="72">
        <f t="shared" ref="U9:U57" si="4">SUM(S9:T9)</f>
        <v>153</v>
      </c>
      <c r="V9" s="130">
        <v>23</v>
      </c>
      <c r="W9" s="130">
        <v>23</v>
      </c>
      <c r="X9" s="72">
        <f t="shared" ref="X9:X57" si="5">SUM(V9:W9)</f>
        <v>46</v>
      </c>
      <c r="Y9" s="79">
        <v>39</v>
      </c>
      <c r="Z9" s="79">
        <v>36</v>
      </c>
      <c r="AA9" s="72">
        <f t="shared" ref="AA9:AA57" si="6">SUM(Y9:Z9)</f>
        <v>75</v>
      </c>
      <c r="AB9" s="130">
        <v>22</v>
      </c>
      <c r="AC9" s="130">
        <v>22</v>
      </c>
      <c r="AD9" s="72">
        <f t="shared" ref="AD9:AD57" si="7">SUM(AB9:AC9)</f>
        <v>44</v>
      </c>
      <c r="AE9" s="157">
        <v>49</v>
      </c>
      <c r="AF9" s="72">
        <f t="shared" ref="AF9:AF57" si="8">AD9+AA9+X9+U9+R9+O9+L9+I9</f>
        <v>893</v>
      </c>
      <c r="AG9" s="132" t="s">
        <v>890</v>
      </c>
      <c r="AH9" s="59"/>
      <c r="AI9" s="51"/>
    </row>
    <row r="10" spans="1:35" ht="72" customHeight="1">
      <c r="A10" s="69">
        <v>3</v>
      </c>
      <c r="B10" s="171">
        <v>200090104003</v>
      </c>
      <c r="C10" s="54">
        <v>200000100116</v>
      </c>
      <c r="D10" s="180" t="s">
        <v>327</v>
      </c>
      <c r="E10" s="56" t="s">
        <v>328</v>
      </c>
      <c r="F10" s="76"/>
      <c r="G10" s="130">
        <v>72</v>
      </c>
      <c r="H10" s="130">
        <v>54</v>
      </c>
      <c r="I10" s="72">
        <f t="shared" si="0"/>
        <v>126</v>
      </c>
      <c r="J10" s="130">
        <v>118</v>
      </c>
      <c r="K10" s="130">
        <v>73</v>
      </c>
      <c r="L10" s="131">
        <f t="shared" si="1"/>
        <v>191</v>
      </c>
      <c r="M10" s="130">
        <v>92</v>
      </c>
      <c r="N10" s="130">
        <v>75</v>
      </c>
      <c r="O10" s="131">
        <f t="shared" si="2"/>
        <v>167</v>
      </c>
      <c r="P10" s="130">
        <v>74</v>
      </c>
      <c r="Q10" s="130">
        <v>50</v>
      </c>
      <c r="R10" s="72">
        <f t="shared" si="3"/>
        <v>124</v>
      </c>
      <c r="S10" s="130">
        <v>84</v>
      </c>
      <c r="T10" s="130">
        <v>65</v>
      </c>
      <c r="U10" s="72">
        <f t="shared" si="4"/>
        <v>149</v>
      </c>
      <c r="V10" s="130">
        <v>21</v>
      </c>
      <c r="W10" s="130">
        <v>21</v>
      </c>
      <c r="X10" s="72">
        <f t="shared" si="5"/>
        <v>42</v>
      </c>
      <c r="Y10" s="79">
        <v>38</v>
      </c>
      <c r="Z10" s="79">
        <v>35</v>
      </c>
      <c r="AA10" s="72">
        <f t="shared" si="6"/>
        <v>73</v>
      </c>
      <c r="AB10" s="130">
        <v>22</v>
      </c>
      <c r="AC10" s="130">
        <v>21</v>
      </c>
      <c r="AD10" s="72">
        <f t="shared" si="7"/>
        <v>43</v>
      </c>
      <c r="AE10" s="157">
        <v>49</v>
      </c>
      <c r="AF10" s="72">
        <f t="shared" si="8"/>
        <v>915</v>
      </c>
      <c r="AG10" s="132" t="s">
        <v>890</v>
      </c>
      <c r="AH10" s="59"/>
      <c r="AI10" s="51"/>
    </row>
    <row r="11" spans="1:35" ht="72" customHeight="1">
      <c r="A11" s="69">
        <v>4</v>
      </c>
      <c r="B11" s="171">
        <v>200090104005</v>
      </c>
      <c r="C11" s="54">
        <v>200000100118</v>
      </c>
      <c r="D11" s="180" t="s">
        <v>331</v>
      </c>
      <c r="E11" s="56" t="s">
        <v>332</v>
      </c>
      <c r="F11" s="76"/>
      <c r="G11" s="130">
        <v>77</v>
      </c>
      <c r="H11" s="130">
        <v>58</v>
      </c>
      <c r="I11" s="72">
        <f t="shared" si="0"/>
        <v>135</v>
      </c>
      <c r="J11" s="130">
        <v>104</v>
      </c>
      <c r="K11" s="130">
        <v>74</v>
      </c>
      <c r="L11" s="131">
        <f t="shared" si="1"/>
        <v>178</v>
      </c>
      <c r="M11" s="130">
        <v>100</v>
      </c>
      <c r="N11" s="130">
        <v>75</v>
      </c>
      <c r="O11" s="131">
        <f t="shared" si="2"/>
        <v>175</v>
      </c>
      <c r="P11" s="130">
        <v>71</v>
      </c>
      <c r="Q11" s="130">
        <v>49</v>
      </c>
      <c r="R11" s="72">
        <f t="shared" si="3"/>
        <v>120</v>
      </c>
      <c r="S11" s="130">
        <v>96</v>
      </c>
      <c r="T11" s="130">
        <v>70</v>
      </c>
      <c r="U11" s="72">
        <f t="shared" si="4"/>
        <v>166</v>
      </c>
      <c r="V11" s="130">
        <v>22</v>
      </c>
      <c r="W11" s="130">
        <v>23</v>
      </c>
      <c r="X11" s="72">
        <f t="shared" si="5"/>
        <v>45</v>
      </c>
      <c r="Y11" s="79">
        <v>40</v>
      </c>
      <c r="Z11" s="79">
        <v>33</v>
      </c>
      <c r="AA11" s="72">
        <f t="shared" si="6"/>
        <v>73</v>
      </c>
      <c r="AB11" s="130">
        <v>22</v>
      </c>
      <c r="AC11" s="130">
        <v>21</v>
      </c>
      <c r="AD11" s="72">
        <f t="shared" si="7"/>
        <v>43</v>
      </c>
      <c r="AE11" s="157">
        <v>49</v>
      </c>
      <c r="AF11" s="72">
        <f t="shared" si="8"/>
        <v>935</v>
      </c>
      <c r="AG11" s="132" t="s">
        <v>890</v>
      </c>
      <c r="AH11" s="59"/>
      <c r="AI11" s="51"/>
    </row>
    <row r="12" spans="1:35" ht="72" customHeight="1">
      <c r="A12" s="69">
        <v>5</v>
      </c>
      <c r="B12" s="171">
        <v>200090104006</v>
      </c>
      <c r="C12" s="54">
        <v>200000100119</v>
      </c>
      <c r="D12" s="180" t="s">
        <v>333</v>
      </c>
      <c r="E12" s="56" t="s">
        <v>334</v>
      </c>
      <c r="F12" s="76"/>
      <c r="G12" s="130">
        <v>60</v>
      </c>
      <c r="H12" s="130">
        <v>56</v>
      </c>
      <c r="I12" s="72">
        <f t="shared" si="0"/>
        <v>116</v>
      </c>
      <c r="J12" s="130">
        <v>82</v>
      </c>
      <c r="K12" s="130">
        <v>58</v>
      </c>
      <c r="L12" s="131">
        <f t="shared" si="1"/>
        <v>140</v>
      </c>
      <c r="M12" s="130">
        <v>98</v>
      </c>
      <c r="N12" s="130">
        <v>70</v>
      </c>
      <c r="O12" s="131">
        <f t="shared" si="2"/>
        <v>168</v>
      </c>
      <c r="P12" s="130">
        <v>65</v>
      </c>
      <c r="Q12" s="130">
        <v>52</v>
      </c>
      <c r="R12" s="72">
        <f t="shared" si="3"/>
        <v>117</v>
      </c>
      <c r="S12" s="130" t="s">
        <v>892</v>
      </c>
      <c r="T12" s="130">
        <v>49</v>
      </c>
      <c r="U12" s="72">
        <f t="shared" si="4"/>
        <v>49</v>
      </c>
      <c r="V12" s="130">
        <v>23</v>
      </c>
      <c r="W12" s="130">
        <v>22</v>
      </c>
      <c r="X12" s="72">
        <f t="shared" si="5"/>
        <v>45</v>
      </c>
      <c r="Y12" s="79" t="s">
        <v>892</v>
      </c>
      <c r="Z12" s="79">
        <v>25</v>
      </c>
      <c r="AA12" s="72">
        <f t="shared" si="6"/>
        <v>25</v>
      </c>
      <c r="AB12" s="130">
        <v>23</v>
      </c>
      <c r="AC12" s="130">
        <v>22</v>
      </c>
      <c r="AD12" s="72">
        <f t="shared" si="7"/>
        <v>45</v>
      </c>
      <c r="AE12" s="157">
        <v>49</v>
      </c>
      <c r="AF12" s="72">
        <f t="shared" si="8"/>
        <v>705</v>
      </c>
      <c r="AG12" s="132" t="s">
        <v>890</v>
      </c>
      <c r="AH12" s="59"/>
      <c r="AI12" s="51"/>
    </row>
    <row r="13" spans="1:35" ht="72" customHeight="1">
      <c r="A13" s="69">
        <v>6</v>
      </c>
      <c r="B13" s="171">
        <v>200090104007</v>
      </c>
      <c r="C13" s="54">
        <v>200000100120</v>
      </c>
      <c r="D13" s="180" t="s">
        <v>335</v>
      </c>
      <c r="E13" s="56" t="s">
        <v>336</v>
      </c>
      <c r="F13" s="76"/>
      <c r="G13" s="130">
        <v>75</v>
      </c>
      <c r="H13" s="130">
        <v>58</v>
      </c>
      <c r="I13" s="72">
        <f t="shared" si="0"/>
        <v>133</v>
      </c>
      <c r="J13" s="130">
        <v>106</v>
      </c>
      <c r="K13" s="130">
        <v>74</v>
      </c>
      <c r="L13" s="131">
        <f t="shared" si="1"/>
        <v>180</v>
      </c>
      <c r="M13" s="130">
        <v>102</v>
      </c>
      <c r="N13" s="130">
        <v>75</v>
      </c>
      <c r="O13" s="131">
        <f t="shared" si="2"/>
        <v>177</v>
      </c>
      <c r="P13" s="130">
        <v>69</v>
      </c>
      <c r="Q13" s="130">
        <v>53</v>
      </c>
      <c r="R13" s="72">
        <f t="shared" si="3"/>
        <v>122</v>
      </c>
      <c r="S13" s="130">
        <v>88</v>
      </c>
      <c r="T13" s="130">
        <v>72</v>
      </c>
      <c r="U13" s="72">
        <f t="shared" si="4"/>
        <v>160</v>
      </c>
      <c r="V13" s="130">
        <v>20</v>
      </c>
      <c r="W13" s="130">
        <v>22</v>
      </c>
      <c r="X13" s="72">
        <f t="shared" si="5"/>
        <v>42</v>
      </c>
      <c r="Y13" s="79">
        <v>41</v>
      </c>
      <c r="Z13" s="79">
        <v>34</v>
      </c>
      <c r="AA13" s="72">
        <f t="shared" si="6"/>
        <v>75</v>
      </c>
      <c r="AB13" s="130">
        <v>20</v>
      </c>
      <c r="AC13" s="130">
        <v>21</v>
      </c>
      <c r="AD13" s="72">
        <f t="shared" si="7"/>
        <v>41</v>
      </c>
      <c r="AE13" s="157">
        <v>49</v>
      </c>
      <c r="AF13" s="72">
        <f t="shared" si="8"/>
        <v>930</v>
      </c>
      <c r="AG13" s="132" t="s">
        <v>890</v>
      </c>
      <c r="AH13" s="59"/>
      <c r="AI13" s="51"/>
    </row>
    <row r="14" spans="1:35" ht="72" customHeight="1">
      <c r="A14" s="69">
        <v>7</v>
      </c>
      <c r="B14" s="171">
        <v>200090104008</v>
      </c>
      <c r="C14" s="54">
        <v>200000100121</v>
      </c>
      <c r="D14" s="180" t="s">
        <v>337</v>
      </c>
      <c r="E14" s="56" t="s">
        <v>338</v>
      </c>
      <c r="F14" s="76"/>
      <c r="G14" s="130">
        <v>71</v>
      </c>
      <c r="H14" s="130">
        <v>55</v>
      </c>
      <c r="I14" s="72">
        <f t="shared" si="0"/>
        <v>126</v>
      </c>
      <c r="J14" s="130">
        <v>108</v>
      </c>
      <c r="K14" s="130">
        <v>75</v>
      </c>
      <c r="L14" s="131">
        <f t="shared" si="1"/>
        <v>183</v>
      </c>
      <c r="M14" s="130">
        <v>98</v>
      </c>
      <c r="N14" s="130">
        <v>72</v>
      </c>
      <c r="O14" s="131">
        <f t="shared" si="2"/>
        <v>170</v>
      </c>
      <c r="P14" s="130">
        <v>66</v>
      </c>
      <c r="Q14" s="130">
        <v>49</v>
      </c>
      <c r="R14" s="72">
        <f t="shared" si="3"/>
        <v>115</v>
      </c>
      <c r="S14" s="130">
        <v>90</v>
      </c>
      <c r="T14" s="130">
        <v>76</v>
      </c>
      <c r="U14" s="72">
        <f t="shared" si="4"/>
        <v>166</v>
      </c>
      <c r="V14" s="130">
        <v>19</v>
      </c>
      <c r="W14" s="130">
        <v>20</v>
      </c>
      <c r="X14" s="72">
        <f t="shared" si="5"/>
        <v>39</v>
      </c>
      <c r="Y14" s="79">
        <v>42</v>
      </c>
      <c r="Z14" s="79">
        <v>30</v>
      </c>
      <c r="AA14" s="72">
        <f t="shared" si="6"/>
        <v>72</v>
      </c>
      <c r="AB14" s="130">
        <v>22</v>
      </c>
      <c r="AC14" s="130">
        <v>22</v>
      </c>
      <c r="AD14" s="72">
        <f t="shared" si="7"/>
        <v>44</v>
      </c>
      <c r="AE14" s="157">
        <v>49</v>
      </c>
      <c r="AF14" s="72">
        <f t="shared" si="8"/>
        <v>915</v>
      </c>
      <c r="AG14" s="132" t="s">
        <v>890</v>
      </c>
      <c r="AH14" s="59"/>
      <c r="AI14" s="51"/>
    </row>
    <row r="15" spans="1:35" ht="72" customHeight="1">
      <c r="A15" s="69">
        <v>8</v>
      </c>
      <c r="B15" s="171">
        <v>200090104010</v>
      </c>
      <c r="C15" s="54">
        <v>200000100123</v>
      </c>
      <c r="D15" s="189" t="s">
        <v>339</v>
      </c>
      <c r="E15" s="56" t="s">
        <v>340</v>
      </c>
      <c r="F15" s="76"/>
      <c r="G15" s="130">
        <v>68</v>
      </c>
      <c r="H15" s="130">
        <v>56</v>
      </c>
      <c r="I15" s="72">
        <f t="shared" si="0"/>
        <v>124</v>
      </c>
      <c r="J15" s="130">
        <v>92</v>
      </c>
      <c r="K15" s="130">
        <v>65</v>
      </c>
      <c r="L15" s="131">
        <f t="shared" si="1"/>
        <v>157</v>
      </c>
      <c r="M15" s="130">
        <v>92</v>
      </c>
      <c r="N15" s="130">
        <v>73</v>
      </c>
      <c r="O15" s="131">
        <f t="shared" si="2"/>
        <v>165</v>
      </c>
      <c r="P15" s="130">
        <v>66</v>
      </c>
      <c r="Q15" s="130">
        <v>52</v>
      </c>
      <c r="R15" s="72">
        <f t="shared" si="3"/>
        <v>118</v>
      </c>
      <c r="S15" s="130">
        <v>90</v>
      </c>
      <c r="T15" s="130">
        <v>72</v>
      </c>
      <c r="U15" s="72">
        <f t="shared" si="4"/>
        <v>162</v>
      </c>
      <c r="V15" s="130">
        <v>19</v>
      </c>
      <c r="W15" s="130">
        <v>20</v>
      </c>
      <c r="X15" s="72">
        <f t="shared" si="5"/>
        <v>39</v>
      </c>
      <c r="Y15" s="79">
        <v>38</v>
      </c>
      <c r="Z15" s="79">
        <v>42</v>
      </c>
      <c r="AA15" s="72">
        <f t="shared" si="6"/>
        <v>80</v>
      </c>
      <c r="AB15" s="130">
        <v>23</v>
      </c>
      <c r="AC15" s="130">
        <v>21</v>
      </c>
      <c r="AD15" s="72">
        <f t="shared" si="7"/>
        <v>44</v>
      </c>
      <c r="AE15" s="157">
        <v>49</v>
      </c>
      <c r="AF15" s="72">
        <f t="shared" si="8"/>
        <v>889</v>
      </c>
      <c r="AG15" s="132" t="s">
        <v>890</v>
      </c>
      <c r="AH15" s="59"/>
      <c r="AI15" s="51"/>
    </row>
    <row r="16" spans="1:35" ht="72" customHeight="1">
      <c r="A16" s="69">
        <v>9</v>
      </c>
      <c r="B16" s="171">
        <v>200090104011</v>
      </c>
      <c r="C16" s="54">
        <v>200000100124</v>
      </c>
      <c r="D16" s="180" t="s">
        <v>341</v>
      </c>
      <c r="E16" s="56" t="s">
        <v>342</v>
      </c>
      <c r="F16" s="76"/>
      <c r="G16" s="130">
        <v>69</v>
      </c>
      <c r="H16" s="130">
        <v>57</v>
      </c>
      <c r="I16" s="72">
        <f t="shared" si="0"/>
        <v>126</v>
      </c>
      <c r="J16" s="130">
        <v>82</v>
      </c>
      <c r="K16" s="130">
        <v>64</v>
      </c>
      <c r="L16" s="131">
        <f t="shared" si="1"/>
        <v>146</v>
      </c>
      <c r="M16" s="130">
        <v>98</v>
      </c>
      <c r="N16" s="130">
        <v>75</v>
      </c>
      <c r="O16" s="131">
        <f t="shared" si="2"/>
        <v>173</v>
      </c>
      <c r="P16" s="130">
        <v>65</v>
      </c>
      <c r="Q16" s="130">
        <v>53</v>
      </c>
      <c r="R16" s="72">
        <f t="shared" si="3"/>
        <v>118</v>
      </c>
      <c r="S16" s="130">
        <v>92</v>
      </c>
      <c r="T16" s="130">
        <v>73</v>
      </c>
      <c r="U16" s="72">
        <f t="shared" si="4"/>
        <v>165</v>
      </c>
      <c r="V16" s="130">
        <v>18</v>
      </c>
      <c r="W16" s="130">
        <v>21</v>
      </c>
      <c r="X16" s="72">
        <f t="shared" si="5"/>
        <v>39</v>
      </c>
      <c r="Y16" s="79">
        <v>40</v>
      </c>
      <c r="Z16" s="79">
        <v>40</v>
      </c>
      <c r="AA16" s="72">
        <f t="shared" si="6"/>
        <v>80</v>
      </c>
      <c r="AB16" s="130">
        <v>24</v>
      </c>
      <c r="AC16" s="130">
        <v>23</v>
      </c>
      <c r="AD16" s="72">
        <f t="shared" si="7"/>
        <v>47</v>
      </c>
      <c r="AE16" s="157">
        <v>49</v>
      </c>
      <c r="AF16" s="72">
        <f t="shared" si="8"/>
        <v>894</v>
      </c>
      <c r="AG16" s="132" t="s">
        <v>890</v>
      </c>
      <c r="AH16" s="59"/>
      <c r="AI16" s="51"/>
    </row>
    <row r="17" spans="1:35" ht="72" customHeight="1">
      <c r="A17" s="69">
        <v>10</v>
      </c>
      <c r="B17" s="171">
        <v>200090104012</v>
      </c>
      <c r="C17" s="54">
        <v>200000100125</v>
      </c>
      <c r="D17" s="180" t="s">
        <v>343</v>
      </c>
      <c r="E17" s="56" t="s">
        <v>344</v>
      </c>
      <c r="F17" s="76"/>
      <c r="G17" s="130">
        <v>86</v>
      </c>
      <c r="H17" s="130">
        <v>58</v>
      </c>
      <c r="I17" s="72">
        <f t="shared" si="0"/>
        <v>144</v>
      </c>
      <c r="J17" s="130">
        <v>118</v>
      </c>
      <c r="K17" s="130">
        <v>79</v>
      </c>
      <c r="L17" s="131">
        <f t="shared" si="1"/>
        <v>197</v>
      </c>
      <c r="M17" s="130">
        <v>104</v>
      </c>
      <c r="N17" s="130">
        <v>74</v>
      </c>
      <c r="O17" s="131">
        <f t="shared" si="2"/>
        <v>178</v>
      </c>
      <c r="P17" s="130">
        <v>69</v>
      </c>
      <c r="Q17" s="130">
        <v>56</v>
      </c>
      <c r="R17" s="72">
        <f t="shared" si="3"/>
        <v>125</v>
      </c>
      <c r="S17" s="130">
        <v>86</v>
      </c>
      <c r="T17" s="130">
        <v>73</v>
      </c>
      <c r="U17" s="72">
        <f t="shared" si="4"/>
        <v>159</v>
      </c>
      <c r="V17" s="130">
        <v>22</v>
      </c>
      <c r="W17" s="130">
        <v>23</v>
      </c>
      <c r="X17" s="72">
        <f t="shared" si="5"/>
        <v>45</v>
      </c>
      <c r="Y17" s="79">
        <v>47</v>
      </c>
      <c r="Z17" s="79">
        <v>41</v>
      </c>
      <c r="AA17" s="72">
        <f t="shared" si="6"/>
        <v>88</v>
      </c>
      <c r="AB17" s="130">
        <v>24</v>
      </c>
      <c r="AC17" s="130">
        <v>23</v>
      </c>
      <c r="AD17" s="72">
        <f t="shared" si="7"/>
        <v>47</v>
      </c>
      <c r="AE17" s="157">
        <v>49</v>
      </c>
      <c r="AF17" s="72">
        <f t="shared" si="8"/>
        <v>983</v>
      </c>
      <c r="AG17" s="132" t="s">
        <v>890</v>
      </c>
      <c r="AH17" s="59"/>
      <c r="AI17" s="51"/>
    </row>
    <row r="18" spans="1:35" ht="72" customHeight="1">
      <c r="A18" s="69">
        <v>11</v>
      </c>
      <c r="B18" s="171">
        <v>200090104013</v>
      </c>
      <c r="C18" s="54">
        <v>200000100126</v>
      </c>
      <c r="D18" s="180" t="s">
        <v>345</v>
      </c>
      <c r="E18" s="56" t="s">
        <v>346</v>
      </c>
      <c r="F18" s="76"/>
      <c r="G18" s="130">
        <v>75</v>
      </c>
      <c r="H18" s="130">
        <v>56</v>
      </c>
      <c r="I18" s="72">
        <f t="shared" si="0"/>
        <v>131</v>
      </c>
      <c r="J18" s="130">
        <v>104</v>
      </c>
      <c r="K18" s="130">
        <v>70</v>
      </c>
      <c r="L18" s="131">
        <f t="shared" si="1"/>
        <v>174</v>
      </c>
      <c r="M18" s="130">
        <v>102</v>
      </c>
      <c r="N18" s="130">
        <v>73</v>
      </c>
      <c r="O18" s="131">
        <f t="shared" si="2"/>
        <v>175</v>
      </c>
      <c r="P18" s="130">
        <v>71</v>
      </c>
      <c r="Q18" s="130">
        <v>53</v>
      </c>
      <c r="R18" s="72">
        <f t="shared" si="3"/>
        <v>124</v>
      </c>
      <c r="S18" s="130">
        <v>92</v>
      </c>
      <c r="T18" s="130">
        <v>75</v>
      </c>
      <c r="U18" s="72">
        <f t="shared" si="4"/>
        <v>167</v>
      </c>
      <c r="V18" s="130">
        <v>21</v>
      </c>
      <c r="W18" s="130">
        <v>23</v>
      </c>
      <c r="X18" s="72">
        <f t="shared" si="5"/>
        <v>44</v>
      </c>
      <c r="Y18" s="79">
        <v>38</v>
      </c>
      <c r="Z18" s="79">
        <v>36</v>
      </c>
      <c r="AA18" s="72">
        <f t="shared" si="6"/>
        <v>74</v>
      </c>
      <c r="AB18" s="130">
        <v>22</v>
      </c>
      <c r="AC18" s="130">
        <v>21</v>
      </c>
      <c r="AD18" s="72">
        <f t="shared" si="7"/>
        <v>43</v>
      </c>
      <c r="AE18" s="157">
        <v>49</v>
      </c>
      <c r="AF18" s="72">
        <f t="shared" si="8"/>
        <v>932</v>
      </c>
      <c r="AG18" s="132" t="s">
        <v>890</v>
      </c>
      <c r="AH18" s="59"/>
      <c r="AI18" s="51"/>
    </row>
    <row r="19" spans="1:35" ht="72" customHeight="1">
      <c r="A19" s="69">
        <v>12</v>
      </c>
      <c r="B19" s="171">
        <v>200090104014</v>
      </c>
      <c r="C19" s="54">
        <v>200000100127</v>
      </c>
      <c r="D19" s="180" t="s">
        <v>347</v>
      </c>
      <c r="E19" s="56" t="s">
        <v>348</v>
      </c>
      <c r="F19" s="76"/>
      <c r="G19" s="130">
        <v>72</v>
      </c>
      <c r="H19" s="130">
        <v>52</v>
      </c>
      <c r="I19" s="72">
        <f t="shared" si="0"/>
        <v>124</v>
      </c>
      <c r="J19" s="130">
        <v>90</v>
      </c>
      <c r="K19" s="130">
        <v>62</v>
      </c>
      <c r="L19" s="131">
        <f t="shared" si="1"/>
        <v>152</v>
      </c>
      <c r="M19" s="130">
        <v>92</v>
      </c>
      <c r="N19" s="130">
        <v>71</v>
      </c>
      <c r="O19" s="131">
        <f t="shared" si="2"/>
        <v>163</v>
      </c>
      <c r="P19" s="130">
        <v>69</v>
      </c>
      <c r="Q19" s="130">
        <v>49</v>
      </c>
      <c r="R19" s="72">
        <f t="shared" si="3"/>
        <v>118</v>
      </c>
      <c r="S19" s="130">
        <v>86</v>
      </c>
      <c r="T19" s="130">
        <v>73</v>
      </c>
      <c r="U19" s="72">
        <f t="shared" si="4"/>
        <v>159</v>
      </c>
      <c r="V19" s="130">
        <v>19</v>
      </c>
      <c r="W19" s="130">
        <v>22</v>
      </c>
      <c r="X19" s="72">
        <f t="shared" si="5"/>
        <v>41</v>
      </c>
      <c r="Y19" s="79">
        <v>38</v>
      </c>
      <c r="Z19" s="79">
        <v>39</v>
      </c>
      <c r="AA19" s="72">
        <f t="shared" si="6"/>
        <v>77</v>
      </c>
      <c r="AB19" s="130">
        <v>23</v>
      </c>
      <c r="AC19" s="130">
        <v>22</v>
      </c>
      <c r="AD19" s="72">
        <f t="shared" si="7"/>
        <v>45</v>
      </c>
      <c r="AE19" s="157">
        <v>49</v>
      </c>
      <c r="AF19" s="72">
        <f t="shared" si="8"/>
        <v>879</v>
      </c>
      <c r="AG19" s="132" t="s">
        <v>890</v>
      </c>
      <c r="AH19" s="59"/>
      <c r="AI19" s="51"/>
    </row>
    <row r="20" spans="1:35" ht="72" customHeight="1">
      <c r="A20" s="69">
        <v>13</v>
      </c>
      <c r="B20" s="171">
        <v>200090104016</v>
      </c>
      <c r="C20" s="54">
        <v>200000100129</v>
      </c>
      <c r="D20" s="189" t="s">
        <v>349</v>
      </c>
      <c r="E20" s="56" t="s">
        <v>350</v>
      </c>
      <c r="F20" s="76"/>
      <c r="G20" s="130">
        <v>74</v>
      </c>
      <c r="H20" s="130">
        <v>50</v>
      </c>
      <c r="I20" s="72">
        <f t="shared" si="0"/>
        <v>124</v>
      </c>
      <c r="J20" s="130">
        <v>72</v>
      </c>
      <c r="K20" s="130">
        <v>58</v>
      </c>
      <c r="L20" s="131">
        <f t="shared" si="1"/>
        <v>130</v>
      </c>
      <c r="M20" s="130">
        <v>96</v>
      </c>
      <c r="N20" s="130">
        <v>67</v>
      </c>
      <c r="O20" s="131">
        <f t="shared" si="2"/>
        <v>163</v>
      </c>
      <c r="P20" s="130">
        <v>53</v>
      </c>
      <c r="Q20" s="130">
        <v>49</v>
      </c>
      <c r="R20" s="72">
        <f t="shared" si="3"/>
        <v>102</v>
      </c>
      <c r="S20" s="130">
        <v>85</v>
      </c>
      <c r="T20" s="130">
        <v>59</v>
      </c>
      <c r="U20" s="72">
        <f t="shared" si="4"/>
        <v>144</v>
      </c>
      <c r="V20" s="130">
        <v>18</v>
      </c>
      <c r="W20" s="130">
        <v>21</v>
      </c>
      <c r="X20" s="72">
        <f t="shared" si="5"/>
        <v>39</v>
      </c>
      <c r="Y20" s="79">
        <v>40</v>
      </c>
      <c r="Z20" s="79">
        <v>31</v>
      </c>
      <c r="AA20" s="72">
        <f t="shared" si="6"/>
        <v>71</v>
      </c>
      <c r="AB20" s="130">
        <v>22</v>
      </c>
      <c r="AC20" s="130">
        <v>21</v>
      </c>
      <c r="AD20" s="72">
        <f t="shared" si="7"/>
        <v>43</v>
      </c>
      <c r="AE20" s="157">
        <v>49</v>
      </c>
      <c r="AF20" s="72">
        <f t="shared" si="8"/>
        <v>816</v>
      </c>
      <c r="AG20" s="132" t="s">
        <v>890</v>
      </c>
      <c r="AH20" s="59"/>
      <c r="AI20" s="51"/>
    </row>
    <row r="21" spans="1:35" ht="72" customHeight="1">
      <c r="A21" s="69">
        <v>14</v>
      </c>
      <c r="B21" s="171">
        <v>200090104017</v>
      </c>
      <c r="C21" s="54">
        <v>200000100130</v>
      </c>
      <c r="D21" s="180" t="s">
        <v>351</v>
      </c>
      <c r="E21" s="56" t="s">
        <v>352</v>
      </c>
      <c r="F21" s="76"/>
      <c r="G21" s="130">
        <v>68</v>
      </c>
      <c r="H21" s="130">
        <v>51</v>
      </c>
      <c r="I21" s="72">
        <f t="shared" si="0"/>
        <v>119</v>
      </c>
      <c r="J21" s="130">
        <v>102</v>
      </c>
      <c r="K21" s="130">
        <v>57</v>
      </c>
      <c r="L21" s="131">
        <f t="shared" si="1"/>
        <v>159</v>
      </c>
      <c r="M21" s="130">
        <v>94</v>
      </c>
      <c r="N21" s="130">
        <v>72</v>
      </c>
      <c r="O21" s="131">
        <f t="shared" si="2"/>
        <v>166</v>
      </c>
      <c r="P21" s="130">
        <v>66</v>
      </c>
      <c r="Q21" s="130">
        <v>49</v>
      </c>
      <c r="R21" s="72">
        <f t="shared" si="3"/>
        <v>115</v>
      </c>
      <c r="S21" s="130">
        <v>84</v>
      </c>
      <c r="T21" s="130">
        <v>68</v>
      </c>
      <c r="U21" s="72">
        <f t="shared" si="4"/>
        <v>152</v>
      </c>
      <c r="V21" s="130">
        <v>19</v>
      </c>
      <c r="W21" s="130">
        <v>20</v>
      </c>
      <c r="X21" s="72">
        <f t="shared" si="5"/>
        <v>39</v>
      </c>
      <c r="Y21" s="79">
        <v>40</v>
      </c>
      <c r="Z21" s="79">
        <v>30</v>
      </c>
      <c r="AA21" s="72">
        <f t="shared" si="6"/>
        <v>70</v>
      </c>
      <c r="AB21" s="130">
        <v>22</v>
      </c>
      <c r="AC21" s="130">
        <v>23</v>
      </c>
      <c r="AD21" s="72">
        <f t="shared" si="7"/>
        <v>45</v>
      </c>
      <c r="AE21" s="157">
        <v>49</v>
      </c>
      <c r="AF21" s="72">
        <f t="shared" si="8"/>
        <v>865</v>
      </c>
      <c r="AG21" s="132" t="s">
        <v>890</v>
      </c>
      <c r="AH21" s="59"/>
      <c r="AI21" s="51"/>
    </row>
    <row r="22" spans="1:35" ht="72" customHeight="1">
      <c r="A22" s="69">
        <v>15</v>
      </c>
      <c r="B22" s="171">
        <v>200090104018</v>
      </c>
      <c r="C22" s="54">
        <v>200000100131</v>
      </c>
      <c r="D22" s="180" t="s">
        <v>353</v>
      </c>
      <c r="E22" s="56" t="s">
        <v>354</v>
      </c>
      <c r="F22" s="76"/>
      <c r="G22" s="130">
        <v>74</v>
      </c>
      <c r="H22" s="130">
        <v>53</v>
      </c>
      <c r="I22" s="72">
        <f t="shared" si="0"/>
        <v>127</v>
      </c>
      <c r="J22" s="130">
        <v>92</v>
      </c>
      <c r="K22" s="130">
        <v>67</v>
      </c>
      <c r="L22" s="131">
        <f t="shared" si="1"/>
        <v>159</v>
      </c>
      <c r="M22" s="130">
        <v>94</v>
      </c>
      <c r="N22" s="130">
        <v>68</v>
      </c>
      <c r="O22" s="131">
        <f t="shared" si="2"/>
        <v>162</v>
      </c>
      <c r="P22" s="130">
        <v>66</v>
      </c>
      <c r="Q22" s="130">
        <v>46</v>
      </c>
      <c r="R22" s="72">
        <f t="shared" si="3"/>
        <v>112</v>
      </c>
      <c r="S22" s="130">
        <v>78</v>
      </c>
      <c r="T22" s="130">
        <v>73</v>
      </c>
      <c r="U22" s="72">
        <f t="shared" si="4"/>
        <v>151</v>
      </c>
      <c r="V22" s="130">
        <v>19</v>
      </c>
      <c r="W22" s="130">
        <v>20</v>
      </c>
      <c r="X22" s="72">
        <f t="shared" si="5"/>
        <v>39</v>
      </c>
      <c r="Y22" s="79">
        <v>42</v>
      </c>
      <c r="Z22" s="79">
        <v>40</v>
      </c>
      <c r="AA22" s="72">
        <f t="shared" si="6"/>
        <v>82</v>
      </c>
      <c r="AB22" s="130">
        <v>23</v>
      </c>
      <c r="AC22" s="130">
        <v>21</v>
      </c>
      <c r="AD22" s="72">
        <f t="shared" si="7"/>
        <v>44</v>
      </c>
      <c r="AE22" s="157">
        <v>49</v>
      </c>
      <c r="AF22" s="72">
        <f t="shared" si="8"/>
        <v>876</v>
      </c>
      <c r="AG22" s="132" t="s">
        <v>890</v>
      </c>
      <c r="AH22" s="59"/>
      <c r="AI22" s="51"/>
    </row>
    <row r="23" spans="1:35" ht="72" customHeight="1">
      <c r="A23" s="69">
        <v>16</v>
      </c>
      <c r="B23" s="171">
        <v>200090104019</v>
      </c>
      <c r="C23" s="54">
        <v>200000100132</v>
      </c>
      <c r="D23" s="189" t="s">
        <v>355</v>
      </c>
      <c r="E23" s="56" t="s">
        <v>356</v>
      </c>
      <c r="F23" s="76"/>
      <c r="G23" s="130">
        <v>69</v>
      </c>
      <c r="H23" s="130">
        <v>45</v>
      </c>
      <c r="I23" s="72">
        <f t="shared" si="0"/>
        <v>114</v>
      </c>
      <c r="J23" s="130">
        <v>92</v>
      </c>
      <c r="K23" s="130">
        <v>63</v>
      </c>
      <c r="L23" s="131">
        <f t="shared" si="1"/>
        <v>155</v>
      </c>
      <c r="M23" s="130">
        <v>94</v>
      </c>
      <c r="N23" s="130">
        <v>73</v>
      </c>
      <c r="O23" s="131">
        <f t="shared" si="2"/>
        <v>167</v>
      </c>
      <c r="P23" s="130">
        <v>62</v>
      </c>
      <c r="Q23" s="130">
        <v>54</v>
      </c>
      <c r="R23" s="72">
        <f t="shared" si="3"/>
        <v>116</v>
      </c>
      <c r="S23" s="130">
        <v>90</v>
      </c>
      <c r="T23" s="130">
        <v>76</v>
      </c>
      <c r="U23" s="72">
        <f t="shared" si="4"/>
        <v>166</v>
      </c>
      <c r="V23" s="130">
        <v>18</v>
      </c>
      <c r="W23" s="130">
        <v>19</v>
      </c>
      <c r="X23" s="72">
        <f t="shared" si="5"/>
        <v>37</v>
      </c>
      <c r="Y23" s="79">
        <v>31</v>
      </c>
      <c r="Z23" s="79">
        <v>25</v>
      </c>
      <c r="AA23" s="72">
        <f t="shared" si="6"/>
        <v>56</v>
      </c>
      <c r="AB23" s="130">
        <v>21</v>
      </c>
      <c r="AC23" s="130">
        <v>21</v>
      </c>
      <c r="AD23" s="72">
        <f t="shared" si="7"/>
        <v>42</v>
      </c>
      <c r="AE23" s="157">
        <v>49</v>
      </c>
      <c r="AF23" s="72">
        <f t="shared" si="8"/>
        <v>853</v>
      </c>
      <c r="AG23" s="132" t="s">
        <v>890</v>
      </c>
      <c r="AH23" s="59"/>
      <c r="AI23" s="51"/>
    </row>
    <row r="24" spans="1:35" ht="72" customHeight="1">
      <c r="A24" s="69">
        <v>17</v>
      </c>
      <c r="B24" s="171">
        <v>200090104020</v>
      </c>
      <c r="C24" s="54">
        <v>200000100133</v>
      </c>
      <c r="D24" s="180" t="s">
        <v>357</v>
      </c>
      <c r="E24" s="56" t="s">
        <v>358</v>
      </c>
      <c r="F24" s="76"/>
      <c r="G24" s="130">
        <v>68</v>
      </c>
      <c r="H24" s="130">
        <v>55</v>
      </c>
      <c r="I24" s="72">
        <f t="shared" si="0"/>
        <v>123</v>
      </c>
      <c r="J24" s="130">
        <v>88</v>
      </c>
      <c r="K24" s="130">
        <v>58</v>
      </c>
      <c r="L24" s="131">
        <f t="shared" si="1"/>
        <v>146</v>
      </c>
      <c r="M24" s="130">
        <v>102</v>
      </c>
      <c r="N24" s="130">
        <v>74</v>
      </c>
      <c r="O24" s="131">
        <f t="shared" si="2"/>
        <v>176</v>
      </c>
      <c r="P24" s="130">
        <v>57</v>
      </c>
      <c r="Q24" s="130">
        <v>53</v>
      </c>
      <c r="R24" s="72">
        <f t="shared" si="3"/>
        <v>110</v>
      </c>
      <c r="S24" s="130">
        <v>84</v>
      </c>
      <c r="T24" s="130">
        <v>76</v>
      </c>
      <c r="U24" s="72">
        <f t="shared" si="4"/>
        <v>160</v>
      </c>
      <c r="V24" s="130">
        <v>18</v>
      </c>
      <c r="W24" s="130">
        <v>22</v>
      </c>
      <c r="X24" s="72">
        <f t="shared" si="5"/>
        <v>40</v>
      </c>
      <c r="Y24" s="79">
        <v>40</v>
      </c>
      <c r="Z24" s="79">
        <v>29</v>
      </c>
      <c r="AA24" s="72">
        <f t="shared" si="6"/>
        <v>69</v>
      </c>
      <c r="AB24" s="130">
        <v>22</v>
      </c>
      <c r="AC24" s="130">
        <v>23</v>
      </c>
      <c r="AD24" s="72">
        <f t="shared" si="7"/>
        <v>45</v>
      </c>
      <c r="AE24" s="157">
        <v>49</v>
      </c>
      <c r="AF24" s="72">
        <f t="shared" si="8"/>
        <v>869</v>
      </c>
      <c r="AG24" s="132" t="s">
        <v>890</v>
      </c>
      <c r="AH24" s="59"/>
      <c r="AI24" s="51"/>
    </row>
    <row r="25" spans="1:35" ht="72" customHeight="1">
      <c r="A25" s="69">
        <v>18</v>
      </c>
      <c r="B25" s="171">
        <v>200090104021</v>
      </c>
      <c r="C25" s="54">
        <v>200000100134</v>
      </c>
      <c r="D25" s="189" t="s">
        <v>359</v>
      </c>
      <c r="E25" s="56" t="s">
        <v>360</v>
      </c>
      <c r="F25" s="76"/>
      <c r="G25" s="130">
        <v>75</v>
      </c>
      <c r="H25" s="130">
        <v>57</v>
      </c>
      <c r="I25" s="72">
        <f t="shared" si="0"/>
        <v>132</v>
      </c>
      <c r="J25" s="130">
        <v>82</v>
      </c>
      <c r="K25" s="130">
        <v>66</v>
      </c>
      <c r="L25" s="131">
        <f t="shared" si="1"/>
        <v>148</v>
      </c>
      <c r="M25" s="130">
        <v>108</v>
      </c>
      <c r="N25" s="130">
        <v>74</v>
      </c>
      <c r="O25" s="131">
        <f t="shared" si="2"/>
        <v>182</v>
      </c>
      <c r="P25" s="130">
        <v>68</v>
      </c>
      <c r="Q25" s="130">
        <v>51</v>
      </c>
      <c r="R25" s="72">
        <f t="shared" si="3"/>
        <v>119</v>
      </c>
      <c r="S25" s="130">
        <v>96</v>
      </c>
      <c r="T25" s="130">
        <v>75</v>
      </c>
      <c r="U25" s="72">
        <f t="shared" si="4"/>
        <v>171</v>
      </c>
      <c r="V25" s="130">
        <v>18</v>
      </c>
      <c r="W25" s="130">
        <v>21</v>
      </c>
      <c r="X25" s="72">
        <f t="shared" si="5"/>
        <v>39</v>
      </c>
      <c r="Y25" s="79">
        <v>36</v>
      </c>
      <c r="Z25" s="79">
        <v>36</v>
      </c>
      <c r="AA25" s="72">
        <f t="shared" si="6"/>
        <v>72</v>
      </c>
      <c r="AB25" s="130">
        <v>23</v>
      </c>
      <c r="AC25" s="130">
        <v>23</v>
      </c>
      <c r="AD25" s="72">
        <f t="shared" si="7"/>
        <v>46</v>
      </c>
      <c r="AE25" s="157">
        <v>49</v>
      </c>
      <c r="AF25" s="72">
        <f t="shared" si="8"/>
        <v>909</v>
      </c>
      <c r="AG25" s="132" t="s">
        <v>890</v>
      </c>
      <c r="AH25" s="59"/>
      <c r="AI25" s="51"/>
    </row>
    <row r="26" spans="1:35" ht="72" customHeight="1">
      <c r="A26" s="69">
        <v>19</v>
      </c>
      <c r="B26" s="171">
        <v>200090104023</v>
      </c>
      <c r="C26" s="54">
        <v>200000100136</v>
      </c>
      <c r="D26" s="180" t="s">
        <v>363</v>
      </c>
      <c r="E26" s="56" t="s">
        <v>364</v>
      </c>
      <c r="F26" s="76"/>
      <c r="G26" s="130">
        <v>77</v>
      </c>
      <c r="H26" s="130">
        <v>57</v>
      </c>
      <c r="I26" s="72">
        <f t="shared" si="0"/>
        <v>134</v>
      </c>
      <c r="J26" s="130">
        <v>104</v>
      </c>
      <c r="K26" s="130">
        <v>74</v>
      </c>
      <c r="L26" s="131">
        <f t="shared" si="1"/>
        <v>178</v>
      </c>
      <c r="M26" s="130">
        <v>92</v>
      </c>
      <c r="N26" s="130">
        <v>75</v>
      </c>
      <c r="O26" s="131">
        <f t="shared" si="2"/>
        <v>167</v>
      </c>
      <c r="P26" s="130">
        <v>69</v>
      </c>
      <c r="Q26" s="130">
        <v>49</v>
      </c>
      <c r="R26" s="72">
        <f t="shared" si="3"/>
        <v>118</v>
      </c>
      <c r="S26" s="130">
        <v>90</v>
      </c>
      <c r="T26" s="130">
        <v>76</v>
      </c>
      <c r="U26" s="72">
        <f t="shared" si="4"/>
        <v>166</v>
      </c>
      <c r="V26" s="130">
        <v>20</v>
      </c>
      <c r="W26" s="130">
        <v>22</v>
      </c>
      <c r="X26" s="72">
        <f t="shared" si="5"/>
        <v>42</v>
      </c>
      <c r="Y26" s="79">
        <v>36</v>
      </c>
      <c r="Z26" s="79">
        <v>34</v>
      </c>
      <c r="AA26" s="72">
        <f t="shared" si="6"/>
        <v>70</v>
      </c>
      <c r="AB26" s="130">
        <v>23</v>
      </c>
      <c r="AC26" s="130">
        <v>21</v>
      </c>
      <c r="AD26" s="72">
        <f t="shared" si="7"/>
        <v>44</v>
      </c>
      <c r="AE26" s="157">
        <v>49</v>
      </c>
      <c r="AF26" s="72">
        <f t="shared" si="8"/>
        <v>919</v>
      </c>
      <c r="AG26" s="132" t="s">
        <v>890</v>
      </c>
      <c r="AH26" s="59"/>
      <c r="AI26" s="51"/>
    </row>
    <row r="27" spans="1:35" ht="72" customHeight="1">
      <c r="A27" s="69">
        <v>20</v>
      </c>
      <c r="B27" s="171">
        <v>200090104025</v>
      </c>
      <c r="C27" s="54">
        <v>200000100138</v>
      </c>
      <c r="D27" s="180" t="s">
        <v>365</v>
      </c>
      <c r="E27" s="56" t="s">
        <v>366</v>
      </c>
      <c r="F27" s="76"/>
      <c r="G27" s="130">
        <v>68</v>
      </c>
      <c r="H27" s="130">
        <v>58</v>
      </c>
      <c r="I27" s="72">
        <f t="shared" si="0"/>
        <v>126</v>
      </c>
      <c r="J27" s="130">
        <v>88</v>
      </c>
      <c r="K27" s="130">
        <v>68</v>
      </c>
      <c r="L27" s="131">
        <f t="shared" si="1"/>
        <v>156</v>
      </c>
      <c r="M27" s="130">
        <v>92</v>
      </c>
      <c r="N27" s="130">
        <v>68</v>
      </c>
      <c r="O27" s="131">
        <f t="shared" si="2"/>
        <v>160</v>
      </c>
      <c r="P27" s="130">
        <v>69</v>
      </c>
      <c r="Q27" s="130">
        <v>53</v>
      </c>
      <c r="R27" s="72">
        <f t="shared" si="3"/>
        <v>122</v>
      </c>
      <c r="S27" s="130">
        <v>88</v>
      </c>
      <c r="T27" s="130">
        <v>70</v>
      </c>
      <c r="U27" s="72">
        <f t="shared" si="4"/>
        <v>158</v>
      </c>
      <c r="V27" s="130">
        <v>22</v>
      </c>
      <c r="W27" s="130">
        <v>23</v>
      </c>
      <c r="X27" s="72">
        <f t="shared" si="5"/>
        <v>45</v>
      </c>
      <c r="Y27" s="79">
        <v>39</v>
      </c>
      <c r="Z27" s="79">
        <v>40</v>
      </c>
      <c r="AA27" s="72">
        <f t="shared" si="6"/>
        <v>79</v>
      </c>
      <c r="AB27" s="130">
        <v>22</v>
      </c>
      <c r="AC27" s="130">
        <v>22</v>
      </c>
      <c r="AD27" s="72">
        <f t="shared" si="7"/>
        <v>44</v>
      </c>
      <c r="AE27" s="157">
        <v>49</v>
      </c>
      <c r="AF27" s="72">
        <f t="shared" si="8"/>
        <v>890</v>
      </c>
      <c r="AG27" s="132" t="s">
        <v>890</v>
      </c>
      <c r="AH27" s="59"/>
      <c r="AI27" s="51"/>
    </row>
    <row r="28" spans="1:35" ht="72" customHeight="1">
      <c r="A28" s="69">
        <v>21</v>
      </c>
      <c r="B28" s="171">
        <v>200090104026</v>
      </c>
      <c r="C28" s="54">
        <v>200000100139</v>
      </c>
      <c r="D28" s="180" t="s">
        <v>367</v>
      </c>
      <c r="E28" s="56" t="s">
        <v>368</v>
      </c>
      <c r="F28" s="76"/>
      <c r="G28" s="130">
        <v>62</v>
      </c>
      <c r="H28" s="130">
        <v>57</v>
      </c>
      <c r="I28" s="72">
        <f t="shared" si="0"/>
        <v>119</v>
      </c>
      <c r="J28" s="130">
        <v>112</v>
      </c>
      <c r="K28" s="130">
        <v>64</v>
      </c>
      <c r="L28" s="131">
        <f t="shared" si="1"/>
        <v>176</v>
      </c>
      <c r="M28" s="130">
        <v>98</v>
      </c>
      <c r="N28" s="130">
        <v>74</v>
      </c>
      <c r="O28" s="131">
        <f t="shared" si="2"/>
        <v>172</v>
      </c>
      <c r="P28" s="130">
        <v>68</v>
      </c>
      <c r="Q28" s="130">
        <v>52</v>
      </c>
      <c r="R28" s="72">
        <f t="shared" si="3"/>
        <v>120</v>
      </c>
      <c r="S28" s="130">
        <v>74</v>
      </c>
      <c r="T28" s="130">
        <v>59</v>
      </c>
      <c r="U28" s="72">
        <f t="shared" si="4"/>
        <v>133</v>
      </c>
      <c r="V28" s="130">
        <v>22</v>
      </c>
      <c r="W28" s="130">
        <v>23</v>
      </c>
      <c r="X28" s="72">
        <f t="shared" si="5"/>
        <v>45</v>
      </c>
      <c r="Y28" s="79">
        <v>38</v>
      </c>
      <c r="Z28" s="79">
        <v>30</v>
      </c>
      <c r="AA28" s="72">
        <f t="shared" si="6"/>
        <v>68</v>
      </c>
      <c r="AB28" s="130">
        <v>21</v>
      </c>
      <c r="AC28" s="130">
        <v>22</v>
      </c>
      <c r="AD28" s="72">
        <f t="shared" si="7"/>
        <v>43</v>
      </c>
      <c r="AE28" s="157">
        <v>49</v>
      </c>
      <c r="AF28" s="72">
        <f t="shared" si="8"/>
        <v>876</v>
      </c>
      <c r="AG28" s="132" t="s">
        <v>890</v>
      </c>
      <c r="AH28" s="59"/>
      <c r="AI28" s="51"/>
    </row>
    <row r="29" spans="1:35" ht="72" customHeight="1">
      <c r="A29" s="69">
        <v>22</v>
      </c>
      <c r="B29" s="171">
        <v>200090104028</v>
      </c>
      <c r="C29" s="54">
        <v>200000100141</v>
      </c>
      <c r="D29" s="189" t="s">
        <v>371</v>
      </c>
      <c r="E29" s="56" t="s">
        <v>372</v>
      </c>
      <c r="F29" s="76"/>
      <c r="G29" s="130">
        <v>77</v>
      </c>
      <c r="H29" s="130">
        <v>57</v>
      </c>
      <c r="I29" s="72">
        <f t="shared" si="0"/>
        <v>134</v>
      </c>
      <c r="J29" s="130">
        <v>108</v>
      </c>
      <c r="K29" s="130">
        <v>75</v>
      </c>
      <c r="L29" s="131">
        <f t="shared" si="1"/>
        <v>183</v>
      </c>
      <c r="M29" s="130">
        <v>102</v>
      </c>
      <c r="N29" s="130">
        <v>75</v>
      </c>
      <c r="O29" s="131">
        <f t="shared" si="2"/>
        <v>177</v>
      </c>
      <c r="P29" s="130">
        <v>68</v>
      </c>
      <c r="Q29" s="130">
        <v>54</v>
      </c>
      <c r="R29" s="72">
        <f t="shared" si="3"/>
        <v>122</v>
      </c>
      <c r="S29" s="130">
        <v>90</v>
      </c>
      <c r="T29" s="130">
        <v>71</v>
      </c>
      <c r="U29" s="72">
        <f t="shared" si="4"/>
        <v>161</v>
      </c>
      <c r="V29" s="130">
        <v>22</v>
      </c>
      <c r="W29" s="130">
        <v>23</v>
      </c>
      <c r="X29" s="72">
        <f t="shared" si="5"/>
        <v>45</v>
      </c>
      <c r="Y29" s="79">
        <v>38</v>
      </c>
      <c r="Z29" s="79">
        <v>33</v>
      </c>
      <c r="AA29" s="72">
        <f t="shared" si="6"/>
        <v>71</v>
      </c>
      <c r="AB29" s="130">
        <v>24</v>
      </c>
      <c r="AC29" s="130">
        <v>23</v>
      </c>
      <c r="AD29" s="72">
        <f t="shared" si="7"/>
        <v>47</v>
      </c>
      <c r="AE29" s="157">
        <v>49</v>
      </c>
      <c r="AF29" s="72">
        <f t="shared" si="8"/>
        <v>940</v>
      </c>
      <c r="AG29" s="132" t="s">
        <v>890</v>
      </c>
      <c r="AH29" s="59"/>
      <c r="AI29" s="51"/>
    </row>
    <row r="30" spans="1:35" ht="72" customHeight="1">
      <c r="A30" s="69">
        <v>23</v>
      </c>
      <c r="B30" s="171">
        <v>200090104029</v>
      </c>
      <c r="C30" s="54">
        <v>200000100142</v>
      </c>
      <c r="D30" s="180" t="s">
        <v>373</v>
      </c>
      <c r="E30" s="56" t="s">
        <v>374</v>
      </c>
      <c r="F30" s="76"/>
      <c r="G30" s="130">
        <v>78</v>
      </c>
      <c r="H30" s="130">
        <v>56</v>
      </c>
      <c r="I30" s="72">
        <f t="shared" si="0"/>
        <v>134</v>
      </c>
      <c r="J30" s="130">
        <v>96</v>
      </c>
      <c r="K30" s="130">
        <v>68</v>
      </c>
      <c r="L30" s="131">
        <f t="shared" si="1"/>
        <v>164</v>
      </c>
      <c r="M30" s="130">
        <v>90</v>
      </c>
      <c r="N30" s="130">
        <v>75</v>
      </c>
      <c r="O30" s="131">
        <f t="shared" si="2"/>
        <v>165</v>
      </c>
      <c r="P30" s="130">
        <v>57</v>
      </c>
      <c r="Q30" s="130">
        <v>49</v>
      </c>
      <c r="R30" s="72">
        <f t="shared" si="3"/>
        <v>106</v>
      </c>
      <c r="S30" s="130">
        <v>92</v>
      </c>
      <c r="T30" s="130">
        <v>71</v>
      </c>
      <c r="U30" s="72">
        <f t="shared" si="4"/>
        <v>163</v>
      </c>
      <c r="V30" s="130">
        <v>18</v>
      </c>
      <c r="W30" s="130">
        <v>21</v>
      </c>
      <c r="X30" s="72">
        <f t="shared" si="5"/>
        <v>39</v>
      </c>
      <c r="Y30" s="79">
        <v>35</v>
      </c>
      <c r="Z30" s="79">
        <v>30</v>
      </c>
      <c r="AA30" s="72">
        <f t="shared" si="6"/>
        <v>65</v>
      </c>
      <c r="AB30" s="130">
        <v>23</v>
      </c>
      <c r="AC30" s="130">
        <v>22</v>
      </c>
      <c r="AD30" s="72">
        <f t="shared" si="7"/>
        <v>45</v>
      </c>
      <c r="AE30" s="157">
        <v>49</v>
      </c>
      <c r="AF30" s="72">
        <f t="shared" si="8"/>
        <v>881</v>
      </c>
      <c r="AG30" s="132" t="s">
        <v>890</v>
      </c>
      <c r="AH30" s="59"/>
      <c r="AI30" s="51"/>
    </row>
    <row r="31" spans="1:35" ht="72" customHeight="1">
      <c r="A31" s="69">
        <v>24</v>
      </c>
      <c r="B31" s="171">
        <v>200090104030</v>
      </c>
      <c r="C31" s="54">
        <v>200000100143</v>
      </c>
      <c r="D31" s="180" t="s">
        <v>375</v>
      </c>
      <c r="E31" s="56" t="s">
        <v>376</v>
      </c>
      <c r="F31" s="76"/>
      <c r="G31" s="130">
        <v>68</v>
      </c>
      <c r="H31" s="130">
        <v>53</v>
      </c>
      <c r="I31" s="72">
        <f t="shared" si="0"/>
        <v>121</v>
      </c>
      <c r="J31" s="130">
        <v>90</v>
      </c>
      <c r="K31" s="130">
        <v>58</v>
      </c>
      <c r="L31" s="131">
        <f t="shared" si="1"/>
        <v>148</v>
      </c>
      <c r="M31" s="130">
        <v>92</v>
      </c>
      <c r="N31" s="130">
        <v>75</v>
      </c>
      <c r="O31" s="131">
        <f t="shared" si="2"/>
        <v>167</v>
      </c>
      <c r="P31" s="130">
        <v>57</v>
      </c>
      <c r="Q31" s="130">
        <v>52</v>
      </c>
      <c r="R31" s="72">
        <f t="shared" si="3"/>
        <v>109</v>
      </c>
      <c r="S31" s="130">
        <v>86</v>
      </c>
      <c r="T31" s="130">
        <v>68</v>
      </c>
      <c r="U31" s="72">
        <f t="shared" si="4"/>
        <v>154</v>
      </c>
      <c r="V31" s="130">
        <v>20</v>
      </c>
      <c r="W31" s="130">
        <v>21</v>
      </c>
      <c r="X31" s="72">
        <f t="shared" si="5"/>
        <v>41</v>
      </c>
      <c r="Y31" s="79">
        <v>25</v>
      </c>
      <c r="Z31" s="79">
        <v>30</v>
      </c>
      <c r="AA31" s="72">
        <f t="shared" si="6"/>
        <v>55</v>
      </c>
      <c r="AB31" s="130">
        <v>18</v>
      </c>
      <c r="AC31" s="130">
        <v>21</v>
      </c>
      <c r="AD31" s="72">
        <f t="shared" si="7"/>
        <v>39</v>
      </c>
      <c r="AE31" s="157">
        <v>49</v>
      </c>
      <c r="AF31" s="72">
        <f t="shared" si="8"/>
        <v>834</v>
      </c>
      <c r="AG31" s="132" t="s">
        <v>890</v>
      </c>
      <c r="AH31" s="59"/>
      <c r="AI31" s="51"/>
    </row>
    <row r="32" spans="1:35" ht="72" customHeight="1">
      <c r="A32" s="69">
        <v>25</v>
      </c>
      <c r="B32" s="171">
        <v>200090104031</v>
      </c>
      <c r="C32" s="54">
        <v>200000100144</v>
      </c>
      <c r="D32" s="189" t="s">
        <v>377</v>
      </c>
      <c r="E32" s="74" t="s">
        <v>378</v>
      </c>
      <c r="F32" s="76"/>
      <c r="G32" s="130">
        <v>80</v>
      </c>
      <c r="H32" s="130">
        <v>55</v>
      </c>
      <c r="I32" s="72">
        <f t="shared" si="0"/>
        <v>135</v>
      </c>
      <c r="J32" s="130">
        <v>106</v>
      </c>
      <c r="K32" s="130">
        <v>76</v>
      </c>
      <c r="L32" s="131">
        <f t="shared" si="1"/>
        <v>182</v>
      </c>
      <c r="M32" s="130">
        <v>110</v>
      </c>
      <c r="N32" s="130">
        <v>75</v>
      </c>
      <c r="O32" s="131">
        <f t="shared" si="2"/>
        <v>185</v>
      </c>
      <c r="P32" s="130">
        <v>65</v>
      </c>
      <c r="Q32" s="130">
        <v>55</v>
      </c>
      <c r="R32" s="72">
        <f t="shared" si="3"/>
        <v>120</v>
      </c>
      <c r="S32" s="130">
        <v>96</v>
      </c>
      <c r="T32" s="130">
        <v>67</v>
      </c>
      <c r="U32" s="72">
        <f t="shared" si="4"/>
        <v>163</v>
      </c>
      <c r="V32" s="130">
        <v>20</v>
      </c>
      <c r="W32" s="130">
        <v>22</v>
      </c>
      <c r="X32" s="72">
        <f t="shared" si="5"/>
        <v>42</v>
      </c>
      <c r="Y32" s="79">
        <v>37</v>
      </c>
      <c r="Z32" s="79">
        <v>35</v>
      </c>
      <c r="AA32" s="72">
        <f t="shared" si="6"/>
        <v>72</v>
      </c>
      <c r="AB32" s="130">
        <v>22</v>
      </c>
      <c r="AC32" s="130">
        <v>21</v>
      </c>
      <c r="AD32" s="72">
        <f t="shared" si="7"/>
        <v>43</v>
      </c>
      <c r="AE32" s="157">
        <v>49</v>
      </c>
      <c r="AF32" s="72">
        <f t="shared" si="8"/>
        <v>942</v>
      </c>
      <c r="AG32" s="132" t="s">
        <v>890</v>
      </c>
      <c r="AH32" s="59"/>
      <c r="AI32" s="51"/>
    </row>
    <row r="33" spans="1:35" ht="72" customHeight="1">
      <c r="A33" s="69">
        <v>26</v>
      </c>
      <c r="B33" s="171">
        <v>200090104032</v>
      </c>
      <c r="C33" s="54">
        <v>200000100145</v>
      </c>
      <c r="D33" s="189" t="s">
        <v>379</v>
      </c>
      <c r="E33" s="74" t="s">
        <v>380</v>
      </c>
      <c r="F33" s="76"/>
      <c r="G33" s="130">
        <v>78</v>
      </c>
      <c r="H33" s="130">
        <v>57</v>
      </c>
      <c r="I33" s="72">
        <f t="shared" si="0"/>
        <v>135</v>
      </c>
      <c r="J33" s="130">
        <v>108</v>
      </c>
      <c r="K33" s="130">
        <v>77</v>
      </c>
      <c r="L33" s="131">
        <f t="shared" si="1"/>
        <v>185</v>
      </c>
      <c r="M33" s="130">
        <v>98</v>
      </c>
      <c r="N33" s="130">
        <v>74</v>
      </c>
      <c r="O33" s="131">
        <f t="shared" si="2"/>
        <v>172</v>
      </c>
      <c r="P33" s="130">
        <v>26</v>
      </c>
      <c r="Q33" s="130">
        <v>53</v>
      </c>
      <c r="R33" s="72">
        <f t="shared" si="3"/>
        <v>79</v>
      </c>
      <c r="S33" s="130">
        <v>86</v>
      </c>
      <c r="T33" s="130">
        <v>69</v>
      </c>
      <c r="U33" s="72">
        <f t="shared" si="4"/>
        <v>155</v>
      </c>
      <c r="V33" s="130">
        <v>19</v>
      </c>
      <c r="W33" s="130">
        <v>22</v>
      </c>
      <c r="X33" s="72">
        <f t="shared" si="5"/>
        <v>41</v>
      </c>
      <c r="Y33" s="79">
        <v>37</v>
      </c>
      <c r="Z33" s="79">
        <v>45</v>
      </c>
      <c r="AA33" s="72">
        <f t="shared" si="6"/>
        <v>82</v>
      </c>
      <c r="AB33" s="130">
        <v>21</v>
      </c>
      <c r="AC33" s="130">
        <v>22</v>
      </c>
      <c r="AD33" s="72">
        <f t="shared" si="7"/>
        <v>43</v>
      </c>
      <c r="AE33" s="157">
        <v>49</v>
      </c>
      <c r="AF33" s="72">
        <f t="shared" si="8"/>
        <v>892</v>
      </c>
      <c r="AG33" s="132" t="s">
        <v>890</v>
      </c>
      <c r="AH33" s="59" t="s">
        <v>897</v>
      </c>
      <c r="AI33" s="51"/>
    </row>
    <row r="34" spans="1:35" ht="72" customHeight="1">
      <c r="A34" s="69">
        <v>27</v>
      </c>
      <c r="B34" s="171">
        <v>200090104033</v>
      </c>
      <c r="C34" s="54">
        <v>200000100146</v>
      </c>
      <c r="D34" s="180" t="s">
        <v>381</v>
      </c>
      <c r="E34" s="74" t="s">
        <v>382</v>
      </c>
      <c r="F34" s="76"/>
      <c r="G34" s="130">
        <v>39</v>
      </c>
      <c r="H34" s="130">
        <v>48</v>
      </c>
      <c r="I34" s="72">
        <f t="shared" si="0"/>
        <v>87</v>
      </c>
      <c r="J34" s="130">
        <v>44</v>
      </c>
      <c r="K34" s="130">
        <v>57</v>
      </c>
      <c r="L34" s="131">
        <f t="shared" si="1"/>
        <v>101</v>
      </c>
      <c r="M34" s="130">
        <v>62</v>
      </c>
      <c r="N34" s="130">
        <v>61</v>
      </c>
      <c r="O34" s="131">
        <f t="shared" si="2"/>
        <v>123</v>
      </c>
      <c r="P34" s="130">
        <v>69</v>
      </c>
      <c r="Q34" s="130">
        <v>35</v>
      </c>
      <c r="R34" s="72">
        <f t="shared" si="3"/>
        <v>104</v>
      </c>
      <c r="S34" s="130">
        <v>44</v>
      </c>
      <c r="T34" s="89">
        <v>49</v>
      </c>
      <c r="U34" s="72">
        <f t="shared" si="4"/>
        <v>93</v>
      </c>
      <c r="V34" s="130">
        <v>19</v>
      </c>
      <c r="W34" s="130">
        <v>21</v>
      </c>
      <c r="X34" s="72">
        <f t="shared" si="5"/>
        <v>40</v>
      </c>
      <c r="Y34" s="79">
        <v>33</v>
      </c>
      <c r="Z34" s="79">
        <v>31</v>
      </c>
      <c r="AA34" s="72">
        <f t="shared" si="6"/>
        <v>64</v>
      </c>
      <c r="AB34" s="130"/>
      <c r="AC34" s="130">
        <v>18</v>
      </c>
      <c r="AD34" s="72">
        <f t="shared" si="7"/>
        <v>18</v>
      </c>
      <c r="AE34" s="157">
        <v>49</v>
      </c>
      <c r="AF34" s="72">
        <f t="shared" si="8"/>
        <v>630</v>
      </c>
      <c r="AG34" s="132" t="s">
        <v>890</v>
      </c>
      <c r="AH34" s="59"/>
      <c r="AI34" s="51"/>
    </row>
    <row r="35" spans="1:35" ht="72" customHeight="1">
      <c r="A35" s="69">
        <v>28</v>
      </c>
      <c r="B35" s="171">
        <v>200090104034</v>
      </c>
      <c r="C35" s="54">
        <v>200000100147</v>
      </c>
      <c r="D35" s="180" t="s">
        <v>383</v>
      </c>
      <c r="E35" s="74" t="s">
        <v>384</v>
      </c>
      <c r="F35" s="76"/>
      <c r="G35" s="130">
        <v>69</v>
      </c>
      <c r="H35" s="130">
        <v>57</v>
      </c>
      <c r="I35" s="72">
        <f t="shared" si="0"/>
        <v>126</v>
      </c>
      <c r="J35" s="130">
        <v>90</v>
      </c>
      <c r="K35" s="130">
        <v>72</v>
      </c>
      <c r="L35" s="131">
        <f t="shared" si="1"/>
        <v>162</v>
      </c>
      <c r="M35" s="130">
        <v>98</v>
      </c>
      <c r="N35" s="130">
        <v>74</v>
      </c>
      <c r="O35" s="131">
        <f t="shared" si="2"/>
        <v>172</v>
      </c>
      <c r="P35" s="130">
        <v>62</v>
      </c>
      <c r="Q35" s="130">
        <v>53</v>
      </c>
      <c r="R35" s="72">
        <f t="shared" si="3"/>
        <v>115</v>
      </c>
      <c r="S35" s="130">
        <v>88</v>
      </c>
      <c r="T35" s="89">
        <v>69</v>
      </c>
      <c r="U35" s="72">
        <f t="shared" si="4"/>
        <v>157</v>
      </c>
      <c r="V35" s="130">
        <v>20</v>
      </c>
      <c r="W35" s="130">
        <v>22</v>
      </c>
      <c r="X35" s="72">
        <f t="shared" si="5"/>
        <v>42</v>
      </c>
      <c r="Y35" s="79">
        <v>36</v>
      </c>
      <c r="Z35" s="79">
        <v>41</v>
      </c>
      <c r="AA35" s="72">
        <f t="shared" si="6"/>
        <v>77</v>
      </c>
      <c r="AB35" s="130">
        <v>22</v>
      </c>
      <c r="AC35" s="130">
        <v>21</v>
      </c>
      <c r="AD35" s="72">
        <f t="shared" si="7"/>
        <v>43</v>
      </c>
      <c r="AE35" s="157">
        <v>49</v>
      </c>
      <c r="AF35" s="72">
        <f t="shared" si="8"/>
        <v>894</v>
      </c>
      <c r="AG35" s="132" t="s">
        <v>890</v>
      </c>
      <c r="AH35" s="59"/>
      <c r="AI35" s="51"/>
    </row>
    <row r="36" spans="1:35" ht="72" customHeight="1">
      <c r="A36" s="69">
        <v>29</v>
      </c>
      <c r="B36" s="171">
        <v>200090104035</v>
      </c>
      <c r="C36" s="54">
        <v>200000100148</v>
      </c>
      <c r="D36" s="180" t="s">
        <v>385</v>
      </c>
      <c r="E36" s="74" t="s">
        <v>386</v>
      </c>
      <c r="F36" s="76"/>
      <c r="G36" s="130">
        <v>72</v>
      </c>
      <c r="H36" s="130">
        <v>58</v>
      </c>
      <c r="I36" s="72">
        <f t="shared" si="0"/>
        <v>130</v>
      </c>
      <c r="J36" s="130">
        <v>108</v>
      </c>
      <c r="K36" s="130">
        <v>79</v>
      </c>
      <c r="L36" s="131">
        <f t="shared" si="1"/>
        <v>187</v>
      </c>
      <c r="M36" s="130">
        <v>100</v>
      </c>
      <c r="N36" s="130">
        <v>77</v>
      </c>
      <c r="O36" s="131">
        <f t="shared" si="2"/>
        <v>177</v>
      </c>
      <c r="P36" s="130">
        <v>53</v>
      </c>
      <c r="Q36" s="130">
        <v>49</v>
      </c>
      <c r="R36" s="72">
        <f t="shared" si="3"/>
        <v>102</v>
      </c>
      <c r="S36" s="130">
        <v>90</v>
      </c>
      <c r="T36" s="89">
        <v>76</v>
      </c>
      <c r="U36" s="72">
        <f t="shared" si="4"/>
        <v>166</v>
      </c>
      <c r="V36" s="130">
        <v>21</v>
      </c>
      <c r="W36" s="130">
        <v>22</v>
      </c>
      <c r="X36" s="72">
        <f t="shared" si="5"/>
        <v>43</v>
      </c>
      <c r="Y36" s="79">
        <v>38</v>
      </c>
      <c r="Z36" s="79">
        <v>44</v>
      </c>
      <c r="AA36" s="72">
        <f t="shared" si="6"/>
        <v>82</v>
      </c>
      <c r="AB36" s="130">
        <v>23</v>
      </c>
      <c r="AC36" s="130">
        <v>22</v>
      </c>
      <c r="AD36" s="72">
        <f t="shared" si="7"/>
        <v>45</v>
      </c>
      <c r="AE36" s="157">
        <v>49</v>
      </c>
      <c r="AF36" s="72">
        <f t="shared" si="8"/>
        <v>932</v>
      </c>
      <c r="AG36" s="132" t="s">
        <v>890</v>
      </c>
      <c r="AH36" s="59"/>
      <c r="AI36" s="51"/>
    </row>
    <row r="37" spans="1:35" ht="72" customHeight="1">
      <c r="A37" s="69">
        <v>30</v>
      </c>
      <c r="B37" s="139">
        <v>200090104036</v>
      </c>
      <c r="C37" s="38">
        <v>200000100149</v>
      </c>
      <c r="D37" s="180" t="s">
        <v>387</v>
      </c>
      <c r="E37" s="75" t="s">
        <v>388</v>
      </c>
      <c r="F37" s="76"/>
      <c r="G37" s="130">
        <v>68</v>
      </c>
      <c r="H37" s="130">
        <v>58</v>
      </c>
      <c r="I37" s="72">
        <f t="shared" si="0"/>
        <v>126</v>
      </c>
      <c r="J37" s="130">
        <v>112</v>
      </c>
      <c r="K37" s="130">
        <v>74</v>
      </c>
      <c r="L37" s="131">
        <f t="shared" si="1"/>
        <v>186</v>
      </c>
      <c r="M37" s="130">
        <v>90</v>
      </c>
      <c r="N37" s="130">
        <v>74</v>
      </c>
      <c r="O37" s="131">
        <f t="shared" si="2"/>
        <v>164</v>
      </c>
      <c r="P37" s="130">
        <v>66</v>
      </c>
      <c r="Q37" s="130">
        <v>51</v>
      </c>
      <c r="R37" s="72">
        <f t="shared" si="3"/>
        <v>117</v>
      </c>
      <c r="S37" s="130">
        <v>90</v>
      </c>
      <c r="T37" s="89">
        <v>76</v>
      </c>
      <c r="U37" s="72">
        <f t="shared" si="4"/>
        <v>166</v>
      </c>
      <c r="V37" s="130">
        <v>21</v>
      </c>
      <c r="W37" s="130">
        <v>23</v>
      </c>
      <c r="X37" s="72">
        <f t="shared" si="5"/>
        <v>44</v>
      </c>
      <c r="Y37" s="79">
        <v>39</v>
      </c>
      <c r="Z37" s="79">
        <v>39</v>
      </c>
      <c r="AA37" s="72">
        <f t="shared" si="6"/>
        <v>78</v>
      </c>
      <c r="AB37" s="130">
        <v>21</v>
      </c>
      <c r="AC37" s="130">
        <v>20</v>
      </c>
      <c r="AD37" s="72">
        <f t="shared" si="7"/>
        <v>41</v>
      </c>
      <c r="AE37" s="157">
        <v>49</v>
      </c>
      <c r="AF37" s="72">
        <f t="shared" si="8"/>
        <v>922</v>
      </c>
      <c r="AG37" s="132" t="s">
        <v>890</v>
      </c>
      <c r="AH37" s="59"/>
      <c r="AI37" s="51"/>
    </row>
    <row r="38" spans="1:35" ht="72" customHeight="1">
      <c r="A38" s="69">
        <v>31</v>
      </c>
      <c r="B38" s="171">
        <v>200090104037</v>
      </c>
      <c r="C38" s="54">
        <v>200000100150</v>
      </c>
      <c r="D38" s="180" t="s">
        <v>389</v>
      </c>
      <c r="E38" s="74" t="s">
        <v>390</v>
      </c>
      <c r="F38" s="76"/>
      <c r="G38" s="130">
        <v>77</v>
      </c>
      <c r="H38" s="130">
        <v>58</v>
      </c>
      <c r="I38" s="72">
        <f t="shared" si="0"/>
        <v>135</v>
      </c>
      <c r="J38" s="130">
        <v>112</v>
      </c>
      <c r="K38" s="130">
        <v>70</v>
      </c>
      <c r="L38" s="131">
        <f t="shared" si="1"/>
        <v>182</v>
      </c>
      <c r="M38" s="130">
        <v>104</v>
      </c>
      <c r="N38" s="130">
        <v>74</v>
      </c>
      <c r="O38" s="131">
        <f t="shared" si="2"/>
        <v>178</v>
      </c>
      <c r="P38" s="130">
        <v>71</v>
      </c>
      <c r="Q38" s="130">
        <v>53</v>
      </c>
      <c r="R38" s="72">
        <f t="shared" si="3"/>
        <v>124</v>
      </c>
      <c r="S38" s="130">
        <v>74</v>
      </c>
      <c r="T38" s="89">
        <v>75</v>
      </c>
      <c r="U38" s="72">
        <f t="shared" si="4"/>
        <v>149</v>
      </c>
      <c r="V38" s="130">
        <v>23</v>
      </c>
      <c r="W38" s="130">
        <v>24</v>
      </c>
      <c r="X38" s="72">
        <f t="shared" si="5"/>
        <v>47</v>
      </c>
      <c r="Y38" s="79">
        <v>42</v>
      </c>
      <c r="Z38" s="79">
        <v>40</v>
      </c>
      <c r="AA38" s="72">
        <f t="shared" si="6"/>
        <v>82</v>
      </c>
      <c r="AB38" s="130">
        <v>20</v>
      </c>
      <c r="AC38" s="130">
        <v>19</v>
      </c>
      <c r="AD38" s="72">
        <f t="shared" si="7"/>
        <v>39</v>
      </c>
      <c r="AE38" s="157">
        <v>49</v>
      </c>
      <c r="AF38" s="72">
        <f t="shared" si="8"/>
        <v>936</v>
      </c>
      <c r="AG38" s="132" t="s">
        <v>890</v>
      </c>
      <c r="AH38" s="59"/>
      <c r="AI38" s="51"/>
    </row>
    <row r="39" spans="1:35" ht="72" customHeight="1">
      <c r="A39" s="69">
        <v>32</v>
      </c>
      <c r="B39" s="171">
        <v>200090104039</v>
      </c>
      <c r="C39" s="54">
        <v>200000100152</v>
      </c>
      <c r="D39" s="180" t="s">
        <v>391</v>
      </c>
      <c r="E39" s="74" t="s">
        <v>392</v>
      </c>
      <c r="F39" s="76"/>
      <c r="G39" s="130">
        <v>68</v>
      </c>
      <c r="H39" s="130">
        <v>55</v>
      </c>
      <c r="I39" s="72">
        <f t="shared" si="0"/>
        <v>123</v>
      </c>
      <c r="J39" s="130">
        <v>112</v>
      </c>
      <c r="K39" s="130">
        <v>76</v>
      </c>
      <c r="L39" s="131">
        <f t="shared" si="1"/>
        <v>188</v>
      </c>
      <c r="M39" s="130">
        <v>94</v>
      </c>
      <c r="N39" s="130">
        <v>68</v>
      </c>
      <c r="O39" s="131">
        <f t="shared" si="2"/>
        <v>162</v>
      </c>
      <c r="P39" s="130">
        <v>63</v>
      </c>
      <c r="Q39" s="130">
        <v>49</v>
      </c>
      <c r="R39" s="72">
        <f t="shared" si="3"/>
        <v>112</v>
      </c>
      <c r="S39" s="130">
        <v>84</v>
      </c>
      <c r="T39" s="89">
        <v>75</v>
      </c>
      <c r="U39" s="72">
        <f t="shared" si="4"/>
        <v>159</v>
      </c>
      <c r="V39" s="130">
        <v>20</v>
      </c>
      <c r="W39" s="130">
        <v>20</v>
      </c>
      <c r="X39" s="72">
        <f t="shared" si="5"/>
        <v>40</v>
      </c>
      <c r="Y39" s="79">
        <v>41</v>
      </c>
      <c r="Z39" s="79">
        <v>39</v>
      </c>
      <c r="AA39" s="72">
        <f t="shared" si="6"/>
        <v>80</v>
      </c>
      <c r="AB39" s="130">
        <v>22</v>
      </c>
      <c r="AC39" s="130">
        <v>21</v>
      </c>
      <c r="AD39" s="72">
        <f t="shared" si="7"/>
        <v>43</v>
      </c>
      <c r="AE39" s="157">
        <v>49</v>
      </c>
      <c r="AF39" s="72">
        <f t="shared" si="8"/>
        <v>907</v>
      </c>
      <c r="AG39" s="132" t="s">
        <v>890</v>
      </c>
      <c r="AH39" s="59"/>
      <c r="AI39" s="51"/>
    </row>
    <row r="40" spans="1:35" ht="72" customHeight="1">
      <c r="A40" s="69">
        <v>33</v>
      </c>
      <c r="B40" s="171">
        <v>200090104040</v>
      </c>
      <c r="C40" s="54">
        <v>200000100153</v>
      </c>
      <c r="D40" s="180" t="s">
        <v>393</v>
      </c>
      <c r="E40" s="74" t="s">
        <v>394</v>
      </c>
      <c r="F40" s="76"/>
      <c r="G40" s="130">
        <v>66</v>
      </c>
      <c r="H40" s="130">
        <v>51</v>
      </c>
      <c r="I40" s="72">
        <f t="shared" si="0"/>
        <v>117</v>
      </c>
      <c r="J40" s="130">
        <v>92</v>
      </c>
      <c r="K40" s="130">
        <v>63</v>
      </c>
      <c r="L40" s="131">
        <f t="shared" si="1"/>
        <v>155</v>
      </c>
      <c r="M40" s="130">
        <v>74</v>
      </c>
      <c r="N40" s="130">
        <v>66</v>
      </c>
      <c r="O40" s="131">
        <f t="shared" si="2"/>
        <v>140</v>
      </c>
      <c r="P40" s="130">
        <v>51</v>
      </c>
      <c r="Q40" s="130">
        <v>40</v>
      </c>
      <c r="R40" s="72">
        <f t="shared" si="3"/>
        <v>91</v>
      </c>
      <c r="S40" s="130">
        <v>92</v>
      </c>
      <c r="T40" s="89">
        <v>78</v>
      </c>
      <c r="U40" s="72">
        <f t="shared" si="4"/>
        <v>170</v>
      </c>
      <c r="V40" s="130">
        <v>19</v>
      </c>
      <c r="W40" s="130">
        <v>19</v>
      </c>
      <c r="X40" s="72">
        <f t="shared" si="5"/>
        <v>38</v>
      </c>
      <c r="Y40" s="79">
        <v>44</v>
      </c>
      <c r="Z40" s="79">
        <v>36</v>
      </c>
      <c r="AA40" s="72">
        <f t="shared" si="6"/>
        <v>80</v>
      </c>
      <c r="AB40" s="130">
        <v>18</v>
      </c>
      <c r="AC40" s="130">
        <v>22</v>
      </c>
      <c r="AD40" s="72">
        <f t="shared" si="7"/>
        <v>40</v>
      </c>
      <c r="AE40" s="157">
        <v>49</v>
      </c>
      <c r="AF40" s="72">
        <f t="shared" si="8"/>
        <v>831</v>
      </c>
      <c r="AG40" s="132" t="s">
        <v>890</v>
      </c>
      <c r="AH40" s="59"/>
      <c r="AI40" s="51"/>
    </row>
    <row r="41" spans="1:35" ht="72" customHeight="1">
      <c r="A41" s="69">
        <v>34</v>
      </c>
      <c r="B41" s="171">
        <v>200090104041</v>
      </c>
      <c r="C41" s="54">
        <v>200000100154</v>
      </c>
      <c r="D41" s="180" t="s">
        <v>395</v>
      </c>
      <c r="E41" s="74" t="s">
        <v>396</v>
      </c>
      <c r="F41" s="76"/>
      <c r="G41" s="130">
        <v>75</v>
      </c>
      <c r="H41" s="130">
        <v>55</v>
      </c>
      <c r="I41" s="72">
        <f t="shared" si="0"/>
        <v>130</v>
      </c>
      <c r="J41" s="130">
        <v>114</v>
      </c>
      <c r="K41" s="130">
        <v>78</v>
      </c>
      <c r="L41" s="131">
        <f t="shared" si="1"/>
        <v>192</v>
      </c>
      <c r="M41" s="130">
        <v>94</v>
      </c>
      <c r="N41" s="130">
        <v>74</v>
      </c>
      <c r="O41" s="131">
        <f t="shared" si="2"/>
        <v>168</v>
      </c>
      <c r="P41" s="130">
        <v>69</v>
      </c>
      <c r="Q41" s="130">
        <v>50</v>
      </c>
      <c r="R41" s="72">
        <f t="shared" si="3"/>
        <v>119</v>
      </c>
      <c r="S41" s="130">
        <v>92</v>
      </c>
      <c r="T41" s="89">
        <v>78</v>
      </c>
      <c r="U41" s="72">
        <f t="shared" si="4"/>
        <v>170</v>
      </c>
      <c r="V41" s="130">
        <v>19</v>
      </c>
      <c r="W41" s="130">
        <v>20</v>
      </c>
      <c r="X41" s="72">
        <f t="shared" si="5"/>
        <v>39</v>
      </c>
      <c r="Y41" s="79">
        <v>39</v>
      </c>
      <c r="Z41" s="79">
        <v>34</v>
      </c>
      <c r="AA41" s="72">
        <f t="shared" si="6"/>
        <v>73</v>
      </c>
      <c r="AB41" s="130">
        <v>23</v>
      </c>
      <c r="AC41" s="130">
        <v>22</v>
      </c>
      <c r="AD41" s="72">
        <f t="shared" si="7"/>
        <v>45</v>
      </c>
      <c r="AE41" s="157">
        <v>49</v>
      </c>
      <c r="AF41" s="72">
        <f t="shared" si="8"/>
        <v>936</v>
      </c>
      <c r="AG41" s="132" t="s">
        <v>890</v>
      </c>
      <c r="AH41" s="59"/>
      <c r="AI41" s="51"/>
    </row>
    <row r="42" spans="1:35" ht="72" customHeight="1">
      <c r="A42" s="69">
        <v>35</v>
      </c>
      <c r="B42" s="171">
        <v>200090104042</v>
      </c>
      <c r="C42" s="54">
        <v>200000100155</v>
      </c>
      <c r="D42" s="180" t="s">
        <v>397</v>
      </c>
      <c r="E42" s="74" t="s">
        <v>398</v>
      </c>
      <c r="F42" s="76"/>
      <c r="G42" s="130">
        <v>72</v>
      </c>
      <c r="H42" s="130">
        <v>58</v>
      </c>
      <c r="I42" s="72">
        <f t="shared" si="0"/>
        <v>130</v>
      </c>
      <c r="J42" s="130">
        <v>116</v>
      </c>
      <c r="K42" s="130">
        <v>73</v>
      </c>
      <c r="L42" s="131">
        <f t="shared" si="1"/>
        <v>189</v>
      </c>
      <c r="M42" s="130">
        <v>104</v>
      </c>
      <c r="N42" s="130">
        <v>75</v>
      </c>
      <c r="O42" s="131">
        <f t="shared" si="2"/>
        <v>179</v>
      </c>
      <c r="P42" s="130">
        <v>68</v>
      </c>
      <c r="Q42" s="130">
        <v>57</v>
      </c>
      <c r="R42" s="72">
        <f t="shared" si="3"/>
        <v>125</v>
      </c>
      <c r="S42" s="130">
        <v>88</v>
      </c>
      <c r="T42" s="89">
        <v>77</v>
      </c>
      <c r="U42" s="72">
        <f t="shared" si="4"/>
        <v>165</v>
      </c>
      <c r="V42" s="130">
        <v>23</v>
      </c>
      <c r="W42" s="130">
        <v>23</v>
      </c>
      <c r="X42" s="72">
        <f t="shared" si="5"/>
        <v>46</v>
      </c>
      <c r="Y42" s="79">
        <v>45</v>
      </c>
      <c r="Z42" s="79">
        <v>44</v>
      </c>
      <c r="AA42" s="72">
        <f t="shared" si="6"/>
        <v>89</v>
      </c>
      <c r="AB42" s="130">
        <v>23</v>
      </c>
      <c r="AC42" s="130">
        <v>21</v>
      </c>
      <c r="AD42" s="72">
        <f t="shared" si="7"/>
        <v>44</v>
      </c>
      <c r="AE42" s="157">
        <v>49</v>
      </c>
      <c r="AF42" s="72">
        <f t="shared" si="8"/>
        <v>967</v>
      </c>
      <c r="AG42" s="132" t="s">
        <v>890</v>
      </c>
      <c r="AH42" s="59"/>
      <c r="AI42" s="51"/>
    </row>
    <row r="43" spans="1:35" ht="72" customHeight="1">
      <c r="A43" s="69">
        <v>36</v>
      </c>
      <c r="B43" s="171">
        <v>200090104043</v>
      </c>
      <c r="C43" s="54">
        <v>200000100156</v>
      </c>
      <c r="D43" s="180" t="s">
        <v>399</v>
      </c>
      <c r="E43" s="74" t="s">
        <v>400</v>
      </c>
      <c r="F43" s="76"/>
      <c r="G43" s="130">
        <v>66</v>
      </c>
      <c r="H43" s="130">
        <v>55</v>
      </c>
      <c r="I43" s="72">
        <f t="shared" si="0"/>
        <v>121</v>
      </c>
      <c r="J43" s="130">
        <v>80</v>
      </c>
      <c r="K43" s="130">
        <v>56</v>
      </c>
      <c r="L43" s="131">
        <f t="shared" si="1"/>
        <v>136</v>
      </c>
      <c r="M43" s="130">
        <v>90</v>
      </c>
      <c r="N43" s="130">
        <v>76</v>
      </c>
      <c r="O43" s="131">
        <f t="shared" si="2"/>
        <v>166</v>
      </c>
      <c r="P43" s="130">
        <v>60</v>
      </c>
      <c r="Q43" s="130">
        <v>54</v>
      </c>
      <c r="R43" s="72">
        <f t="shared" si="3"/>
        <v>114</v>
      </c>
      <c r="S43" s="130">
        <v>90</v>
      </c>
      <c r="T43" s="89">
        <v>77</v>
      </c>
      <c r="U43" s="72">
        <f t="shared" si="4"/>
        <v>167</v>
      </c>
      <c r="V43" s="130">
        <v>18</v>
      </c>
      <c r="W43" s="130">
        <v>23</v>
      </c>
      <c r="X43" s="72">
        <f t="shared" si="5"/>
        <v>41</v>
      </c>
      <c r="Y43" s="79">
        <v>39</v>
      </c>
      <c r="Z43" s="79">
        <v>35</v>
      </c>
      <c r="AA43" s="72">
        <f t="shared" si="6"/>
        <v>74</v>
      </c>
      <c r="AB43" s="130">
        <v>22</v>
      </c>
      <c r="AC43" s="130">
        <v>22</v>
      </c>
      <c r="AD43" s="72">
        <f t="shared" si="7"/>
        <v>44</v>
      </c>
      <c r="AE43" s="157">
        <v>49</v>
      </c>
      <c r="AF43" s="72">
        <f t="shared" si="8"/>
        <v>863</v>
      </c>
      <c r="AG43" s="132" t="s">
        <v>890</v>
      </c>
      <c r="AH43" s="59"/>
      <c r="AI43" s="51"/>
    </row>
    <row r="44" spans="1:35" ht="72" customHeight="1">
      <c r="A44" s="69">
        <v>37</v>
      </c>
      <c r="B44" s="171">
        <v>200090104044</v>
      </c>
      <c r="C44" s="54">
        <v>200000100157</v>
      </c>
      <c r="D44" s="180" t="s">
        <v>401</v>
      </c>
      <c r="E44" s="74" t="s">
        <v>402</v>
      </c>
      <c r="F44" s="76"/>
      <c r="G44" s="130">
        <v>68</v>
      </c>
      <c r="H44" s="130">
        <v>57</v>
      </c>
      <c r="I44" s="72">
        <f t="shared" si="0"/>
        <v>125</v>
      </c>
      <c r="J44" s="130">
        <v>110</v>
      </c>
      <c r="K44" s="130">
        <v>75</v>
      </c>
      <c r="L44" s="131">
        <f t="shared" si="1"/>
        <v>185</v>
      </c>
      <c r="M44" s="130">
        <v>100</v>
      </c>
      <c r="N44" s="130">
        <v>75</v>
      </c>
      <c r="O44" s="131">
        <f t="shared" si="2"/>
        <v>175</v>
      </c>
      <c r="P44" s="130">
        <v>69</v>
      </c>
      <c r="Q44" s="130">
        <v>50</v>
      </c>
      <c r="R44" s="72">
        <f t="shared" si="3"/>
        <v>119</v>
      </c>
      <c r="S44" s="130">
        <v>82</v>
      </c>
      <c r="T44" s="89">
        <v>70</v>
      </c>
      <c r="U44" s="72">
        <f t="shared" si="4"/>
        <v>152</v>
      </c>
      <c r="V44" s="130">
        <v>19</v>
      </c>
      <c r="W44" s="130">
        <v>22</v>
      </c>
      <c r="X44" s="72">
        <f t="shared" si="5"/>
        <v>41</v>
      </c>
      <c r="Y44" s="79">
        <v>37</v>
      </c>
      <c r="Z44" s="79">
        <v>34</v>
      </c>
      <c r="AA44" s="72">
        <f t="shared" si="6"/>
        <v>71</v>
      </c>
      <c r="AB44" s="130">
        <v>24</v>
      </c>
      <c r="AC44" s="130">
        <v>23</v>
      </c>
      <c r="AD44" s="72">
        <f t="shared" si="7"/>
        <v>47</v>
      </c>
      <c r="AE44" s="157">
        <v>49</v>
      </c>
      <c r="AF44" s="72">
        <f t="shared" si="8"/>
        <v>915</v>
      </c>
      <c r="AG44" s="132" t="s">
        <v>890</v>
      </c>
      <c r="AH44" s="59"/>
      <c r="AI44" s="51"/>
    </row>
    <row r="45" spans="1:35" ht="72" customHeight="1">
      <c r="A45" s="69">
        <v>38</v>
      </c>
      <c r="B45" s="171">
        <v>200090104045</v>
      </c>
      <c r="C45" s="54">
        <v>200000100158</v>
      </c>
      <c r="D45" s="180" t="s">
        <v>403</v>
      </c>
      <c r="E45" s="74" t="s">
        <v>404</v>
      </c>
      <c r="F45" s="76"/>
      <c r="G45" s="130">
        <v>83</v>
      </c>
      <c r="H45" s="130">
        <v>53</v>
      </c>
      <c r="I45" s="72">
        <f t="shared" si="0"/>
        <v>136</v>
      </c>
      <c r="J45" s="130">
        <v>110</v>
      </c>
      <c r="K45" s="130">
        <v>67</v>
      </c>
      <c r="L45" s="131">
        <f t="shared" si="1"/>
        <v>177</v>
      </c>
      <c r="M45" s="130">
        <v>106</v>
      </c>
      <c r="N45" s="130">
        <v>76</v>
      </c>
      <c r="O45" s="131">
        <f t="shared" si="2"/>
        <v>182</v>
      </c>
      <c r="P45" s="130">
        <v>53</v>
      </c>
      <c r="Q45" s="130">
        <v>55</v>
      </c>
      <c r="R45" s="72">
        <f t="shared" si="3"/>
        <v>108</v>
      </c>
      <c r="S45" s="130">
        <v>82</v>
      </c>
      <c r="T45" s="89">
        <v>70</v>
      </c>
      <c r="U45" s="72">
        <f t="shared" si="4"/>
        <v>152</v>
      </c>
      <c r="V45" s="130">
        <v>23</v>
      </c>
      <c r="W45" s="130">
        <v>23</v>
      </c>
      <c r="X45" s="72">
        <f t="shared" si="5"/>
        <v>46</v>
      </c>
      <c r="Y45" s="79">
        <v>45</v>
      </c>
      <c r="Z45" s="79">
        <v>44</v>
      </c>
      <c r="AA45" s="72">
        <f t="shared" si="6"/>
        <v>89</v>
      </c>
      <c r="AB45" s="130">
        <v>24</v>
      </c>
      <c r="AC45" s="130">
        <v>23</v>
      </c>
      <c r="AD45" s="72">
        <f t="shared" si="7"/>
        <v>47</v>
      </c>
      <c r="AE45" s="157">
        <v>49</v>
      </c>
      <c r="AF45" s="72">
        <f t="shared" si="8"/>
        <v>937</v>
      </c>
      <c r="AG45" s="132" t="s">
        <v>890</v>
      </c>
      <c r="AH45" s="59"/>
      <c r="AI45" s="51"/>
    </row>
    <row r="46" spans="1:35" ht="72" customHeight="1">
      <c r="A46" s="69">
        <v>39</v>
      </c>
      <c r="B46" s="171">
        <v>200090104046</v>
      </c>
      <c r="C46" s="54">
        <v>200000100159</v>
      </c>
      <c r="D46" s="191" t="s">
        <v>405</v>
      </c>
      <c r="E46" s="77" t="s">
        <v>406</v>
      </c>
      <c r="F46" s="76"/>
      <c r="G46" s="130">
        <v>71</v>
      </c>
      <c r="H46" s="130">
        <v>57</v>
      </c>
      <c r="I46" s="72">
        <f t="shared" si="0"/>
        <v>128</v>
      </c>
      <c r="J46" s="130">
        <v>86</v>
      </c>
      <c r="K46" s="130">
        <v>65</v>
      </c>
      <c r="L46" s="131">
        <f t="shared" si="1"/>
        <v>151</v>
      </c>
      <c r="M46" s="130">
        <v>98</v>
      </c>
      <c r="N46" s="130">
        <v>74</v>
      </c>
      <c r="O46" s="131">
        <f t="shared" si="2"/>
        <v>172</v>
      </c>
      <c r="P46" s="130">
        <v>69</v>
      </c>
      <c r="Q46" s="130">
        <v>51</v>
      </c>
      <c r="R46" s="72">
        <f t="shared" si="3"/>
        <v>120</v>
      </c>
      <c r="S46" s="130">
        <v>84</v>
      </c>
      <c r="T46" s="89">
        <v>71</v>
      </c>
      <c r="U46" s="72">
        <f t="shared" si="4"/>
        <v>155</v>
      </c>
      <c r="V46" s="130">
        <v>22</v>
      </c>
      <c r="W46" s="130">
        <v>22</v>
      </c>
      <c r="X46" s="72">
        <f t="shared" si="5"/>
        <v>44</v>
      </c>
      <c r="Y46" s="79">
        <v>37</v>
      </c>
      <c r="Z46" s="79">
        <v>42</v>
      </c>
      <c r="AA46" s="72">
        <f t="shared" si="6"/>
        <v>79</v>
      </c>
      <c r="AB46" s="130">
        <v>22</v>
      </c>
      <c r="AC46" s="130">
        <v>22</v>
      </c>
      <c r="AD46" s="72">
        <f t="shared" si="7"/>
        <v>44</v>
      </c>
      <c r="AE46" s="157">
        <v>49</v>
      </c>
      <c r="AF46" s="72">
        <f t="shared" si="8"/>
        <v>893</v>
      </c>
      <c r="AG46" s="132" t="s">
        <v>890</v>
      </c>
      <c r="AH46" s="59"/>
      <c r="AI46" s="51"/>
    </row>
    <row r="47" spans="1:35" ht="72" customHeight="1">
      <c r="A47" s="69">
        <v>40</v>
      </c>
      <c r="B47" s="171">
        <v>200090104047</v>
      </c>
      <c r="C47" s="54">
        <v>200000100160</v>
      </c>
      <c r="D47" s="191" t="s">
        <v>407</v>
      </c>
      <c r="E47" s="77" t="s">
        <v>408</v>
      </c>
      <c r="F47" s="76"/>
      <c r="G47" s="130">
        <v>74</v>
      </c>
      <c r="H47" s="130">
        <v>58</v>
      </c>
      <c r="I47" s="72">
        <f t="shared" si="0"/>
        <v>132</v>
      </c>
      <c r="J47" s="130">
        <v>120</v>
      </c>
      <c r="K47" s="130">
        <v>80</v>
      </c>
      <c r="L47" s="131">
        <f t="shared" si="1"/>
        <v>200</v>
      </c>
      <c r="M47" s="130">
        <v>104</v>
      </c>
      <c r="N47" s="130">
        <v>74</v>
      </c>
      <c r="O47" s="131">
        <f t="shared" si="2"/>
        <v>178</v>
      </c>
      <c r="P47" s="130">
        <v>69</v>
      </c>
      <c r="Q47" s="130">
        <v>48</v>
      </c>
      <c r="R47" s="72">
        <f t="shared" si="3"/>
        <v>117</v>
      </c>
      <c r="S47" s="130">
        <v>88</v>
      </c>
      <c r="T47" s="130">
        <v>76</v>
      </c>
      <c r="U47" s="72">
        <f t="shared" si="4"/>
        <v>164</v>
      </c>
      <c r="V47" s="130">
        <v>20</v>
      </c>
      <c r="W47" s="130">
        <v>22</v>
      </c>
      <c r="X47" s="72">
        <f t="shared" si="5"/>
        <v>42</v>
      </c>
      <c r="Y47" s="79">
        <v>37</v>
      </c>
      <c r="Z47" s="79">
        <v>36</v>
      </c>
      <c r="AA47" s="72">
        <f t="shared" si="6"/>
        <v>73</v>
      </c>
      <c r="AB47" s="130">
        <v>22</v>
      </c>
      <c r="AC47" s="130">
        <v>22</v>
      </c>
      <c r="AD47" s="72">
        <f t="shared" si="7"/>
        <v>44</v>
      </c>
      <c r="AE47" s="157">
        <v>49</v>
      </c>
      <c r="AF47" s="72">
        <f t="shared" si="8"/>
        <v>950</v>
      </c>
      <c r="AG47" s="132" t="s">
        <v>890</v>
      </c>
      <c r="AH47" s="59"/>
      <c r="AI47" s="51"/>
    </row>
    <row r="48" spans="1:35" ht="72" customHeight="1">
      <c r="A48" s="69">
        <v>41</v>
      </c>
      <c r="B48" s="139">
        <v>200090104048</v>
      </c>
      <c r="C48" s="38">
        <v>200000100161</v>
      </c>
      <c r="D48" s="192" t="s">
        <v>409</v>
      </c>
      <c r="E48" s="39" t="s">
        <v>410</v>
      </c>
      <c r="F48" s="39"/>
      <c r="G48" s="130">
        <v>75</v>
      </c>
      <c r="H48" s="130">
        <v>58</v>
      </c>
      <c r="I48" s="72">
        <f t="shared" si="0"/>
        <v>133</v>
      </c>
      <c r="J48" s="130">
        <v>118</v>
      </c>
      <c r="K48" s="130">
        <v>77</v>
      </c>
      <c r="L48" s="131">
        <f t="shared" si="1"/>
        <v>195</v>
      </c>
      <c r="M48" s="130">
        <v>96</v>
      </c>
      <c r="N48" s="130">
        <v>73</v>
      </c>
      <c r="O48" s="131">
        <f t="shared" si="2"/>
        <v>169</v>
      </c>
      <c r="P48" s="162">
        <v>72</v>
      </c>
      <c r="Q48" s="130">
        <v>51</v>
      </c>
      <c r="R48" s="72">
        <f t="shared" si="3"/>
        <v>123</v>
      </c>
      <c r="S48" s="130">
        <v>94</v>
      </c>
      <c r="T48" s="89">
        <v>76</v>
      </c>
      <c r="U48" s="72">
        <f t="shared" si="4"/>
        <v>170</v>
      </c>
      <c r="V48" s="162">
        <v>20</v>
      </c>
      <c r="W48" s="162">
        <v>22</v>
      </c>
      <c r="X48" s="72">
        <f t="shared" si="5"/>
        <v>42</v>
      </c>
      <c r="Y48" s="162">
        <v>39</v>
      </c>
      <c r="Z48" s="162">
        <v>37</v>
      </c>
      <c r="AA48" s="72">
        <f t="shared" si="6"/>
        <v>76</v>
      </c>
      <c r="AB48" s="162">
        <v>23</v>
      </c>
      <c r="AC48" s="130">
        <v>21</v>
      </c>
      <c r="AD48" s="72">
        <f t="shared" si="7"/>
        <v>44</v>
      </c>
      <c r="AE48" s="157">
        <v>49</v>
      </c>
      <c r="AF48" s="72">
        <f t="shared" si="8"/>
        <v>952</v>
      </c>
      <c r="AG48" s="132" t="s">
        <v>890</v>
      </c>
      <c r="AH48" s="59"/>
      <c r="AI48" s="51"/>
    </row>
    <row r="49" spans="1:35" ht="72" customHeight="1">
      <c r="A49" s="69">
        <v>42</v>
      </c>
      <c r="B49" s="188">
        <v>710090104001</v>
      </c>
      <c r="C49" s="115">
        <v>710090100010</v>
      </c>
      <c r="D49" s="193" t="s">
        <v>790</v>
      </c>
      <c r="E49" s="117" t="s">
        <v>799</v>
      </c>
      <c r="F49" s="109"/>
      <c r="G49" s="162">
        <v>44</v>
      </c>
      <c r="H49" s="162">
        <v>51</v>
      </c>
      <c r="I49" s="72">
        <f t="shared" si="0"/>
        <v>95</v>
      </c>
      <c r="J49" s="162">
        <v>56</v>
      </c>
      <c r="K49" s="162">
        <v>52</v>
      </c>
      <c r="L49" s="131">
        <f t="shared" si="1"/>
        <v>108</v>
      </c>
      <c r="M49" s="162">
        <v>70</v>
      </c>
      <c r="N49" s="162">
        <v>68</v>
      </c>
      <c r="O49" s="131">
        <f t="shared" si="2"/>
        <v>138</v>
      </c>
      <c r="P49" s="85">
        <v>45</v>
      </c>
      <c r="Q49" s="162">
        <v>41</v>
      </c>
      <c r="R49" s="72">
        <f t="shared" si="3"/>
        <v>86</v>
      </c>
      <c r="S49" s="162">
        <v>58</v>
      </c>
      <c r="T49" s="162">
        <v>70</v>
      </c>
      <c r="U49" s="72">
        <f t="shared" si="4"/>
        <v>128</v>
      </c>
      <c r="V49" s="85">
        <v>18</v>
      </c>
      <c r="W49" s="85">
        <v>20</v>
      </c>
      <c r="X49" s="72">
        <f t="shared" si="5"/>
        <v>38</v>
      </c>
      <c r="Y49" s="85">
        <v>35</v>
      </c>
      <c r="Z49" s="85">
        <v>25</v>
      </c>
      <c r="AA49" s="72">
        <f t="shared" si="6"/>
        <v>60</v>
      </c>
      <c r="AB49" s="85">
        <v>22</v>
      </c>
      <c r="AC49" s="162">
        <v>21</v>
      </c>
      <c r="AD49" s="72">
        <f t="shared" si="7"/>
        <v>43</v>
      </c>
      <c r="AE49" s="162">
        <v>50</v>
      </c>
      <c r="AF49" s="72">
        <f t="shared" si="8"/>
        <v>696</v>
      </c>
      <c r="AG49" s="132" t="s">
        <v>890</v>
      </c>
      <c r="AH49" s="109"/>
      <c r="AI49" s="51"/>
    </row>
    <row r="50" spans="1:35" ht="72" customHeight="1">
      <c r="A50" s="69">
        <v>43</v>
      </c>
      <c r="B50" s="188">
        <v>710090104002</v>
      </c>
      <c r="C50" s="115">
        <v>710090100011</v>
      </c>
      <c r="D50" s="193" t="s">
        <v>791</v>
      </c>
      <c r="E50" s="117" t="s">
        <v>800</v>
      </c>
      <c r="F50" s="94"/>
      <c r="G50" s="85">
        <v>50</v>
      </c>
      <c r="H50" s="85">
        <v>40</v>
      </c>
      <c r="I50" s="72">
        <f t="shared" si="0"/>
        <v>90</v>
      </c>
      <c r="J50" s="85">
        <v>64</v>
      </c>
      <c r="K50" s="85">
        <v>56</v>
      </c>
      <c r="L50" s="131">
        <f t="shared" si="1"/>
        <v>120</v>
      </c>
      <c r="M50" s="85">
        <v>80</v>
      </c>
      <c r="N50" s="85">
        <v>62</v>
      </c>
      <c r="O50" s="131">
        <f t="shared" si="2"/>
        <v>142</v>
      </c>
      <c r="P50" s="85">
        <v>63</v>
      </c>
      <c r="Q50" s="85">
        <v>44</v>
      </c>
      <c r="R50" s="72">
        <f t="shared" si="3"/>
        <v>107</v>
      </c>
      <c r="S50" s="85">
        <v>84</v>
      </c>
      <c r="T50" s="85">
        <v>60</v>
      </c>
      <c r="U50" s="72">
        <f t="shared" si="4"/>
        <v>144</v>
      </c>
      <c r="V50" s="85">
        <v>18</v>
      </c>
      <c r="W50" s="85">
        <v>19</v>
      </c>
      <c r="X50" s="72">
        <f t="shared" si="5"/>
        <v>37</v>
      </c>
      <c r="Y50" s="85">
        <v>35</v>
      </c>
      <c r="Z50" s="85">
        <v>25</v>
      </c>
      <c r="AA50" s="72">
        <f t="shared" si="6"/>
        <v>60</v>
      </c>
      <c r="AB50" s="85">
        <v>23</v>
      </c>
      <c r="AC50" s="85">
        <v>22</v>
      </c>
      <c r="AD50" s="72">
        <f t="shared" si="7"/>
        <v>45</v>
      </c>
      <c r="AE50" s="85">
        <v>49</v>
      </c>
      <c r="AF50" s="72">
        <f t="shared" si="8"/>
        <v>745</v>
      </c>
      <c r="AG50" s="132" t="s">
        <v>890</v>
      </c>
      <c r="AH50" s="94"/>
    </row>
    <row r="51" spans="1:35" ht="72" customHeight="1">
      <c r="A51" s="69">
        <v>44</v>
      </c>
      <c r="B51" s="188">
        <v>710090104003</v>
      </c>
      <c r="C51" s="115">
        <v>710090100012</v>
      </c>
      <c r="D51" s="193" t="s">
        <v>792</v>
      </c>
      <c r="E51" s="117" t="s">
        <v>801</v>
      </c>
      <c r="F51" s="94"/>
      <c r="G51" s="85">
        <v>54</v>
      </c>
      <c r="H51" s="85">
        <v>47</v>
      </c>
      <c r="I51" s="72">
        <f t="shared" si="0"/>
        <v>101</v>
      </c>
      <c r="J51" s="85">
        <v>78</v>
      </c>
      <c r="K51" s="85">
        <v>63</v>
      </c>
      <c r="L51" s="131">
        <f t="shared" si="1"/>
        <v>141</v>
      </c>
      <c r="M51" s="85">
        <v>86</v>
      </c>
      <c r="N51" s="85">
        <v>67</v>
      </c>
      <c r="O51" s="131">
        <f t="shared" si="2"/>
        <v>153</v>
      </c>
      <c r="P51" s="85">
        <v>71</v>
      </c>
      <c r="Q51" s="85">
        <v>46</v>
      </c>
      <c r="R51" s="72">
        <f t="shared" si="3"/>
        <v>117</v>
      </c>
      <c r="S51" s="85">
        <v>84</v>
      </c>
      <c r="T51" s="85">
        <v>70</v>
      </c>
      <c r="U51" s="72">
        <f t="shared" si="4"/>
        <v>154</v>
      </c>
      <c r="V51" s="85">
        <v>18</v>
      </c>
      <c r="W51" s="85">
        <v>20</v>
      </c>
      <c r="X51" s="72">
        <f t="shared" si="5"/>
        <v>38</v>
      </c>
      <c r="Y51" s="85">
        <v>43</v>
      </c>
      <c r="Z51" s="85">
        <v>29</v>
      </c>
      <c r="AA51" s="72">
        <f t="shared" si="6"/>
        <v>72</v>
      </c>
      <c r="AB51" s="85">
        <v>22</v>
      </c>
      <c r="AC51" s="85">
        <v>22</v>
      </c>
      <c r="AD51" s="72">
        <f t="shared" si="7"/>
        <v>44</v>
      </c>
      <c r="AE51" s="85">
        <v>49</v>
      </c>
      <c r="AF51" s="72">
        <f t="shared" si="8"/>
        <v>820</v>
      </c>
      <c r="AG51" s="132" t="s">
        <v>890</v>
      </c>
      <c r="AH51" s="94"/>
    </row>
    <row r="52" spans="1:35" ht="72" customHeight="1">
      <c r="A52" s="69">
        <v>45</v>
      </c>
      <c r="B52" s="188">
        <v>710090104004</v>
      </c>
      <c r="C52" s="115">
        <v>710090100013</v>
      </c>
      <c r="D52" s="193" t="s">
        <v>793</v>
      </c>
      <c r="E52" s="117" t="s">
        <v>802</v>
      </c>
      <c r="F52" s="114"/>
      <c r="G52" s="85">
        <v>71</v>
      </c>
      <c r="H52" s="85">
        <v>51</v>
      </c>
      <c r="I52" s="72">
        <f t="shared" si="0"/>
        <v>122</v>
      </c>
      <c r="J52" s="85">
        <v>86</v>
      </c>
      <c r="K52" s="85">
        <v>67</v>
      </c>
      <c r="L52" s="131">
        <f t="shared" si="1"/>
        <v>153</v>
      </c>
      <c r="M52" s="85">
        <v>88</v>
      </c>
      <c r="N52" s="85">
        <v>67</v>
      </c>
      <c r="O52" s="131">
        <f t="shared" si="2"/>
        <v>155</v>
      </c>
      <c r="P52" s="85">
        <v>65</v>
      </c>
      <c r="Q52" s="156">
        <v>48</v>
      </c>
      <c r="R52" s="72">
        <f t="shared" si="3"/>
        <v>113</v>
      </c>
      <c r="S52" s="85">
        <v>88</v>
      </c>
      <c r="T52" s="85">
        <v>71</v>
      </c>
      <c r="U52" s="72">
        <f t="shared" si="4"/>
        <v>159</v>
      </c>
      <c r="V52" s="85">
        <v>19</v>
      </c>
      <c r="W52" s="85">
        <v>21</v>
      </c>
      <c r="X52" s="72">
        <f t="shared" si="5"/>
        <v>40</v>
      </c>
      <c r="Y52" s="85">
        <v>37</v>
      </c>
      <c r="Z52" s="85">
        <v>35</v>
      </c>
      <c r="AA52" s="72">
        <f t="shared" si="6"/>
        <v>72</v>
      </c>
      <c r="AB52" s="85">
        <v>23</v>
      </c>
      <c r="AC52" s="85">
        <v>23</v>
      </c>
      <c r="AD52" s="72">
        <f t="shared" si="7"/>
        <v>46</v>
      </c>
      <c r="AE52" s="156">
        <v>49</v>
      </c>
      <c r="AF52" s="72">
        <f t="shared" si="8"/>
        <v>860</v>
      </c>
      <c r="AG52" s="132" t="s">
        <v>890</v>
      </c>
      <c r="AH52" s="94"/>
    </row>
    <row r="53" spans="1:35" ht="72" customHeight="1">
      <c r="A53" s="69">
        <v>46</v>
      </c>
      <c r="B53" s="188">
        <v>710090104005</v>
      </c>
      <c r="C53" s="115">
        <v>710090100014</v>
      </c>
      <c r="D53" s="193" t="s">
        <v>794</v>
      </c>
      <c r="E53" s="117" t="s">
        <v>803</v>
      </c>
      <c r="F53" s="94"/>
      <c r="G53" s="85">
        <v>77</v>
      </c>
      <c r="H53" s="85">
        <v>54</v>
      </c>
      <c r="I53" s="72">
        <f t="shared" si="0"/>
        <v>131</v>
      </c>
      <c r="J53" s="85">
        <v>96</v>
      </c>
      <c r="K53" s="85">
        <v>74</v>
      </c>
      <c r="L53" s="131">
        <f t="shared" si="1"/>
        <v>170</v>
      </c>
      <c r="M53" s="85">
        <v>100</v>
      </c>
      <c r="N53" s="85">
        <v>73</v>
      </c>
      <c r="O53" s="131">
        <f t="shared" si="2"/>
        <v>173</v>
      </c>
      <c r="P53" s="85">
        <v>69</v>
      </c>
      <c r="Q53" s="85">
        <v>49</v>
      </c>
      <c r="R53" s="72">
        <f t="shared" si="3"/>
        <v>118</v>
      </c>
      <c r="S53" s="85">
        <v>88</v>
      </c>
      <c r="T53" s="85">
        <v>71</v>
      </c>
      <c r="U53" s="72">
        <f t="shared" si="4"/>
        <v>159</v>
      </c>
      <c r="V53" s="85">
        <v>21</v>
      </c>
      <c r="W53" s="85">
        <v>23</v>
      </c>
      <c r="X53" s="72">
        <f t="shared" si="5"/>
        <v>44</v>
      </c>
      <c r="Y53" s="85">
        <v>43</v>
      </c>
      <c r="Z53" s="85">
        <v>27</v>
      </c>
      <c r="AA53" s="72">
        <f t="shared" si="6"/>
        <v>70</v>
      </c>
      <c r="AB53" s="85">
        <v>22</v>
      </c>
      <c r="AC53" s="85">
        <v>23</v>
      </c>
      <c r="AD53" s="72">
        <f t="shared" si="7"/>
        <v>45</v>
      </c>
      <c r="AE53" s="85">
        <v>49</v>
      </c>
      <c r="AF53" s="72">
        <f t="shared" si="8"/>
        <v>910</v>
      </c>
      <c r="AG53" s="132" t="s">
        <v>890</v>
      </c>
      <c r="AH53" s="94"/>
    </row>
    <row r="54" spans="1:35" ht="72" customHeight="1">
      <c r="A54" s="69">
        <v>47</v>
      </c>
      <c r="B54" s="188">
        <v>710090104006</v>
      </c>
      <c r="C54" s="115">
        <v>710090100015</v>
      </c>
      <c r="D54" s="193" t="s">
        <v>795</v>
      </c>
      <c r="E54" s="117" t="s">
        <v>804</v>
      </c>
      <c r="F54" s="94"/>
      <c r="G54" s="85">
        <v>69</v>
      </c>
      <c r="H54" s="85">
        <v>52</v>
      </c>
      <c r="I54" s="72">
        <f t="shared" si="0"/>
        <v>121</v>
      </c>
      <c r="J54" s="85">
        <v>82</v>
      </c>
      <c r="K54" s="85">
        <v>64</v>
      </c>
      <c r="L54" s="131">
        <f t="shared" si="1"/>
        <v>146</v>
      </c>
      <c r="M54" s="85">
        <v>100</v>
      </c>
      <c r="N54" s="85">
        <v>67</v>
      </c>
      <c r="O54" s="131">
        <f t="shared" si="2"/>
        <v>167</v>
      </c>
      <c r="P54" s="85">
        <v>59</v>
      </c>
      <c r="Q54" s="85">
        <v>52</v>
      </c>
      <c r="R54" s="72">
        <f t="shared" si="3"/>
        <v>111</v>
      </c>
      <c r="S54" s="85">
        <v>88</v>
      </c>
      <c r="T54" s="85">
        <v>71</v>
      </c>
      <c r="U54" s="72">
        <f t="shared" si="4"/>
        <v>159</v>
      </c>
      <c r="V54" s="85">
        <v>20</v>
      </c>
      <c r="W54" s="85">
        <v>21</v>
      </c>
      <c r="X54" s="72">
        <f t="shared" si="5"/>
        <v>41</v>
      </c>
      <c r="Y54" s="85">
        <v>43</v>
      </c>
      <c r="Z54" s="85">
        <v>41</v>
      </c>
      <c r="AA54" s="72">
        <f t="shared" si="6"/>
        <v>84</v>
      </c>
      <c r="AB54" s="85">
        <v>22</v>
      </c>
      <c r="AC54" s="85">
        <v>21</v>
      </c>
      <c r="AD54" s="72">
        <f t="shared" si="7"/>
        <v>43</v>
      </c>
      <c r="AE54" s="85">
        <v>49</v>
      </c>
      <c r="AF54" s="72">
        <f t="shared" si="8"/>
        <v>872</v>
      </c>
      <c r="AG54" s="132" t="s">
        <v>890</v>
      </c>
      <c r="AH54" s="94"/>
    </row>
    <row r="55" spans="1:35" ht="72" customHeight="1">
      <c r="A55" s="69">
        <v>48</v>
      </c>
      <c r="B55" s="188">
        <v>710090104007</v>
      </c>
      <c r="C55" s="115">
        <v>710090100016</v>
      </c>
      <c r="D55" s="193" t="s">
        <v>796</v>
      </c>
      <c r="E55" s="117" t="s">
        <v>805</v>
      </c>
      <c r="F55" s="94"/>
      <c r="G55" s="85">
        <v>51</v>
      </c>
      <c r="H55" s="85">
        <v>49</v>
      </c>
      <c r="I55" s="72">
        <f t="shared" si="0"/>
        <v>100</v>
      </c>
      <c r="J55" s="85">
        <v>66</v>
      </c>
      <c r="K55" s="85">
        <v>54</v>
      </c>
      <c r="L55" s="131">
        <f t="shared" si="1"/>
        <v>120</v>
      </c>
      <c r="M55" s="85">
        <v>94</v>
      </c>
      <c r="N55" s="85">
        <v>70</v>
      </c>
      <c r="O55" s="131">
        <f t="shared" si="2"/>
        <v>164</v>
      </c>
      <c r="P55" s="85">
        <v>57</v>
      </c>
      <c r="Q55" s="85">
        <v>49</v>
      </c>
      <c r="R55" s="72">
        <f t="shared" si="3"/>
        <v>106</v>
      </c>
      <c r="S55" s="85">
        <v>88</v>
      </c>
      <c r="T55" s="85">
        <v>71</v>
      </c>
      <c r="U55" s="72">
        <f t="shared" si="4"/>
        <v>159</v>
      </c>
      <c r="V55" s="85">
        <v>18</v>
      </c>
      <c r="W55" s="85">
        <v>20</v>
      </c>
      <c r="X55" s="72">
        <f t="shared" si="5"/>
        <v>38</v>
      </c>
      <c r="Y55" s="85">
        <v>37</v>
      </c>
      <c r="Z55" s="85">
        <v>28</v>
      </c>
      <c r="AA55" s="72">
        <f t="shared" si="6"/>
        <v>65</v>
      </c>
      <c r="AB55" s="85">
        <v>21</v>
      </c>
      <c r="AC55" s="85">
        <v>21</v>
      </c>
      <c r="AD55" s="72">
        <f t="shared" si="7"/>
        <v>42</v>
      </c>
      <c r="AE55" s="85">
        <v>49</v>
      </c>
      <c r="AF55" s="72">
        <f t="shared" si="8"/>
        <v>794</v>
      </c>
      <c r="AG55" s="132" t="s">
        <v>890</v>
      </c>
      <c r="AH55" s="94"/>
    </row>
    <row r="56" spans="1:35" ht="72" customHeight="1">
      <c r="A56" s="69">
        <v>49</v>
      </c>
      <c r="B56" s="188">
        <v>710090104008</v>
      </c>
      <c r="C56" s="115">
        <v>710090100017</v>
      </c>
      <c r="D56" s="193" t="s">
        <v>797</v>
      </c>
      <c r="E56" s="117" t="s">
        <v>806</v>
      </c>
      <c r="F56" s="94"/>
      <c r="G56" s="85">
        <v>72</v>
      </c>
      <c r="H56" s="85">
        <v>52</v>
      </c>
      <c r="I56" s="72">
        <f t="shared" si="0"/>
        <v>124</v>
      </c>
      <c r="J56" s="85">
        <v>102</v>
      </c>
      <c r="K56" s="85">
        <v>75</v>
      </c>
      <c r="L56" s="131">
        <f t="shared" si="1"/>
        <v>177</v>
      </c>
      <c r="M56" s="85">
        <v>90</v>
      </c>
      <c r="N56" s="85">
        <v>67</v>
      </c>
      <c r="O56" s="131">
        <f t="shared" si="2"/>
        <v>157</v>
      </c>
      <c r="P56" s="85">
        <v>66</v>
      </c>
      <c r="Q56" s="85">
        <v>49</v>
      </c>
      <c r="R56" s="72">
        <f t="shared" si="3"/>
        <v>115</v>
      </c>
      <c r="S56" s="85">
        <v>90</v>
      </c>
      <c r="T56" s="85">
        <v>72</v>
      </c>
      <c r="U56" s="72">
        <f t="shared" si="4"/>
        <v>162</v>
      </c>
      <c r="V56" s="85">
        <v>19</v>
      </c>
      <c r="W56" s="85">
        <v>22</v>
      </c>
      <c r="X56" s="72">
        <f t="shared" si="5"/>
        <v>41</v>
      </c>
      <c r="Y56" s="85">
        <v>37</v>
      </c>
      <c r="Z56" s="85">
        <v>35</v>
      </c>
      <c r="AA56" s="72">
        <f t="shared" si="6"/>
        <v>72</v>
      </c>
      <c r="AB56" s="85">
        <v>22</v>
      </c>
      <c r="AC56" s="85">
        <v>22</v>
      </c>
      <c r="AD56" s="72">
        <f t="shared" si="7"/>
        <v>44</v>
      </c>
      <c r="AE56" s="85">
        <v>49</v>
      </c>
      <c r="AF56" s="72">
        <f t="shared" si="8"/>
        <v>892</v>
      </c>
      <c r="AG56" s="132" t="s">
        <v>890</v>
      </c>
      <c r="AH56" s="94"/>
    </row>
    <row r="57" spans="1:35" ht="72" customHeight="1">
      <c r="A57" s="69">
        <v>50</v>
      </c>
      <c r="B57" s="188">
        <v>710090104009</v>
      </c>
      <c r="C57" s="115">
        <v>710090100018</v>
      </c>
      <c r="D57" s="193" t="s">
        <v>798</v>
      </c>
      <c r="E57" s="117" t="s">
        <v>807</v>
      </c>
      <c r="F57" s="94"/>
      <c r="G57" s="85">
        <v>62</v>
      </c>
      <c r="H57" s="85">
        <v>56</v>
      </c>
      <c r="I57" s="72">
        <f t="shared" si="0"/>
        <v>118</v>
      </c>
      <c r="J57" s="85">
        <v>88</v>
      </c>
      <c r="K57" s="85">
        <v>68</v>
      </c>
      <c r="L57" s="131">
        <f t="shared" si="1"/>
        <v>156</v>
      </c>
      <c r="M57" s="85">
        <v>96</v>
      </c>
      <c r="N57" s="85">
        <v>62</v>
      </c>
      <c r="O57" s="131">
        <f t="shared" si="2"/>
        <v>158</v>
      </c>
      <c r="P57" s="85">
        <v>68</v>
      </c>
      <c r="Q57" s="85">
        <v>50</v>
      </c>
      <c r="R57" s="72">
        <f t="shared" si="3"/>
        <v>118</v>
      </c>
      <c r="S57" s="85">
        <v>86</v>
      </c>
      <c r="T57" s="85">
        <v>71</v>
      </c>
      <c r="U57" s="72">
        <f t="shared" si="4"/>
        <v>157</v>
      </c>
      <c r="V57" s="85">
        <v>20</v>
      </c>
      <c r="W57" s="85">
        <v>23</v>
      </c>
      <c r="X57" s="72">
        <f t="shared" si="5"/>
        <v>43</v>
      </c>
      <c r="Y57" s="85">
        <v>40</v>
      </c>
      <c r="Z57" s="85">
        <v>39</v>
      </c>
      <c r="AA57" s="72">
        <f t="shared" si="6"/>
        <v>79</v>
      </c>
      <c r="AB57" s="85">
        <v>21</v>
      </c>
      <c r="AC57" s="85">
        <v>22</v>
      </c>
      <c r="AD57" s="72">
        <f t="shared" si="7"/>
        <v>43</v>
      </c>
      <c r="AE57" s="85">
        <v>49</v>
      </c>
      <c r="AF57" s="72">
        <f t="shared" si="8"/>
        <v>872</v>
      </c>
      <c r="AG57" s="132" t="s">
        <v>890</v>
      </c>
      <c r="AH57" s="94"/>
    </row>
  </sheetData>
  <sheetProtection algorithmName="SHA-512" hashValue="8ebkzbCIkRMNyGahptnEnPNVHZUvqfMcSJFGhjenTfoNe9isiXrqJENgzKeOtghKUOu0SJeOI72L6LCrT+60OQ==" saltValue="6SqrOjgHdmP2HUJOyIqEIw==" spinCount="100000" sheet="1" formatCells="0" formatColumns="0" formatRows="0" insertColumns="0" insertRows="0" insertHyperlinks="0" deleteColumns="0" deleteRows="0" sort="0" autoFilter="0" pivotTables="0"/>
  <mergeCells count="16">
    <mergeCell ref="A1:AH1"/>
    <mergeCell ref="A2:AH2"/>
    <mergeCell ref="A3:AH3"/>
    <mergeCell ref="A4:A7"/>
    <mergeCell ref="B4:B7"/>
    <mergeCell ref="D4:D7"/>
    <mergeCell ref="E4:E7"/>
    <mergeCell ref="G4:I4"/>
    <mergeCell ref="J4:L4"/>
    <mergeCell ref="M4:O4"/>
    <mergeCell ref="P4:R4"/>
    <mergeCell ref="S4:U4"/>
    <mergeCell ref="V4:X4"/>
    <mergeCell ref="AB4:AD4"/>
    <mergeCell ref="C4:C7"/>
    <mergeCell ref="Y4:AA4"/>
  </mergeCells>
  <conditionalFormatting sqref="G8:G57">
    <cfRule type="cellIs" dxfId="79" priority="8" stopIfTrue="1" operator="lessThan">
      <formula>27</formula>
    </cfRule>
  </conditionalFormatting>
  <conditionalFormatting sqref="I8:I57">
    <cfRule type="cellIs" dxfId="78" priority="7" stopIfTrue="1" operator="lessThan">
      <formula>60</formula>
    </cfRule>
  </conditionalFormatting>
  <conditionalFormatting sqref="P8:P57">
    <cfRule type="cellIs" dxfId="77" priority="6" stopIfTrue="1" operator="lessThan">
      <formula>27</formula>
    </cfRule>
  </conditionalFormatting>
  <conditionalFormatting sqref="R8:R57">
    <cfRule type="cellIs" dxfId="76" priority="5" stopIfTrue="1" operator="lessThan">
      <formula>60</formula>
    </cfRule>
  </conditionalFormatting>
  <conditionalFormatting sqref="J8:J57">
    <cfRule type="cellIs" dxfId="75" priority="4" stopIfTrue="1" operator="lessThan">
      <formula>36</formula>
    </cfRule>
  </conditionalFormatting>
  <conditionalFormatting sqref="L8:L57">
    <cfRule type="cellIs" dxfId="74" priority="3" stopIfTrue="1" operator="lessThan">
      <formula>80</formula>
    </cfRule>
  </conditionalFormatting>
  <conditionalFormatting sqref="M8:M57">
    <cfRule type="cellIs" dxfId="73" priority="2" stopIfTrue="1" operator="lessThan">
      <formula>36</formula>
    </cfRule>
  </conditionalFormatting>
  <conditionalFormatting sqref="O8:O57">
    <cfRule type="cellIs" dxfId="72" priority="1" stopIfTrue="1" operator="lessThan">
      <formula>80</formula>
    </cfRule>
  </conditionalFormatting>
  <pageMargins left="0.59055118110236227" right="0.19685039370078741" top="0.74803149606299213" bottom="1.7322834645669292" header="0.31496062992125984" footer="0.9055118110236221"/>
  <pageSetup paperSize="8" scale="40" orientation="landscape" r:id="rId1"/>
  <headerFooter>
    <oddFooter>&amp;L&amp;16$ Non Credit Subject       Date &amp;"Arial,Bold"28.03.2022 &amp;"Arial,Regular"   Prepared by           Checked by&amp;C&amp;16       &amp;R&amp;16     &amp;"Arial,Bold"CONTROLLER (UTU)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76"/>
  <sheetViews>
    <sheetView topLeftCell="F1" zoomScale="50" zoomScaleNormal="50" workbookViewId="0">
      <selection activeCell="H7" sqref="A5:AL76"/>
    </sheetView>
  </sheetViews>
  <sheetFormatPr defaultColWidth="6.26953125" defaultRowHeight="27" customHeight="1"/>
  <cols>
    <col min="1" max="1" width="8.54296875" style="23" customWidth="1"/>
    <col min="2" max="2" width="36.7265625" style="23" customWidth="1"/>
    <col min="3" max="3" width="33.81640625" style="23" customWidth="1"/>
    <col min="4" max="4" width="22.1796875" style="23" customWidth="1"/>
    <col min="5" max="5" width="45.81640625" style="23" customWidth="1"/>
    <col min="6" max="6" width="40.453125" style="23" customWidth="1"/>
    <col min="7" max="7" width="12" style="23" customWidth="1"/>
    <col min="8" max="34" width="8.81640625" style="23" customWidth="1"/>
    <col min="35" max="35" width="15.54296875" style="23" customWidth="1"/>
    <col min="36" max="36" width="13.453125" style="23" customWidth="1"/>
    <col min="37" max="37" width="26.453125" style="23" customWidth="1"/>
    <col min="38" max="38" width="13.81640625" style="23" customWidth="1"/>
    <col min="39" max="16384" width="6.26953125" style="23"/>
  </cols>
  <sheetData>
    <row r="1" spans="1:40" ht="42" customHeight="1">
      <c r="A1" s="220" t="s">
        <v>21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0"/>
      <c r="Z1" s="220"/>
      <c r="AA1" s="220"/>
      <c r="AB1" s="220"/>
      <c r="AC1" s="220"/>
      <c r="AD1" s="220"/>
      <c r="AE1" s="220"/>
      <c r="AF1" s="220"/>
      <c r="AG1" s="220"/>
      <c r="AH1" s="220"/>
      <c r="AI1" s="220"/>
      <c r="AJ1" s="220"/>
      <c r="AK1" s="220"/>
      <c r="AL1" s="220"/>
    </row>
    <row r="2" spans="1:40" ht="42" customHeight="1">
      <c r="A2" s="221" t="s">
        <v>20</v>
      </c>
      <c r="B2" s="221"/>
      <c r="C2" s="221"/>
      <c r="D2" s="221"/>
      <c r="E2" s="221"/>
      <c r="F2" s="221"/>
      <c r="G2" s="221"/>
      <c r="H2" s="221"/>
      <c r="I2" s="221"/>
      <c r="J2" s="221"/>
      <c r="K2" s="221"/>
      <c r="L2" s="221"/>
      <c r="M2" s="221"/>
      <c r="N2" s="221"/>
      <c r="O2" s="221"/>
      <c r="P2" s="221"/>
      <c r="Q2" s="221"/>
      <c r="R2" s="221"/>
      <c r="S2" s="221"/>
      <c r="T2" s="221"/>
      <c r="U2" s="221"/>
      <c r="V2" s="221"/>
      <c r="W2" s="221"/>
      <c r="X2" s="221"/>
      <c r="Y2" s="221"/>
      <c r="Z2" s="221"/>
      <c r="AA2" s="221"/>
      <c r="AB2" s="221"/>
      <c r="AC2" s="221"/>
      <c r="AD2" s="221"/>
      <c r="AE2" s="221"/>
      <c r="AF2" s="221"/>
      <c r="AG2" s="221"/>
      <c r="AH2" s="221"/>
      <c r="AI2" s="221"/>
      <c r="AJ2" s="221"/>
      <c r="AK2" s="221"/>
      <c r="AL2" s="221"/>
    </row>
    <row r="3" spans="1:40" ht="42" customHeight="1">
      <c r="A3" s="49"/>
      <c r="B3" s="49"/>
      <c r="C3" s="49"/>
      <c r="D3" s="49"/>
      <c r="E3" s="50"/>
      <c r="F3" s="104" t="s">
        <v>756</v>
      </c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4"/>
      <c r="AN3" s="104"/>
    </row>
    <row r="4" spans="1:40" ht="32.25" customHeight="1">
      <c r="A4" s="218"/>
      <c r="B4" s="218"/>
      <c r="C4" s="218"/>
      <c r="D4" s="218"/>
      <c r="E4" s="218"/>
      <c r="F4" s="218"/>
      <c r="G4" s="218"/>
      <c r="H4" s="218"/>
      <c r="I4" s="218"/>
      <c r="J4" s="25"/>
      <c r="K4" s="25"/>
      <c r="L4" s="25"/>
      <c r="M4" s="25"/>
      <c r="N4" s="219"/>
      <c r="O4" s="219"/>
      <c r="P4" s="219"/>
      <c r="Q4" s="219"/>
      <c r="R4" s="219"/>
      <c r="S4" s="219"/>
      <c r="T4" s="97"/>
      <c r="U4" s="97"/>
      <c r="V4" s="97"/>
      <c r="W4" s="24"/>
      <c r="X4" s="24"/>
      <c r="Y4" s="24"/>
      <c r="Z4" s="24"/>
      <c r="AA4" s="24"/>
      <c r="AB4" s="24"/>
      <c r="AC4" s="107"/>
      <c r="AD4" s="107"/>
      <c r="AE4" s="107"/>
      <c r="AF4" s="24"/>
      <c r="AG4" s="24"/>
      <c r="AH4" s="24"/>
      <c r="AI4" s="24"/>
      <c r="AJ4" s="24"/>
      <c r="AK4" s="24"/>
      <c r="AL4" s="24"/>
    </row>
    <row r="5" spans="1:40" ht="168.75" customHeight="1">
      <c r="A5" s="206" t="s">
        <v>1</v>
      </c>
      <c r="B5" s="206" t="s">
        <v>0</v>
      </c>
      <c r="C5" s="206" t="s">
        <v>16</v>
      </c>
      <c r="D5" s="206" t="s">
        <v>18</v>
      </c>
      <c r="E5" s="210" t="s">
        <v>19</v>
      </c>
      <c r="F5" s="210" t="s">
        <v>9</v>
      </c>
      <c r="G5" s="13" t="s">
        <v>5</v>
      </c>
      <c r="H5" s="202" t="s">
        <v>869</v>
      </c>
      <c r="I5" s="202"/>
      <c r="J5" s="202"/>
      <c r="K5" s="202" t="s">
        <v>867</v>
      </c>
      <c r="L5" s="202"/>
      <c r="M5" s="202"/>
      <c r="N5" s="202" t="s">
        <v>868</v>
      </c>
      <c r="O5" s="202"/>
      <c r="P5" s="202"/>
      <c r="Q5" s="203" t="s">
        <v>912</v>
      </c>
      <c r="R5" s="204"/>
      <c r="S5" s="205"/>
      <c r="T5" s="203" t="s">
        <v>929</v>
      </c>
      <c r="U5" s="204"/>
      <c r="V5" s="205"/>
      <c r="W5" s="202" t="s">
        <v>913</v>
      </c>
      <c r="X5" s="202"/>
      <c r="Y5" s="202"/>
      <c r="Z5" s="202" t="s">
        <v>914</v>
      </c>
      <c r="AA5" s="202"/>
      <c r="AB5" s="202"/>
      <c r="AC5" s="203" t="s">
        <v>871</v>
      </c>
      <c r="AD5" s="204"/>
      <c r="AE5" s="205"/>
      <c r="AF5" s="203" t="s">
        <v>870</v>
      </c>
      <c r="AG5" s="204"/>
      <c r="AH5" s="205"/>
      <c r="AI5" s="106" t="s">
        <v>872</v>
      </c>
      <c r="AJ5" s="73" t="s">
        <v>10</v>
      </c>
      <c r="AK5" s="73" t="s">
        <v>12</v>
      </c>
      <c r="AL5" s="37" t="s">
        <v>11</v>
      </c>
    </row>
    <row r="6" spans="1:40" ht="48.75" customHeight="1">
      <c r="A6" s="206"/>
      <c r="B6" s="206"/>
      <c r="C6" s="206"/>
      <c r="D6" s="206"/>
      <c r="E6" s="210"/>
      <c r="F6" s="210"/>
      <c r="G6" s="13"/>
      <c r="H6" s="30" t="s">
        <v>6</v>
      </c>
      <c r="I6" s="30" t="s">
        <v>7</v>
      </c>
      <c r="J6" s="30" t="s">
        <v>4</v>
      </c>
      <c r="K6" s="30" t="s">
        <v>6</v>
      </c>
      <c r="L6" s="30" t="s">
        <v>7</v>
      </c>
      <c r="M6" s="30" t="s">
        <v>4</v>
      </c>
      <c r="N6" s="30" t="s">
        <v>6</v>
      </c>
      <c r="O6" s="30" t="s">
        <v>7</v>
      </c>
      <c r="P6" s="30" t="s">
        <v>4</v>
      </c>
      <c r="Q6" s="30" t="s">
        <v>6</v>
      </c>
      <c r="R6" s="30" t="s">
        <v>7</v>
      </c>
      <c r="S6" s="30" t="s">
        <v>4</v>
      </c>
      <c r="T6" s="30" t="s">
        <v>6</v>
      </c>
      <c r="U6" s="30" t="s">
        <v>7</v>
      </c>
      <c r="V6" s="30" t="s">
        <v>4</v>
      </c>
      <c r="W6" s="30" t="s">
        <v>8</v>
      </c>
      <c r="X6" s="30" t="s">
        <v>7</v>
      </c>
      <c r="Y6" s="30" t="s">
        <v>4</v>
      </c>
      <c r="Z6" s="30" t="s">
        <v>8</v>
      </c>
      <c r="AA6" s="30" t="s">
        <v>7</v>
      </c>
      <c r="AB6" s="30" t="s">
        <v>4</v>
      </c>
      <c r="AC6" s="30" t="s">
        <v>8</v>
      </c>
      <c r="AD6" s="30" t="s">
        <v>7</v>
      </c>
      <c r="AE6" s="30" t="s">
        <v>4</v>
      </c>
      <c r="AF6" s="30" t="s">
        <v>8</v>
      </c>
      <c r="AG6" s="30" t="s">
        <v>7</v>
      </c>
      <c r="AH6" s="30" t="s">
        <v>4</v>
      </c>
      <c r="AI6" s="31"/>
      <c r="AJ6" s="31"/>
      <c r="AK6" s="13"/>
      <c r="AL6" s="13"/>
    </row>
    <row r="7" spans="1:40" ht="35.25" customHeight="1">
      <c r="A7" s="206"/>
      <c r="B7" s="206"/>
      <c r="C7" s="206"/>
      <c r="D7" s="206"/>
      <c r="E7" s="210"/>
      <c r="F7" s="210"/>
      <c r="G7" s="13" t="s">
        <v>2</v>
      </c>
      <c r="H7" s="38">
        <v>120</v>
      </c>
      <c r="I7" s="38">
        <v>80</v>
      </c>
      <c r="J7" s="38">
        <f>SUM(H7:I7)</f>
        <v>200</v>
      </c>
      <c r="K7" s="38">
        <v>90</v>
      </c>
      <c r="L7" s="38">
        <v>60</v>
      </c>
      <c r="M7" s="38">
        <f>SUM(K7:L7)</f>
        <v>150</v>
      </c>
      <c r="N7" s="38">
        <v>120</v>
      </c>
      <c r="O7" s="38">
        <v>80</v>
      </c>
      <c r="P7" s="38">
        <f>SUM(N7:O7)</f>
        <v>200</v>
      </c>
      <c r="Q7" s="38">
        <v>120</v>
      </c>
      <c r="R7" s="38">
        <v>80</v>
      </c>
      <c r="S7" s="38">
        <f>SUM(Q7:R7)</f>
        <v>200</v>
      </c>
      <c r="T7" s="102">
        <v>60</v>
      </c>
      <c r="U7" s="102">
        <v>40</v>
      </c>
      <c r="V7" s="102">
        <f>SUM(T7:U7)</f>
        <v>100</v>
      </c>
      <c r="W7" s="102">
        <v>25</v>
      </c>
      <c r="X7" s="102">
        <v>25</v>
      </c>
      <c r="Y7" s="102">
        <f>SUM(W7:X7)</f>
        <v>50</v>
      </c>
      <c r="Z7" s="102">
        <v>25</v>
      </c>
      <c r="AA7" s="102">
        <v>25</v>
      </c>
      <c r="AB7" s="102">
        <f>SUM(Z7:AA7)</f>
        <v>50</v>
      </c>
      <c r="AC7" s="102">
        <v>25</v>
      </c>
      <c r="AD7" s="102">
        <v>25</v>
      </c>
      <c r="AE7" s="102">
        <f>SUM(AC7:AD7)</f>
        <v>50</v>
      </c>
      <c r="AF7" s="102">
        <v>25</v>
      </c>
      <c r="AG7" s="102">
        <v>25</v>
      </c>
      <c r="AH7" s="102">
        <f>SUM(AF7:AG7)</f>
        <v>50</v>
      </c>
      <c r="AI7" s="102">
        <v>50</v>
      </c>
      <c r="AJ7" s="102">
        <v>950</v>
      </c>
      <c r="AK7" s="15"/>
      <c r="AL7" s="15"/>
    </row>
    <row r="8" spans="1:40" ht="35.25" customHeight="1">
      <c r="A8" s="207"/>
      <c r="B8" s="207"/>
      <c r="C8" s="207"/>
      <c r="D8" s="207"/>
      <c r="E8" s="211"/>
      <c r="F8" s="211"/>
      <c r="G8" s="22" t="s">
        <v>3</v>
      </c>
      <c r="H8" s="62">
        <v>36</v>
      </c>
      <c r="I8" s="62"/>
      <c r="J8" s="62">
        <v>80</v>
      </c>
      <c r="K8" s="62">
        <v>27</v>
      </c>
      <c r="L8" s="62"/>
      <c r="M8" s="62">
        <v>60</v>
      </c>
      <c r="N8" s="62">
        <v>36</v>
      </c>
      <c r="O8" s="62"/>
      <c r="P8" s="62">
        <v>80</v>
      </c>
      <c r="Q8" s="62">
        <v>36</v>
      </c>
      <c r="R8" s="62"/>
      <c r="S8" s="62">
        <v>80</v>
      </c>
      <c r="T8" s="201">
        <v>18</v>
      </c>
      <c r="U8" s="201"/>
      <c r="V8" s="201">
        <v>40</v>
      </c>
      <c r="W8" s="201">
        <v>13</v>
      </c>
      <c r="X8" s="201"/>
      <c r="Y8" s="201">
        <v>25</v>
      </c>
      <c r="Z8" s="201">
        <v>13</v>
      </c>
      <c r="AA8" s="201"/>
      <c r="AB8" s="201">
        <v>25</v>
      </c>
      <c r="AC8" s="201">
        <v>13</v>
      </c>
      <c r="AD8" s="201"/>
      <c r="AE8" s="201">
        <v>25</v>
      </c>
      <c r="AF8" s="201">
        <v>13</v>
      </c>
      <c r="AG8" s="201"/>
      <c r="AH8" s="201">
        <v>25</v>
      </c>
      <c r="AI8" s="201"/>
      <c r="AJ8" s="201">
        <v>475</v>
      </c>
      <c r="AK8" s="17"/>
      <c r="AL8" s="18"/>
    </row>
    <row r="9" spans="1:40" ht="99" customHeight="1">
      <c r="A9" s="194">
        <v>1</v>
      </c>
      <c r="B9" s="175">
        <v>200090107001</v>
      </c>
      <c r="C9" s="70">
        <v>200000100204</v>
      </c>
      <c r="D9" s="70">
        <v>200501</v>
      </c>
      <c r="E9" s="195" t="s">
        <v>411</v>
      </c>
      <c r="F9" s="98" t="s">
        <v>412</v>
      </c>
      <c r="G9" s="68"/>
      <c r="H9" s="130">
        <v>80</v>
      </c>
      <c r="I9" s="130">
        <v>48</v>
      </c>
      <c r="J9" s="72">
        <f>SUM(H9:I9)</f>
        <v>128</v>
      </c>
      <c r="K9" s="130">
        <v>61</v>
      </c>
      <c r="L9" s="130">
        <v>38</v>
      </c>
      <c r="M9" s="72">
        <f>SUM(K9:L9)</f>
        <v>99</v>
      </c>
      <c r="N9" s="130">
        <v>78</v>
      </c>
      <c r="O9" s="130">
        <v>59</v>
      </c>
      <c r="P9" s="131">
        <f>SUM(N9:O9)</f>
        <v>137</v>
      </c>
      <c r="Q9" s="130">
        <v>46</v>
      </c>
      <c r="R9" s="130">
        <v>53</v>
      </c>
      <c r="S9" s="72">
        <f>SUM(Q9:R9)</f>
        <v>99</v>
      </c>
      <c r="T9" s="130">
        <v>31</v>
      </c>
      <c r="U9" s="130">
        <v>27</v>
      </c>
      <c r="V9" s="72">
        <f>SUM(T9:U9)</f>
        <v>58</v>
      </c>
      <c r="W9" s="130">
        <v>18</v>
      </c>
      <c r="X9" s="130">
        <v>18</v>
      </c>
      <c r="Y9" s="72">
        <f>SUM(W9:X9)</f>
        <v>36</v>
      </c>
      <c r="Z9" s="130">
        <v>18</v>
      </c>
      <c r="AA9" s="130">
        <v>21</v>
      </c>
      <c r="AB9" s="72">
        <f>SUM(Z9:AA9)</f>
        <v>39</v>
      </c>
      <c r="AC9" s="79">
        <v>15</v>
      </c>
      <c r="AD9" s="79">
        <v>19</v>
      </c>
      <c r="AE9" s="72">
        <f>SUM(AC9:AD9)</f>
        <v>34</v>
      </c>
      <c r="AF9" s="130">
        <v>16</v>
      </c>
      <c r="AG9" s="130">
        <v>14</v>
      </c>
      <c r="AH9" s="72">
        <f>SUM(AF9:AG9)</f>
        <v>30</v>
      </c>
      <c r="AI9" s="72">
        <v>49</v>
      </c>
      <c r="AJ9" s="72">
        <f>AH9+AE9+AB9+Y9+S9+P9+M9+J9</f>
        <v>602</v>
      </c>
      <c r="AK9" s="132" t="s">
        <v>890</v>
      </c>
      <c r="AL9" s="59"/>
    </row>
    <row r="10" spans="1:40" ht="99" customHeight="1">
      <c r="A10" s="194">
        <v>2</v>
      </c>
      <c r="B10" s="175">
        <v>200090107002</v>
      </c>
      <c r="C10" s="70">
        <v>200000100205</v>
      </c>
      <c r="D10" s="70">
        <v>200502</v>
      </c>
      <c r="E10" s="182" t="s">
        <v>413</v>
      </c>
      <c r="F10" s="99" t="s">
        <v>414</v>
      </c>
      <c r="G10" s="68"/>
      <c r="H10" s="130">
        <v>48</v>
      </c>
      <c r="I10" s="130">
        <v>48</v>
      </c>
      <c r="J10" s="72">
        <f t="shared" ref="J10:J71" si="0">SUM(H10:I10)</f>
        <v>96</v>
      </c>
      <c r="K10" s="130">
        <v>55</v>
      </c>
      <c r="L10" s="130">
        <v>41</v>
      </c>
      <c r="M10" s="72">
        <f t="shared" ref="M10:M71" si="1">SUM(K10:L10)</f>
        <v>96</v>
      </c>
      <c r="N10" s="130">
        <v>70</v>
      </c>
      <c r="O10" s="130">
        <v>44</v>
      </c>
      <c r="P10" s="131">
        <f t="shared" ref="P10:P71" si="2">SUM(N10:O10)</f>
        <v>114</v>
      </c>
      <c r="Q10" s="130">
        <v>62</v>
      </c>
      <c r="R10" s="130">
        <v>53</v>
      </c>
      <c r="S10" s="72">
        <f t="shared" ref="S10:S71" si="3">SUM(Q10:R10)</f>
        <v>115</v>
      </c>
      <c r="T10" s="130">
        <v>34</v>
      </c>
      <c r="U10" s="130">
        <v>31</v>
      </c>
      <c r="V10" s="72">
        <f t="shared" ref="V10:V71" si="4">SUM(T10:U10)</f>
        <v>65</v>
      </c>
      <c r="W10" s="130">
        <v>16</v>
      </c>
      <c r="X10" s="130">
        <v>18</v>
      </c>
      <c r="Y10" s="72">
        <f t="shared" ref="Y10:Y71" si="5">SUM(W10:X10)</f>
        <v>34</v>
      </c>
      <c r="Z10" s="130">
        <v>21</v>
      </c>
      <c r="AA10" s="130">
        <v>24</v>
      </c>
      <c r="AB10" s="72">
        <f t="shared" ref="AB10:AB71" si="6">SUM(Z10:AA10)</f>
        <v>45</v>
      </c>
      <c r="AC10" s="79">
        <v>15</v>
      </c>
      <c r="AD10" s="79">
        <v>18</v>
      </c>
      <c r="AE10" s="72">
        <f t="shared" ref="AE10:AE71" si="7">SUM(AC10:AD10)</f>
        <v>33</v>
      </c>
      <c r="AF10" s="130">
        <v>17</v>
      </c>
      <c r="AG10" s="130">
        <v>18</v>
      </c>
      <c r="AH10" s="72">
        <f t="shared" ref="AH10:AH71" si="8">SUM(AF10:AG10)</f>
        <v>35</v>
      </c>
      <c r="AI10" s="72">
        <v>49</v>
      </c>
      <c r="AJ10" s="72">
        <f t="shared" ref="AJ10:AJ71" si="9">AH10+AE10+AB10+Y10+S10+P10+M10+J10</f>
        <v>568</v>
      </c>
      <c r="AK10" s="132" t="s">
        <v>890</v>
      </c>
      <c r="AL10" s="59"/>
    </row>
    <row r="11" spans="1:40" ht="99" customHeight="1">
      <c r="A11" s="194">
        <v>3</v>
      </c>
      <c r="B11" s="175">
        <v>200090107003</v>
      </c>
      <c r="C11" s="70">
        <v>200000100206</v>
      </c>
      <c r="D11" s="70">
        <v>200503</v>
      </c>
      <c r="E11" s="195" t="s">
        <v>415</v>
      </c>
      <c r="F11" s="98" t="s">
        <v>416</v>
      </c>
      <c r="G11" s="68"/>
      <c r="H11" s="130">
        <v>74</v>
      </c>
      <c r="I11" s="130">
        <v>59</v>
      </c>
      <c r="J11" s="72">
        <f t="shared" si="0"/>
        <v>133</v>
      </c>
      <c r="K11" s="130">
        <v>71</v>
      </c>
      <c r="L11" s="130">
        <v>49</v>
      </c>
      <c r="M11" s="72">
        <f t="shared" si="1"/>
        <v>120</v>
      </c>
      <c r="N11" s="130">
        <v>76</v>
      </c>
      <c r="O11" s="130">
        <v>56</v>
      </c>
      <c r="P11" s="131">
        <f t="shared" si="2"/>
        <v>132</v>
      </c>
      <c r="Q11" s="130">
        <v>66</v>
      </c>
      <c r="R11" s="130">
        <v>58</v>
      </c>
      <c r="S11" s="72">
        <f t="shared" si="3"/>
        <v>124</v>
      </c>
      <c r="T11" s="130">
        <v>42</v>
      </c>
      <c r="U11" s="130">
        <v>31</v>
      </c>
      <c r="V11" s="72">
        <f t="shared" si="4"/>
        <v>73</v>
      </c>
      <c r="W11" s="130">
        <v>21</v>
      </c>
      <c r="X11" s="130">
        <v>20</v>
      </c>
      <c r="Y11" s="72">
        <f t="shared" si="5"/>
        <v>41</v>
      </c>
      <c r="Z11" s="130">
        <v>20</v>
      </c>
      <c r="AA11" s="130">
        <v>24</v>
      </c>
      <c r="AB11" s="72">
        <f t="shared" si="6"/>
        <v>44</v>
      </c>
      <c r="AC11" s="79">
        <v>16</v>
      </c>
      <c r="AD11" s="79">
        <v>21</v>
      </c>
      <c r="AE11" s="72">
        <f t="shared" si="7"/>
        <v>37</v>
      </c>
      <c r="AF11" s="130">
        <v>19</v>
      </c>
      <c r="AG11" s="130">
        <v>20</v>
      </c>
      <c r="AH11" s="72">
        <f t="shared" si="8"/>
        <v>39</v>
      </c>
      <c r="AI11" s="72">
        <v>49</v>
      </c>
      <c r="AJ11" s="72">
        <f t="shared" si="9"/>
        <v>670</v>
      </c>
      <c r="AK11" s="132" t="s">
        <v>890</v>
      </c>
      <c r="AL11" s="59"/>
    </row>
    <row r="12" spans="1:40" ht="99" customHeight="1">
      <c r="A12" s="194">
        <v>4</v>
      </c>
      <c r="B12" s="175">
        <v>200090107004</v>
      </c>
      <c r="C12" s="70">
        <v>200000100207</v>
      </c>
      <c r="D12" s="70">
        <v>200504</v>
      </c>
      <c r="E12" s="195" t="s">
        <v>417</v>
      </c>
      <c r="F12" s="98" t="s">
        <v>418</v>
      </c>
      <c r="G12" s="68"/>
      <c r="H12" s="130">
        <v>70</v>
      </c>
      <c r="I12" s="130">
        <v>46</v>
      </c>
      <c r="J12" s="72">
        <f t="shared" si="0"/>
        <v>116</v>
      </c>
      <c r="K12" s="130">
        <v>57</v>
      </c>
      <c r="L12" s="130">
        <v>42</v>
      </c>
      <c r="M12" s="72">
        <f t="shared" si="1"/>
        <v>99</v>
      </c>
      <c r="N12" s="130">
        <v>74</v>
      </c>
      <c r="O12" s="130">
        <v>60</v>
      </c>
      <c r="P12" s="131">
        <f t="shared" si="2"/>
        <v>134</v>
      </c>
      <c r="Q12" s="130">
        <v>58</v>
      </c>
      <c r="R12" s="130">
        <v>58</v>
      </c>
      <c r="S12" s="72">
        <f t="shared" si="3"/>
        <v>116</v>
      </c>
      <c r="T12" s="130">
        <v>33</v>
      </c>
      <c r="U12" s="130">
        <v>28</v>
      </c>
      <c r="V12" s="72">
        <f t="shared" si="4"/>
        <v>61</v>
      </c>
      <c r="W12" s="130">
        <v>15</v>
      </c>
      <c r="X12" s="130">
        <v>17</v>
      </c>
      <c r="Y12" s="72">
        <f t="shared" si="5"/>
        <v>32</v>
      </c>
      <c r="Z12" s="130">
        <v>18</v>
      </c>
      <c r="AA12" s="130">
        <v>22</v>
      </c>
      <c r="AB12" s="72">
        <f t="shared" si="6"/>
        <v>40</v>
      </c>
      <c r="AC12" s="79">
        <v>19</v>
      </c>
      <c r="AD12" s="79">
        <v>22</v>
      </c>
      <c r="AE12" s="72">
        <f t="shared" si="7"/>
        <v>41</v>
      </c>
      <c r="AF12" s="130">
        <v>21</v>
      </c>
      <c r="AG12" s="130">
        <v>17</v>
      </c>
      <c r="AH12" s="72">
        <f t="shared" si="8"/>
        <v>38</v>
      </c>
      <c r="AI12" s="72">
        <v>49</v>
      </c>
      <c r="AJ12" s="72">
        <f t="shared" si="9"/>
        <v>616</v>
      </c>
      <c r="AK12" s="132" t="s">
        <v>890</v>
      </c>
      <c r="AL12" s="59"/>
    </row>
    <row r="13" spans="1:40" ht="99" customHeight="1">
      <c r="A13" s="194">
        <v>5</v>
      </c>
      <c r="B13" s="175">
        <v>200090107005</v>
      </c>
      <c r="C13" s="70">
        <v>200000100208</v>
      </c>
      <c r="D13" s="70">
        <v>200505</v>
      </c>
      <c r="E13" s="195" t="s">
        <v>419</v>
      </c>
      <c r="F13" s="98" t="s">
        <v>420</v>
      </c>
      <c r="G13" s="68"/>
      <c r="H13" s="130">
        <v>76</v>
      </c>
      <c r="I13" s="130">
        <v>71</v>
      </c>
      <c r="J13" s="72">
        <f t="shared" si="0"/>
        <v>147</v>
      </c>
      <c r="K13" s="130">
        <v>74</v>
      </c>
      <c r="L13" s="130">
        <v>41</v>
      </c>
      <c r="M13" s="72">
        <f t="shared" si="1"/>
        <v>115</v>
      </c>
      <c r="N13" s="130">
        <v>82</v>
      </c>
      <c r="O13" s="130">
        <v>61</v>
      </c>
      <c r="P13" s="131">
        <f t="shared" si="2"/>
        <v>143</v>
      </c>
      <c r="Q13" s="130">
        <v>70</v>
      </c>
      <c r="R13" s="130">
        <v>60</v>
      </c>
      <c r="S13" s="72">
        <f t="shared" si="3"/>
        <v>130</v>
      </c>
      <c r="T13" s="130">
        <v>42</v>
      </c>
      <c r="U13" s="130">
        <v>31</v>
      </c>
      <c r="V13" s="72">
        <f t="shared" si="4"/>
        <v>73</v>
      </c>
      <c r="W13" s="130">
        <v>20</v>
      </c>
      <c r="X13" s="130">
        <v>19</v>
      </c>
      <c r="Y13" s="72">
        <f t="shared" si="5"/>
        <v>39</v>
      </c>
      <c r="Z13" s="130">
        <v>21</v>
      </c>
      <c r="AA13" s="130">
        <v>22</v>
      </c>
      <c r="AB13" s="72">
        <f t="shared" si="6"/>
        <v>43</v>
      </c>
      <c r="AC13" s="79">
        <v>16</v>
      </c>
      <c r="AD13" s="79">
        <v>21</v>
      </c>
      <c r="AE13" s="72">
        <f t="shared" si="7"/>
        <v>37</v>
      </c>
      <c r="AF13" s="130">
        <v>22</v>
      </c>
      <c r="AG13" s="130">
        <v>18</v>
      </c>
      <c r="AH13" s="72">
        <f t="shared" si="8"/>
        <v>40</v>
      </c>
      <c r="AI13" s="72">
        <v>49</v>
      </c>
      <c r="AJ13" s="72">
        <f t="shared" si="9"/>
        <v>694</v>
      </c>
      <c r="AK13" s="132" t="s">
        <v>890</v>
      </c>
      <c r="AL13" s="59"/>
    </row>
    <row r="14" spans="1:40" ht="99" customHeight="1">
      <c r="A14" s="194">
        <v>6</v>
      </c>
      <c r="B14" s="175">
        <v>200090107006</v>
      </c>
      <c r="C14" s="70">
        <v>200000100209</v>
      </c>
      <c r="D14" s="70">
        <v>200506</v>
      </c>
      <c r="E14" s="182" t="s">
        <v>421</v>
      </c>
      <c r="F14" s="99" t="s">
        <v>422</v>
      </c>
      <c r="G14" s="68"/>
      <c r="H14" s="130">
        <v>64</v>
      </c>
      <c r="I14" s="130">
        <v>57</v>
      </c>
      <c r="J14" s="72">
        <f t="shared" si="0"/>
        <v>121</v>
      </c>
      <c r="K14" s="130">
        <v>57</v>
      </c>
      <c r="L14" s="130">
        <v>43</v>
      </c>
      <c r="M14" s="72">
        <f t="shared" si="1"/>
        <v>100</v>
      </c>
      <c r="N14" s="130">
        <v>76</v>
      </c>
      <c r="O14" s="130">
        <v>51</v>
      </c>
      <c r="P14" s="131">
        <f t="shared" si="2"/>
        <v>127</v>
      </c>
      <c r="Q14" s="130">
        <v>58</v>
      </c>
      <c r="R14" s="130">
        <v>58</v>
      </c>
      <c r="S14" s="72">
        <f t="shared" si="3"/>
        <v>116</v>
      </c>
      <c r="T14" s="130">
        <v>41</v>
      </c>
      <c r="U14" s="130">
        <v>31</v>
      </c>
      <c r="V14" s="72">
        <f t="shared" si="4"/>
        <v>72</v>
      </c>
      <c r="W14" s="130">
        <v>21</v>
      </c>
      <c r="X14" s="130">
        <v>16</v>
      </c>
      <c r="Y14" s="72">
        <f t="shared" si="5"/>
        <v>37</v>
      </c>
      <c r="Z14" s="130">
        <v>19</v>
      </c>
      <c r="AA14" s="130">
        <v>22</v>
      </c>
      <c r="AB14" s="72">
        <f t="shared" si="6"/>
        <v>41</v>
      </c>
      <c r="AC14" s="79">
        <v>14</v>
      </c>
      <c r="AD14" s="79">
        <v>21</v>
      </c>
      <c r="AE14" s="72">
        <f t="shared" si="7"/>
        <v>35</v>
      </c>
      <c r="AF14" s="130">
        <v>21</v>
      </c>
      <c r="AG14" s="130">
        <v>17</v>
      </c>
      <c r="AH14" s="72">
        <f t="shared" si="8"/>
        <v>38</v>
      </c>
      <c r="AI14" s="72">
        <v>49</v>
      </c>
      <c r="AJ14" s="72">
        <f t="shared" si="9"/>
        <v>615</v>
      </c>
      <c r="AK14" s="132" t="s">
        <v>890</v>
      </c>
      <c r="AL14" s="59"/>
    </row>
    <row r="15" spans="1:40" ht="99" customHeight="1">
      <c r="A15" s="194">
        <v>7</v>
      </c>
      <c r="B15" s="175">
        <v>200090107007</v>
      </c>
      <c r="C15" s="70">
        <v>200000100210</v>
      </c>
      <c r="D15" s="70">
        <v>200507</v>
      </c>
      <c r="E15" s="182" t="s">
        <v>423</v>
      </c>
      <c r="F15" s="99" t="s">
        <v>424</v>
      </c>
      <c r="G15" s="68"/>
      <c r="H15" s="130">
        <v>60</v>
      </c>
      <c r="I15" s="130">
        <v>47</v>
      </c>
      <c r="J15" s="72">
        <f t="shared" si="0"/>
        <v>107</v>
      </c>
      <c r="K15" s="130">
        <v>50</v>
      </c>
      <c r="L15" s="130">
        <v>38</v>
      </c>
      <c r="M15" s="72">
        <f t="shared" si="1"/>
        <v>88</v>
      </c>
      <c r="N15" s="130">
        <v>78</v>
      </c>
      <c r="O15" s="130">
        <v>56</v>
      </c>
      <c r="P15" s="131">
        <f t="shared" si="2"/>
        <v>134</v>
      </c>
      <c r="Q15" s="130">
        <v>54</v>
      </c>
      <c r="R15" s="130">
        <v>50</v>
      </c>
      <c r="S15" s="72">
        <f t="shared" si="3"/>
        <v>104</v>
      </c>
      <c r="T15" s="130">
        <v>31</v>
      </c>
      <c r="U15" s="130">
        <v>31</v>
      </c>
      <c r="V15" s="72">
        <f t="shared" si="4"/>
        <v>62</v>
      </c>
      <c r="W15" s="130">
        <v>17</v>
      </c>
      <c r="X15" s="130">
        <v>17</v>
      </c>
      <c r="Y15" s="72">
        <f t="shared" si="5"/>
        <v>34</v>
      </c>
      <c r="Z15" s="130">
        <v>17</v>
      </c>
      <c r="AA15" s="130">
        <v>21</v>
      </c>
      <c r="AB15" s="72">
        <f t="shared" si="6"/>
        <v>38</v>
      </c>
      <c r="AC15" s="79">
        <v>16</v>
      </c>
      <c r="AD15" s="79">
        <v>17</v>
      </c>
      <c r="AE15" s="72">
        <f t="shared" si="7"/>
        <v>33</v>
      </c>
      <c r="AF15" s="130">
        <v>15</v>
      </c>
      <c r="AG15" s="130">
        <v>22</v>
      </c>
      <c r="AH15" s="72">
        <f t="shared" si="8"/>
        <v>37</v>
      </c>
      <c r="AI15" s="72">
        <v>49</v>
      </c>
      <c r="AJ15" s="72">
        <f t="shared" si="9"/>
        <v>575</v>
      </c>
      <c r="AK15" s="132" t="s">
        <v>890</v>
      </c>
      <c r="AL15" s="59"/>
    </row>
    <row r="16" spans="1:40" ht="99" customHeight="1">
      <c r="A16" s="194">
        <v>8</v>
      </c>
      <c r="B16" s="175">
        <v>200090107008</v>
      </c>
      <c r="C16" s="70">
        <v>200000100211</v>
      </c>
      <c r="D16" s="70">
        <v>200508</v>
      </c>
      <c r="E16" s="182" t="s">
        <v>425</v>
      </c>
      <c r="F16" s="99" t="s">
        <v>426</v>
      </c>
      <c r="G16" s="68"/>
      <c r="H16" s="130">
        <v>64</v>
      </c>
      <c r="I16" s="130">
        <v>59</v>
      </c>
      <c r="J16" s="72">
        <f t="shared" si="0"/>
        <v>123</v>
      </c>
      <c r="K16" s="130">
        <v>59</v>
      </c>
      <c r="L16" s="130">
        <v>43</v>
      </c>
      <c r="M16" s="72">
        <f t="shared" si="1"/>
        <v>102</v>
      </c>
      <c r="N16" s="130">
        <v>74</v>
      </c>
      <c r="O16" s="130">
        <v>59</v>
      </c>
      <c r="P16" s="131">
        <f t="shared" si="2"/>
        <v>133</v>
      </c>
      <c r="Q16" s="130">
        <v>56</v>
      </c>
      <c r="R16" s="130">
        <v>55</v>
      </c>
      <c r="S16" s="72">
        <f t="shared" si="3"/>
        <v>111</v>
      </c>
      <c r="T16" s="130">
        <v>38</v>
      </c>
      <c r="U16" s="130">
        <v>31</v>
      </c>
      <c r="V16" s="72">
        <f t="shared" si="4"/>
        <v>69</v>
      </c>
      <c r="W16" s="130">
        <v>23</v>
      </c>
      <c r="X16" s="130">
        <v>18</v>
      </c>
      <c r="Y16" s="72">
        <f t="shared" si="5"/>
        <v>41</v>
      </c>
      <c r="Z16" s="130">
        <v>20</v>
      </c>
      <c r="AA16" s="130">
        <v>22</v>
      </c>
      <c r="AB16" s="72">
        <f t="shared" si="6"/>
        <v>42</v>
      </c>
      <c r="AC16" s="79">
        <v>16</v>
      </c>
      <c r="AD16" s="79">
        <v>20</v>
      </c>
      <c r="AE16" s="72">
        <f t="shared" si="7"/>
        <v>36</v>
      </c>
      <c r="AF16" s="130">
        <v>19</v>
      </c>
      <c r="AG16" s="130">
        <v>17</v>
      </c>
      <c r="AH16" s="72">
        <f t="shared" si="8"/>
        <v>36</v>
      </c>
      <c r="AI16" s="72">
        <v>49</v>
      </c>
      <c r="AJ16" s="72">
        <f t="shared" si="9"/>
        <v>624</v>
      </c>
      <c r="AK16" s="132" t="s">
        <v>890</v>
      </c>
      <c r="AL16" s="59"/>
    </row>
    <row r="17" spans="1:38" ht="99" customHeight="1">
      <c r="A17" s="194">
        <v>9</v>
      </c>
      <c r="B17" s="175">
        <v>200090107010</v>
      </c>
      <c r="C17" s="70">
        <v>200000100213</v>
      </c>
      <c r="D17" s="70">
        <v>200510</v>
      </c>
      <c r="E17" s="182" t="s">
        <v>429</v>
      </c>
      <c r="F17" s="99" t="s">
        <v>430</v>
      </c>
      <c r="G17" s="68"/>
      <c r="H17" s="130">
        <v>84</v>
      </c>
      <c r="I17" s="130">
        <v>58</v>
      </c>
      <c r="J17" s="72">
        <f t="shared" si="0"/>
        <v>142</v>
      </c>
      <c r="K17" s="130">
        <v>68</v>
      </c>
      <c r="L17" s="130">
        <v>40</v>
      </c>
      <c r="M17" s="72">
        <f t="shared" si="1"/>
        <v>108</v>
      </c>
      <c r="N17" s="130">
        <v>68</v>
      </c>
      <c r="O17" s="130">
        <v>55</v>
      </c>
      <c r="P17" s="131">
        <f t="shared" si="2"/>
        <v>123</v>
      </c>
      <c r="Q17" s="130">
        <v>54</v>
      </c>
      <c r="R17" s="130">
        <v>54</v>
      </c>
      <c r="S17" s="72">
        <f t="shared" si="3"/>
        <v>108</v>
      </c>
      <c r="T17" s="130">
        <v>43</v>
      </c>
      <c r="U17" s="130">
        <v>31</v>
      </c>
      <c r="V17" s="72">
        <f t="shared" si="4"/>
        <v>74</v>
      </c>
      <c r="W17" s="130">
        <v>21</v>
      </c>
      <c r="X17" s="130">
        <v>19</v>
      </c>
      <c r="Y17" s="72">
        <f t="shared" si="5"/>
        <v>40</v>
      </c>
      <c r="Z17" s="130">
        <v>19</v>
      </c>
      <c r="AA17" s="130">
        <v>22</v>
      </c>
      <c r="AB17" s="72">
        <f t="shared" si="6"/>
        <v>41</v>
      </c>
      <c r="AC17" s="79">
        <v>16</v>
      </c>
      <c r="AD17" s="79">
        <v>20</v>
      </c>
      <c r="AE17" s="72">
        <f t="shared" si="7"/>
        <v>36</v>
      </c>
      <c r="AF17" s="130">
        <v>22</v>
      </c>
      <c r="AG17" s="130">
        <v>18</v>
      </c>
      <c r="AH17" s="72">
        <f t="shared" si="8"/>
        <v>40</v>
      </c>
      <c r="AI17" s="72">
        <v>49</v>
      </c>
      <c r="AJ17" s="72">
        <f t="shared" si="9"/>
        <v>638</v>
      </c>
      <c r="AK17" s="132" t="s">
        <v>890</v>
      </c>
      <c r="AL17" s="59"/>
    </row>
    <row r="18" spans="1:38" ht="99" customHeight="1">
      <c r="A18" s="194">
        <v>10</v>
      </c>
      <c r="B18" s="175">
        <v>200090107011</v>
      </c>
      <c r="C18" s="70">
        <v>200000100214</v>
      </c>
      <c r="D18" s="70">
        <v>200511</v>
      </c>
      <c r="E18" s="182" t="s">
        <v>431</v>
      </c>
      <c r="F18" s="99" t="s">
        <v>432</v>
      </c>
      <c r="G18" s="68"/>
      <c r="H18" s="130">
        <v>68</v>
      </c>
      <c r="I18" s="130">
        <v>49</v>
      </c>
      <c r="J18" s="72">
        <f t="shared" si="0"/>
        <v>117</v>
      </c>
      <c r="K18" s="130">
        <v>61</v>
      </c>
      <c r="L18" s="130">
        <v>38</v>
      </c>
      <c r="M18" s="72">
        <f t="shared" si="1"/>
        <v>99</v>
      </c>
      <c r="N18" s="130">
        <v>72</v>
      </c>
      <c r="O18" s="130">
        <v>56</v>
      </c>
      <c r="P18" s="131">
        <f t="shared" si="2"/>
        <v>128</v>
      </c>
      <c r="Q18" s="130">
        <v>60</v>
      </c>
      <c r="R18" s="130">
        <v>57</v>
      </c>
      <c r="S18" s="72">
        <f t="shared" si="3"/>
        <v>117</v>
      </c>
      <c r="T18" s="130">
        <v>38</v>
      </c>
      <c r="U18" s="130">
        <v>30</v>
      </c>
      <c r="V18" s="72">
        <f t="shared" si="4"/>
        <v>68</v>
      </c>
      <c r="W18" s="130">
        <v>20</v>
      </c>
      <c r="X18" s="130">
        <v>16</v>
      </c>
      <c r="Y18" s="72">
        <f t="shared" si="5"/>
        <v>36</v>
      </c>
      <c r="Z18" s="130">
        <v>20</v>
      </c>
      <c r="AA18" s="130">
        <v>22</v>
      </c>
      <c r="AB18" s="72">
        <f t="shared" si="6"/>
        <v>42</v>
      </c>
      <c r="AC18" s="79">
        <v>17</v>
      </c>
      <c r="AD18" s="79">
        <v>21</v>
      </c>
      <c r="AE18" s="72">
        <f t="shared" si="7"/>
        <v>38</v>
      </c>
      <c r="AF18" s="130">
        <v>17</v>
      </c>
      <c r="AG18" s="130">
        <v>17</v>
      </c>
      <c r="AH18" s="72">
        <f t="shared" si="8"/>
        <v>34</v>
      </c>
      <c r="AI18" s="72">
        <v>49</v>
      </c>
      <c r="AJ18" s="72">
        <f t="shared" si="9"/>
        <v>611</v>
      </c>
      <c r="AK18" s="132" t="s">
        <v>890</v>
      </c>
      <c r="AL18" s="59"/>
    </row>
    <row r="19" spans="1:38" ht="99" customHeight="1">
      <c r="A19" s="194">
        <v>11</v>
      </c>
      <c r="B19" s="175">
        <v>200090107012</v>
      </c>
      <c r="C19" s="70">
        <v>200000100215</v>
      </c>
      <c r="D19" s="70">
        <v>200512</v>
      </c>
      <c r="E19" s="182" t="s">
        <v>433</v>
      </c>
      <c r="F19" s="99" t="s">
        <v>434</v>
      </c>
      <c r="G19" s="68"/>
      <c r="H19" s="130">
        <v>66</v>
      </c>
      <c r="I19" s="130">
        <v>60</v>
      </c>
      <c r="J19" s="72">
        <f t="shared" si="0"/>
        <v>126</v>
      </c>
      <c r="K19" s="130">
        <v>55</v>
      </c>
      <c r="L19" s="130">
        <v>36</v>
      </c>
      <c r="M19" s="72">
        <f t="shared" si="1"/>
        <v>91</v>
      </c>
      <c r="N19" s="130">
        <v>82</v>
      </c>
      <c r="O19" s="130">
        <v>59</v>
      </c>
      <c r="P19" s="131">
        <f t="shared" si="2"/>
        <v>141</v>
      </c>
      <c r="Q19" s="130">
        <v>48</v>
      </c>
      <c r="R19" s="130">
        <v>57</v>
      </c>
      <c r="S19" s="72">
        <f t="shared" si="3"/>
        <v>105</v>
      </c>
      <c r="T19" s="130">
        <v>33</v>
      </c>
      <c r="U19" s="130">
        <v>30</v>
      </c>
      <c r="V19" s="72">
        <f t="shared" si="4"/>
        <v>63</v>
      </c>
      <c r="W19" s="130">
        <v>19</v>
      </c>
      <c r="X19" s="130">
        <v>17</v>
      </c>
      <c r="Y19" s="72">
        <f t="shared" si="5"/>
        <v>36</v>
      </c>
      <c r="Z19" s="130">
        <v>20</v>
      </c>
      <c r="AA19" s="130">
        <v>21</v>
      </c>
      <c r="AB19" s="72">
        <f t="shared" si="6"/>
        <v>41</v>
      </c>
      <c r="AC19" s="79">
        <v>14</v>
      </c>
      <c r="AD19" s="79">
        <v>20</v>
      </c>
      <c r="AE19" s="72">
        <f t="shared" si="7"/>
        <v>34</v>
      </c>
      <c r="AF19" s="130">
        <v>22</v>
      </c>
      <c r="AG19" s="130">
        <v>20</v>
      </c>
      <c r="AH19" s="72">
        <f t="shared" si="8"/>
        <v>42</v>
      </c>
      <c r="AI19" s="72">
        <v>49</v>
      </c>
      <c r="AJ19" s="72">
        <f t="shared" si="9"/>
        <v>616</v>
      </c>
      <c r="AK19" s="132" t="s">
        <v>890</v>
      </c>
      <c r="AL19" s="59"/>
    </row>
    <row r="20" spans="1:38" ht="99" customHeight="1">
      <c r="A20" s="194">
        <v>12</v>
      </c>
      <c r="B20" s="175">
        <v>200090107013</v>
      </c>
      <c r="C20" s="70">
        <v>200000100216</v>
      </c>
      <c r="D20" s="70">
        <v>200513</v>
      </c>
      <c r="E20" s="182" t="s">
        <v>435</v>
      </c>
      <c r="F20" s="99" t="s">
        <v>436</v>
      </c>
      <c r="G20" s="68"/>
      <c r="H20" s="130">
        <v>70</v>
      </c>
      <c r="I20" s="130">
        <v>57</v>
      </c>
      <c r="J20" s="72">
        <f t="shared" si="0"/>
        <v>127</v>
      </c>
      <c r="K20" s="130">
        <v>76</v>
      </c>
      <c r="L20" s="130">
        <v>49</v>
      </c>
      <c r="M20" s="72">
        <f t="shared" si="1"/>
        <v>125</v>
      </c>
      <c r="N20" s="130">
        <v>78</v>
      </c>
      <c r="O20" s="130">
        <v>56</v>
      </c>
      <c r="P20" s="131">
        <f t="shared" si="2"/>
        <v>134</v>
      </c>
      <c r="Q20" s="130">
        <v>68</v>
      </c>
      <c r="R20" s="130">
        <v>61</v>
      </c>
      <c r="S20" s="72">
        <f t="shared" si="3"/>
        <v>129</v>
      </c>
      <c r="T20" s="130">
        <v>47</v>
      </c>
      <c r="U20" s="130">
        <v>31</v>
      </c>
      <c r="V20" s="72">
        <f t="shared" si="4"/>
        <v>78</v>
      </c>
      <c r="W20" s="130">
        <v>21</v>
      </c>
      <c r="X20" s="130">
        <v>20</v>
      </c>
      <c r="Y20" s="72">
        <f t="shared" si="5"/>
        <v>41</v>
      </c>
      <c r="Z20" s="130">
        <v>22</v>
      </c>
      <c r="AA20" s="130">
        <v>24</v>
      </c>
      <c r="AB20" s="72">
        <f t="shared" si="6"/>
        <v>46</v>
      </c>
      <c r="AC20" s="79">
        <v>17</v>
      </c>
      <c r="AD20" s="79">
        <v>19</v>
      </c>
      <c r="AE20" s="72">
        <f t="shared" si="7"/>
        <v>36</v>
      </c>
      <c r="AF20" s="130">
        <v>20</v>
      </c>
      <c r="AG20" s="130">
        <v>18</v>
      </c>
      <c r="AH20" s="72">
        <f t="shared" si="8"/>
        <v>38</v>
      </c>
      <c r="AI20" s="72">
        <v>49</v>
      </c>
      <c r="AJ20" s="72">
        <f t="shared" si="9"/>
        <v>676</v>
      </c>
      <c r="AK20" s="132" t="s">
        <v>890</v>
      </c>
      <c r="AL20" s="59"/>
    </row>
    <row r="21" spans="1:38" ht="99" customHeight="1">
      <c r="A21" s="194">
        <v>13</v>
      </c>
      <c r="B21" s="139">
        <v>200090107014</v>
      </c>
      <c r="C21" s="38">
        <v>200000100217</v>
      </c>
      <c r="D21" s="38">
        <v>200514</v>
      </c>
      <c r="E21" s="195" t="s">
        <v>437</v>
      </c>
      <c r="F21" s="98" t="s">
        <v>438</v>
      </c>
      <c r="G21" s="68"/>
      <c r="H21" s="130">
        <v>74</v>
      </c>
      <c r="I21" s="130">
        <v>61</v>
      </c>
      <c r="J21" s="72">
        <f t="shared" si="0"/>
        <v>135</v>
      </c>
      <c r="K21" s="130">
        <v>64</v>
      </c>
      <c r="L21" s="130">
        <v>48</v>
      </c>
      <c r="M21" s="72">
        <f t="shared" si="1"/>
        <v>112</v>
      </c>
      <c r="N21" s="130">
        <v>74</v>
      </c>
      <c r="O21" s="130">
        <v>64</v>
      </c>
      <c r="P21" s="131">
        <f t="shared" si="2"/>
        <v>138</v>
      </c>
      <c r="Q21" s="130">
        <v>56</v>
      </c>
      <c r="R21" s="130">
        <v>59</v>
      </c>
      <c r="S21" s="72">
        <f t="shared" si="3"/>
        <v>115</v>
      </c>
      <c r="T21" s="130">
        <v>37</v>
      </c>
      <c r="U21" s="130">
        <v>29</v>
      </c>
      <c r="V21" s="72">
        <f t="shared" si="4"/>
        <v>66</v>
      </c>
      <c r="W21" s="130">
        <v>18</v>
      </c>
      <c r="X21" s="130">
        <v>22</v>
      </c>
      <c r="Y21" s="72">
        <f t="shared" si="5"/>
        <v>40</v>
      </c>
      <c r="Z21" s="130">
        <v>20</v>
      </c>
      <c r="AA21" s="130">
        <v>22</v>
      </c>
      <c r="AB21" s="72">
        <f t="shared" si="6"/>
        <v>42</v>
      </c>
      <c r="AC21" s="79">
        <v>16</v>
      </c>
      <c r="AD21" s="79">
        <v>21</v>
      </c>
      <c r="AE21" s="72">
        <f t="shared" si="7"/>
        <v>37</v>
      </c>
      <c r="AF21" s="130">
        <v>20</v>
      </c>
      <c r="AG21" s="130">
        <v>17</v>
      </c>
      <c r="AH21" s="72">
        <f t="shared" si="8"/>
        <v>37</v>
      </c>
      <c r="AI21" s="72">
        <v>50</v>
      </c>
      <c r="AJ21" s="72">
        <f t="shared" si="9"/>
        <v>656</v>
      </c>
      <c r="AK21" s="132" t="s">
        <v>890</v>
      </c>
      <c r="AL21" s="59"/>
    </row>
    <row r="22" spans="1:38" ht="99" customHeight="1">
      <c r="A22" s="194">
        <v>14</v>
      </c>
      <c r="B22" s="175">
        <v>200090107015</v>
      </c>
      <c r="C22" s="70">
        <v>200000100218</v>
      </c>
      <c r="D22" s="70">
        <v>200515</v>
      </c>
      <c r="E22" s="182" t="s">
        <v>439</v>
      </c>
      <c r="F22" s="99" t="s">
        <v>440</v>
      </c>
      <c r="G22" s="68"/>
      <c r="H22" s="130">
        <v>52</v>
      </c>
      <c r="I22" s="130">
        <v>48</v>
      </c>
      <c r="J22" s="72">
        <f t="shared" si="0"/>
        <v>100</v>
      </c>
      <c r="K22" s="130">
        <v>57</v>
      </c>
      <c r="L22" s="130">
        <v>42</v>
      </c>
      <c r="M22" s="72">
        <f t="shared" si="1"/>
        <v>99</v>
      </c>
      <c r="N22" s="130">
        <v>70</v>
      </c>
      <c r="O22" s="130">
        <v>59</v>
      </c>
      <c r="P22" s="131">
        <f t="shared" si="2"/>
        <v>129</v>
      </c>
      <c r="Q22" s="130">
        <v>44</v>
      </c>
      <c r="R22" s="130">
        <v>53</v>
      </c>
      <c r="S22" s="72">
        <f t="shared" si="3"/>
        <v>97</v>
      </c>
      <c r="T22" s="130">
        <v>52</v>
      </c>
      <c r="U22" s="130">
        <v>31</v>
      </c>
      <c r="V22" s="72">
        <f t="shared" si="4"/>
        <v>83</v>
      </c>
      <c r="W22" s="130">
        <v>16</v>
      </c>
      <c r="X22" s="130">
        <v>17</v>
      </c>
      <c r="Y22" s="72">
        <f t="shared" si="5"/>
        <v>33</v>
      </c>
      <c r="Z22" s="130">
        <v>17</v>
      </c>
      <c r="AA22" s="130">
        <v>20</v>
      </c>
      <c r="AB22" s="72">
        <f t="shared" si="6"/>
        <v>37</v>
      </c>
      <c r="AC22" s="79">
        <v>14</v>
      </c>
      <c r="AD22" s="79">
        <v>19</v>
      </c>
      <c r="AE22" s="72">
        <f t="shared" si="7"/>
        <v>33</v>
      </c>
      <c r="AF22" s="130">
        <v>18</v>
      </c>
      <c r="AG22" s="130">
        <v>17</v>
      </c>
      <c r="AH22" s="72">
        <f t="shared" si="8"/>
        <v>35</v>
      </c>
      <c r="AI22" s="72">
        <v>49</v>
      </c>
      <c r="AJ22" s="72">
        <f t="shared" si="9"/>
        <v>563</v>
      </c>
      <c r="AK22" s="132" t="s">
        <v>890</v>
      </c>
      <c r="AL22" s="59"/>
    </row>
    <row r="23" spans="1:38" ht="99" customHeight="1">
      <c r="A23" s="194">
        <v>15</v>
      </c>
      <c r="B23" s="175">
        <v>200090107016</v>
      </c>
      <c r="C23" s="70">
        <v>200000100219</v>
      </c>
      <c r="D23" s="70">
        <v>200516</v>
      </c>
      <c r="E23" s="195" t="s">
        <v>441</v>
      </c>
      <c r="F23" s="98" t="s">
        <v>442</v>
      </c>
      <c r="G23" s="68"/>
      <c r="H23" s="130">
        <v>74</v>
      </c>
      <c r="I23" s="130">
        <v>73</v>
      </c>
      <c r="J23" s="72">
        <f t="shared" si="0"/>
        <v>147</v>
      </c>
      <c r="K23" s="130">
        <v>74</v>
      </c>
      <c r="L23" s="130">
        <v>44</v>
      </c>
      <c r="M23" s="72">
        <f t="shared" si="1"/>
        <v>118</v>
      </c>
      <c r="N23" s="130">
        <v>86</v>
      </c>
      <c r="O23" s="130">
        <v>59</v>
      </c>
      <c r="P23" s="131">
        <f t="shared" si="2"/>
        <v>145</v>
      </c>
      <c r="Q23" s="130">
        <v>66</v>
      </c>
      <c r="R23" s="130">
        <v>60</v>
      </c>
      <c r="S23" s="72">
        <f t="shared" si="3"/>
        <v>126</v>
      </c>
      <c r="T23" s="130">
        <v>51</v>
      </c>
      <c r="U23" s="130">
        <v>30</v>
      </c>
      <c r="V23" s="72">
        <f t="shared" si="4"/>
        <v>81</v>
      </c>
      <c r="W23" s="130">
        <v>20</v>
      </c>
      <c r="X23" s="130">
        <v>22</v>
      </c>
      <c r="Y23" s="72">
        <f t="shared" si="5"/>
        <v>42</v>
      </c>
      <c r="Z23" s="130">
        <v>15</v>
      </c>
      <c r="AA23" s="130">
        <v>24</v>
      </c>
      <c r="AB23" s="72">
        <f t="shared" si="6"/>
        <v>39</v>
      </c>
      <c r="AC23" s="79">
        <v>16</v>
      </c>
      <c r="AD23" s="79">
        <v>21</v>
      </c>
      <c r="AE23" s="72">
        <f t="shared" si="7"/>
        <v>37</v>
      </c>
      <c r="AF23" s="130">
        <v>24</v>
      </c>
      <c r="AG23" s="130">
        <v>18</v>
      </c>
      <c r="AH23" s="72">
        <f t="shared" si="8"/>
        <v>42</v>
      </c>
      <c r="AI23" s="72">
        <v>49</v>
      </c>
      <c r="AJ23" s="72">
        <f t="shared" si="9"/>
        <v>696</v>
      </c>
      <c r="AK23" s="132" t="s">
        <v>890</v>
      </c>
      <c r="AL23" s="59"/>
    </row>
    <row r="24" spans="1:38" ht="99" customHeight="1">
      <c r="A24" s="194">
        <v>16</v>
      </c>
      <c r="B24" s="175">
        <v>200090107017</v>
      </c>
      <c r="C24" s="70">
        <v>200000100220</v>
      </c>
      <c r="D24" s="70">
        <v>200517</v>
      </c>
      <c r="E24" s="182" t="s">
        <v>443</v>
      </c>
      <c r="F24" s="99" t="s">
        <v>444</v>
      </c>
      <c r="G24" s="68"/>
      <c r="H24" s="130">
        <v>66</v>
      </c>
      <c r="I24" s="130">
        <v>43</v>
      </c>
      <c r="J24" s="72">
        <f t="shared" si="0"/>
        <v>109</v>
      </c>
      <c r="K24" s="130">
        <v>61</v>
      </c>
      <c r="L24" s="130">
        <v>14</v>
      </c>
      <c r="M24" s="72">
        <f t="shared" si="1"/>
        <v>75</v>
      </c>
      <c r="N24" s="130">
        <v>78</v>
      </c>
      <c r="O24" s="130">
        <v>43</v>
      </c>
      <c r="P24" s="131">
        <f t="shared" si="2"/>
        <v>121</v>
      </c>
      <c r="Q24" s="130">
        <v>52</v>
      </c>
      <c r="R24" s="130">
        <v>59</v>
      </c>
      <c r="S24" s="72">
        <f t="shared" si="3"/>
        <v>111</v>
      </c>
      <c r="T24" s="130">
        <v>37</v>
      </c>
      <c r="U24" s="130">
        <v>30</v>
      </c>
      <c r="V24" s="72">
        <f t="shared" si="4"/>
        <v>67</v>
      </c>
      <c r="W24" s="130">
        <v>20</v>
      </c>
      <c r="X24" s="130">
        <v>17</v>
      </c>
      <c r="Y24" s="72">
        <f t="shared" si="5"/>
        <v>37</v>
      </c>
      <c r="Z24" s="130">
        <v>18</v>
      </c>
      <c r="AA24" s="130">
        <v>21</v>
      </c>
      <c r="AB24" s="72">
        <f t="shared" si="6"/>
        <v>39</v>
      </c>
      <c r="AC24" s="79">
        <v>17</v>
      </c>
      <c r="AD24" s="79">
        <v>19</v>
      </c>
      <c r="AE24" s="72">
        <f t="shared" si="7"/>
        <v>36</v>
      </c>
      <c r="AF24" s="130">
        <v>20</v>
      </c>
      <c r="AG24" s="130">
        <v>17</v>
      </c>
      <c r="AH24" s="72">
        <f t="shared" si="8"/>
        <v>37</v>
      </c>
      <c r="AI24" s="72">
        <v>49</v>
      </c>
      <c r="AJ24" s="72">
        <f t="shared" si="9"/>
        <v>565</v>
      </c>
      <c r="AK24" s="132" t="s">
        <v>890</v>
      </c>
      <c r="AL24" s="59"/>
    </row>
    <row r="25" spans="1:38" ht="99" customHeight="1">
      <c r="A25" s="194">
        <v>17</v>
      </c>
      <c r="B25" s="175">
        <v>200090107018</v>
      </c>
      <c r="C25" s="70">
        <v>200000100221</v>
      </c>
      <c r="D25" s="70">
        <v>200518</v>
      </c>
      <c r="E25" s="195" t="s">
        <v>445</v>
      </c>
      <c r="F25" s="98" t="s">
        <v>446</v>
      </c>
      <c r="G25" s="68"/>
      <c r="H25" s="130">
        <v>64</v>
      </c>
      <c r="I25" s="130">
        <v>45</v>
      </c>
      <c r="J25" s="72">
        <f t="shared" si="0"/>
        <v>109</v>
      </c>
      <c r="K25" s="130">
        <v>57</v>
      </c>
      <c r="L25" s="130">
        <v>49</v>
      </c>
      <c r="M25" s="72">
        <f t="shared" si="1"/>
        <v>106</v>
      </c>
      <c r="N25" s="130">
        <v>72</v>
      </c>
      <c r="O25" s="130">
        <v>35</v>
      </c>
      <c r="P25" s="131">
        <f t="shared" si="2"/>
        <v>107</v>
      </c>
      <c r="Q25" s="130">
        <v>58</v>
      </c>
      <c r="R25" s="130">
        <v>52</v>
      </c>
      <c r="S25" s="72">
        <f t="shared" si="3"/>
        <v>110</v>
      </c>
      <c r="T25" s="130">
        <v>33</v>
      </c>
      <c r="U25" s="130">
        <v>30</v>
      </c>
      <c r="V25" s="72">
        <f t="shared" si="4"/>
        <v>63</v>
      </c>
      <c r="W25" s="130">
        <v>21</v>
      </c>
      <c r="X25" s="130">
        <v>8</v>
      </c>
      <c r="Y25" s="72">
        <f t="shared" si="5"/>
        <v>29</v>
      </c>
      <c r="Z25" s="130">
        <v>13</v>
      </c>
      <c r="AA25" s="130">
        <v>13</v>
      </c>
      <c r="AB25" s="72">
        <f t="shared" si="6"/>
        <v>26</v>
      </c>
      <c r="AC25" s="79">
        <v>15</v>
      </c>
      <c r="AD25" s="79">
        <v>14</v>
      </c>
      <c r="AE25" s="72">
        <f t="shared" si="7"/>
        <v>29</v>
      </c>
      <c r="AF25" s="130">
        <v>16</v>
      </c>
      <c r="AG25" s="130">
        <v>13</v>
      </c>
      <c r="AH25" s="72">
        <f t="shared" si="8"/>
        <v>29</v>
      </c>
      <c r="AI25" s="72">
        <v>49</v>
      </c>
      <c r="AJ25" s="72">
        <f t="shared" si="9"/>
        <v>545</v>
      </c>
      <c r="AK25" s="132" t="s">
        <v>890</v>
      </c>
      <c r="AL25" s="59"/>
    </row>
    <row r="26" spans="1:38" ht="99" customHeight="1">
      <c r="A26" s="194">
        <v>18</v>
      </c>
      <c r="B26" s="175">
        <v>200090107019</v>
      </c>
      <c r="C26" s="70">
        <v>200000100222</v>
      </c>
      <c r="D26" s="70">
        <v>200519</v>
      </c>
      <c r="E26" s="182" t="s">
        <v>447</v>
      </c>
      <c r="F26" s="99" t="s">
        <v>448</v>
      </c>
      <c r="G26" s="68"/>
      <c r="H26" s="130">
        <v>68</v>
      </c>
      <c r="I26" s="130">
        <v>50</v>
      </c>
      <c r="J26" s="72">
        <f t="shared" si="0"/>
        <v>118</v>
      </c>
      <c r="K26" s="130">
        <v>67</v>
      </c>
      <c r="L26" s="130">
        <v>43</v>
      </c>
      <c r="M26" s="72">
        <f t="shared" si="1"/>
        <v>110</v>
      </c>
      <c r="N26" s="130">
        <v>74</v>
      </c>
      <c r="O26" s="130">
        <v>53</v>
      </c>
      <c r="P26" s="131">
        <f t="shared" si="2"/>
        <v>127</v>
      </c>
      <c r="Q26" s="130">
        <v>64</v>
      </c>
      <c r="R26" s="130">
        <v>59</v>
      </c>
      <c r="S26" s="72">
        <f t="shared" si="3"/>
        <v>123</v>
      </c>
      <c r="T26" s="130">
        <v>39</v>
      </c>
      <c r="U26" s="130">
        <v>31</v>
      </c>
      <c r="V26" s="72">
        <f t="shared" si="4"/>
        <v>70</v>
      </c>
      <c r="W26" s="130">
        <v>21</v>
      </c>
      <c r="X26" s="130">
        <v>17</v>
      </c>
      <c r="Y26" s="72">
        <f t="shared" si="5"/>
        <v>38</v>
      </c>
      <c r="Z26" s="130">
        <v>19</v>
      </c>
      <c r="AA26" s="130">
        <v>21</v>
      </c>
      <c r="AB26" s="72">
        <f t="shared" si="6"/>
        <v>40</v>
      </c>
      <c r="AC26" s="79">
        <v>16</v>
      </c>
      <c r="AD26" s="79">
        <v>22</v>
      </c>
      <c r="AE26" s="72">
        <f t="shared" si="7"/>
        <v>38</v>
      </c>
      <c r="AF26" s="130">
        <v>18</v>
      </c>
      <c r="AG26" s="130">
        <v>17</v>
      </c>
      <c r="AH26" s="72">
        <f t="shared" si="8"/>
        <v>35</v>
      </c>
      <c r="AI26" s="72">
        <v>49</v>
      </c>
      <c r="AJ26" s="72">
        <f t="shared" si="9"/>
        <v>629</v>
      </c>
      <c r="AK26" s="132" t="s">
        <v>890</v>
      </c>
      <c r="AL26" s="59"/>
    </row>
    <row r="27" spans="1:38" ht="99" customHeight="1">
      <c r="A27" s="194">
        <v>19</v>
      </c>
      <c r="B27" s="175">
        <v>200090107020</v>
      </c>
      <c r="C27" s="70">
        <v>200000100223</v>
      </c>
      <c r="D27" s="70">
        <v>200520</v>
      </c>
      <c r="E27" s="182" t="s">
        <v>449</v>
      </c>
      <c r="F27" s="99" t="s">
        <v>450</v>
      </c>
      <c r="G27" s="68"/>
      <c r="H27" s="130">
        <v>70</v>
      </c>
      <c r="I27" s="130">
        <v>56</v>
      </c>
      <c r="J27" s="72">
        <f t="shared" si="0"/>
        <v>126</v>
      </c>
      <c r="K27" s="130">
        <v>59</v>
      </c>
      <c r="L27" s="130">
        <v>43</v>
      </c>
      <c r="M27" s="72">
        <f t="shared" si="1"/>
        <v>102</v>
      </c>
      <c r="N27" s="130">
        <v>68</v>
      </c>
      <c r="O27" s="130">
        <v>59</v>
      </c>
      <c r="P27" s="131">
        <f t="shared" si="2"/>
        <v>127</v>
      </c>
      <c r="Q27" s="130">
        <v>50</v>
      </c>
      <c r="R27" s="130">
        <v>58</v>
      </c>
      <c r="S27" s="72">
        <f t="shared" si="3"/>
        <v>108</v>
      </c>
      <c r="T27" s="130">
        <v>35</v>
      </c>
      <c r="U27" s="130">
        <v>31</v>
      </c>
      <c r="V27" s="72">
        <f t="shared" si="4"/>
        <v>66</v>
      </c>
      <c r="W27" s="130">
        <v>22</v>
      </c>
      <c r="X27" s="130">
        <v>18</v>
      </c>
      <c r="Y27" s="72">
        <f t="shared" si="5"/>
        <v>40</v>
      </c>
      <c r="Z27" s="130">
        <v>20</v>
      </c>
      <c r="AA27" s="130">
        <v>22</v>
      </c>
      <c r="AB27" s="72">
        <f t="shared" si="6"/>
        <v>42</v>
      </c>
      <c r="AC27" s="79">
        <v>16</v>
      </c>
      <c r="AD27" s="79">
        <v>21</v>
      </c>
      <c r="AE27" s="72">
        <f t="shared" si="7"/>
        <v>37</v>
      </c>
      <c r="AF27" s="130">
        <v>21</v>
      </c>
      <c r="AG27" s="130">
        <v>18</v>
      </c>
      <c r="AH27" s="72">
        <f t="shared" si="8"/>
        <v>39</v>
      </c>
      <c r="AI27" s="72">
        <v>49</v>
      </c>
      <c r="AJ27" s="72">
        <f t="shared" si="9"/>
        <v>621</v>
      </c>
      <c r="AK27" s="132" t="s">
        <v>890</v>
      </c>
      <c r="AL27" s="59"/>
    </row>
    <row r="28" spans="1:38" ht="99" customHeight="1">
      <c r="A28" s="194">
        <v>20</v>
      </c>
      <c r="B28" s="175">
        <v>200090107021</v>
      </c>
      <c r="C28" s="70">
        <v>200000100224</v>
      </c>
      <c r="D28" s="70">
        <v>200521</v>
      </c>
      <c r="E28" s="182" t="s">
        <v>451</v>
      </c>
      <c r="F28" s="99" t="s">
        <v>452</v>
      </c>
      <c r="G28" s="68"/>
      <c r="H28" s="130">
        <v>72</v>
      </c>
      <c r="I28" s="130">
        <v>61</v>
      </c>
      <c r="J28" s="72">
        <f t="shared" si="0"/>
        <v>133</v>
      </c>
      <c r="K28" s="130">
        <v>68</v>
      </c>
      <c r="L28" s="130">
        <v>47</v>
      </c>
      <c r="M28" s="72">
        <f t="shared" si="1"/>
        <v>115</v>
      </c>
      <c r="N28" s="130">
        <v>82</v>
      </c>
      <c r="O28" s="130">
        <v>61</v>
      </c>
      <c r="P28" s="131">
        <f t="shared" si="2"/>
        <v>143</v>
      </c>
      <c r="Q28" s="130">
        <v>64</v>
      </c>
      <c r="R28" s="130">
        <v>62</v>
      </c>
      <c r="S28" s="72">
        <f t="shared" si="3"/>
        <v>126</v>
      </c>
      <c r="T28" s="130">
        <v>39</v>
      </c>
      <c r="U28" s="130">
        <v>30</v>
      </c>
      <c r="V28" s="72">
        <f t="shared" si="4"/>
        <v>69</v>
      </c>
      <c r="W28" s="130">
        <v>21</v>
      </c>
      <c r="X28" s="130">
        <v>18</v>
      </c>
      <c r="Y28" s="72">
        <f t="shared" si="5"/>
        <v>39</v>
      </c>
      <c r="Z28" s="130">
        <v>22</v>
      </c>
      <c r="AA28" s="130">
        <v>23</v>
      </c>
      <c r="AB28" s="72">
        <f t="shared" si="6"/>
        <v>45</v>
      </c>
      <c r="AC28" s="79">
        <v>17</v>
      </c>
      <c r="AD28" s="79">
        <v>21</v>
      </c>
      <c r="AE28" s="72">
        <f t="shared" si="7"/>
        <v>38</v>
      </c>
      <c r="AF28" s="130">
        <v>21</v>
      </c>
      <c r="AG28" s="130">
        <v>20</v>
      </c>
      <c r="AH28" s="72">
        <f t="shared" si="8"/>
        <v>41</v>
      </c>
      <c r="AI28" s="72">
        <v>49</v>
      </c>
      <c r="AJ28" s="72">
        <f t="shared" si="9"/>
        <v>680</v>
      </c>
      <c r="AK28" s="132" t="s">
        <v>890</v>
      </c>
      <c r="AL28" s="59"/>
    </row>
    <row r="29" spans="1:38" ht="99" customHeight="1">
      <c r="A29" s="194">
        <v>21</v>
      </c>
      <c r="B29" s="175">
        <v>200090107022</v>
      </c>
      <c r="C29" s="70">
        <v>200000100225</v>
      </c>
      <c r="D29" s="70">
        <v>200522</v>
      </c>
      <c r="E29" s="182" t="s">
        <v>453</v>
      </c>
      <c r="F29" s="99" t="s">
        <v>454</v>
      </c>
      <c r="G29" s="68"/>
      <c r="H29" s="130">
        <v>68</v>
      </c>
      <c r="I29" s="130">
        <v>50</v>
      </c>
      <c r="J29" s="72">
        <f t="shared" si="0"/>
        <v>118</v>
      </c>
      <c r="K29" s="130">
        <v>61</v>
      </c>
      <c r="L29" s="130">
        <v>38</v>
      </c>
      <c r="M29" s="72">
        <f t="shared" si="1"/>
        <v>99</v>
      </c>
      <c r="N29" s="130">
        <v>70</v>
      </c>
      <c r="O29" s="130">
        <v>55</v>
      </c>
      <c r="P29" s="131">
        <f t="shared" si="2"/>
        <v>125</v>
      </c>
      <c r="Q29" s="130">
        <v>62</v>
      </c>
      <c r="R29" s="130">
        <v>53</v>
      </c>
      <c r="S29" s="72">
        <f t="shared" si="3"/>
        <v>115</v>
      </c>
      <c r="T29" s="130">
        <v>42</v>
      </c>
      <c r="U29" s="130">
        <v>31</v>
      </c>
      <c r="V29" s="72">
        <f t="shared" si="4"/>
        <v>73</v>
      </c>
      <c r="W29" s="130">
        <v>15</v>
      </c>
      <c r="X29" s="130">
        <v>16</v>
      </c>
      <c r="Y29" s="72">
        <f t="shared" si="5"/>
        <v>31</v>
      </c>
      <c r="Z29" s="130">
        <v>18</v>
      </c>
      <c r="AA29" s="130">
        <v>21</v>
      </c>
      <c r="AB29" s="72">
        <f t="shared" si="6"/>
        <v>39</v>
      </c>
      <c r="AC29" s="79">
        <v>14</v>
      </c>
      <c r="AD29" s="79">
        <v>19</v>
      </c>
      <c r="AE29" s="72">
        <f t="shared" si="7"/>
        <v>33</v>
      </c>
      <c r="AF29" s="130">
        <v>19</v>
      </c>
      <c r="AG29" s="130">
        <v>17</v>
      </c>
      <c r="AH29" s="72">
        <f t="shared" si="8"/>
        <v>36</v>
      </c>
      <c r="AI29" s="72">
        <v>49</v>
      </c>
      <c r="AJ29" s="72">
        <f t="shared" si="9"/>
        <v>596</v>
      </c>
      <c r="AK29" s="132" t="s">
        <v>890</v>
      </c>
      <c r="AL29" s="59"/>
    </row>
    <row r="30" spans="1:38" ht="99" customHeight="1">
      <c r="A30" s="194">
        <v>22</v>
      </c>
      <c r="B30" s="175">
        <v>200090107024</v>
      </c>
      <c r="C30" s="70">
        <v>200000100227</v>
      </c>
      <c r="D30" s="70">
        <v>200524</v>
      </c>
      <c r="E30" s="182" t="s">
        <v>456</v>
      </c>
      <c r="F30" s="99" t="s">
        <v>457</v>
      </c>
      <c r="G30" s="68"/>
      <c r="H30" s="130">
        <v>62</v>
      </c>
      <c r="I30" s="130">
        <v>54</v>
      </c>
      <c r="J30" s="72">
        <f t="shared" si="0"/>
        <v>116</v>
      </c>
      <c r="K30" s="130">
        <v>68</v>
      </c>
      <c r="L30" s="130">
        <v>37</v>
      </c>
      <c r="M30" s="72">
        <f t="shared" si="1"/>
        <v>105</v>
      </c>
      <c r="N30" s="130">
        <v>78</v>
      </c>
      <c r="O30" s="130">
        <v>56</v>
      </c>
      <c r="P30" s="131">
        <f t="shared" si="2"/>
        <v>134</v>
      </c>
      <c r="Q30" s="130">
        <v>64</v>
      </c>
      <c r="R30" s="130">
        <v>62</v>
      </c>
      <c r="S30" s="72">
        <f t="shared" si="3"/>
        <v>126</v>
      </c>
      <c r="T30" s="130">
        <v>34</v>
      </c>
      <c r="U30" s="130">
        <v>31</v>
      </c>
      <c r="V30" s="72">
        <f t="shared" si="4"/>
        <v>65</v>
      </c>
      <c r="W30" s="130">
        <v>21</v>
      </c>
      <c r="X30" s="130">
        <v>19</v>
      </c>
      <c r="Y30" s="72">
        <f t="shared" si="5"/>
        <v>40</v>
      </c>
      <c r="Z30" s="130">
        <v>18</v>
      </c>
      <c r="AA30" s="130">
        <v>22</v>
      </c>
      <c r="AB30" s="72">
        <f t="shared" si="6"/>
        <v>40</v>
      </c>
      <c r="AC30" s="79">
        <v>15</v>
      </c>
      <c r="AD30" s="79">
        <v>21</v>
      </c>
      <c r="AE30" s="72">
        <f t="shared" si="7"/>
        <v>36</v>
      </c>
      <c r="AF30" s="130">
        <v>15</v>
      </c>
      <c r="AG30" s="130">
        <v>17</v>
      </c>
      <c r="AH30" s="72">
        <f t="shared" si="8"/>
        <v>32</v>
      </c>
      <c r="AI30" s="72">
        <v>49</v>
      </c>
      <c r="AJ30" s="72">
        <f t="shared" si="9"/>
        <v>629</v>
      </c>
      <c r="AK30" s="132" t="s">
        <v>890</v>
      </c>
      <c r="AL30" s="59"/>
    </row>
    <row r="31" spans="1:38" ht="99" customHeight="1">
      <c r="A31" s="194">
        <v>23</v>
      </c>
      <c r="B31" s="175">
        <v>200090107025</v>
      </c>
      <c r="C31" s="70">
        <v>200000100228</v>
      </c>
      <c r="D31" s="70">
        <v>200525</v>
      </c>
      <c r="E31" s="182" t="s">
        <v>458</v>
      </c>
      <c r="F31" s="99" t="s">
        <v>459</v>
      </c>
      <c r="G31" s="68"/>
      <c r="H31" s="130">
        <v>64</v>
      </c>
      <c r="I31" s="130">
        <v>45</v>
      </c>
      <c r="J31" s="72">
        <f t="shared" si="0"/>
        <v>109</v>
      </c>
      <c r="K31" s="130">
        <v>61</v>
      </c>
      <c r="L31" s="130">
        <v>44</v>
      </c>
      <c r="M31" s="72">
        <f t="shared" si="1"/>
        <v>105</v>
      </c>
      <c r="N31" s="130">
        <v>82</v>
      </c>
      <c r="O31" s="130">
        <v>59</v>
      </c>
      <c r="P31" s="131">
        <f t="shared" si="2"/>
        <v>141</v>
      </c>
      <c r="Q31" s="130">
        <v>56</v>
      </c>
      <c r="R31" s="130">
        <v>59</v>
      </c>
      <c r="S31" s="72">
        <f t="shared" si="3"/>
        <v>115</v>
      </c>
      <c r="T31" s="130">
        <v>36</v>
      </c>
      <c r="U31" s="130">
        <v>31</v>
      </c>
      <c r="V31" s="72">
        <f t="shared" si="4"/>
        <v>67</v>
      </c>
      <c r="W31" s="130">
        <v>16</v>
      </c>
      <c r="X31" s="130">
        <v>17</v>
      </c>
      <c r="Y31" s="72">
        <f t="shared" si="5"/>
        <v>33</v>
      </c>
      <c r="Z31" s="130">
        <v>16</v>
      </c>
      <c r="AA31" s="130">
        <v>20</v>
      </c>
      <c r="AB31" s="72">
        <f t="shared" si="6"/>
        <v>36</v>
      </c>
      <c r="AC31" s="79">
        <v>15</v>
      </c>
      <c r="AD31" s="79">
        <v>19</v>
      </c>
      <c r="AE31" s="72">
        <f t="shared" si="7"/>
        <v>34</v>
      </c>
      <c r="AF31" s="130">
        <v>16</v>
      </c>
      <c r="AG31" s="130">
        <v>17</v>
      </c>
      <c r="AH31" s="72">
        <f t="shared" si="8"/>
        <v>33</v>
      </c>
      <c r="AI31" s="72">
        <v>49</v>
      </c>
      <c r="AJ31" s="72">
        <f t="shared" si="9"/>
        <v>606</v>
      </c>
      <c r="AK31" s="132" t="s">
        <v>890</v>
      </c>
      <c r="AL31" s="59"/>
    </row>
    <row r="32" spans="1:38" ht="99" customHeight="1">
      <c r="A32" s="194">
        <v>24</v>
      </c>
      <c r="B32" s="175">
        <v>200090107026</v>
      </c>
      <c r="C32" s="70">
        <v>200000100229</v>
      </c>
      <c r="D32" s="70">
        <v>200527</v>
      </c>
      <c r="E32" s="195" t="s">
        <v>460</v>
      </c>
      <c r="F32" s="98" t="s">
        <v>461</v>
      </c>
      <c r="G32" s="68"/>
      <c r="H32" s="130">
        <v>56</v>
      </c>
      <c r="I32" s="130">
        <v>46</v>
      </c>
      <c r="J32" s="72">
        <f t="shared" si="0"/>
        <v>102</v>
      </c>
      <c r="K32" s="130">
        <v>57</v>
      </c>
      <c r="L32" s="130">
        <v>34</v>
      </c>
      <c r="M32" s="72">
        <f t="shared" si="1"/>
        <v>91</v>
      </c>
      <c r="N32" s="130">
        <v>64</v>
      </c>
      <c r="O32" s="130">
        <v>49</v>
      </c>
      <c r="P32" s="131">
        <f t="shared" si="2"/>
        <v>113</v>
      </c>
      <c r="Q32" s="130">
        <v>58</v>
      </c>
      <c r="R32" s="130">
        <v>50</v>
      </c>
      <c r="S32" s="72">
        <f t="shared" si="3"/>
        <v>108</v>
      </c>
      <c r="T32" s="130">
        <v>30</v>
      </c>
      <c r="U32" s="130">
        <v>29</v>
      </c>
      <c r="V32" s="72">
        <f t="shared" si="4"/>
        <v>59</v>
      </c>
      <c r="W32" s="130">
        <v>20</v>
      </c>
      <c r="X32" s="130">
        <v>19</v>
      </c>
      <c r="Y32" s="72">
        <f t="shared" si="5"/>
        <v>39</v>
      </c>
      <c r="Z32" s="130">
        <v>19</v>
      </c>
      <c r="AA32" s="130">
        <v>21</v>
      </c>
      <c r="AB32" s="72">
        <f t="shared" si="6"/>
        <v>40</v>
      </c>
      <c r="AC32" s="79">
        <v>14</v>
      </c>
      <c r="AD32" s="79">
        <v>18</v>
      </c>
      <c r="AE32" s="72">
        <f t="shared" si="7"/>
        <v>32</v>
      </c>
      <c r="AF32" s="130">
        <v>20</v>
      </c>
      <c r="AG32" s="130">
        <v>15</v>
      </c>
      <c r="AH32" s="72">
        <f t="shared" si="8"/>
        <v>35</v>
      </c>
      <c r="AI32" s="72">
        <v>49</v>
      </c>
      <c r="AJ32" s="72">
        <f t="shared" si="9"/>
        <v>560</v>
      </c>
      <c r="AK32" s="132" t="s">
        <v>890</v>
      </c>
      <c r="AL32" s="59"/>
    </row>
    <row r="33" spans="1:38" ht="99" customHeight="1">
      <c r="A33" s="194">
        <v>25</v>
      </c>
      <c r="B33" s="175">
        <v>200090107027</v>
      </c>
      <c r="C33" s="70">
        <v>200000100230</v>
      </c>
      <c r="D33" s="70">
        <v>200528</v>
      </c>
      <c r="E33" s="182" t="s">
        <v>462</v>
      </c>
      <c r="F33" s="99" t="s">
        <v>463</v>
      </c>
      <c r="G33" s="68"/>
      <c r="H33" s="130">
        <v>66</v>
      </c>
      <c r="I33" s="130">
        <v>55</v>
      </c>
      <c r="J33" s="72">
        <f t="shared" si="0"/>
        <v>121</v>
      </c>
      <c r="K33" s="130">
        <v>61</v>
      </c>
      <c r="L33" s="130">
        <v>37</v>
      </c>
      <c r="M33" s="72">
        <f t="shared" si="1"/>
        <v>98</v>
      </c>
      <c r="N33" s="130">
        <v>58</v>
      </c>
      <c r="O33" s="130">
        <v>61</v>
      </c>
      <c r="P33" s="131">
        <f t="shared" si="2"/>
        <v>119</v>
      </c>
      <c r="Q33" s="130">
        <v>58</v>
      </c>
      <c r="R33" s="130">
        <v>57</v>
      </c>
      <c r="S33" s="72">
        <f t="shared" si="3"/>
        <v>115</v>
      </c>
      <c r="T33" s="130">
        <v>54</v>
      </c>
      <c r="U33" s="130">
        <v>28</v>
      </c>
      <c r="V33" s="72">
        <f t="shared" si="4"/>
        <v>82</v>
      </c>
      <c r="W33" s="130">
        <v>17</v>
      </c>
      <c r="X33" s="130">
        <v>20</v>
      </c>
      <c r="Y33" s="72">
        <f t="shared" si="5"/>
        <v>37</v>
      </c>
      <c r="Z33" s="130">
        <v>21</v>
      </c>
      <c r="AA33" s="130">
        <v>23</v>
      </c>
      <c r="AB33" s="72">
        <f t="shared" si="6"/>
        <v>44</v>
      </c>
      <c r="AC33" s="79">
        <v>15</v>
      </c>
      <c r="AD33" s="79">
        <v>21</v>
      </c>
      <c r="AE33" s="72">
        <f t="shared" si="7"/>
        <v>36</v>
      </c>
      <c r="AF33" s="130">
        <v>22</v>
      </c>
      <c r="AG33" s="130">
        <v>17</v>
      </c>
      <c r="AH33" s="72">
        <f t="shared" si="8"/>
        <v>39</v>
      </c>
      <c r="AI33" s="72">
        <v>49</v>
      </c>
      <c r="AJ33" s="72">
        <f t="shared" si="9"/>
        <v>609</v>
      </c>
      <c r="AK33" s="132" t="s">
        <v>890</v>
      </c>
      <c r="AL33" s="59"/>
    </row>
    <row r="34" spans="1:38" ht="99" customHeight="1">
      <c r="A34" s="194">
        <v>26</v>
      </c>
      <c r="B34" s="175">
        <v>200090107028</v>
      </c>
      <c r="C34" s="70">
        <v>200000100231</v>
      </c>
      <c r="D34" s="70">
        <v>200529</v>
      </c>
      <c r="E34" s="182" t="s">
        <v>464</v>
      </c>
      <c r="F34" s="99" t="s">
        <v>465</v>
      </c>
      <c r="G34" s="68"/>
      <c r="H34" s="130">
        <v>92</v>
      </c>
      <c r="I34" s="130">
        <v>65</v>
      </c>
      <c r="J34" s="72">
        <f t="shared" si="0"/>
        <v>157</v>
      </c>
      <c r="K34" s="130">
        <v>71</v>
      </c>
      <c r="L34" s="130">
        <v>49</v>
      </c>
      <c r="M34" s="72">
        <f t="shared" si="1"/>
        <v>120</v>
      </c>
      <c r="N34" s="130">
        <v>84</v>
      </c>
      <c r="O34" s="130">
        <v>59</v>
      </c>
      <c r="P34" s="131">
        <f t="shared" si="2"/>
        <v>143</v>
      </c>
      <c r="Q34" s="130">
        <v>60</v>
      </c>
      <c r="R34" s="130">
        <v>61</v>
      </c>
      <c r="S34" s="72">
        <f t="shared" si="3"/>
        <v>121</v>
      </c>
      <c r="T34" s="130">
        <v>48</v>
      </c>
      <c r="U34" s="130">
        <v>30</v>
      </c>
      <c r="V34" s="72">
        <f t="shared" si="4"/>
        <v>78</v>
      </c>
      <c r="W34" s="130">
        <v>20</v>
      </c>
      <c r="X34" s="130">
        <v>22</v>
      </c>
      <c r="Y34" s="72">
        <f t="shared" si="5"/>
        <v>42</v>
      </c>
      <c r="Z34" s="130">
        <v>23</v>
      </c>
      <c r="AA34" s="130">
        <v>23</v>
      </c>
      <c r="AB34" s="72">
        <f t="shared" si="6"/>
        <v>46</v>
      </c>
      <c r="AC34" s="79">
        <v>17</v>
      </c>
      <c r="AD34" s="79">
        <v>21</v>
      </c>
      <c r="AE34" s="72">
        <f t="shared" si="7"/>
        <v>38</v>
      </c>
      <c r="AF34" s="130">
        <v>23</v>
      </c>
      <c r="AG34" s="130">
        <v>18</v>
      </c>
      <c r="AH34" s="72">
        <f t="shared" si="8"/>
        <v>41</v>
      </c>
      <c r="AI34" s="72">
        <v>49</v>
      </c>
      <c r="AJ34" s="72">
        <f t="shared" si="9"/>
        <v>708</v>
      </c>
      <c r="AK34" s="132" t="s">
        <v>890</v>
      </c>
      <c r="AL34" s="59"/>
    </row>
    <row r="35" spans="1:38" ht="99" customHeight="1">
      <c r="A35" s="194">
        <v>27</v>
      </c>
      <c r="B35" s="139">
        <v>200090107032</v>
      </c>
      <c r="C35" s="38">
        <v>200000100235</v>
      </c>
      <c r="D35" s="38">
        <v>200533</v>
      </c>
      <c r="E35" s="195" t="s">
        <v>468</v>
      </c>
      <c r="F35" s="98" t="s">
        <v>469</v>
      </c>
      <c r="G35" s="68"/>
      <c r="H35" s="130">
        <v>64</v>
      </c>
      <c r="I35" s="130">
        <v>54</v>
      </c>
      <c r="J35" s="72">
        <f t="shared" si="0"/>
        <v>118</v>
      </c>
      <c r="K35" s="130">
        <v>67</v>
      </c>
      <c r="L35" s="130">
        <v>41</v>
      </c>
      <c r="M35" s="72">
        <f t="shared" si="1"/>
        <v>108</v>
      </c>
      <c r="N35" s="130">
        <v>84</v>
      </c>
      <c r="O35" s="130">
        <v>64</v>
      </c>
      <c r="P35" s="131">
        <f t="shared" si="2"/>
        <v>148</v>
      </c>
      <c r="Q35" s="130">
        <v>66</v>
      </c>
      <c r="R35" s="130">
        <v>63</v>
      </c>
      <c r="S35" s="72">
        <f t="shared" si="3"/>
        <v>129</v>
      </c>
      <c r="T35" s="130">
        <v>48</v>
      </c>
      <c r="U35" s="130">
        <v>29</v>
      </c>
      <c r="V35" s="72">
        <f t="shared" si="4"/>
        <v>77</v>
      </c>
      <c r="W35" s="130">
        <v>22</v>
      </c>
      <c r="X35" s="130">
        <v>20</v>
      </c>
      <c r="Y35" s="72">
        <f t="shared" si="5"/>
        <v>42</v>
      </c>
      <c r="Z35" s="130">
        <v>20</v>
      </c>
      <c r="AA35" s="130">
        <v>23</v>
      </c>
      <c r="AB35" s="72">
        <f t="shared" si="6"/>
        <v>43</v>
      </c>
      <c r="AC35" s="79">
        <v>18</v>
      </c>
      <c r="AD35" s="79">
        <v>22</v>
      </c>
      <c r="AE35" s="72">
        <f t="shared" si="7"/>
        <v>40</v>
      </c>
      <c r="AF35" s="130">
        <v>22</v>
      </c>
      <c r="AG35" s="130">
        <v>19</v>
      </c>
      <c r="AH35" s="72">
        <f t="shared" si="8"/>
        <v>41</v>
      </c>
      <c r="AI35" s="72">
        <v>49</v>
      </c>
      <c r="AJ35" s="72">
        <f t="shared" si="9"/>
        <v>669</v>
      </c>
      <c r="AK35" s="132" t="s">
        <v>890</v>
      </c>
      <c r="AL35" s="59"/>
    </row>
    <row r="36" spans="1:38" ht="99" customHeight="1">
      <c r="A36" s="194">
        <v>28</v>
      </c>
      <c r="B36" s="175">
        <v>200090107033</v>
      </c>
      <c r="C36" s="70">
        <v>200000100236</v>
      </c>
      <c r="D36" s="70">
        <v>200534</v>
      </c>
      <c r="E36" s="182" t="s">
        <v>470</v>
      </c>
      <c r="F36" s="99" t="s">
        <v>471</v>
      </c>
      <c r="G36" s="68"/>
      <c r="H36" s="130">
        <v>60</v>
      </c>
      <c r="I36" s="130">
        <v>54</v>
      </c>
      <c r="J36" s="72">
        <f t="shared" si="0"/>
        <v>114</v>
      </c>
      <c r="K36" s="130">
        <v>52</v>
      </c>
      <c r="L36" s="130">
        <v>52</v>
      </c>
      <c r="M36" s="72">
        <f t="shared" si="1"/>
        <v>104</v>
      </c>
      <c r="N36" s="130">
        <v>70</v>
      </c>
      <c r="O36" s="130">
        <v>56</v>
      </c>
      <c r="P36" s="131">
        <f t="shared" si="2"/>
        <v>126</v>
      </c>
      <c r="Q36" s="130">
        <v>54</v>
      </c>
      <c r="R36" s="130">
        <v>57</v>
      </c>
      <c r="S36" s="72">
        <f t="shared" si="3"/>
        <v>111</v>
      </c>
      <c r="T36" s="130">
        <v>45</v>
      </c>
      <c r="U36" s="130">
        <v>29</v>
      </c>
      <c r="V36" s="72">
        <f t="shared" si="4"/>
        <v>74</v>
      </c>
      <c r="W36" s="130">
        <v>21</v>
      </c>
      <c r="X36" s="130">
        <v>17</v>
      </c>
      <c r="Y36" s="72">
        <f t="shared" si="5"/>
        <v>38</v>
      </c>
      <c r="Z36" s="130">
        <v>18</v>
      </c>
      <c r="AA36" s="130">
        <v>21</v>
      </c>
      <c r="AB36" s="72">
        <f t="shared" si="6"/>
        <v>39</v>
      </c>
      <c r="AC36" s="79">
        <v>15</v>
      </c>
      <c r="AD36" s="79">
        <v>20</v>
      </c>
      <c r="AE36" s="72">
        <f t="shared" si="7"/>
        <v>35</v>
      </c>
      <c r="AF36" s="130">
        <v>22</v>
      </c>
      <c r="AG36" s="130">
        <v>17</v>
      </c>
      <c r="AH36" s="72">
        <f t="shared" si="8"/>
        <v>39</v>
      </c>
      <c r="AI36" s="72">
        <v>49</v>
      </c>
      <c r="AJ36" s="72">
        <f t="shared" si="9"/>
        <v>606</v>
      </c>
      <c r="AK36" s="132" t="s">
        <v>890</v>
      </c>
      <c r="AL36" s="59"/>
    </row>
    <row r="37" spans="1:38" ht="99" customHeight="1">
      <c r="A37" s="194">
        <v>29</v>
      </c>
      <c r="B37" s="175">
        <v>200090107034</v>
      </c>
      <c r="C37" s="70">
        <v>200000100237</v>
      </c>
      <c r="D37" s="70">
        <v>200536</v>
      </c>
      <c r="E37" s="182" t="s">
        <v>472</v>
      </c>
      <c r="F37" s="99" t="s">
        <v>473</v>
      </c>
      <c r="G37" s="68"/>
      <c r="H37" s="130">
        <v>64</v>
      </c>
      <c r="I37" s="130">
        <v>51</v>
      </c>
      <c r="J37" s="72">
        <f t="shared" si="0"/>
        <v>115</v>
      </c>
      <c r="K37" s="130">
        <v>61</v>
      </c>
      <c r="L37" s="130">
        <v>43</v>
      </c>
      <c r="M37" s="72">
        <f t="shared" si="1"/>
        <v>104</v>
      </c>
      <c r="N37" s="130">
        <v>72</v>
      </c>
      <c r="O37" s="130">
        <v>55</v>
      </c>
      <c r="P37" s="131">
        <f t="shared" si="2"/>
        <v>127</v>
      </c>
      <c r="Q37" s="130">
        <v>64</v>
      </c>
      <c r="R37" s="130">
        <v>53</v>
      </c>
      <c r="S37" s="72">
        <f t="shared" si="3"/>
        <v>117</v>
      </c>
      <c r="T37" s="130">
        <v>29</v>
      </c>
      <c r="U37" s="130">
        <v>29</v>
      </c>
      <c r="V37" s="72">
        <f t="shared" si="4"/>
        <v>58</v>
      </c>
      <c r="W37" s="130">
        <v>19</v>
      </c>
      <c r="X37" s="130">
        <v>18</v>
      </c>
      <c r="Y37" s="72">
        <f t="shared" si="5"/>
        <v>37</v>
      </c>
      <c r="Z37" s="130">
        <v>19</v>
      </c>
      <c r="AA37" s="130">
        <v>22</v>
      </c>
      <c r="AB37" s="72">
        <f t="shared" si="6"/>
        <v>41</v>
      </c>
      <c r="AC37" s="79">
        <v>14</v>
      </c>
      <c r="AD37" s="79">
        <v>18</v>
      </c>
      <c r="AE37" s="72">
        <f t="shared" si="7"/>
        <v>32</v>
      </c>
      <c r="AF37" s="130">
        <v>19</v>
      </c>
      <c r="AG37" s="130">
        <v>14</v>
      </c>
      <c r="AH37" s="72">
        <f t="shared" si="8"/>
        <v>33</v>
      </c>
      <c r="AI37" s="72">
        <v>49</v>
      </c>
      <c r="AJ37" s="72">
        <f t="shared" si="9"/>
        <v>606</v>
      </c>
      <c r="AK37" s="132" t="s">
        <v>890</v>
      </c>
      <c r="AL37" s="59"/>
    </row>
    <row r="38" spans="1:38" ht="99" customHeight="1">
      <c r="A38" s="194">
        <v>30</v>
      </c>
      <c r="B38" s="175">
        <v>200090107035</v>
      </c>
      <c r="C38" s="70">
        <v>200000100238</v>
      </c>
      <c r="D38" s="70">
        <v>200537</v>
      </c>
      <c r="E38" s="182" t="s">
        <v>474</v>
      </c>
      <c r="F38" s="99" t="s">
        <v>475</v>
      </c>
      <c r="G38" s="68"/>
      <c r="H38" s="130">
        <v>66</v>
      </c>
      <c r="I38" s="130">
        <v>46</v>
      </c>
      <c r="J38" s="72">
        <f t="shared" si="0"/>
        <v>112</v>
      </c>
      <c r="K38" s="130">
        <v>64</v>
      </c>
      <c r="L38" s="130">
        <v>41</v>
      </c>
      <c r="M38" s="72">
        <f t="shared" si="1"/>
        <v>105</v>
      </c>
      <c r="N38" s="130">
        <v>82</v>
      </c>
      <c r="O38" s="130">
        <v>60</v>
      </c>
      <c r="P38" s="131">
        <f t="shared" si="2"/>
        <v>142</v>
      </c>
      <c r="Q38" s="130">
        <v>58</v>
      </c>
      <c r="R38" s="130">
        <v>55</v>
      </c>
      <c r="S38" s="72">
        <f t="shared" si="3"/>
        <v>113</v>
      </c>
      <c r="T38" s="130">
        <v>40</v>
      </c>
      <c r="U38" s="130">
        <v>31</v>
      </c>
      <c r="V38" s="72">
        <f t="shared" si="4"/>
        <v>71</v>
      </c>
      <c r="W38" s="130">
        <v>19</v>
      </c>
      <c r="X38" s="130">
        <v>15</v>
      </c>
      <c r="Y38" s="72">
        <f t="shared" si="5"/>
        <v>34</v>
      </c>
      <c r="Z38" s="130">
        <v>18</v>
      </c>
      <c r="AA38" s="130">
        <v>20</v>
      </c>
      <c r="AB38" s="72">
        <f t="shared" si="6"/>
        <v>38</v>
      </c>
      <c r="AC38" s="79">
        <v>14</v>
      </c>
      <c r="AD38" s="79">
        <v>21</v>
      </c>
      <c r="AE38" s="72">
        <f t="shared" si="7"/>
        <v>35</v>
      </c>
      <c r="AF38" s="130">
        <v>21</v>
      </c>
      <c r="AG38" s="130">
        <v>18</v>
      </c>
      <c r="AH38" s="72">
        <f t="shared" si="8"/>
        <v>39</v>
      </c>
      <c r="AI38" s="72">
        <v>49</v>
      </c>
      <c r="AJ38" s="72">
        <f t="shared" si="9"/>
        <v>618</v>
      </c>
      <c r="AK38" s="132" t="s">
        <v>890</v>
      </c>
      <c r="AL38" s="59"/>
    </row>
    <row r="39" spans="1:38" ht="99" customHeight="1">
      <c r="A39" s="194">
        <v>31</v>
      </c>
      <c r="B39" s="175">
        <v>200090107036</v>
      </c>
      <c r="C39" s="70">
        <v>200000100239</v>
      </c>
      <c r="D39" s="70">
        <v>200538</v>
      </c>
      <c r="E39" s="195" t="s">
        <v>476</v>
      </c>
      <c r="F39" s="98" t="s">
        <v>477</v>
      </c>
      <c r="G39" s="68"/>
      <c r="H39" s="130">
        <v>68</v>
      </c>
      <c r="I39" s="130">
        <v>47</v>
      </c>
      <c r="J39" s="72">
        <f t="shared" si="0"/>
        <v>115</v>
      </c>
      <c r="K39" s="130">
        <v>67</v>
      </c>
      <c r="L39" s="130">
        <v>35</v>
      </c>
      <c r="M39" s="72">
        <f t="shared" si="1"/>
        <v>102</v>
      </c>
      <c r="N39" s="130">
        <v>84</v>
      </c>
      <c r="O39" s="130">
        <v>59</v>
      </c>
      <c r="P39" s="131">
        <f t="shared" si="2"/>
        <v>143</v>
      </c>
      <c r="Q39" s="130">
        <v>70</v>
      </c>
      <c r="R39" s="130">
        <v>54</v>
      </c>
      <c r="S39" s="72">
        <f t="shared" si="3"/>
        <v>124</v>
      </c>
      <c r="T39" s="130">
        <v>35</v>
      </c>
      <c r="U39" s="130">
        <v>31</v>
      </c>
      <c r="V39" s="72">
        <f t="shared" si="4"/>
        <v>66</v>
      </c>
      <c r="W39" s="130">
        <v>20</v>
      </c>
      <c r="X39" s="130">
        <v>18</v>
      </c>
      <c r="Y39" s="72">
        <f t="shared" si="5"/>
        <v>38</v>
      </c>
      <c r="Z39" s="130">
        <v>18</v>
      </c>
      <c r="AA39" s="130">
        <v>20</v>
      </c>
      <c r="AB39" s="72">
        <f t="shared" si="6"/>
        <v>38</v>
      </c>
      <c r="AC39" s="79">
        <v>14</v>
      </c>
      <c r="AD39" s="79">
        <v>19</v>
      </c>
      <c r="AE39" s="72">
        <f t="shared" si="7"/>
        <v>33</v>
      </c>
      <c r="AF39" s="130">
        <v>15</v>
      </c>
      <c r="AG39" s="130">
        <v>18</v>
      </c>
      <c r="AH39" s="72">
        <f t="shared" si="8"/>
        <v>33</v>
      </c>
      <c r="AI39" s="72">
        <v>49</v>
      </c>
      <c r="AJ39" s="72">
        <f t="shared" si="9"/>
        <v>626</v>
      </c>
      <c r="AK39" s="132" t="s">
        <v>890</v>
      </c>
      <c r="AL39" s="59"/>
    </row>
    <row r="40" spans="1:38" ht="99" customHeight="1">
      <c r="A40" s="194">
        <v>32</v>
      </c>
      <c r="B40" s="175">
        <v>200090107037</v>
      </c>
      <c r="C40" s="70">
        <v>200000100240</v>
      </c>
      <c r="D40" s="70">
        <v>200539</v>
      </c>
      <c r="E40" s="182" t="s">
        <v>478</v>
      </c>
      <c r="F40" s="99" t="s">
        <v>479</v>
      </c>
      <c r="G40" s="68"/>
      <c r="H40" s="130">
        <v>82</v>
      </c>
      <c r="I40" s="130">
        <v>57</v>
      </c>
      <c r="J40" s="72">
        <f t="shared" si="0"/>
        <v>139</v>
      </c>
      <c r="K40" s="130">
        <v>83</v>
      </c>
      <c r="L40" s="130">
        <v>52</v>
      </c>
      <c r="M40" s="72">
        <f t="shared" si="1"/>
        <v>135</v>
      </c>
      <c r="N40" s="130">
        <v>70</v>
      </c>
      <c r="O40" s="130">
        <v>64</v>
      </c>
      <c r="P40" s="131">
        <f t="shared" si="2"/>
        <v>134</v>
      </c>
      <c r="Q40" s="130">
        <v>72</v>
      </c>
      <c r="R40" s="130">
        <v>66</v>
      </c>
      <c r="S40" s="72">
        <f t="shared" si="3"/>
        <v>138</v>
      </c>
      <c r="T40" s="130">
        <v>48</v>
      </c>
      <c r="U40" s="130">
        <v>33</v>
      </c>
      <c r="V40" s="72">
        <f t="shared" si="4"/>
        <v>81</v>
      </c>
      <c r="W40" s="130">
        <v>20</v>
      </c>
      <c r="X40" s="130">
        <v>19</v>
      </c>
      <c r="Y40" s="72">
        <f t="shared" si="5"/>
        <v>39</v>
      </c>
      <c r="Z40" s="130">
        <v>20</v>
      </c>
      <c r="AA40" s="130">
        <v>22</v>
      </c>
      <c r="AB40" s="72">
        <f t="shared" si="6"/>
        <v>42</v>
      </c>
      <c r="AC40" s="79">
        <v>15</v>
      </c>
      <c r="AD40" s="79">
        <v>19</v>
      </c>
      <c r="AE40" s="72">
        <f t="shared" si="7"/>
        <v>34</v>
      </c>
      <c r="AF40" s="130">
        <v>22</v>
      </c>
      <c r="AG40" s="130">
        <v>19</v>
      </c>
      <c r="AH40" s="72">
        <f t="shared" si="8"/>
        <v>41</v>
      </c>
      <c r="AI40" s="72">
        <v>49</v>
      </c>
      <c r="AJ40" s="72">
        <f t="shared" si="9"/>
        <v>702</v>
      </c>
      <c r="AK40" s="132" t="s">
        <v>890</v>
      </c>
      <c r="AL40" s="59"/>
    </row>
    <row r="41" spans="1:38" ht="99" customHeight="1">
      <c r="A41" s="194">
        <v>33</v>
      </c>
      <c r="B41" s="175">
        <v>200090107038</v>
      </c>
      <c r="C41" s="70">
        <v>200000100241</v>
      </c>
      <c r="D41" s="70">
        <v>200540</v>
      </c>
      <c r="E41" s="182" t="s">
        <v>480</v>
      </c>
      <c r="F41" s="99" t="s">
        <v>481</v>
      </c>
      <c r="G41" s="68"/>
      <c r="H41" s="130">
        <v>76</v>
      </c>
      <c r="I41" s="130">
        <v>56</v>
      </c>
      <c r="J41" s="72">
        <f t="shared" si="0"/>
        <v>132</v>
      </c>
      <c r="K41" s="130">
        <v>61</v>
      </c>
      <c r="L41" s="130">
        <v>42</v>
      </c>
      <c r="M41" s="72">
        <f t="shared" si="1"/>
        <v>103</v>
      </c>
      <c r="N41" s="130">
        <v>78</v>
      </c>
      <c r="O41" s="130">
        <v>63</v>
      </c>
      <c r="P41" s="131">
        <f t="shared" si="2"/>
        <v>141</v>
      </c>
      <c r="Q41" s="130">
        <v>54</v>
      </c>
      <c r="R41" s="130">
        <v>53</v>
      </c>
      <c r="S41" s="72">
        <f t="shared" si="3"/>
        <v>107</v>
      </c>
      <c r="T41" s="130">
        <v>42</v>
      </c>
      <c r="U41" s="130">
        <v>31</v>
      </c>
      <c r="V41" s="72">
        <f t="shared" si="4"/>
        <v>73</v>
      </c>
      <c r="W41" s="130">
        <v>18</v>
      </c>
      <c r="X41" s="130">
        <v>18</v>
      </c>
      <c r="Y41" s="72">
        <f t="shared" si="5"/>
        <v>36</v>
      </c>
      <c r="Z41" s="130">
        <v>21</v>
      </c>
      <c r="AA41" s="130">
        <v>23</v>
      </c>
      <c r="AB41" s="72">
        <f t="shared" si="6"/>
        <v>44</v>
      </c>
      <c r="AC41" s="79">
        <v>18</v>
      </c>
      <c r="AD41" s="79">
        <v>21</v>
      </c>
      <c r="AE41" s="72">
        <f t="shared" si="7"/>
        <v>39</v>
      </c>
      <c r="AF41" s="130">
        <v>16</v>
      </c>
      <c r="AG41" s="130">
        <v>20</v>
      </c>
      <c r="AH41" s="72">
        <f t="shared" si="8"/>
        <v>36</v>
      </c>
      <c r="AI41" s="72">
        <v>49</v>
      </c>
      <c r="AJ41" s="72">
        <f t="shared" si="9"/>
        <v>638</v>
      </c>
      <c r="AK41" s="132" t="s">
        <v>890</v>
      </c>
      <c r="AL41" s="59"/>
    </row>
    <row r="42" spans="1:38" ht="99" customHeight="1">
      <c r="A42" s="194">
        <v>34</v>
      </c>
      <c r="B42" s="175">
        <v>200090107039</v>
      </c>
      <c r="C42" s="70">
        <v>200000100242</v>
      </c>
      <c r="D42" s="70">
        <v>200541</v>
      </c>
      <c r="E42" s="182" t="s">
        <v>482</v>
      </c>
      <c r="F42" s="99" t="s">
        <v>483</v>
      </c>
      <c r="G42" s="68"/>
      <c r="H42" s="130">
        <v>64</v>
      </c>
      <c r="I42" s="130">
        <v>61</v>
      </c>
      <c r="J42" s="72">
        <f t="shared" si="0"/>
        <v>125</v>
      </c>
      <c r="K42" s="130">
        <v>67</v>
      </c>
      <c r="L42" s="130">
        <v>47</v>
      </c>
      <c r="M42" s="72">
        <f t="shared" si="1"/>
        <v>114</v>
      </c>
      <c r="N42" s="130">
        <v>72</v>
      </c>
      <c r="O42" s="130">
        <v>57</v>
      </c>
      <c r="P42" s="131">
        <f t="shared" si="2"/>
        <v>129</v>
      </c>
      <c r="Q42" s="130">
        <v>52</v>
      </c>
      <c r="R42" s="130">
        <v>59</v>
      </c>
      <c r="S42" s="72">
        <f t="shared" si="3"/>
        <v>111</v>
      </c>
      <c r="T42" s="130">
        <v>48</v>
      </c>
      <c r="U42" s="130">
        <v>33</v>
      </c>
      <c r="V42" s="72">
        <f t="shared" si="4"/>
        <v>81</v>
      </c>
      <c r="W42" s="130">
        <v>17</v>
      </c>
      <c r="X42" s="130">
        <v>18</v>
      </c>
      <c r="Y42" s="72">
        <f t="shared" si="5"/>
        <v>35</v>
      </c>
      <c r="Z42" s="130">
        <v>20</v>
      </c>
      <c r="AA42" s="130">
        <v>23</v>
      </c>
      <c r="AB42" s="72">
        <f t="shared" si="6"/>
        <v>43</v>
      </c>
      <c r="AC42" s="79">
        <v>15</v>
      </c>
      <c r="AD42" s="79">
        <v>21</v>
      </c>
      <c r="AE42" s="72">
        <f t="shared" si="7"/>
        <v>36</v>
      </c>
      <c r="AF42" s="130">
        <v>19</v>
      </c>
      <c r="AG42" s="130">
        <v>18</v>
      </c>
      <c r="AH42" s="72">
        <f t="shared" si="8"/>
        <v>37</v>
      </c>
      <c r="AI42" s="72">
        <v>49</v>
      </c>
      <c r="AJ42" s="72">
        <f t="shared" si="9"/>
        <v>630</v>
      </c>
      <c r="AK42" s="132" t="s">
        <v>890</v>
      </c>
      <c r="AL42" s="59"/>
    </row>
    <row r="43" spans="1:38" ht="99" customHeight="1">
      <c r="A43" s="194">
        <v>35</v>
      </c>
      <c r="B43" s="175">
        <v>200090107041</v>
      </c>
      <c r="C43" s="70">
        <v>200000100244</v>
      </c>
      <c r="D43" s="70">
        <v>200543</v>
      </c>
      <c r="E43" s="195" t="s">
        <v>486</v>
      </c>
      <c r="F43" s="98" t="s">
        <v>487</v>
      </c>
      <c r="G43" s="68"/>
      <c r="H43" s="130">
        <v>70</v>
      </c>
      <c r="I43" s="130">
        <v>53</v>
      </c>
      <c r="J43" s="72">
        <f t="shared" si="0"/>
        <v>123</v>
      </c>
      <c r="K43" s="130">
        <v>57</v>
      </c>
      <c r="L43" s="130">
        <v>36</v>
      </c>
      <c r="M43" s="72">
        <f t="shared" si="1"/>
        <v>93</v>
      </c>
      <c r="N43" s="130">
        <v>72</v>
      </c>
      <c r="O43" s="130">
        <v>60</v>
      </c>
      <c r="P43" s="131">
        <f t="shared" si="2"/>
        <v>132</v>
      </c>
      <c r="Q43" s="130">
        <v>52</v>
      </c>
      <c r="R43" s="130">
        <v>61</v>
      </c>
      <c r="S43" s="72">
        <f t="shared" si="3"/>
        <v>113</v>
      </c>
      <c r="T43" s="130">
        <v>32</v>
      </c>
      <c r="U43" s="130">
        <v>30</v>
      </c>
      <c r="V43" s="72">
        <f t="shared" si="4"/>
        <v>62</v>
      </c>
      <c r="W43" s="130">
        <v>21</v>
      </c>
      <c r="X43" s="130">
        <v>17</v>
      </c>
      <c r="Y43" s="72">
        <f t="shared" si="5"/>
        <v>38</v>
      </c>
      <c r="Z43" s="130">
        <v>18</v>
      </c>
      <c r="AA43" s="130">
        <v>21</v>
      </c>
      <c r="AB43" s="72">
        <f t="shared" si="6"/>
        <v>39</v>
      </c>
      <c r="AC43" s="79">
        <v>16</v>
      </c>
      <c r="AD43" s="79">
        <v>21</v>
      </c>
      <c r="AE43" s="72">
        <f t="shared" si="7"/>
        <v>37</v>
      </c>
      <c r="AF43" s="130">
        <v>22</v>
      </c>
      <c r="AG43" s="130">
        <v>19</v>
      </c>
      <c r="AH43" s="72">
        <f t="shared" si="8"/>
        <v>41</v>
      </c>
      <c r="AI43" s="72">
        <v>49</v>
      </c>
      <c r="AJ43" s="72">
        <f t="shared" si="9"/>
        <v>616</v>
      </c>
      <c r="AK43" s="132" t="s">
        <v>890</v>
      </c>
      <c r="AL43" s="59"/>
    </row>
    <row r="44" spans="1:38" ht="99" customHeight="1">
      <c r="A44" s="194">
        <v>36</v>
      </c>
      <c r="B44" s="175">
        <v>200090107042</v>
      </c>
      <c r="C44" s="70">
        <v>200000100245</v>
      </c>
      <c r="D44" s="70">
        <v>200544</v>
      </c>
      <c r="E44" s="195" t="s">
        <v>488</v>
      </c>
      <c r="F44" s="98" t="s">
        <v>489</v>
      </c>
      <c r="G44" s="68"/>
      <c r="H44" s="130">
        <v>58</v>
      </c>
      <c r="I44" s="130">
        <v>61</v>
      </c>
      <c r="J44" s="72">
        <f t="shared" si="0"/>
        <v>119</v>
      </c>
      <c r="K44" s="130">
        <v>52</v>
      </c>
      <c r="L44" s="130">
        <v>43</v>
      </c>
      <c r="M44" s="72">
        <f t="shared" si="1"/>
        <v>95</v>
      </c>
      <c r="N44" s="130">
        <v>72</v>
      </c>
      <c r="O44" s="130">
        <v>63</v>
      </c>
      <c r="P44" s="131">
        <f t="shared" si="2"/>
        <v>135</v>
      </c>
      <c r="Q44" s="130">
        <v>58</v>
      </c>
      <c r="R44" s="130">
        <v>54</v>
      </c>
      <c r="S44" s="72">
        <f t="shared" si="3"/>
        <v>112</v>
      </c>
      <c r="T44" s="130">
        <v>35</v>
      </c>
      <c r="U44" s="130">
        <v>27</v>
      </c>
      <c r="V44" s="72">
        <f t="shared" si="4"/>
        <v>62</v>
      </c>
      <c r="W44" s="130">
        <v>21</v>
      </c>
      <c r="X44" s="130">
        <v>18</v>
      </c>
      <c r="Y44" s="72">
        <f t="shared" si="5"/>
        <v>39</v>
      </c>
      <c r="Z44" s="130">
        <v>22</v>
      </c>
      <c r="AA44" s="130">
        <v>24</v>
      </c>
      <c r="AB44" s="72">
        <f t="shared" si="6"/>
        <v>46</v>
      </c>
      <c r="AC44" s="79">
        <v>15</v>
      </c>
      <c r="AD44" s="79">
        <v>20</v>
      </c>
      <c r="AE44" s="72">
        <f t="shared" si="7"/>
        <v>35</v>
      </c>
      <c r="AF44" s="130">
        <v>15</v>
      </c>
      <c r="AG44" s="130">
        <v>18</v>
      </c>
      <c r="AH44" s="72">
        <f t="shared" si="8"/>
        <v>33</v>
      </c>
      <c r="AI44" s="72">
        <v>49</v>
      </c>
      <c r="AJ44" s="72">
        <f t="shared" si="9"/>
        <v>614</v>
      </c>
      <c r="AK44" s="132" t="s">
        <v>890</v>
      </c>
      <c r="AL44" s="59"/>
    </row>
    <row r="45" spans="1:38" ht="99" customHeight="1">
      <c r="A45" s="194">
        <v>37</v>
      </c>
      <c r="B45" s="175">
        <v>200090107043</v>
      </c>
      <c r="C45" s="70">
        <v>200000100246</v>
      </c>
      <c r="D45" s="70">
        <v>200545</v>
      </c>
      <c r="E45" s="195" t="s">
        <v>490</v>
      </c>
      <c r="F45" s="98" t="s">
        <v>491</v>
      </c>
      <c r="G45" s="68"/>
      <c r="H45" s="130">
        <v>64</v>
      </c>
      <c r="I45" s="130">
        <v>56</v>
      </c>
      <c r="J45" s="72">
        <f t="shared" si="0"/>
        <v>120</v>
      </c>
      <c r="K45" s="130">
        <v>64</v>
      </c>
      <c r="L45" s="130">
        <v>43</v>
      </c>
      <c r="M45" s="72">
        <f t="shared" si="1"/>
        <v>107</v>
      </c>
      <c r="N45" s="130">
        <v>82</v>
      </c>
      <c r="O45" s="130">
        <v>59</v>
      </c>
      <c r="P45" s="131">
        <f t="shared" si="2"/>
        <v>141</v>
      </c>
      <c r="Q45" s="130">
        <v>62</v>
      </c>
      <c r="R45" s="130">
        <v>55</v>
      </c>
      <c r="S45" s="72">
        <f t="shared" si="3"/>
        <v>117</v>
      </c>
      <c r="T45" s="130">
        <v>34</v>
      </c>
      <c r="U45" s="130">
        <v>32</v>
      </c>
      <c r="V45" s="72">
        <f t="shared" si="4"/>
        <v>66</v>
      </c>
      <c r="W45" s="130">
        <v>21</v>
      </c>
      <c r="X45" s="130">
        <v>19</v>
      </c>
      <c r="Y45" s="72">
        <f t="shared" si="5"/>
        <v>40</v>
      </c>
      <c r="Z45" s="130">
        <v>20</v>
      </c>
      <c r="AA45" s="130">
        <v>24</v>
      </c>
      <c r="AB45" s="72">
        <f t="shared" si="6"/>
        <v>44</v>
      </c>
      <c r="AC45" s="79">
        <v>14</v>
      </c>
      <c r="AD45" s="79">
        <v>20</v>
      </c>
      <c r="AE45" s="72">
        <f t="shared" si="7"/>
        <v>34</v>
      </c>
      <c r="AF45" s="130">
        <v>19</v>
      </c>
      <c r="AG45" s="130">
        <v>14</v>
      </c>
      <c r="AH45" s="72">
        <f t="shared" si="8"/>
        <v>33</v>
      </c>
      <c r="AI45" s="72">
        <v>49</v>
      </c>
      <c r="AJ45" s="72">
        <f t="shared" si="9"/>
        <v>636</v>
      </c>
      <c r="AK45" s="132" t="s">
        <v>890</v>
      </c>
      <c r="AL45" s="59"/>
    </row>
    <row r="46" spans="1:38" ht="99" customHeight="1">
      <c r="A46" s="194">
        <v>38</v>
      </c>
      <c r="B46" s="139">
        <v>200090107045</v>
      </c>
      <c r="C46" s="38">
        <v>200000100248</v>
      </c>
      <c r="D46" s="38">
        <v>200547</v>
      </c>
      <c r="E46" s="196" t="s">
        <v>492</v>
      </c>
      <c r="F46" s="100" t="s">
        <v>493</v>
      </c>
      <c r="G46" s="68"/>
      <c r="H46" s="130">
        <v>54</v>
      </c>
      <c r="I46" s="130">
        <v>55</v>
      </c>
      <c r="J46" s="72">
        <f t="shared" si="0"/>
        <v>109</v>
      </c>
      <c r="K46" s="130">
        <v>71</v>
      </c>
      <c r="L46" s="130">
        <v>37</v>
      </c>
      <c r="M46" s="72">
        <f t="shared" si="1"/>
        <v>108</v>
      </c>
      <c r="N46" s="130">
        <v>76</v>
      </c>
      <c r="O46" s="130">
        <v>63</v>
      </c>
      <c r="P46" s="131">
        <f t="shared" si="2"/>
        <v>139</v>
      </c>
      <c r="Q46" s="130">
        <v>60</v>
      </c>
      <c r="R46" s="130">
        <v>59</v>
      </c>
      <c r="S46" s="72">
        <f t="shared" si="3"/>
        <v>119</v>
      </c>
      <c r="T46" s="130">
        <v>37</v>
      </c>
      <c r="U46" s="130">
        <v>31</v>
      </c>
      <c r="V46" s="72">
        <f t="shared" si="4"/>
        <v>68</v>
      </c>
      <c r="W46" s="130">
        <v>20</v>
      </c>
      <c r="X46" s="130">
        <v>17</v>
      </c>
      <c r="Y46" s="72">
        <f t="shared" si="5"/>
        <v>37</v>
      </c>
      <c r="Z46" s="130">
        <v>20</v>
      </c>
      <c r="AA46" s="130">
        <v>23</v>
      </c>
      <c r="AB46" s="72">
        <f t="shared" si="6"/>
        <v>43</v>
      </c>
      <c r="AC46" s="79">
        <v>18</v>
      </c>
      <c r="AD46" s="79">
        <v>22</v>
      </c>
      <c r="AE46" s="72">
        <f t="shared" si="7"/>
        <v>40</v>
      </c>
      <c r="AF46" s="130">
        <v>22</v>
      </c>
      <c r="AG46" s="130">
        <v>17</v>
      </c>
      <c r="AH46" s="72">
        <f t="shared" si="8"/>
        <v>39</v>
      </c>
      <c r="AI46" s="72">
        <v>49</v>
      </c>
      <c r="AJ46" s="72">
        <f t="shared" si="9"/>
        <v>634</v>
      </c>
      <c r="AK46" s="132" t="s">
        <v>890</v>
      </c>
      <c r="AL46" s="59"/>
    </row>
    <row r="47" spans="1:38" ht="99" customHeight="1">
      <c r="A47" s="194">
        <v>39</v>
      </c>
      <c r="B47" s="175">
        <v>200090107046</v>
      </c>
      <c r="C47" s="70">
        <v>200000100249</v>
      </c>
      <c r="D47" s="70">
        <v>200548</v>
      </c>
      <c r="E47" s="196" t="s">
        <v>494</v>
      </c>
      <c r="F47" s="100" t="s">
        <v>495</v>
      </c>
      <c r="G47" s="68"/>
      <c r="H47" s="130">
        <v>52</v>
      </c>
      <c r="I47" s="130">
        <v>56</v>
      </c>
      <c r="J47" s="72">
        <f t="shared" si="0"/>
        <v>108</v>
      </c>
      <c r="K47" s="130">
        <v>64</v>
      </c>
      <c r="L47" s="130">
        <v>46</v>
      </c>
      <c r="M47" s="72">
        <f t="shared" si="1"/>
        <v>110</v>
      </c>
      <c r="N47" s="130">
        <v>74</v>
      </c>
      <c r="O47" s="130">
        <v>56</v>
      </c>
      <c r="P47" s="131">
        <f t="shared" si="2"/>
        <v>130</v>
      </c>
      <c r="Q47" s="130">
        <v>52</v>
      </c>
      <c r="R47" s="130">
        <v>58</v>
      </c>
      <c r="S47" s="72">
        <f t="shared" si="3"/>
        <v>110</v>
      </c>
      <c r="T47" s="130">
        <v>37</v>
      </c>
      <c r="U47" s="130">
        <v>30</v>
      </c>
      <c r="V47" s="72">
        <f t="shared" si="4"/>
        <v>67</v>
      </c>
      <c r="W47" s="130">
        <v>22</v>
      </c>
      <c r="X47" s="130">
        <v>17</v>
      </c>
      <c r="Y47" s="72">
        <f t="shared" si="5"/>
        <v>39</v>
      </c>
      <c r="Z47" s="130">
        <v>19</v>
      </c>
      <c r="AA47" s="130">
        <v>21</v>
      </c>
      <c r="AB47" s="72">
        <f t="shared" si="6"/>
        <v>40</v>
      </c>
      <c r="AC47" s="79">
        <v>17</v>
      </c>
      <c r="AD47" s="79">
        <v>22</v>
      </c>
      <c r="AE47" s="72">
        <f t="shared" si="7"/>
        <v>39</v>
      </c>
      <c r="AF47" s="130">
        <v>22</v>
      </c>
      <c r="AG47" s="130">
        <v>17</v>
      </c>
      <c r="AH47" s="72">
        <f t="shared" si="8"/>
        <v>39</v>
      </c>
      <c r="AI47" s="72">
        <v>49</v>
      </c>
      <c r="AJ47" s="72">
        <f t="shared" si="9"/>
        <v>615</v>
      </c>
      <c r="AK47" s="132" t="s">
        <v>890</v>
      </c>
      <c r="AL47" s="59"/>
    </row>
    <row r="48" spans="1:38" ht="99" customHeight="1">
      <c r="A48" s="194">
        <v>40</v>
      </c>
      <c r="B48" s="175">
        <v>200090107047</v>
      </c>
      <c r="C48" s="70">
        <v>200000100250</v>
      </c>
      <c r="D48" s="70">
        <v>200549</v>
      </c>
      <c r="E48" s="196" t="s">
        <v>496</v>
      </c>
      <c r="F48" s="100" t="s">
        <v>497</v>
      </c>
      <c r="G48" s="68"/>
      <c r="H48" s="130">
        <v>78</v>
      </c>
      <c r="I48" s="130">
        <v>62</v>
      </c>
      <c r="J48" s="72">
        <f t="shared" si="0"/>
        <v>140</v>
      </c>
      <c r="K48" s="130">
        <v>80</v>
      </c>
      <c r="L48" s="130">
        <v>43</v>
      </c>
      <c r="M48" s="72">
        <f t="shared" si="1"/>
        <v>123</v>
      </c>
      <c r="N48" s="130">
        <v>84</v>
      </c>
      <c r="O48" s="130">
        <v>59</v>
      </c>
      <c r="P48" s="131">
        <f t="shared" si="2"/>
        <v>143</v>
      </c>
      <c r="Q48" s="130">
        <v>66</v>
      </c>
      <c r="R48" s="130">
        <v>57</v>
      </c>
      <c r="S48" s="72">
        <f t="shared" si="3"/>
        <v>123</v>
      </c>
      <c r="T48" s="130">
        <v>50</v>
      </c>
      <c r="U48" s="130">
        <v>34</v>
      </c>
      <c r="V48" s="72">
        <f t="shared" si="4"/>
        <v>84</v>
      </c>
      <c r="W48" s="130">
        <v>21</v>
      </c>
      <c r="X48" s="130">
        <v>18</v>
      </c>
      <c r="Y48" s="72">
        <f t="shared" si="5"/>
        <v>39</v>
      </c>
      <c r="Z48" s="130">
        <v>22</v>
      </c>
      <c r="AA48" s="130">
        <v>24</v>
      </c>
      <c r="AB48" s="72">
        <f t="shared" si="6"/>
        <v>46</v>
      </c>
      <c r="AC48" s="79">
        <v>17</v>
      </c>
      <c r="AD48" s="79">
        <v>21</v>
      </c>
      <c r="AE48" s="72">
        <f t="shared" si="7"/>
        <v>38</v>
      </c>
      <c r="AF48" s="130">
        <v>23</v>
      </c>
      <c r="AG48" s="130">
        <v>20</v>
      </c>
      <c r="AH48" s="72">
        <f t="shared" si="8"/>
        <v>43</v>
      </c>
      <c r="AI48" s="72">
        <v>49</v>
      </c>
      <c r="AJ48" s="72">
        <f t="shared" si="9"/>
        <v>695</v>
      </c>
      <c r="AK48" s="132" t="s">
        <v>890</v>
      </c>
      <c r="AL48" s="59"/>
    </row>
    <row r="49" spans="1:38" ht="99" customHeight="1">
      <c r="A49" s="194">
        <v>41</v>
      </c>
      <c r="B49" s="175">
        <v>200090107048</v>
      </c>
      <c r="C49" s="70">
        <v>200000100251</v>
      </c>
      <c r="D49" s="70">
        <v>200550</v>
      </c>
      <c r="E49" s="195" t="s">
        <v>498</v>
      </c>
      <c r="F49" s="98" t="s">
        <v>499</v>
      </c>
      <c r="G49" s="68"/>
      <c r="H49" s="130">
        <v>90</v>
      </c>
      <c r="I49" s="130">
        <v>55</v>
      </c>
      <c r="J49" s="72">
        <f t="shared" si="0"/>
        <v>145</v>
      </c>
      <c r="K49" s="130">
        <v>76</v>
      </c>
      <c r="L49" s="130">
        <v>50</v>
      </c>
      <c r="M49" s="72">
        <f t="shared" si="1"/>
        <v>126</v>
      </c>
      <c r="N49" s="130">
        <v>58</v>
      </c>
      <c r="O49" s="130">
        <v>49</v>
      </c>
      <c r="P49" s="131">
        <f t="shared" si="2"/>
        <v>107</v>
      </c>
      <c r="Q49" s="130">
        <v>80</v>
      </c>
      <c r="R49" s="130">
        <v>61</v>
      </c>
      <c r="S49" s="72">
        <f t="shared" si="3"/>
        <v>141</v>
      </c>
      <c r="T49" s="130">
        <v>44</v>
      </c>
      <c r="U49" s="130">
        <v>31</v>
      </c>
      <c r="V49" s="72">
        <f t="shared" si="4"/>
        <v>75</v>
      </c>
      <c r="W49" s="130">
        <v>22</v>
      </c>
      <c r="X49" s="130">
        <v>20</v>
      </c>
      <c r="Y49" s="72">
        <f t="shared" si="5"/>
        <v>42</v>
      </c>
      <c r="Z49" s="130">
        <v>21</v>
      </c>
      <c r="AA49" s="130">
        <v>23</v>
      </c>
      <c r="AB49" s="72">
        <f t="shared" si="6"/>
        <v>44</v>
      </c>
      <c r="AC49" s="79">
        <v>18</v>
      </c>
      <c r="AD49" s="79">
        <v>22</v>
      </c>
      <c r="AE49" s="72">
        <f t="shared" si="7"/>
        <v>40</v>
      </c>
      <c r="AF49" s="130">
        <v>22</v>
      </c>
      <c r="AG49" s="130">
        <v>18</v>
      </c>
      <c r="AH49" s="72">
        <f t="shared" si="8"/>
        <v>40</v>
      </c>
      <c r="AI49" s="72">
        <v>49</v>
      </c>
      <c r="AJ49" s="72">
        <f t="shared" si="9"/>
        <v>685</v>
      </c>
      <c r="AK49" s="132" t="s">
        <v>890</v>
      </c>
      <c r="AL49" s="59"/>
    </row>
    <row r="50" spans="1:38" ht="99" customHeight="1">
      <c r="A50" s="194">
        <v>42</v>
      </c>
      <c r="B50" s="175">
        <v>200090107049</v>
      </c>
      <c r="C50" s="70">
        <v>200000100252</v>
      </c>
      <c r="D50" s="70">
        <v>200551</v>
      </c>
      <c r="E50" s="182" t="s">
        <v>500</v>
      </c>
      <c r="F50" s="99" t="s">
        <v>501</v>
      </c>
      <c r="G50" s="68"/>
      <c r="H50" s="130">
        <v>68</v>
      </c>
      <c r="I50" s="130">
        <v>47</v>
      </c>
      <c r="J50" s="72">
        <f t="shared" si="0"/>
        <v>115</v>
      </c>
      <c r="K50" s="130">
        <v>64</v>
      </c>
      <c r="L50" s="130">
        <v>43</v>
      </c>
      <c r="M50" s="72">
        <f t="shared" si="1"/>
        <v>107</v>
      </c>
      <c r="N50" s="130">
        <v>76</v>
      </c>
      <c r="O50" s="130">
        <v>61</v>
      </c>
      <c r="P50" s="131">
        <f t="shared" si="2"/>
        <v>137</v>
      </c>
      <c r="Q50" s="130">
        <v>62</v>
      </c>
      <c r="R50" s="130">
        <v>63</v>
      </c>
      <c r="S50" s="72">
        <f t="shared" si="3"/>
        <v>125</v>
      </c>
      <c r="T50" s="130">
        <v>47</v>
      </c>
      <c r="U50" s="130">
        <v>31</v>
      </c>
      <c r="V50" s="72">
        <f t="shared" si="4"/>
        <v>78</v>
      </c>
      <c r="W50" s="130">
        <v>21</v>
      </c>
      <c r="X50" s="130">
        <v>16</v>
      </c>
      <c r="Y50" s="72">
        <f t="shared" si="5"/>
        <v>37</v>
      </c>
      <c r="Z50" s="130">
        <v>21</v>
      </c>
      <c r="AA50" s="130">
        <v>22</v>
      </c>
      <c r="AB50" s="72">
        <f t="shared" si="6"/>
        <v>43</v>
      </c>
      <c r="AC50" s="79">
        <v>19</v>
      </c>
      <c r="AD50" s="79">
        <v>23</v>
      </c>
      <c r="AE50" s="72">
        <f t="shared" si="7"/>
        <v>42</v>
      </c>
      <c r="AF50" s="130">
        <v>21</v>
      </c>
      <c r="AG50" s="130">
        <v>18</v>
      </c>
      <c r="AH50" s="72">
        <f t="shared" si="8"/>
        <v>39</v>
      </c>
      <c r="AI50" s="72">
        <v>49</v>
      </c>
      <c r="AJ50" s="72">
        <f t="shared" si="9"/>
        <v>645</v>
      </c>
      <c r="AK50" s="132" t="s">
        <v>890</v>
      </c>
      <c r="AL50" s="59"/>
    </row>
    <row r="51" spans="1:38" ht="99" customHeight="1">
      <c r="A51" s="194">
        <v>43</v>
      </c>
      <c r="B51" s="175">
        <v>200090107050</v>
      </c>
      <c r="C51" s="70">
        <v>200000100253</v>
      </c>
      <c r="D51" s="70">
        <v>200552</v>
      </c>
      <c r="E51" s="182" t="s">
        <v>502</v>
      </c>
      <c r="F51" s="99" t="s">
        <v>503</v>
      </c>
      <c r="G51" s="68"/>
      <c r="H51" s="130">
        <v>66</v>
      </c>
      <c r="I51" s="130">
        <v>56</v>
      </c>
      <c r="J51" s="72">
        <f t="shared" si="0"/>
        <v>122</v>
      </c>
      <c r="K51" s="130">
        <v>61</v>
      </c>
      <c r="L51" s="130">
        <v>46</v>
      </c>
      <c r="M51" s="72">
        <f t="shared" si="1"/>
        <v>107</v>
      </c>
      <c r="N51" s="130">
        <v>74</v>
      </c>
      <c r="O51" s="130">
        <v>59</v>
      </c>
      <c r="P51" s="131">
        <f t="shared" si="2"/>
        <v>133</v>
      </c>
      <c r="Q51" s="130">
        <v>62</v>
      </c>
      <c r="R51" s="130">
        <v>58</v>
      </c>
      <c r="S51" s="72">
        <f t="shared" si="3"/>
        <v>120</v>
      </c>
      <c r="T51" s="130">
        <v>34</v>
      </c>
      <c r="U51" s="130">
        <v>31</v>
      </c>
      <c r="V51" s="72">
        <f t="shared" si="4"/>
        <v>65</v>
      </c>
      <c r="W51" s="130">
        <v>21</v>
      </c>
      <c r="X51" s="130">
        <v>17</v>
      </c>
      <c r="Y51" s="72">
        <f t="shared" si="5"/>
        <v>38</v>
      </c>
      <c r="Z51" s="130">
        <v>20</v>
      </c>
      <c r="AA51" s="130">
        <v>22</v>
      </c>
      <c r="AB51" s="72">
        <f t="shared" si="6"/>
        <v>42</v>
      </c>
      <c r="AC51" s="79">
        <v>14</v>
      </c>
      <c r="AD51" s="79">
        <v>19</v>
      </c>
      <c r="AE51" s="72">
        <f t="shared" si="7"/>
        <v>33</v>
      </c>
      <c r="AF51" s="130">
        <v>22</v>
      </c>
      <c r="AG51" s="130">
        <v>18</v>
      </c>
      <c r="AH51" s="72">
        <f t="shared" si="8"/>
        <v>40</v>
      </c>
      <c r="AI51" s="72">
        <v>50</v>
      </c>
      <c r="AJ51" s="72">
        <f t="shared" si="9"/>
        <v>635</v>
      </c>
      <c r="AK51" s="132" t="s">
        <v>890</v>
      </c>
      <c r="AL51" s="59"/>
    </row>
    <row r="52" spans="1:38" ht="99" customHeight="1">
      <c r="A52" s="194">
        <v>44</v>
      </c>
      <c r="B52" s="175">
        <v>200090107051</v>
      </c>
      <c r="C52" s="70">
        <v>200000100254</v>
      </c>
      <c r="D52" s="70">
        <v>200553</v>
      </c>
      <c r="E52" s="182" t="s">
        <v>504</v>
      </c>
      <c r="F52" s="99" t="s">
        <v>505</v>
      </c>
      <c r="G52" s="68"/>
      <c r="H52" s="130">
        <v>64</v>
      </c>
      <c r="I52" s="130">
        <v>56</v>
      </c>
      <c r="J52" s="72">
        <f t="shared" si="0"/>
        <v>120</v>
      </c>
      <c r="K52" s="130">
        <v>64</v>
      </c>
      <c r="L52" s="130">
        <v>40</v>
      </c>
      <c r="M52" s="72">
        <f t="shared" si="1"/>
        <v>104</v>
      </c>
      <c r="N52" s="130">
        <v>72</v>
      </c>
      <c r="O52" s="130">
        <v>59</v>
      </c>
      <c r="P52" s="131">
        <f t="shared" si="2"/>
        <v>131</v>
      </c>
      <c r="Q52" s="130">
        <v>52</v>
      </c>
      <c r="R52" s="130">
        <v>60</v>
      </c>
      <c r="S52" s="72">
        <f t="shared" si="3"/>
        <v>112</v>
      </c>
      <c r="T52" s="130">
        <v>31</v>
      </c>
      <c r="U52" s="130">
        <v>30</v>
      </c>
      <c r="V52" s="72">
        <f t="shared" si="4"/>
        <v>61</v>
      </c>
      <c r="W52" s="130">
        <v>21</v>
      </c>
      <c r="X52" s="130">
        <v>18</v>
      </c>
      <c r="Y52" s="72">
        <f t="shared" si="5"/>
        <v>39</v>
      </c>
      <c r="Z52" s="130">
        <v>16</v>
      </c>
      <c r="AA52" s="130">
        <v>22</v>
      </c>
      <c r="AB52" s="72">
        <f t="shared" si="6"/>
        <v>38</v>
      </c>
      <c r="AC52" s="79">
        <v>17</v>
      </c>
      <c r="AD52" s="79">
        <v>22</v>
      </c>
      <c r="AE52" s="72">
        <f t="shared" si="7"/>
        <v>39</v>
      </c>
      <c r="AF52" s="130">
        <v>22</v>
      </c>
      <c r="AG52" s="130">
        <v>17</v>
      </c>
      <c r="AH52" s="72">
        <f t="shared" si="8"/>
        <v>39</v>
      </c>
      <c r="AI52" s="72">
        <v>49</v>
      </c>
      <c r="AJ52" s="72">
        <f t="shared" si="9"/>
        <v>622</v>
      </c>
      <c r="AK52" s="132" t="s">
        <v>890</v>
      </c>
      <c r="AL52" s="59"/>
    </row>
    <row r="53" spans="1:38" ht="99" customHeight="1">
      <c r="A53" s="194">
        <v>45</v>
      </c>
      <c r="B53" s="175">
        <v>200090107052</v>
      </c>
      <c r="C53" s="70">
        <v>200000100255</v>
      </c>
      <c r="D53" s="70">
        <v>200554</v>
      </c>
      <c r="E53" s="195" t="s">
        <v>506</v>
      </c>
      <c r="F53" s="98" t="s">
        <v>507</v>
      </c>
      <c r="G53" s="68"/>
      <c r="H53" s="130">
        <v>56</v>
      </c>
      <c r="I53" s="130">
        <v>55</v>
      </c>
      <c r="J53" s="72">
        <f t="shared" si="0"/>
        <v>111</v>
      </c>
      <c r="K53" s="130">
        <v>57</v>
      </c>
      <c r="L53" s="130">
        <v>38</v>
      </c>
      <c r="M53" s="72">
        <f t="shared" si="1"/>
        <v>95</v>
      </c>
      <c r="N53" s="130">
        <v>72</v>
      </c>
      <c r="O53" s="130">
        <v>51</v>
      </c>
      <c r="P53" s="131">
        <f t="shared" si="2"/>
        <v>123</v>
      </c>
      <c r="Q53" s="130">
        <v>56</v>
      </c>
      <c r="R53" s="130">
        <v>57</v>
      </c>
      <c r="S53" s="72">
        <f t="shared" si="3"/>
        <v>113</v>
      </c>
      <c r="T53" s="130">
        <v>32</v>
      </c>
      <c r="U53" s="130">
        <v>27</v>
      </c>
      <c r="V53" s="72">
        <f t="shared" si="4"/>
        <v>59</v>
      </c>
      <c r="W53" s="130">
        <v>19</v>
      </c>
      <c r="X53" s="130">
        <v>18</v>
      </c>
      <c r="Y53" s="72">
        <f t="shared" si="5"/>
        <v>37</v>
      </c>
      <c r="Z53" s="130">
        <v>21</v>
      </c>
      <c r="AA53" s="130">
        <v>23</v>
      </c>
      <c r="AB53" s="72">
        <f t="shared" si="6"/>
        <v>44</v>
      </c>
      <c r="AC53" s="79">
        <v>16</v>
      </c>
      <c r="AD53" s="79">
        <v>22</v>
      </c>
      <c r="AE53" s="72">
        <f t="shared" si="7"/>
        <v>38</v>
      </c>
      <c r="AF53" s="130">
        <v>18</v>
      </c>
      <c r="AG53" s="130">
        <v>15</v>
      </c>
      <c r="AH53" s="72">
        <f t="shared" si="8"/>
        <v>33</v>
      </c>
      <c r="AI53" s="72">
        <v>49</v>
      </c>
      <c r="AJ53" s="72">
        <f t="shared" si="9"/>
        <v>594</v>
      </c>
      <c r="AK53" s="132" t="s">
        <v>890</v>
      </c>
      <c r="AL53" s="59"/>
    </row>
    <row r="54" spans="1:38" ht="99" customHeight="1">
      <c r="A54" s="194">
        <v>46</v>
      </c>
      <c r="B54" s="175">
        <v>200090107053</v>
      </c>
      <c r="C54" s="70">
        <v>200000100256</v>
      </c>
      <c r="D54" s="70">
        <v>200555</v>
      </c>
      <c r="E54" s="195" t="s">
        <v>508</v>
      </c>
      <c r="F54" s="98" t="s">
        <v>509</v>
      </c>
      <c r="G54" s="68"/>
      <c r="H54" s="130">
        <v>74</v>
      </c>
      <c r="I54" s="130">
        <v>40</v>
      </c>
      <c r="J54" s="72">
        <f t="shared" si="0"/>
        <v>114</v>
      </c>
      <c r="K54" s="130">
        <v>61</v>
      </c>
      <c r="L54" s="130">
        <v>41</v>
      </c>
      <c r="M54" s="72">
        <f t="shared" si="1"/>
        <v>102</v>
      </c>
      <c r="N54" s="130">
        <v>72</v>
      </c>
      <c r="O54" s="130">
        <v>59</v>
      </c>
      <c r="P54" s="131">
        <f t="shared" si="2"/>
        <v>131</v>
      </c>
      <c r="Q54" s="130">
        <v>66</v>
      </c>
      <c r="R54" s="130">
        <v>55</v>
      </c>
      <c r="S54" s="72">
        <f t="shared" si="3"/>
        <v>121</v>
      </c>
      <c r="T54" s="130">
        <v>40</v>
      </c>
      <c r="U54" s="130">
        <v>29</v>
      </c>
      <c r="V54" s="72">
        <f t="shared" si="4"/>
        <v>69</v>
      </c>
      <c r="W54" s="130">
        <v>18</v>
      </c>
      <c r="X54" s="130">
        <v>18</v>
      </c>
      <c r="Y54" s="72">
        <f t="shared" si="5"/>
        <v>36</v>
      </c>
      <c r="Z54" s="130">
        <v>12</v>
      </c>
      <c r="AA54" s="130">
        <v>21</v>
      </c>
      <c r="AB54" s="72">
        <f t="shared" si="6"/>
        <v>33</v>
      </c>
      <c r="AC54" s="79">
        <v>19</v>
      </c>
      <c r="AD54" s="79">
        <v>21</v>
      </c>
      <c r="AE54" s="72">
        <f t="shared" si="7"/>
        <v>40</v>
      </c>
      <c r="AF54" s="130">
        <v>20</v>
      </c>
      <c r="AG54" s="130">
        <v>20</v>
      </c>
      <c r="AH54" s="72">
        <f t="shared" si="8"/>
        <v>40</v>
      </c>
      <c r="AI54" s="72">
        <v>49</v>
      </c>
      <c r="AJ54" s="72">
        <f t="shared" si="9"/>
        <v>617</v>
      </c>
      <c r="AK54" s="132" t="s">
        <v>890</v>
      </c>
      <c r="AL54" s="59"/>
    </row>
    <row r="55" spans="1:38" ht="99" customHeight="1">
      <c r="A55" s="194">
        <v>47</v>
      </c>
      <c r="B55" s="175">
        <v>200090107055</v>
      </c>
      <c r="C55" s="70">
        <v>200000100258</v>
      </c>
      <c r="D55" s="70">
        <v>200557</v>
      </c>
      <c r="E55" s="195" t="s">
        <v>510</v>
      </c>
      <c r="F55" s="98" t="s">
        <v>511</v>
      </c>
      <c r="G55" s="118"/>
      <c r="H55" s="130">
        <v>62</v>
      </c>
      <c r="I55" s="130">
        <v>50</v>
      </c>
      <c r="J55" s="72">
        <f t="shared" si="0"/>
        <v>112</v>
      </c>
      <c r="K55" s="130">
        <v>67</v>
      </c>
      <c r="L55" s="130">
        <v>38</v>
      </c>
      <c r="M55" s="72">
        <f t="shared" si="1"/>
        <v>105</v>
      </c>
      <c r="N55" s="130">
        <v>74</v>
      </c>
      <c r="O55" s="130">
        <v>61</v>
      </c>
      <c r="P55" s="131">
        <f t="shared" si="2"/>
        <v>135</v>
      </c>
      <c r="Q55" s="130">
        <v>56</v>
      </c>
      <c r="R55" s="130">
        <v>57</v>
      </c>
      <c r="S55" s="72">
        <f t="shared" si="3"/>
        <v>113</v>
      </c>
      <c r="T55" s="130">
        <v>48</v>
      </c>
      <c r="U55" s="130">
        <v>30</v>
      </c>
      <c r="V55" s="72">
        <f t="shared" si="4"/>
        <v>78</v>
      </c>
      <c r="W55" s="130">
        <v>16</v>
      </c>
      <c r="X55" s="130">
        <v>17</v>
      </c>
      <c r="Y55" s="72">
        <f t="shared" si="5"/>
        <v>33</v>
      </c>
      <c r="Z55" s="130">
        <v>21</v>
      </c>
      <c r="AA55" s="130">
        <v>24</v>
      </c>
      <c r="AB55" s="72">
        <f t="shared" si="6"/>
        <v>45</v>
      </c>
      <c r="AC55" s="79">
        <v>15</v>
      </c>
      <c r="AD55" s="79">
        <v>14</v>
      </c>
      <c r="AE55" s="72">
        <f t="shared" si="7"/>
        <v>29</v>
      </c>
      <c r="AF55" s="130">
        <v>23</v>
      </c>
      <c r="AG55" s="130">
        <v>17</v>
      </c>
      <c r="AH55" s="72">
        <f t="shared" si="8"/>
        <v>40</v>
      </c>
      <c r="AI55" s="72">
        <v>49</v>
      </c>
      <c r="AJ55" s="72">
        <f t="shared" si="9"/>
        <v>612</v>
      </c>
      <c r="AK55" s="132" t="s">
        <v>890</v>
      </c>
      <c r="AL55" s="59"/>
    </row>
    <row r="56" spans="1:38" ht="99" customHeight="1">
      <c r="A56" s="194">
        <v>48</v>
      </c>
      <c r="B56" s="139">
        <v>200090107056</v>
      </c>
      <c r="C56" s="38">
        <v>200000100259</v>
      </c>
      <c r="D56" s="38">
        <v>200558</v>
      </c>
      <c r="E56" s="197" t="s">
        <v>512</v>
      </c>
      <c r="F56" s="101" t="s">
        <v>513</v>
      </c>
      <c r="G56" s="77"/>
      <c r="H56" s="130">
        <v>64</v>
      </c>
      <c r="I56" s="130">
        <v>61</v>
      </c>
      <c r="J56" s="72">
        <f t="shared" si="0"/>
        <v>125</v>
      </c>
      <c r="K56" s="130">
        <v>61</v>
      </c>
      <c r="L56" s="130">
        <v>49</v>
      </c>
      <c r="M56" s="72">
        <f t="shared" si="1"/>
        <v>110</v>
      </c>
      <c r="N56" s="130">
        <v>72</v>
      </c>
      <c r="O56" s="130">
        <v>53</v>
      </c>
      <c r="P56" s="131">
        <f t="shared" si="2"/>
        <v>125</v>
      </c>
      <c r="Q56" s="130">
        <v>62</v>
      </c>
      <c r="R56" s="130">
        <v>59</v>
      </c>
      <c r="S56" s="72">
        <f t="shared" si="3"/>
        <v>121</v>
      </c>
      <c r="T56" s="130">
        <v>40</v>
      </c>
      <c r="U56" s="130">
        <v>31</v>
      </c>
      <c r="V56" s="72">
        <f t="shared" si="4"/>
        <v>71</v>
      </c>
      <c r="W56" s="130">
        <v>21</v>
      </c>
      <c r="X56" s="130">
        <v>16</v>
      </c>
      <c r="Y56" s="72">
        <f t="shared" si="5"/>
        <v>37</v>
      </c>
      <c r="Z56" s="130">
        <v>19</v>
      </c>
      <c r="AA56" s="130">
        <v>22</v>
      </c>
      <c r="AB56" s="72">
        <f t="shared" si="6"/>
        <v>41</v>
      </c>
      <c r="AC56" s="79">
        <v>16</v>
      </c>
      <c r="AD56" s="79">
        <v>19</v>
      </c>
      <c r="AE56" s="72">
        <f t="shared" si="7"/>
        <v>35</v>
      </c>
      <c r="AF56" s="130">
        <v>18</v>
      </c>
      <c r="AG56" s="130">
        <v>15</v>
      </c>
      <c r="AH56" s="72">
        <f t="shared" si="8"/>
        <v>33</v>
      </c>
      <c r="AI56" s="72">
        <v>49</v>
      </c>
      <c r="AJ56" s="72">
        <f t="shared" si="9"/>
        <v>627</v>
      </c>
      <c r="AK56" s="132" t="s">
        <v>890</v>
      </c>
      <c r="AL56" s="77"/>
    </row>
    <row r="57" spans="1:38" ht="99" customHeight="1">
      <c r="A57" s="194">
        <v>49</v>
      </c>
      <c r="B57" s="170">
        <v>200090107057</v>
      </c>
      <c r="C57" s="102">
        <v>200000100260</v>
      </c>
      <c r="D57" s="102">
        <v>200559</v>
      </c>
      <c r="E57" s="198" t="s">
        <v>514</v>
      </c>
      <c r="F57" s="90" t="s">
        <v>515</v>
      </c>
      <c r="G57" s="119"/>
      <c r="H57" s="130">
        <v>74</v>
      </c>
      <c r="I57" s="130">
        <v>63</v>
      </c>
      <c r="J57" s="72">
        <f t="shared" si="0"/>
        <v>137</v>
      </c>
      <c r="K57" s="130">
        <v>67</v>
      </c>
      <c r="L57" s="130">
        <v>48</v>
      </c>
      <c r="M57" s="72">
        <f t="shared" si="1"/>
        <v>115</v>
      </c>
      <c r="N57" s="130">
        <v>82</v>
      </c>
      <c r="O57" s="130">
        <v>59</v>
      </c>
      <c r="P57" s="131">
        <f t="shared" si="2"/>
        <v>141</v>
      </c>
      <c r="Q57" s="130">
        <v>70</v>
      </c>
      <c r="R57" s="130">
        <v>61</v>
      </c>
      <c r="S57" s="72">
        <f t="shared" si="3"/>
        <v>131</v>
      </c>
      <c r="T57" s="130">
        <v>50</v>
      </c>
      <c r="U57" s="130">
        <v>32</v>
      </c>
      <c r="V57" s="72">
        <f t="shared" si="4"/>
        <v>82</v>
      </c>
      <c r="W57" s="130">
        <v>21</v>
      </c>
      <c r="X57" s="130">
        <v>18</v>
      </c>
      <c r="Y57" s="72">
        <f t="shared" si="5"/>
        <v>39</v>
      </c>
      <c r="Z57" s="130">
        <v>22</v>
      </c>
      <c r="AA57" s="130">
        <v>24</v>
      </c>
      <c r="AB57" s="72">
        <f t="shared" si="6"/>
        <v>46</v>
      </c>
      <c r="AC57" s="79">
        <v>17</v>
      </c>
      <c r="AD57" s="79">
        <v>21</v>
      </c>
      <c r="AE57" s="72">
        <f t="shared" si="7"/>
        <v>38</v>
      </c>
      <c r="AF57" s="130">
        <v>23</v>
      </c>
      <c r="AG57" s="130">
        <v>18</v>
      </c>
      <c r="AH57" s="72">
        <f t="shared" si="8"/>
        <v>41</v>
      </c>
      <c r="AI57" s="72">
        <v>49</v>
      </c>
      <c r="AJ57" s="72">
        <f t="shared" si="9"/>
        <v>688</v>
      </c>
      <c r="AK57" s="132" t="s">
        <v>890</v>
      </c>
      <c r="AL57" s="77"/>
    </row>
    <row r="58" spans="1:38" ht="99" customHeight="1">
      <c r="A58" s="194">
        <v>50</v>
      </c>
      <c r="B58" s="170">
        <v>200090107058</v>
      </c>
      <c r="C58" s="102">
        <v>200000100261</v>
      </c>
      <c r="D58" s="102">
        <v>200560</v>
      </c>
      <c r="E58" s="199" t="s">
        <v>516</v>
      </c>
      <c r="F58" s="103" t="s">
        <v>517</v>
      </c>
      <c r="G58" s="119"/>
      <c r="H58" s="130">
        <v>56</v>
      </c>
      <c r="I58" s="130">
        <v>41</v>
      </c>
      <c r="J58" s="72">
        <f t="shared" si="0"/>
        <v>97</v>
      </c>
      <c r="K58" s="130">
        <v>52</v>
      </c>
      <c r="L58" s="130">
        <v>24</v>
      </c>
      <c r="M58" s="72">
        <f t="shared" si="1"/>
        <v>76</v>
      </c>
      <c r="N58" s="130">
        <v>80</v>
      </c>
      <c r="O58" s="130">
        <v>56</v>
      </c>
      <c r="P58" s="131">
        <f t="shared" si="2"/>
        <v>136</v>
      </c>
      <c r="Q58" s="130">
        <v>56</v>
      </c>
      <c r="R58" s="130">
        <v>57</v>
      </c>
      <c r="S58" s="72">
        <f t="shared" si="3"/>
        <v>113</v>
      </c>
      <c r="T58" s="130">
        <v>37</v>
      </c>
      <c r="U58" s="130">
        <v>29</v>
      </c>
      <c r="V58" s="72">
        <f t="shared" si="4"/>
        <v>66</v>
      </c>
      <c r="W58" s="130">
        <v>20</v>
      </c>
      <c r="X58" s="130">
        <v>16</v>
      </c>
      <c r="Y58" s="72">
        <f t="shared" si="5"/>
        <v>36</v>
      </c>
      <c r="Z58" s="130">
        <v>19</v>
      </c>
      <c r="AA58" s="130">
        <v>22</v>
      </c>
      <c r="AB58" s="72">
        <f t="shared" si="6"/>
        <v>41</v>
      </c>
      <c r="AC58" s="79">
        <v>17</v>
      </c>
      <c r="AD58" s="79">
        <v>21</v>
      </c>
      <c r="AE58" s="72">
        <f t="shared" si="7"/>
        <v>38</v>
      </c>
      <c r="AF58" s="130">
        <v>15</v>
      </c>
      <c r="AG58" s="130">
        <v>18</v>
      </c>
      <c r="AH58" s="72">
        <f t="shared" si="8"/>
        <v>33</v>
      </c>
      <c r="AI58" s="72">
        <v>49</v>
      </c>
      <c r="AJ58" s="72">
        <f t="shared" si="9"/>
        <v>570</v>
      </c>
      <c r="AK58" s="132" t="s">
        <v>890</v>
      </c>
      <c r="AL58" s="77"/>
    </row>
    <row r="59" spans="1:38" ht="99" customHeight="1">
      <c r="A59" s="194">
        <v>51</v>
      </c>
      <c r="B59" s="170">
        <v>200090107059</v>
      </c>
      <c r="C59" s="102">
        <v>200000100262</v>
      </c>
      <c r="D59" s="102">
        <v>200561</v>
      </c>
      <c r="E59" s="199" t="s">
        <v>518</v>
      </c>
      <c r="F59" s="103" t="s">
        <v>519</v>
      </c>
      <c r="G59" s="119"/>
      <c r="H59" s="130">
        <v>72</v>
      </c>
      <c r="I59" s="130">
        <v>54</v>
      </c>
      <c r="J59" s="72">
        <f t="shared" si="0"/>
        <v>126</v>
      </c>
      <c r="K59" s="130">
        <v>57</v>
      </c>
      <c r="L59" s="130">
        <v>32</v>
      </c>
      <c r="M59" s="72">
        <f t="shared" si="1"/>
        <v>89</v>
      </c>
      <c r="N59" s="130">
        <v>74</v>
      </c>
      <c r="O59" s="130">
        <v>56</v>
      </c>
      <c r="P59" s="131">
        <f t="shared" si="2"/>
        <v>130</v>
      </c>
      <c r="Q59" s="130">
        <v>56</v>
      </c>
      <c r="R59" s="130">
        <v>48</v>
      </c>
      <c r="S59" s="72">
        <f t="shared" si="3"/>
        <v>104</v>
      </c>
      <c r="T59" s="130">
        <v>41</v>
      </c>
      <c r="U59" s="130">
        <v>31</v>
      </c>
      <c r="V59" s="72">
        <f t="shared" si="4"/>
        <v>72</v>
      </c>
      <c r="W59" s="130">
        <v>18</v>
      </c>
      <c r="X59" s="130">
        <v>15</v>
      </c>
      <c r="Y59" s="72">
        <f t="shared" si="5"/>
        <v>33</v>
      </c>
      <c r="Z59" s="130">
        <v>19</v>
      </c>
      <c r="AA59" s="130">
        <v>22</v>
      </c>
      <c r="AB59" s="72">
        <f t="shared" si="6"/>
        <v>41</v>
      </c>
      <c r="AC59" s="79">
        <v>17</v>
      </c>
      <c r="AD59" s="79">
        <v>18</v>
      </c>
      <c r="AE59" s="72">
        <f t="shared" si="7"/>
        <v>35</v>
      </c>
      <c r="AF59" s="130">
        <v>17</v>
      </c>
      <c r="AG59" s="130">
        <v>14</v>
      </c>
      <c r="AH59" s="72">
        <f t="shared" si="8"/>
        <v>31</v>
      </c>
      <c r="AI59" s="72">
        <v>49</v>
      </c>
      <c r="AJ59" s="72">
        <f t="shared" si="9"/>
        <v>589</v>
      </c>
      <c r="AK59" s="132" t="s">
        <v>890</v>
      </c>
      <c r="AL59" s="77"/>
    </row>
    <row r="60" spans="1:38" ht="99" customHeight="1">
      <c r="A60" s="194">
        <v>52</v>
      </c>
      <c r="B60" s="170">
        <v>200090107060</v>
      </c>
      <c r="C60" s="102">
        <v>200000100263</v>
      </c>
      <c r="D60" s="102">
        <v>200562</v>
      </c>
      <c r="E60" s="199" t="s">
        <v>520</v>
      </c>
      <c r="F60" s="103" t="s">
        <v>521</v>
      </c>
      <c r="G60" s="119"/>
      <c r="H60" s="130">
        <v>58</v>
      </c>
      <c r="I60" s="130">
        <v>37</v>
      </c>
      <c r="J60" s="72">
        <f t="shared" si="0"/>
        <v>95</v>
      </c>
      <c r="K60" s="130">
        <v>52</v>
      </c>
      <c r="L60" s="130">
        <v>37</v>
      </c>
      <c r="M60" s="72">
        <f t="shared" si="1"/>
        <v>89</v>
      </c>
      <c r="N60" s="130">
        <v>74</v>
      </c>
      <c r="O60" s="130">
        <v>56</v>
      </c>
      <c r="P60" s="131">
        <f t="shared" si="2"/>
        <v>130</v>
      </c>
      <c r="Q60" s="130">
        <v>58</v>
      </c>
      <c r="R60" s="130">
        <v>52</v>
      </c>
      <c r="S60" s="72">
        <f t="shared" si="3"/>
        <v>110</v>
      </c>
      <c r="T60" s="133">
        <v>31</v>
      </c>
      <c r="U60" s="130">
        <v>28</v>
      </c>
      <c r="V60" s="72">
        <f t="shared" si="4"/>
        <v>59</v>
      </c>
      <c r="W60" s="130">
        <v>16</v>
      </c>
      <c r="X60" s="130">
        <v>16</v>
      </c>
      <c r="Y60" s="72">
        <f t="shared" si="5"/>
        <v>32</v>
      </c>
      <c r="Z60" s="130">
        <v>18</v>
      </c>
      <c r="AA60" s="130">
        <v>21</v>
      </c>
      <c r="AB60" s="72">
        <f t="shared" si="6"/>
        <v>39</v>
      </c>
      <c r="AC60" s="79">
        <v>15</v>
      </c>
      <c r="AD60" s="79">
        <v>17</v>
      </c>
      <c r="AE60" s="72">
        <f t="shared" si="7"/>
        <v>32</v>
      </c>
      <c r="AF60" s="130">
        <v>15</v>
      </c>
      <c r="AG60" s="130">
        <v>17</v>
      </c>
      <c r="AH60" s="72">
        <f t="shared" si="8"/>
        <v>32</v>
      </c>
      <c r="AI60" s="72">
        <v>49</v>
      </c>
      <c r="AJ60" s="72">
        <f t="shared" si="9"/>
        <v>559</v>
      </c>
      <c r="AK60" s="132" t="s">
        <v>890</v>
      </c>
      <c r="AL60" s="77"/>
    </row>
    <row r="61" spans="1:38" ht="99" customHeight="1">
      <c r="A61" s="194">
        <v>53</v>
      </c>
      <c r="B61" s="170">
        <v>200090107061</v>
      </c>
      <c r="C61" s="102">
        <v>200000100264</v>
      </c>
      <c r="D61" s="102">
        <v>200564</v>
      </c>
      <c r="E61" s="199" t="s">
        <v>522</v>
      </c>
      <c r="F61" s="103" t="s">
        <v>523</v>
      </c>
      <c r="G61" s="119"/>
      <c r="H61" s="130">
        <v>66</v>
      </c>
      <c r="I61" s="130">
        <v>50</v>
      </c>
      <c r="J61" s="72">
        <f t="shared" si="0"/>
        <v>116</v>
      </c>
      <c r="K61" s="130">
        <v>52</v>
      </c>
      <c r="L61" s="130">
        <v>41</v>
      </c>
      <c r="M61" s="72">
        <f t="shared" si="1"/>
        <v>93</v>
      </c>
      <c r="N61" s="130">
        <v>78</v>
      </c>
      <c r="O61" s="130">
        <v>61</v>
      </c>
      <c r="P61" s="131">
        <f t="shared" si="2"/>
        <v>139</v>
      </c>
      <c r="Q61" s="133">
        <v>56</v>
      </c>
      <c r="R61" s="130">
        <v>52</v>
      </c>
      <c r="S61" s="72">
        <f t="shared" si="3"/>
        <v>108</v>
      </c>
      <c r="T61" s="133">
        <v>43</v>
      </c>
      <c r="U61" s="130">
        <v>31</v>
      </c>
      <c r="V61" s="72">
        <f t="shared" si="4"/>
        <v>74</v>
      </c>
      <c r="W61" s="130">
        <v>20</v>
      </c>
      <c r="X61" s="130">
        <v>20</v>
      </c>
      <c r="Y61" s="72">
        <f t="shared" si="5"/>
        <v>40</v>
      </c>
      <c r="Z61" s="130">
        <v>22</v>
      </c>
      <c r="AA61" s="130">
        <v>24</v>
      </c>
      <c r="AB61" s="72">
        <f t="shared" si="6"/>
        <v>46</v>
      </c>
      <c r="AC61" s="79">
        <v>14</v>
      </c>
      <c r="AD61" s="79">
        <v>17</v>
      </c>
      <c r="AE61" s="72">
        <f t="shared" si="7"/>
        <v>31</v>
      </c>
      <c r="AF61" s="130">
        <v>15</v>
      </c>
      <c r="AG61" s="130">
        <v>17</v>
      </c>
      <c r="AH61" s="72">
        <f t="shared" si="8"/>
        <v>32</v>
      </c>
      <c r="AI61" s="72">
        <v>49</v>
      </c>
      <c r="AJ61" s="72">
        <f t="shared" si="9"/>
        <v>605</v>
      </c>
      <c r="AK61" s="132" t="s">
        <v>890</v>
      </c>
      <c r="AL61" s="77"/>
    </row>
    <row r="62" spans="1:38" ht="96" customHeight="1">
      <c r="A62" s="194">
        <v>54</v>
      </c>
      <c r="B62" s="170">
        <v>200090107063</v>
      </c>
      <c r="C62" s="102">
        <v>200000100266</v>
      </c>
      <c r="D62" s="102">
        <v>200566</v>
      </c>
      <c r="E62" s="199" t="s">
        <v>524</v>
      </c>
      <c r="F62" s="103" t="s">
        <v>525</v>
      </c>
      <c r="G62" s="119"/>
      <c r="H62" s="130">
        <v>54</v>
      </c>
      <c r="I62" s="130">
        <v>46</v>
      </c>
      <c r="J62" s="72">
        <f t="shared" si="0"/>
        <v>100</v>
      </c>
      <c r="K62" s="130">
        <v>57</v>
      </c>
      <c r="L62" s="130">
        <v>41</v>
      </c>
      <c r="M62" s="72">
        <f t="shared" si="1"/>
        <v>98</v>
      </c>
      <c r="N62" s="130">
        <v>76</v>
      </c>
      <c r="O62" s="130">
        <v>59</v>
      </c>
      <c r="P62" s="131">
        <f t="shared" si="2"/>
        <v>135</v>
      </c>
      <c r="Q62" s="133">
        <v>52</v>
      </c>
      <c r="R62" s="130">
        <v>53</v>
      </c>
      <c r="S62" s="72">
        <f t="shared" si="3"/>
        <v>105</v>
      </c>
      <c r="T62" s="133">
        <v>33</v>
      </c>
      <c r="U62" s="130">
        <v>30</v>
      </c>
      <c r="V62" s="72">
        <f t="shared" si="4"/>
        <v>63</v>
      </c>
      <c r="W62" s="130">
        <v>18</v>
      </c>
      <c r="X62" s="130">
        <v>17</v>
      </c>
      <c r="Y62" s="72">
        <f t="shared" si="5"/>
        <v>35</v>
      </c>
      <c r="Z62" s="130">
        <v>17</v>
      </c>
      <c r="AA62" s="130">
        <v>21</v>
      </c>
      <c r="AB62" s="72">
        <f t="shared" si="6"/>
        <v>38</v>
      </c>
      <c r="AC62" s="79">
        <v>14</v>
      </c>
      <c r="AD62" s="79">
        <v>18</v>
      </c>
      <c r="AE62" s="72">
        <f t="shared" si="7"/>
        <v>32</v>
      </c>
      <c r="AF62" s="130">
        <v>15</v>
      </c>
      <c r="AG62" s="130">
        <v>17</v>
      </c>
      <c r="AH62" s="72">
        <f t="shared" si="8"/>
        <v>32</v>
      </c>
      <c r="AI62" s="72">
        <v>49</v>
      </c>
      <c r="AJ62" s="72">
        <f t="shared" si="9"/>
        <v>575</v>
      </c>
      <c r="AK62" s="132" t="s">
        <v>890</v>
      </c>
      <c r="AL62" s="77"/>
    </row>
    <row r="63" spans="1:38" ht="96" customHeight="1">
      <c r="A63" s="194">
        <v>55</v>
      </c>
      <c r="B63" s="171">
        <v>200090105005</v>
      </c>
      <c r="C63" s="54">
        <v>200000100166</v>
      </c>
      <c r="D63" s="120">
        <v>200305</v>
      </c>
      <c r="E63" s="200" t="s">
        <v>250</v>
      </c>
      <c r="F63" s="119" t="s">
        <v>251</v>
      </c>
      <c r="G63" s="119"/>
      <c r="H63" s="133">
        <v>64</v>
      </c>
      <c r="I63" s="133">
        <v>48</v>
      </c>
      <c r="J63" s="72">
        <f t="shared" si="0"/>
        <v>112</v>
      </c>
      <c r="K63" s="133">
        <v>74</v>
      </c>
      <c r="L63" s="133">
        <v>40</v>
      </c>
      <c r="M63" s="72">
        <f t="shared" si="1"/>
        <v>114</v>
      </c>
      <c r="N63" s="133">
        <v>76</v>
      </c>
      <c r="O63" s="133">
        <v>43</v>
      </c>
      <c r="P63" s="131">
        <f t="shared" si="2"/>
        <v>119</v>
      </c>
      <c r="Q63" s="133">
        <v>64</v>
      </c>
      <c r="R63" s="133">
        <v>49</v>
      </c>
      <c r="S63" s="72">
        <f t="shared" si="3"/>
        <v>113</v>
      </c>
      <c r="T63" s="133">
        <v>36</v>
      </c>
      <c r="U63" s="133">
        <v>29</v>
      </c>
      <c r="V63" s="72">
        <f t="shared" si="4"/>
        <v>65</v>
      </c>
      <c r="W63" s="133">
        <v>15</v>
      </c>
      <c r="X63" s="133">
        <v>17</v>
      </c>
      <c r="Y63" s="72">
        <f t="shared" si="5"/>
        <v>32</v>
      </c>
      <c r="Z63" s="133">
        <v>18</v>
      </c>
      <c r="AA63" s="133">
        <v>21</v>
      </c>
      <c r="AB63" s="72">
        <f t="shared" si="6"/>
        <v>39</v>
      </c>
      <c r="AC63" s="79">
        <v>14</v>
      </c>
      <c r="AD63" s="133">
        <v>17</v>
      </c>
      <c r="AE63" s="72">
        <f t="shared" si="7"/>
        <v>31</v>
      </c>
      <c r="AF63" s="133">
        <v>17</v>
      </c>
      <c r="AG63" s="133">
        <v>15</v>
      </c>
      <c r="AH63" s="72">
        <f t="shared" si="8"/>
        <v>32</v>
      </c>
      <c r="AI63" s="163">
        <v>49</v>
      </c>
      <c r="AJ63" s="72">
        <f t="shared" si="9"/>
        <v>592</v>
      </c>
      <c r="AK63" s="132" t="s">
        <v>890</v>
      </c>
      <c r="AL63" s="119"/>
    </row>
    <row r="64" spans="1:38" ht="96" customHeight="1">
      <c r="A64" s="194">
        <v>56</v>
      </c>
      <c r="B64" s="170">
        <v>710090107001</v>
      </c>
      <c r="C64" s="102">
        <v>710090100027</v>
      </c>
      <c r="D64" s="102">
        <v>212501</v>
      </c>
      <c r="E64" s="200" t="s">
        <v>808</v>
      </c>
      <c r="F64" s="119" t="s">
        <v>809</v>
      </c>
      <c r="G64" s="119"/>
      <c r="H64" s="133">
        <v>56</v>
      </c>
      <c r="I64" s="133">
        <v>55</v>
      </c>
      <c r="J64" s="72">
        <f t="shared" si="0"/>
        <v>111</v>
      </c>
      <c r="K64" s="133">
        <v>64</v>
      </c>
      <c r="L64" s="133">
        <v>41</v>
      </c>
      <c r="M64" s="72">
        <f t="shared" si="1"/>
        <v>105</v>
      </c>
      <c r="N64" s="133">
        <v>74</v>
      </c>
      <c r="O64" s="133">
        <v>51</v>
      </c>
      <c r="P64" s="131">
        <f t="shared" si="2"/>
        <v>125</v>
      </c>
      <c r="Q64" s="133">
        <v>74</v>
      </c>
      <c r="R64" s="133">
        <v>54</v>
      </c>
      <c r="S64" s="72">
        <f t="shared" si="3"/>
        <v>128</v>
      </c>
      <c r="T64" s="133">
        <v>47</v>
      </c>
      <c r="U64" s="133">
        <v>31</v>
      </c>
      <c r="V64" s="72">
        <f t="shared" si="4"/>
        <v>78</v>
      </c>
      <c r="W64" s="133">
        <v>23</v>
      </c>
      <c r="X64" s="133">
        <v>16</v>
      </c>
      <c r="Y64" s="72">
        <f t="shared" si="5"/>
        <v>39</v>
      </c>
      <c r="Z64" s="133">
        <v>20</v>
      </c>
      <c r="AA64" s="133">
        <v>23</v>
      </c>
      <c r="AB64" s="72">
        <f t="shared" si="6"/>
        <v>43</v>
      </c>
      <c r="AC64" s="133">
        <v>18</v>
      </c>
      <c r="AD64" s="133">
        <v>20</v>
      </c>
      <c r="AE64" s="72">
        <f t="shared" si="7"/>
        <v>38</v>
      </c>
      <c r="AF64" s="133">
        <v>16</v>
      </c>
      <c r="AG64" s="133">
        <v>19</v>
      </c>
      <c r="AH64" s="72">
        <f t="shared" si="8"/>
        <v>35</v>
      </c>
      <c r="AI64" s="163">
        <v>49</v>
      </c>
      <c r="AJ64" s="72">
        <f t="shared" si="9"/>
        <v>624</v>
      </c>
      <c r="AK64" s="132" t="s">
        <v>890</v>
      </c>
      <c r="AL64" s="119"/>
    </row>
    <row r="65" spans="1:38" ht="96" customHeight="1">
      <c r="A65" s="194">
        <v>57</v>
      </c>
      <c r="B65" s="170">
        <v>710090107002</v>
      </c>
      <c r="C65" s="102">
        <v>710090100028</v>
      </c>
      <c r="D65" s="102">
        <v>212502</v>
      </c>
      <c r="E65" s="200" t="s">
        <v>810</v>
      </c>
      <c r="F65" s="119" t="s">
        <v>811</v>
      </c>
      <c r="G65" s="119"/>
      <c r="H65" s="133">
        <v>64</v>
      </c>
      <c r="I65" s="133">
        <v>40</v>
      </c>
      <c r="J65" s="72">
        <f t="shared" si="0"/>
        <v>104</v>
      </c>
      <c r="K65" s="133">
        <v>57</v>
      </c>
      <c r="L65" s="133">
        <v>41</v>
      </c>
      <c r="M65" s="72">
        <f t="shared" si="1"/>
        <v>98</v>
      </c>
      <c r="N65" s="133">
        <v>72</v>
      </c>
      <c r="O65" s="133">
        <v>59</v>
      </c>
      <c r="P65" s="131">
        <f t="shared" si="2"/>
        <v>131</v>
      </c>
      <c r="Q65" s="133">
        <v>56</v>
      </c>
      <c r="R65" s="133">
        <v>56</v>
      </c>
      <c r="S65" s="72">
        <f t="shared" si="3"/>
        <v>112</v>
      </c>
      <c r="T65" s="133">
        <v>33</v>
      </c>
      <c r="U65" s="133">
        <v>32</v>
      </c>
      <c r="V65" s="72">
        <f t="shared" si="4"/>
        <v>65</v>
      </c>
      <c r="W65" s="133">
        <v>22</v>
      </c>
      <c r="X65" s="133">
        <v>18</v>
      </c>
      <c r="Y65" s="72">
        <f t="shared" si="5"/>
        <v>40</v>
      </c>
      <c r="Z65" s="133">
        <v>18</v>
      </c>
      <c r="AA65" s="133">
        <v>21</v>
      </c>
      <c r="AB65" s="72">
        <f t="shared" si="6"/>
        <v>39</v>
      </c>
      <c r="AC65" s="133">
        <v>17</v>
      </c>
      <c r="AD65" s="133">
        <v>19</v>
      </c>
      <c r="AE65" s="72">
        <f t="shared" si="7"/>
        <v>36</v>
      </c>
      <c r="AF65" s="133">
        <v>17</v>
      </c>
      <c r="AG65" s="133">
        <v>18</v>
      </c>
      <c r="AH65" s="72">
        <f t="shared" si="8"/>
        <v>35</v>
      </c>
      <c r="AI65" s="163">
        <v>49</v>
      </c>
      <c r="AJ65" s="72">
        <f t="shared" si="9"/>
        <v>595</v>
      </c>
      <c r="AK65" s="132" t="s">
        <v>890</v>
      </c>
      <c r="AL65" s="119"/>
    </row>
    <row r="66" spans="1:38" ht="96" customHeight="1">
      <c r="A66" s="194">
        <v>58</v>
      </c>
      <c r="B66" s="170">
        <v>710090107003</v>
      </c>
      <c r="C66" s="102">
        <v>710090100029</v>
      </c>
      <c r="D66" s="102">
        <v>212503</v>
      </c>
      <c r="E66" s="200" t="s">
        <v>812</v>
      </c>
      <c r="F66" s="119" t="s">
        <v>390</v>
      </c>
      <c r="G66" s="119"/>
      <c r="H66" s="133">
        <v>78</v>
      </c>
      <c r="I66" s="133">
        <v>60</v>
      </c>
      <c r="J66" s="72">
        <f t="shared" si="0"/>
        <v>138</v>
      </c>
      <c r="K66" s="133">
        <v>83</v>
      </c>
      <c r="L66" s="133">
        <v>47</v>
      </c>
      <c r="M66" s="72">
        <f t="shared" si="1"/>
        <v>130</v>
      </c>
      <c r="N66" s="133">
        <v>70</v>
      </c>
      <c r="O66" s="133">
        <v>59</v>
      </c>
      <c r="P66" s="131">
        <f t="shared" si="2"/>
        <v>129</v>
      </c>
      <c r="Q66" s="133">
        <v>84</v>
      </c>
      <c r="R66" s="133">
        <v>51</v>
      </c>
      <c r="S66" s="72">
        <f t="shared" si="3"/>
        <v>135</v>
      </c>
      <c r="T66" s="133">
        <v>49</v>
      </c>
      <c r="U66" s="133">
        <v>33</v>
      </c>
      <c r="V66" s="72">
        <f t="shared" si="4"/>
        <v>82</v>
      </c>
      <c r="W66" s="133">
        <v>21</v>
      </c>
      <c r="X66" s="133">
        <v>18</v>
      </c>
      <c r="Y66" s="72">
        <f t="shared" si="5"/>
        <v>39</v>
      </c>
      <c r="Z66" s="133">
        <v>22</v>
      </c>
      <c r="AA66" s="133">
        <v>24</v>
      </c>
      <c r="AB66" s="72">
        <f t="shared" si="6"/>
        <v>46</v>
      </c>
      <c r="AC66" s="133">
        <v>16</v>
      </c>
      <c r="AD66" s="133">
        <v>17</v>
      </c>
      <c r="AE66" s="72">
        <f t="shared" si="7"/>
        <v>33</v>
      </c>
      <c r="AF66" s="133">
        <v>20</v>
      </c>
      <c r="AG66" s="133">
        <v>16</v>
      </c>
      <c r="AH66" s="72">
        <f t="shared" si="8"/>
        <v>36</v>
      </c>
      <c r="AI66" s="163">
        <v>49</v>
      </c>
      <c r="AJ66" s="72">
        <f t="shared" si="9"/>
        <v>686</v>
      </c>
      <c r="AK66" s="132" t="s">
        <v>890</v>
      </c>
      <c r="AL66" s="119"/>
    </row>
    <row r="67" spans="1:38" ht="96" customHeight="1">
      <c r="A67" s="194">
        <v>59</v>
      </c>
      <c r="B67" s="170">
        <v>710090107004</v>
      </c>
      <c r="C67" s="102">
        <v>710090100030</v>
      </c>
      <c r="D67" s="102">
        <v>212504</v>
      </c>
      <c r="E67" s="200" t="s">
        <v>813</v>
      </c>
      <c r="F67" s="119" t="s">
        <v>814</v>
      </c>
      <c r="G67" s="119"/>
      <c r="H67" s="133">
        <v>48</v>
      </c>
      <c r="I67" s="133">
        <v>42</v>
      </c>
      <c r="J67" s="72">
        <f t="shared" si="0"/>
        <v>90</v>
      </c>
      <c r="K67" s="133">
        <v>59</v>
      </c>
      <c r="L67" s="133">
        <v>14</v>
      </c>
      <c r="M67" s="72">
        <f t="shared" si="1"/>
        <v>73</v>
      </c>
      <c r="N67" s="133">
        <v>70</v>
      </c>
      <c r="O67" s="133">
        <v>45</v>
      </c>
      <c r="P67" s="131">
        <f t="shared" si="2"/>
        <v>115</v>
      </c>
      <c r="Q67" s="133">
        <v>52</v>
      </c>
      <c r="R67" s="133">
        <v>55</v>
      </c>
      <c r="S67" s="72">
        <f t="shared" si="3"/>
        <v>107</v>
      </c>
      <c r="T67" s="133">
        <v>45</v>
      </c>
      <c r="U67" s="133">
        <v>31</v>
      </c>
      <c r="V67" s="72">
        <f t="shared" si="4"/>
        <v>76</v>
      </c>
      <c r="W67" s="133">
        <v>20</v>
      </c>
      <c r="X67" s="133">
        <v>12</v>
      </c>
      <c r="Y67" s="72">
        <f t="shared" si="5"/>
        <v>32</v>
      </c>
      <c r="Z67" s="133">
        <v>19</v>
      </c>
      <c r="AA67" s="133">
        <v>23</v>
      </c>
      <c r="AB67" s="72">
        <f t="shared" si="6"/>
        <v>42</v>
      </c>
      <c r="AC67" s="133">
        <v>21</v>
      </c>
      <c r="AD67" s="133">
        <v>22</v>
      </c>
      <c r="AE67" s="72">
        <f t="shared" si="7"/>
        <v>43</v>
      </c>
      <c r="AF67" s="133">
        <v>16</v>
      </c>
      <c r="AG67" s="133">
        <v>17</v>
      </c>
      <c r="AH67" s="72">
        <f t="shared" si="8"/>
        <v>33</v>
      </c>
      <c r="AI67" s="163">
        <v>49</v>
      </c>
      <c r="AJ67" s="72">
        <f t="shared" si="9"/>
        <v>535</v>
      </c>
      <c r="AK67" s="132" t="s">
        <v>890</v>
      </c>
      <c r="AL67" s="119"/>
    </row>
    <row r="68" spans="1:38" ht="96" customHeight="1">
      <c r="A68" s="194">
        <v>60</v>
      </c>
      <c r="B68" s="170">
        <v>710090107005</v>
      </c>
      <c r="C68" s="102">
        <v>710090100031</v>
      </c>
      <c r="D68" s="102">
        <v>212505</v>
      </c>
      <c r="E68" s="200" t="s">
        <v>815</v>
      </c>
      <c r="F68" s="119" t="s">
        <v>816</v>
      </c>
      <c r="G68" s="119"/>
      <c r="H68" s="133">
        <v>92</v>
      </c>
      <c r="I68" s="133">
        <v>61</v>
      </c>
      <c r="J68" s="72">
        <f t="shared" si="0"/>
        <v>153</v>
      </c>
      <c r="K68" s="133">
        <v>68</v>
      </c>
      <c r="L68" s="133">
        <v>49</v>
      </c>
      <c r="M68" s="72">
        <f t="shared" si="1"/>
        <v>117</v>
      </c>
      <c r="N68" s="133">
        <v>85</v>
      </c>
      <c r="O68" s="133">
        <v>61</v>
      </c>
      <c r="P68" s="131">
        <f t="shared" si="2"/>
        <v>146</v>
      </c>
      <c r="Q68" s="133">
        <v>72</v>
      </c>
      <c r="R68" s="133">
        <v>52</v>
      </c>
      <c r="S68" s="72">
        <f t="shared" si="3"/>
        <v>124</v>
      </c>
      <c r="T68" s="133">
        <v>49</v>
      </c>
      <c r="U68" s="133">
        <v>31</v>
      </c>
      <c r="V68" s="72">
        <f t="shared" si="4"/>
        <v>80</v>
      </c>
      <c r="W68" s="133">
        <v>23</v>
      </c>
      <c r="X68" s="133">
        <v>18</v>
      </c>
      <c r="Y68" s="72">
        <f t="shared" si="5"/>
        <v>41</v>
      </c>
      <c r="Z68" s="133">
        <v>23</v>
      </c>
      <c r="AA68" s="133">
        <v>24</v>
      </c>
      <c r="AB68" s="72">
        <f t="shared" si="6"/>
        <v>47</v>
      </c>
      <c r="AC68" s="133">
        <v>15</v>
      </c>
      <c r="AD68" s="133">
        <v>18</v>
      </c>
      <c r="AE68" s="72">
        <f t="shared" si="7"/>
        <v>33</v>
      </c>
      <c r="AF68" s="133">
        <v>22</v>
      </c>
      <c r="AG68" s="133">
        <v>18</v>
      </c>
      <c r="AH68" s="72">
        <f t="shared" si="8"/>
        <v>40</v>
      </c>
      <c r="AI68" s="163">
        <v>49</v>
      </c>
      <c r="AJ68" s="72">
        <f t="shared" si="9"/>
        <v>701</v>
      </c>
      <c r="AK68" s="132" t="s">
        <v>890</v>
      </c>
      <c r="AL68" s="119"/>
    </row>
    <row r="69" spans="1:38" ht="96" customHeight="1">
      <c r="A69" s="194">
        <v>61</v>
      </c>
      <c r="B69" s="170">
        <v>710090107006</v>
      </c>
      <c r="C69" s="102">
        <v>710090100032</v>
      </c>
      <c r="D69" s="102">
        <v>212506</v>
      </c>
      <c r="E69" s="200" t="s">
        <v>817</v>
      </c>
      <c r="F69" s="119" t="s">
        <v>818</v>
      </c>
      <c r="G69" s="119"/>
      <c r="H69" s="133">
        <v>70</v>
      </c>
      <c r="I69" s="133">
        <v>53</v>
      </c>
      <c r="J69" s="72">
        <f t="shared" si="0"/>
        <v>123</v>
      </c>
      <c r="K69" s="133">
        <v>61</v>
      </c>
      <c r="L69" s="133">
        <v>49</v>
      </c>
      <c r="M69" s="72">
        <f t="shared" si="1"/>
        <v>110</v>
      </c>
      <c r="N69" s="133">
        <v>70</v>
      </c>
      <c r="O69" s="133">
        <v>51</v>
      </c>
      <c r="P69" s="131">
        <f t="shared" si="2"/>
        <v>121</v>
      </c>
      <c r="Q69" s="133">
        <v>64</v>
      </c>
      <c r="R69" s="133">
        <v>66</v>
      </c>
      <c r="S69" s="72">
        <f t="shared" si="3"/>
        <v>130</v>
      </c>
      <c r="T69" s="133">
        <v>48</v>
      </c>
      <c r="U69" s="133">
        <v>29</v>
      </c>
      <c r="V69" s="72">
        <f t="shared" si="4"/>
        <v>77</v>
      </c>
      <c r="W69" s="133">
        <v>20</v>
      </c>
      <c r="X69" s="133">
        <v>17</v>
      </c>
      <c r="Y69" s="72">
        <f t="shared" si="5"/>
        <v>37</v>
      </c>
      <c r="Z69" s="133">
        <v>19</v>
      </c>
      <c r="AA69" s="133">
        <v>22</v>
      </c>
      <c r="AB69" s="72">
        <f t="shared" si="6"/>
        <v>41</v>
      </c>
      <c r="AC69" s="133">
        <v>20</v>
      </c>
      <c r="AD69" s="133">
        <v>21</v>
      </c>
      <c r="AE69" s="72">
        <f t="shared" si="7"/>
        <v>41</v>
      </c>
      <c r="AF69" s="133">
        <v>19</v>
      </c>
      <c r="AG69" s="133">
        <v>18</v>
      </c>
      <c r="AH69" s="72">
        <f t="shared" si="8"/>
        <v>37</v>
      </c>
      <c r="AI69" s="163">
        <v>49</v>
      </c>
      <c r="AJ69" s="72">
        <f t="shared" si="9"/>
        <v>640</v>
      </c>
      <c r="AK69" s="132" t="s">
        <v>890</v>
      </c>
      <c r="AL69" s="119"/>
    </row>
    <row r="70" spans="1:38" ht="96" customHeight="1">
      <c r="A70" s="194">
        <v>62</v>
      </c>
      <c r="B70" s="170">
        <v>710090107007</v>
      </c>
      <c r="C70" s="102">
        <v>710090100033</v>
      </c>
      <c r="D70" s="102">
        <v>212507</v>
      </c>
      <c r="E70" s="200" t="s">
        <v>819</v>
      </c>
      <c r="F70" s="119" t="s">
        <v>820</v>
      </c>
      <c r="G70" s="119"/>
      <c r="H70" s="133">
        <v>60</v>
      </c>
      <c r="I70" s="133">
        <v>50</v>
      </c>
      <c r="J70" s="72">
        <f t="shared" si="0"/>
        <v>110</v>
      </c>
      <c r="K70" s="133">
        <v>74</v>
      </c>
      <c r="L70" s="133">
        <v>54</v>
      </c>
      <c r="M70" s="72">
        <f t="shared" si="1"/>
        <v>128</v>
      </c>
      <c r="N70" s="133">
        <v>74</v>
      </c>
      <c r="O70" s="133">
        <v>47</v>
      </c>
      <c r="P70" s="131">
        <f t="shared" si="2"/>
        <v>121</v>
      </c>
      <c r="Q70" s="133">
        <v>78</v>
      </c>
      <c r="R70" s="133">
        <v>63</v>
      </c>
      <c r="S70" s="72">
        <f t="shared" si="3"/>
        <v>141</v>
      </c>
      <c r="T70" s="133">
        <v>50</v>
      </c>
      <c r="U70" s="133">
        <v>33</v>
      </c>
      <c r="V70" s="72">
        <f t="shared" si="4"/>
        <v>83</v>
      </c>
      <c r="W70" s="133">
        <v>21</v>
      </c>
      <c r="X70" s="133">
        <v>19</v>
      </c>
      <c r="Y70" s="72">
        <f t="shared" si="5"/>
        <v>40</v>
      </c>
      <c r="Z70" s="133">
        <v>22</v>
      </c>
      <c r="AA70" s="133">
        <v>23</v>
      </c>
      <c r="AB70" s="72">
        <f t="shared" si="6"/>
        <v>45</v>
      </c>
      <c r="AC70" s="133">
        <v>16</v>
      </c>
      <c r="AD70" s="133">
        <v>21</v>
      </c>
      <c r="AE70" s="72">
        <f t="shared" si="7"/>
        <v>37</v>
      </c>
      <c r="AF70" s="133">
        <v>19</v>
      </c>
      <c r="AG70" s="133">
        <v>17</v>
      </c>
      <c r="AH70" s="72">
        <f t="shared" si="8"/>
        <v>36</v>
      </c>
      <c r="AI70" s="163">
        <v>49</v>
      </c>
      <c r="AJ70" s="72">
        <f t="shared" si="9"/>
        <v>658</v>
      </c>
      <c r="AK70" s="132" t="s">
        <v>890</v>
      </c>
      <c r="AL70" s="119"/>
    </row>
    <row r="71" spans="1:38" ht="96" customHeight="1">
      <c r="A71" s="194">
        <v>63</v>
      </c>
      <c r="B71" s="170">
        <v>710090107008</v>
      </c>
      <c r="C71" s="102">
        <v>710090100034</v>
      </c>
      <c r="D71" s="102">
        <v>212508</v>
      </c>
      <c r="E71" s="200" t="s">
        <v>821</v>
      </c>
      <c r="F71" s="119" t="s">
        <v>822</v>
      </c>
      <c r="G71" s="119"/>
      <c r="H71" s="133">
        <v>64</v>
      </c>
      <c r="I71" s="133">
        <v>41</v>
      </c>
      <c r="J71" s="72">
        <f t="shared" si="0"/>
        <v>105</v>
      </c>
      <c r="K71" s="133">
        <v>55</v>
      </c>
      <c r="L71" s="133">
        <v>25</v>
      </c>
      <c r="M71" s="72">
        <f t="shared" si="1"/>
        <v>80</v>
      </c>
      <c r="N71" s="133">
        <v>76</v>
      </c>
      <c r="O71" s="133">
        <v>52</v>
      </c>
      <c r="P71" s="131">
        <f t="shared" si="2"/>
        <v>128</v>
      </c>
      <c r="Q71" s="133">
        <v>54</v>
      </c>
      <c r="R71" s="133">
        <v>62</v>
      </c>
      <c r="S71" s="72">
        <f t="shared" si="3"/>
        <v>116</v>
      </c>
      <c r="T71" s="133">
        <v>37</v>
      </c>
      <c r="U71" s="133">
        <v>30</v>
      </c>
      <c r="V71" s="72">
        <f t="shared" si="4"/>
        <v>67</v>
      </c>
      <c r="W71" s="133">
        <v>16</v>
      </c>
      <c r="X71" s="133">
        <v>18</v>
      </c>
      <c r="Y71" s="72">
        <f t="shared" si="5"/>
        <v>34</v>
      </c>
      <c r="Z71" s="133">
        <v>17</v>
      </c>
      <c r="AA71" s="133">
        <v>22</v>
      </c>
      <c r="AB71" s="72">
        <f t="shared" si="6"/>
        <v>39</v>
      </c>
      <c r="AC71" s="133">
        <v>18</v>
      </c>
      <c r="AD71" s="133">
        <v>19</v>
      </c>
      <c r="AE71" s="72">
        <f t="shared" si="7"/>
        <v>37</v>
      </c>
      <c r="AF71" s="133">
        <v>18</v>
      </c>
      <c r="AG71" s="133">
        <v>17</v>
      </c>
      <c r="AH71" s="72">
        <f t="shared" si="8"/>
        <v>35</v>
      </c>
      <c r="AI71" s="163">
        <v>49</v>
      </c>
      <c r="AJ71" s="72">
        <f t="shared" si="9"/>
        <v>574</v>
      </c>
      <c r="AK71" s="132" t="s">
        <v>890</v>
      </c>
      <c r="AL71" s="119"/>
    </row>
    <row r="72" spans="1:38" ht="96" customHeight="1">
      <c r="A72" s="194">
        <v>64</v>
      </c>
      <c r="B72" s="170">
        <v>710090107009</v>
      </c>
      <c r="C72" s="102">
        <v>710090100035</v>
      </c>
      <c r="D72" s="102">
        <v>212509</v>
      </c>
      <c r="E72" s="200" t="s">
        <v>823</v>
      </c>
      <c r="F72" s="119" t="s">
        <v>824</v>
      </c>
      <c r="G72" s="119"/>
      <c r="H72" s="133">
        <v>68</v>
      </c>
      <c r="I72" s="133">
        <v>53</v>
      </c>
      <c r="J72" s="72">
        <f>SUM(H72:I72)</f>
        <v>121</v>
      </c>
      <c r="K72" s="133">
        <v>71</v>
      </c>
      <c r="L72" s="133">
        <v>47</v>
      </c>
      <c r="M72" s="72">
        <f>SUM(K72:L72)</f>
        <v>118</v>
      </c>
      <c r="N72" s="133">
        <v>76</v>
      </c>
      <c r="O72" s="133">
        <v>55</v>
      </c>
      <c r="P72" s="131">
        <f>SUM(N72:O72)</f>
        <v>131</v>
      </c>
      <c r="Q72" s="133">
        <v>72</v>
      </c>
      <c r="R72" s="133">
        <v>51</v>
      </c>
      <c r="S72" s="72">
        <f>SUM(Q72:R72)</f>
        <v>123</v>
      </c>
      <c r="T72" s="133">
        <v>45</v>
      </c>
      <c r="U72" s="133">
        <v>30</v>
      </c>
      <c r="V72" s="72">
        <f>SUM(T72:U72)</f>
        <v>75</v>
      </c>
      <c r="W72" s="133">
        <v>19</v>
      </c>
      <c r="X72" s="133">
        <v>18</v>
      </c>
      <c r="Y72" s="72">
        <f>SUM(W72:X72)</f>
        <v>37</v>
      </c>
      <c r="Z72" s="133">
        <v>14</v>
      </c>
      <c r="AA72" s="133">
        <v>23</v>
      </c>
      <c r="AB72" s="72">
        <f>SUM(Z72:AA72)</f>
        <v>37</v>
      </c>
      <c r="AC72" s="133">
        <v>15</v>
      </c>
      <c r="AD72" s="133">
        <v>17</v>
      </c>
      <c r="AE72" s="72">
        <f>SUM(AC72:AD72)</f>
        <v>32</v>
      </c>
      <c r="AF72" s="133">
        <v>16</v>
      </c>
      <c r="AG72" s="133">
        <v>17</v>
      </c>
      <c r="AH72" s="72">
        <f>SUM(AF72:AG72)</f>
        <v>33</v>
      </c>
      <c r="AI72" s="163">
        <v>49</v>
      </c>
      <c r="AJ72" s="72">
        <f>AH72+AE72+AB72+Y72+S72+P72+M72+J72</f>
        <v>632</v>
      </c>
      <c r="AK72" s="132" t="s">
        <v>890</v>
      </c>
      <c r="AL72" s="119"/>
    </row>
    <row r="73" spans="1:38" ht="96" customHeight="1">
      <c r="A73" s="194">
        <v>65</v>
      </c>
      <c r="B73" s="170">
        <v>710090107010</v>
      </c>
      <c r="C73" s="102">
        <v>710090100036</v>
      </c>
      <c r="D73" s="102">
        <v>212510</v>
      </c>
      <c r="E73" s="200" t="s">
        <v>825</v>
      </c>
      <c r="F73" s="119" t="s">
        <v>826</v>
      </c>
      <c r="G73" s="119"/>
      <c r="H73" s="133">
        <v>54</v>
      </c>
      <c r="I73" s="133">
        <v>47</v>
      </c>
      <c r="J73" s="72">
        <f>SUM(H73:I73)</f>
        <v>101</v>
      </c>
      <c r="K73" s="133">
        <v>50</v>
      </c>
      <c r="L73" s="133">
        <v>23</v>
      </c>
      <c r="M73" s="72">
        <f>SUM(K73:L73)</f>
        <v>73</v>
      </c>
      <c r="N73" s="133">
        <v>72</v>
      </c>
      <c r="O73" s="133">
        <v>47</v>
      </c>
      <c r="P73" s="131">
        <f>SUM(N73:O73)</f>
        <v>119</v>
      </c>
      <c r="Q73" s="133">
        <v>48</v>
      </c>
      <c r="R73" s="133">
        <v>58</v>
      </c>
      <c r="S73" s="72">
        <f>SUM(Q73:R73)</f>
        <v>106</v>
      </c>
      <c r="T73" s="133">
        <v>35</v>
      </c>
      <c r="U73" s="133">
        <v>29</v>
      </c>
      <c r="V73" s="72">
        <f>SUM(T73:U73)</f>
        <v>64</v>
      </c>
      <c r="W73" s="133">
        <v>20</v>
      </c>
      <c r="X73" s="133">
        <v>17</v>
      </c>
      <c r="Y73" s="72">
        <f>SUM(W73:X73)</f>
        <v>37</v>
      </c>
      <c r="Z73" s="133">
        <v>13</v>
      </c>
      <c r="AA73" s="133">
        <v>22</v>
      </c>
      <c r="AB73" s="72">
        <f>SUM(Z73:AA73)</f>
        <v>35</v>
      </c>
      <c r="AC73" s="133">
        <v>18</v>
      </c>
      <c r="AD73" s="133">
        <v>17</v>
      </c>
      <c r="AE73" s="72">
        <f>SUM(AC73:AD73)</f>
        <v>35</v>
      </c>
      <c r="AF73" s="133">
        <v>20</v>
      </c>
      <c r="AG73" s="133">
        <v>16</v>
      </c>
      <c r="AH73" s="72">
        <f>SUM(AF73:AG73)</f>
        <v>36</v>
      </c>
      <c r="AI73" s="163">
        <v>49</v>
      </c>
      <c r="AJ73" s="72">
        <f>AH73+AE73+AB73+Y73+S73+P73+M73+J73</f>
        <v>542</v>
      </c>
      <c r="AK73" s="132" t="s">
        <v>890</v>
      </c>
      <c r="AL73" s="119"/>
    </row>
    <row r="74" spans="1:38" ht="96" customHeight="1">
      <c r="A74" s="194">
        <v>66</v>
      </c>
      <c r="B74" s="170">
        <v>710090107011</v>
      </c>
      <c r="C74" s="102">
        <v>710090100037</v>
      </c>
      <c r="D74" s="102">
        <v>212511</v>
      </c>
      <c r="E74" s="200" t="s">
        <v>827</v>
      </c>
      <c r="F74" s="119" t="s">
        <v>828</v>
      </c>
      <c r="G74" s="119"/>
      <c r="H74" s="133">
        <v>70</v>
      </c>
      <c r="I74" s="133">
        <v>53</v>
      </c>
      <c r="J74" s="72">
        <f>SUM(H74:I74)</f>
        <v>123</v>
      </c>
      <c r="K74" s="133">
        <v>59</v>
      </c>
      <c r="L74" s="133">
        <v>37</v>
      </c>
      <c r="M74" s="72">
        <f>SUM(K74:L74)</f>
        <v>96</v>
      </c>
      <c r="N74" s="133">
        <v>74</v>
      </c>
      <c r="O74" s="133">
        <v>64</v>
      </c>
      <c r="P74" s="131">
        <f>SUM(N74:O74)</f>
        <v>138</v>
      </c>
      <c r="Q74" s="133">
        <v>54</v>
      </c>
      <c r="R74" s="133">
        <v>48</v>
      </c>
      <c r="S74" s="72">
        <f>SUM(Q74:R74)</f>
        <v>102</v>
      </c>
      <c r="T74" s="133">
        <v>47</v>
      </c>
      <c r="U74" s="133">
        <v>30</v>
      </c>
      <c r="V74" s="72">
        <f>SUM(T74:U74)</f>
        <v>77</v>
      </c>
      <c r="W74" s="133">
        <v>21</v>
      </c>
      <c r="X74" s="133">
        <v>18</v>
      </c>
      <c r="Y74" s="72">
        <f>SUM(W74:X74)</f>
        <v>39</v>
      </c>
      <c r="Z74" s="133">
        <v>21</v>
      </c>
      <c r="AA74" s="133">
        <v>24</v>
      </c>
      <c r="AB74" s="72">
        <f>SUM(Z74:AA74)</f>
        <v>45</v>
      </c>
      <c r="AC74" s="133">
        <v>16</v>
      </c>
      <c r="AD74" s="133">
        <v>17</v>
      </c>
      <c r="AE74" s="72">
        <f>SUM(AC74:AD74)</f>
        <v>33</v>
      </c>
      <c r="AF74" s="133">
        <v>21</v>
      </c>
      <c r="AG74" s="133">
        <v>22</v>
      </c>
      <c r="AH74" s="72">
        <f>SUM(AF74:AG74)</f>
        <v>43</v>
      </c>
      <c r="AI74" s="163">
        <v>49</v>
      </c>
      <c r="AJ74" s="72">
        <f>AH74+AE74+AB74+Y74+S74+P74+M74+J74</f>
        <v>619</v>
      </c>
      <c r="AK74" s="132" t="s">
        <v>890</v>
      </c>
      <c r="AL74" s="119"/>
    </row>
    <row r="75" spans="1:38" ht="96" customHeight="1">
      <c r="A75" s="194">
        <v>67</v>
      </c>
      <c r="B75" s="170">
        <v>710090107012</v>
      </c>
      <c r="C75" s="102">
        <v>710090100038</v>
      </c>
      <c r="D75" s="102">
        <v>212512</v>
      </c>
      <c r="E75" s="200" t="s">
        <v>829</v>
      </c>
      <c r="F75" s="119" t="s">
        <v>830</v>
      </c>
      <c r="G75" s="119"/>
      <c r="H75" s="133">
        <v>68</v>
      </c>
      <c r="I75" s="133">
        <v>57</v>
      </c>
      <c r="J75" s="72">
        <f>SUM(H75:I75)</f>
        <v>125</v>
      </c>
      <c r="K75" s="133">
        <v>61</v>
      </c>
      <c r="L75" s="133">
        <v>42</v>
      </c>
      <c r="M75" s="72">
        <f>SUM(K75:L75)</f>
        <v>103</v>
      </c>
      <c r="N75" s="133">
        <v>54</v>
      </c>
      <c r="O75" s="133">
        <v>64</v>
      </c>
      <c r="P75" s="131">
        <f>SUM(N75:O75)</f>
        <v>118</v>
      </c>
      <c r="Q75" s="133">
        <v>62</v>
      </c>
      <c r="R75" s="133">
        <v>52</v>
      </c>
      <c r="S75" s="72">
        <f>SUM(Q75:R75)</f>
        <v>114</v>
      </c>
      <c r="T75" s="133">
        <v>42</v>
      </c>
      <c r="U75" s="133">
        <v>31</v>
      </c>
      <c r="V75" s="72">
        <f>SUM(T75:U75)</f>
        <v>73</v>
      </c>
      <c r="W75" s="133">
        <v>23</v>
      </c>
      <c r="X75" s="133">
        <v>22</v>
      </c>
      <c r="Y75" s="72">
        <f>SUM(W75:X75)</f>
        <v>45</v>
      </c>
      <c r="Z75" s="133">
        <v>19</v>
      </c>
      <c r="AA75" s="133">
        <v>24</v>
      </c>
      <c r="AB75" s="72">
        <f>SUM(Z75:AA75)</f>
        <v>43</v>
      </c>
      <c r="AC75" s="133">
        <v>19</v>
      </c>
      <c r="AD75" s="133">
        <v>21</v>
      </c>
      <c r="AE75" s="72">
        <f>SUM(AC75:AD75)</f>
        <v>40</v>
      </c>
      <c r="AF75" s="133">
        <v>23</v>
      </c>
      <c r="AG75" s="133">
        <v>21</v>
      </c>
      <c r="AH75" s="72">
        <f>SUM(AF75:AG75)</f>
        <v>44</v>
      </c>
      <c r="AI75" s="163">
        <v>50</v>
      </c>
      <c r="AJ75" s="72">
        <f>AH75+AE75+AB75+Y75+S75+P75+M75+J75</f>
        <v>632</v>
      </c>
      <c r="AK75" s="132" t="s">
        <v>890</v>
      </c>
      <c r="AL75" s="119"/>
    </row>
    <row r="76" spans="1:38" ht="96" customHeight="1">
      <c r="A76" s="194">
        <v>68</v>
      </c>
      <c r="B76" s="170">
        <v>710090107013</v>
      </c>
      <c r="C76" s="102">
        <v>710090100039</v>
      </c>
      <c r="D76" s="102">
        <v>212513</v>
      </c>
      <c r="E76" s="200" t="s">
        <v>831</v>
      </c>
      <c r="F76" s="119" t="s">
        <v>832</v>
      </c>
      <c r="G76" s="119"/>
      <c r="H76" s="133">
        <v>68</v>
      </c>
      <c r="I76" s="133">
        <v>48</v>
      </c>
      <c r="J76" s="72">
        <f>SUM(H76:I76)</f>
        <v>116</v>
      </c>
      <c r="K76" s="133">
        <v>68</v>
      </c>
      <c r="L76" s="133">
        <v>38</v>
      </c>
      <c r="M76" s="72">
        <f>SUM(K76:L76)</f>
        <v>106</v>
      </c>
      <c r="N76" s="133">
        <v>84</v>
      </c>
      <c r="O76" s="133">
        <v>55</v>
      </c>
      <c r="P76" s="131">
        <f>SUM(N76:O76)</f>
        <v>139</v>
      </c>
      <c r="Q76" s="133">
        <v>64</v>
      </c>
      <c r="R76" s="133">
        <v>55</v>
      </c>
      <c r="S76" s="72">
        <f>SUM(Q76:R76)</f>
        <v>119</v>
      </c>
      <c r="T76" s="133">
        <v>44</v>
      </c>
      <c r="U76" s="133">
        <v>29</v>
      </c>
      <c r="V76" s="72">
        <f>SUM(T76:U76)</f>
        <v>73</v>
      </c>
      <c r="W76" s="133">
        <v>23</v>
      </c>
      <c r="X76" s="133">
        <v>21</v>
      </c>
      <c r="Y76" s="72">
        <f>SUM(W76:X76)</f>
        <v>44</v>
      </c>
      <c r="Z76" s="133">
        <v>20</v>
      </c>
      <c r="AA76" s="133">
        <v>22</v>
      </c>
      <c r="AB76" s="72">
        <f>SUM(Z76:AA76)</f>
        <v>42</v>
      </c>
      <c r="AC76" s="133">
        <v>19</v>
      </c>
      <c r="AD76" s="133">
        <v>21</v>
      </c>
      <c r="AE76" s="72">
        <f>SUM(AC76:AD76)</f>
        <v>40</v>
      </c>
      <c r="AF76" s="133">
        <v>20</v>
      </c>
      <c r="AG76" s="133">
        <v>17</v>
      </c>
      <c r="AH76" s="72">
        <f>SUM(AF76:AG76)</f>
        <v>37</v>
      </c>
      <c r="AI76" s="163">
        <v>49</v>
      </c>
      <c r="AJ76" s="72">
        <f>AH76+AE76+AB76+Y76+S76+P76+M76+J76</f>
        <v>643</v>
      </c>
      <c r="AK76" s="132" t="s">
        <v>890</v>
      </c>
      <c r="AL76" s="119"/>
    </row>
  </sheetData>
  <sheetProtection algorithmName="SHA-512" hashValue="h1kv5pOrY15LQPNFQyQCUpG936zQeC3UqMCc/5riJ1wB6lCzkkhSRaslFaq41Ror/M1WV/p4dcYZnjZjVIAeNA==" saltValue="bgFoRgbQ/8zTMGSURg1PZw==" spinCount="100000" sheet="1" formatCells="0" formatColumns="0" formatRows="0" insertColumns="0" insertRows="0" insertHyperlinks="0" deleteColumns="0" deleteRows="0" sort="0" autoFilter="0" pivotTables="0"/>
  <mergeCells count="19">
    <mergeCell ref="A1:AL1"/>
    <mergeCell ref="Z5:AB5"/>
    <mergeCell ref="AF5:AH5"/>
    <mergeCell ref="H5:J5"/>
    <mergeCell ref="K5:M5"/>
    <mergeCell ref="N5:P5"/>
    <mergeCell ref="Q5:S5"/>
    <mergeCell ref="W5:Y5"/>
    <mergeCell ref="A2:AL2"/>
    <mergeCell ref="AC5:AE5"/>
    <mergeCell ref="T5:V5"/>
    <mergeCell ref="A4:I4"/>
    <mergeCell ref="N4:S4"/>
    <mergeCell ref="A5:A8"/>
    <mergeCell ref="B5:B8"/>
    <mergeCell ref="F5:F8"/>
    <mergeCell ref="D5:D8"/>
    <mergeCell ref="E5:E8"/>
    <mergeCell ref="C5:C8"/>
  </mergeCells>
  <conditionalFormatting sqref="H9:H76">
    <cfRule type="cellIs" dxfId="71" priority="4" stopIfTrue="1" operator="lessThan">
      <formula>36</formula>
    </cfRule>
  </conditionalFormatting>
  <conditionalFormatting sqref="J9:J76">
    <cfRule type="cellIs" dxfId="70" priority="3" stopIfTrue="1" operator="lessThan">
      <formula>80</formula>
    </cfRule>
  </conditionalFormatting>
  <conditionalFormatting sqref="K9:K76">
    <cfRule type="cellIs" dxfId="69" priority="2" stopIfTrue="1" operator="lessThan">
      <formula>27</formula>
    </cfRule>
  </conditionalFormatting>
  <conditionalFormatting sqref="M9:M76">
    <cfRule type="cellIs" dxfId="68" priority="1" stopIfTrue="1" operator="lessThan">
      <formula>60</formula>
    </cfRule>
  </conditionalFormatting>
  <pageMargins left="0.55118110236220474" right="0.43307086614173229" top="0.59055118110236227" bottom="1.64" header="0.31496062992125984" footer="0.94"/>
  <pageSetup paperSize="8" scale="38" orientation="landscape" r:id="rId1"/>
  <headerFooter>
    <oddFooter>&amp;L&amp;16$ Non Credit Subjects     Date: 28.03.2022     Prepared by            Checked by&amp;C&amp;16                &amp;"Arial,Bold"
&amp;R&amp;"Arial,Bold"&amp;16     CONTROLLER (UTU)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49"/>
  <sheetViews>
    <sheetView topLeftCell="F1" zoomScale="50" zoomScaleNormal="50" workbookViewId="0">
      <selection activeCell="H6" sqref="A1:AO48"/>
    </sheetView>
  </sheetViews>
  <sheetFormatPr defaultRowHeight="12.5"/>
  <cols>
    <col min="2" max="2" width="25" customWidth="1"/>
    <col min="3" max="3" width="27" customWidth="1"/>
    <col min="4" max="4" width="21.26953125" customWidth="1"/>
    <col min="5" max="5" width="28.7265625" customWidth="1"/>
    <col min="6" max="6" width="33.81640625" customWidth="1"/>
    <col min="7" max="7" width="12.26953125" customWidth="1"/>
    <col min="8" max="37" width="8.54296875" customWidth="1"/>
    <col min="38" max="38" width="15.453125" customWidth="1"/>
    <col min="39" max="39" width="15.7265625" customWidth="1"/>
    <col min="40" max="40" width="24.54296875" customWidth="1"/>
    <col min="41" max="41" width="34.26953125" customWidth="1"/>
  </cols>
  <sheetData>
    <row r="1" spans="1:41" ht="63" customHeight="1">
      <c r="A1" s="209" t="s">
        <v>13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  <c r="U1" s="209"/>
      <c r="V1" s="209"/>
      <c r="W1" s="209"/>
      <c r="X1" s="209"/>
      <c r="Y1" s="209"/>
      <c r="Z1" s="209"/>
      <c r="AA1" s="209"/>
      <c r="AB1" s="209"/>
      <c r="AC1" s="209"/>
      <c r="AD1" s="209"/>
      <c r="AE1" s="209"/>
      <c r="AF1" s="209"/>
      <c r="AG1" s="209"/>
      <c r="AH1" s="209"/>
      <c r="AI1" s="209"/>
      <c r="AJ1" s="209"/>
      <c r="AK1" s="209"/>
    </row>
    <row r="2" spans="1:41" ht="63" customHeight="1">
      <c r="A2" s="209" t="s">
        <v>17</v>
      </c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9"/>
      <c r="R2" s="209"/>
      <c r="S2" s="209"/>
      <c r="T2" s="209"/>
      <c r="U2" s="209"/>
      <c r="V2" s="209"/>
      <c r="W2" s="209"/>
      <c r="X2" s="209"/>
      <c r="Y2" s="209"/>
      <c r="Z2" s="209"/>
      <c r="AA2" s="209"/>
      <c r="AB2" s="209"/>
      <c r="AC2" s="209"/>
      <c r="AD2" s="209"/>
      <c r="AE2" s="209"/>
      <c r="AF2" s="209"/>
      <c r="AG2" s="209"/>
      <c r="AH2" s="209"/>
      <c r="AI2" s="209"/>
      <c r="AJ2" s="209"/>
      <c r="AK2" s="209"/>
    </row>
    <row r="3" spans="1:41" ht="63" customHeight="1">
      <c r="A3" s="208" t="s">
        <v>757</v>
      </c>
      <c r="B3" s="208"/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8"/>
      <c r="S3" s="208"/>
      <c r="T3" s="208"/>
      <c r="U3" s="208"/>
      <c r="V3" s="208"/>
      <c r="W3" s="208"/>
      <c r="X3" s="208"/>
      <c r="Y3" s="208"/>
      <c r="Z3" s="208"/>
      <c r="AA3" s="208"/>
      <c r="AB3" s="208"/>
      <c r="AC3" s="208"/>
      <c r="AD3" s="208"/>
      <c r="AE3" s="208"/>
      <c r="AF3" s="208"/>
      <c r="AG3" s="208"/>
      <c r="AH3" s="208"/>
      <c r="AI3" s="208"/>
      <c r="AJ3" s="208"/>
      <c r="AK3" s="208"/>
    </row>
    <row r="4" spans="1:41" ht="172.5" customHeight="1">
      <c r="A4" s="222" t="s">
        <v>1</v>
      </c>
      <c r="B4" s="222" t="s">
        <v>0</v>
      </c>
      <c r="C4" s="222" t="s">
        <v>16</v>
      </c>
      <c r="D4" s="222" t="s">
        <v>18</v>
      </c>
      <c r="E4" s="224" t="s">
        <v>19</v>
      </c>
      <c r="F4" s="224" t="s">
        <v>9</v>
      </c>
      <c r="G4" s="1" t="s">
        <v>5</v>
      </c>
      <c r="H4" s="202" t="s">
        <v>873</v>
      </c>
      <c r="I4" s="202"/>
      <c r="J4" s="202"/>
      <c r="K4" s="202" t="s">
        <v>874</v>
      </c>
      <c r="L4" s="202"/>
      <c r="M4" s="202"/>
      <c r="N4" s="202" t="s">
        <v>875</v>
      </c>
      <c r="O4" s="202"/>
      <c r="P4" s="202"/>
      <c r="Q4" s="202" t="s">
        <v>876</v>
      </c>
      <c r="R4" s="202"/>
      <c r="S4" s="202"/>
      <c r="T4" s="202" t="s">
        <v>877</v>
      </c>
      <c r="U4" s="202"/>
      <c r="V4" s="202"/>
      <c r="W4" s="202" t="s">
        <v>878</v>
      </c>
      <c r="X4" s="202"/>
      <c r="Y4" s="202"/>
      <c r="Z4" s="202" t="s">
        <v>879</v>
      </c>
      <c r="AA4" s="202"/>
      <c r="AB4" s="202"/>
      <c r="AC4" s="202" t="s">
        <v>880</v>
      </c>
      <c r="AD4" s="202"/>
      <c r="AE4" s="202"/>
      <c r="AF4" s="202" t="s">
        <v>881</v>
      </c>
      <c r="AG4" s="202"/>
      <c r="AH4" s="202"/>
      <c r="AI4" s="202" t="s">
        <v>882</v>
      </c>
      <c r="AJ4" s="202"/>
      <c r="AK4" s="202"/>
      <c r="AL4" s="106" t="s">
        <v>872</v>
      </c>
      <c r="AM4" s="73" t="s">
        <v>10</v>
      </c>
      <c r="AN4" s="73" t="s">
        <v>12</v>
      </c>
      <c r="AO4" s="105" t="s">
        <v>11</v>
      </c>
    </row>
    <row r="5" spans="1:41" ht="61.5" customHeight="1">
      <c r="A5" s="222"/>
      <c r="B5" s="222"/>
      <c r="C5" s="222"/>
      <c r="D5" s="222"/>
      <c r="E5" s="224"/>
      <c r="F5" s="224"/>
      <c r="G5" s="2"/>
      <c r="H5" s="6" t="s">
        <v>6</v>
      </c>
      <c r="I5" s="6" t="s">
        <v>7</v>
      </c>
      <c r="J5" s="6" t="s">
        <v>4</v>
      </c>
      <c r="K5" s="6" t="s">
        <v>6</v>
      </c>
      <c r="L5" s="6" t="s">
        <v>7</v>
      </c>
      <c r="M5" s="6" t="s">
        <v>4</v>
      </c>
      <c r="N5" s="6" t="s">
        <v>6</v>
      </c>
      <c r="O5" s="6" t="s">
        <v>7</v>
      </c>
      <c r="P5" s="6" t="s">
        <v>4</v>
      </c>
      <c r="Q5" s="6" t="s">
        <v>6</v>
      </c>
      <c r="R5" s="6" t="s">
        <v>7</v>
      </c>
      <c r="S5" s="6" t="s">
        <v>4</v>
      </c>
      <c r="T5" s="6" t="s">
        <v>6</v>
      </c>
      <c r="U5" s="6" t="s">
        <v>7</v>
      </c>
      <c r="V5" s="6" t="s">
        <v>4</v>
      </c>
      <c r="W5" s="6" t="s">
        <v>6</v>
      </c>
      <c r="X5" s="6" t="s">
        <v>7</v>
      </c>
      <c r="Y5" s="6" t="s">
        <v>4</v>
      </c>
      <c r="Z5" s="6" t="s">
        <v>8</v>
      </c>
      <c r="AA5" s="6" t="s">
        <v>7</v>
      </c>
      <c r="AB5" s="6" t="s">
        <v>4</v>
      </c>
      <c r="AC5" s="6" t="s">
        <v>8</v>
      </c>
      <c r="AD5" s="6" t="s">
        <v>7</v>
      </c>
      <c r="AE5" s="6" t="s">
        <v>4</v>
      </c>
      <c r="AF5" s="6" t="s">
        <v>8</v>
      </c>
      <c r="AG5" s="6" t="s">
        <v>7</v>
      </c>
      <c r="AH5" s="6" t="s">
        <v>4</v>
      </c>
      <c r="AI5" s="6" t="s">
        <v>8</v>
      </c>
      <c r="AJ5" s="6" t="s">
        <v>7</v>
      </c>
      <c r="AK5" s="6" t="s">
        <v>4</v>
      </c>
      <c r="AL5" s="6"/>
      <c r="AM5" s="7"/>
      <c r="AN5" s="47"/>
      <c r="AO5" s="47"/>
    </row>
    <row r="6" spans="1:41" ht="61.5" customHeight="1">
      <c r="A6" s="222"/>
      <c r="B6" s="222"/>
      <c r="C6" s="222"/>
      <c r="D6" s="222"/>
      <c r="E6" s="224"/>
      <c r="F6" s="224"/>
      <c r="G6" s="7" t="s">
        <v>2</v>
      </c>
      <c r="H6" s="38">
        <v>90</v>
      </c>
      <c r="I6" s="38">
        <v>60</v>
      </c>
      <c r="J6" s="38">
        <f>SUM(H6:I6)</f>
        <v>150</v>
      </c>
      <c r="K6" s="38">
        <v>90</v>
      </c>
      <c r="L6" s="38">
        <v>60</v>
      </c>
      <c r="M6" s="38">
        <f>SUM(K6:L6)</f>
        <v>150</v>
      </c>
      <c r="N6" s="38">
        <v>90</v>
      </c>
      <c r="O6" s="38">
        <v>60</v>
      </c>
      <c r="P6" s="38">
        <f>SUM(N6:O6)</f>
        <v>150</v>
      </c>
      <c r="Q6" s="38">
        <v>90</v>
      </c>
      <c r="R6" s="38">
        <v>60</v>
      </c>
      <c r="S6" s="38">
        <f>SUM(Q6:R6)</f>
        <v>150</v>
      </c>
      <c r="T6" s="38">
        <v>90</v>
      </c>
      <c r="U6" s="38">
        <v>60</v>
      </c>
      <c r="V6" s="38">
        <f>SUM(T6:U6)</f>
        <v>150</v>
      </c>
      <c r="W6" s="38">
        <v>120</v>
      </c>
      <c r="X6" s="38">
        <v>80</v>
      </c>
      <c r="Y6" s="38">
        <f>SUM(W6:X6)</f>
        <v>200</v>
      </c>
      <c r="Z6" s="38">
        <v>25</v>
      </c>
      <c r="AA6" s="38">
        <v>25</v>
      </c>
      <c r="AB6" s="38">
        <f>SUM(Z6:AA6)</f>
        <v>50</v>
      </c>
      <c r="AC6" s="38">
        <v>25</v>
      </c>
      <c r="AD6" s="38">
        <v>25</v>
      </c>
      <c r="AE6" s="38">
        <f>SUM(AC6:AD6)</f>
        <v>50</v>
      </c>
      <c r="AF6" s="38">
        <v>25</v>
      </c>
      <c r="AG6" s="38">
        <v>25</v>
      </c>
      <c r="AH6" s="38">
        <f>SUM(AF6:AG6)</f>
        <v>50</v>
      </c>
      <c r="AI6" s="38">
        <v>25</v>
      </c>
      <c r="AJ6" s="38">
        <v>25</v>
      </c>
      <c r="AK6" s="38">
        <f>SUM(AI6:AJ6)</f>
        <v>50</v>
      </c>
      <c r="AL6" s="38">
        <v>50</v>
      </c>
      <c r="AM6" s="38">
        <v>1150</v>
      </c>
      <c r="AN6" s="47"/>
      <c r="AO6" s="47"/>
    </row>
    <row r="7" spans="1:41" ht="55.5" customHeight="1">
      <c r="A7" s="223"/>
      <c r="B7" s="223"/>
      <c r="C7" s="223"/>
      <c r="D7" s="223"/>
      <c r="E7" s="225"/>
      <c r="F7" s="225"/>
      <c r="G7" s="48" t="s">
        <v>3</v>
      </c>
      <c r="H7" s="62">
        <v>27</v>
      </c>
      <c r="I7" s="62"/>
      <c r="J7" s="62">
        <v>60</v>
      </c>
      <c r="K7" s="62">
        <v>27</v>
      </c>
      <c r="L7" s="62"/>
      <c r="M7" s="62">
        <v>60</v>
      </c>
      <c r="N7" s="62">
        <v>27</v>
      </c>
      <c r="O7" s="62"/>
      <c r="P7" s="62">
        <v>60</v>
      </c>
      <c r="Q7" s="62">
        <v>27</v>
      </c>
      <c r="R7" s="62"/>
      <c r="S7" s="62">
        <v>60</v>
      </c>
      <c r="T7" s="62">
        <v>27</v>
      </c>
      <c r="U7" s="62"/>
      <c r="V7" s="62">
        <v>60</v>
      </c>
      <c r="W7" s="62">
        <v>36</v>
      </c>
      <c r="X7" s="62"/>
      <c r="Y7" s="62">
        <v>80</v>
      </c>
      <c r="Z7" s="62">
        <v>13</v>
      </c>
      <c r="AA7" s="62"/>
      <c r="AB7" s="62">
        <v>25</v>
      </c>
      <c r="AC7" s="62">
        <v>13</v>
      </c>
      <c r="AD7" s="62"/>
      <c r="AE7" s="62">
        <v>25</v>
      </c>
      <c r="AF7" s="62">
        <v>13</v>
      </c>
      <c r="AG7" s="62"/>
      <c r="AH7" s="62">
        <v>25</v>
      </c>
      <c r="AI7" s="62">
        <v>13</v>
      </c>
      <c r="AJ7" s="62"/>
      <c r="AK7" s="62">
        <v>25</v>
      </c>
      <c r="AL7" s="38"/>
      <c r="AM7" s="38">
        <v>575</v>
      </c>
      <c r="AN7" s="47"/>
      <c r="AO7" s="47"/>
    </row>
    <row r="8" spans="1:41" ht="90" customHeight="1">
      <c r="A8" s="79">
        <v>1</v>
      </c>
      <c r="B8" s="88">
        <v>200090120001</v>
      </c>
      <c r="C8" s="88">
        <v>200000100267</v>
      </c>
      <c r="D8" s="80">
        <v>200701</v>
      </c>
      <c r="E8" s="81" t="s">
        <v>671</v>
      </c>
      <c r="F8" s="81" t="s">
        <v>672</v>
      </c>
      <c r="G8" s="82"/>
      <c r="H8" s="83">
        <v>48</v>
      </c>
      <c r="I8" s="83">
        <v>39</v>
      </c>
      <c r="J8" s="72">
        <f>SUM(H8:I8)</f>
        <v>87</v>
      </c>
      <c r="K8" s="83">
        <v>71</v>
      </c>
      <c r="L8" s="83">
        <v>48</v>
      </c>
      <c r="M8" s="72">
        <f>SUM(K8:L8)</f>
        <v>119</v>
      </c>
      <c r="N8" s="83">
        <v>74</v>
      </c>
      <c r="O8" s="83">
        <v>51</v>
      </c>
      <c r="P8" s="72">
        <f>SUM(N8:O8)</f>
        <v>125</v>
      </c>
      <c r="Q8" s="83">
        <v>63</v>
      </c>
      <c r="R8" s="83">
        <v>48</v>
      </c>
      <c r="S8" s="72">
        <f>SUM(Q8:R8)</f>
        <v>111</v>
      </c>
      <c r="T8" s="79">
        <v>66</v>
      </c>
      <c r="U8" s="79">
        <v>48</v>
      </c>
      <c r="V8" s="72">
        <f>SUM(T8:U8)</f>
        <v>114</v>
      </c>
      <c r="W8" s="136" t="s">
        <v>892</v>
      </c>
      <c r="X8" s="137">
        <v>56</v>
      </c>
      <c r="Y8" s="72">
        <f>SUM(W8:X8)</f>
        <v>56</v>
      </c>
      <c r="Z8" s="134">
        <v>17</v>
      </c>
      <c r="AA8" s="134">
        <v>21</v>
      </c>
      <c r="AB8" s="129">
        <f>SUM(Z8:AA8)</f>
        <v>38</v>
      </c>
      <c r="AC8" s="134">
        <v>21</v>
      </c>
      <c r="AD8" s="134">
        <v>16</v>
      </c>
      <c r="AE8" s="129">
        <f>SUM(AC8:AD8)</f>
        <v>37</v>
      </c>
      <c r="AF8" s="134">
        <v>22</v>
      </c>
      <c r="AG8" s="134">
        <v>20</v>
      </c>
      <c r="AH8" s="129">
        <f>SUM(AF8:AG8)</f>
        <v>42</v>
      </c>
      <c r="AI8" s="134">
        <v>18</v>
      </c>
      <c r="AJ8" s="134">
        <v>20</v>
      </c>
      <c r="AK8" s="129">
        <f>SUM(AI8:AJ8)</f>
        <v>38</v>
      </c>
      <c r="AL8" s="121">
        <v>49</v>
      </c>
      <c r="AM8" s="113">
        <f>AK8+AH8+AE8+AB8+Y8+V8+S8+P8+M8+J8</f>
        <v>767</v>
      </c>
      <c r="AN8" s="166" t="s">
        <v>899</v>
      </c>
      <c r="AO8" s="113" t="s">
        <v>901</v>
      </c>
    </row>
    <row r="9" spans="1:41" ht="90" customHeight="1">
      <c r="A9" s="85">
        <v>2</v>
      </c>
      <c r="B9" s="88">
        <v>200090120002</v>
      </c>
      <c r="C9" s="88">
        <v>200000100268</v>
      </c>
      <c r="D9" s="80">
        <v>200702</v>
      </c>
      <c r="E9" s="81" t="s">
        <v>673</v>
      </c>
      <c r="F9" s="81" t="s">
        <v>674</v>
      </c>
      <c r="G9" s="86"/>
      <c r="H9" s="83">
        <v>45</v>
      </c>
      <c r="I9" s="83">
        <v>48</v>
      </c>
      <c r="J9" s="72">
        <f t="shared" ref="J9:J48" si="0">SUM(H9:I9)</f>
        <v>93</v>
      </c>
      <c r="K9" s="83">
        <v>72</v>
      </c>
      <c r="L9" s="83">
        <v>55</v>
      </c>
      <c r="M9" s="72">
        <f t="shared" ref="M9:M48" si="1">SUM(K9:L9)</f>
        <v>127</v>
      </c>
      <c r="N9" s="83">
        <v>81</v>
      </c>
      <c r="O9" s="83">
        <v>54</v>
      </c>
      <c r="P9" s="72">
        <f t="shared" ref="P9:P48" si="2">SUM(N9:O9)</f>
        <v>135</v>
      </c>
      <c r="Q9" s="83">
        <v>80</v>
      </c>
      <c r="R9" s="83">
        <v>53</v>
      </c>
      <c r="S9" s="72">
        <f t="shared" ref="S9:S48" si="3">SUM(Q9:R9)</f>
        <v>133</v>
      </c>
      <c r="T9" s="79">
        <v>74</v>
      </c>
      <c r="U9" s="79">
        <v>46</v>
      </c>
      <c r="V9" s="72">
        <f t="shared" ref="V9:V48" si="4">SUM(T9:U9)</f>
        <v>120</v>
      </c>
      <c r="W9" s="84">
        <v>54</v>
      </c>
      <c r="X9" s="83">
        <v>71</v>
      </c>
      <c r="Y9" s="72">
        <f t="shared" ref="Y9:Y48" si="5">SUM(W9:X9)</f>
        <v>125</v>
      </c>
      <c r="Z9" s="134">
        <v>19</v>
      </c>
      <c r="AA9" s="134">
        <v>22</v>
      </c>
      <c r="AB9" s="129">
        <f t="shared" ref="AB9:AB48" si="6">SUM(Z9:AA9)</f>
        <v>41</v>
      </c>
      <c r="AC9" s="134">
        <v>19</v>
      </c>
      <c r="AD9" s="134">
        <v>20</v>
      </c>
      <c r="AE9" s="129">
        <f t="shared" ref="AE9:AE48" si="7">SUM(AC9:AD9)</f>
        <v>39</v>
      </c>
      <c r="AF9" s="134">
        <v>21</v>
      </c>
      <c r="AG9" s="134">
        <v>17</v>
      </c>
      <c r="AH9" s="129">
        <f t="shared" ref="AH9:AH48" si="8">SUM(AF9:AG9)</f>
        <v>38</v>
      </c>
      <c r="AI9" s="134">
        <v>22</v>
      </c>
      <c r="AJ9" s="134">
        <v>17</v>
      </c>
      <c r="AK9" s="129">
        <f t="shared" ref="AK9:AK48" si="9">SUM(AI9:AJ9)</f>
        <v>39</v>
      </c>
      <c r="AL9" s="121">
        <v>49</v>
      </c>
      <c r="AM9" s="113">
        <f t="shared" ref="AM9:AM48" si="10">AK9+AH9+AE9+AB9+Y9+V9+S9+P9+M9+J9</f>
        <v>890</v>
      </c>
      <c r="AN9" s="113" t="s">
        <v>890</v>
      </c>
      <c r="AO9" s="47"/>
    </row>
    <row r="10" spans="1:41" ht="90" customHeight="1">
      <c r="A10" s="79">
        <v>3</v>
      </c>
      <c r="B10" s="88">
        <v>200090120003</v>
      </c>
      <c r="C10" s="88">
        <v>200000100269</v>
      </c>
      <c r="D10" s="80">
        <v>200703</v>
      </c>
      <c r="E10" s="81" t="s">
        <v>675</v>
      </c>
      <c r="F10" s="81" t="s">
        <v>676</v>
      </c>
      <c r="G10" s="86"/>
      <c r="H10" s="83">
        <v>47</v>
      </c>
      <c r="I10" s="83">
        <v>51</v>
      </c>
      <c r="J10" s="72">
        <f t="shared" si="0"/>
        <v>98</v>
      </c>
      <c r="K10" s="83">
        <v>65</v>
      </c>
      <c r="L10" s="83">
        <v>53</v>
      </c>
      <c r="M10" s="72">
        <f t="shared" si="1"/>
        <v>118</v>
      </c>
      <c r="N10" s="83">
        <v>80</v>
      </c>
      <c r="O10" s="83">
        <v>54</v>
      </c>
      <c r="P10" s="72">
        <f t="shared" si="2"/>
        <v>134</v>
      </c>
      <c r="Q10" s="83">
        <v>72</v>
      </c>
      <c r="R10" s="83">
        <v>56</v>
      </c>
      <c r="S10" s="72">
        <f t="shared" si="3"/>
        <v>128</v>
      </c>
      <c r="T10" s="79">
        <v>71</v>
      </c>
      <c r="U10" s="79">
        <v>51</v>
      </c>
      <c r="V10" s="72">
        <f t="shared" si="4"/>
        <v>122</v>
      </c>
      <c r="W10" s="84">
        <v>56</v>
      </c>
      <c r="X10" s="83">
        <v>62</v>
      </c>
      <c r="Y10" s="72">
        <f t="shared" si="5"/>
        <v>118</v>
      </c>
      <c r="Z10" s="134">
        <v>20</v>
      </c>
      <c r="AA10" s="134">
        <v>19</v>
      </c>
      <c r="AB10" s="129">
        <f t="shared" si="6"/>
        <v>39</v>
      </c>
      <c r="AC10" s="134">
        <v>20</v>
      </c>
      <c r="AD10" s="134">
        <v>18</v>
      </c>
      <c r="AE10" s="129">
        <f t="shared" si="7"/>
        <v>38</v>
      </c>
      <c r="AF10" s="134">
        <v>18</v>
      </c>
      <c r="AG10" s="134">
        <v>19</v>
      </c>
      <c r="AH10" s="129">
        <f t="shared" si="8"/>
        <v>37</v>
      </c>
      <c r="AI10" s="134">
        <v>24</v>
      </c>
      <c r="AJ10" s="134">
        <v>22</v>
      </c>
      <c r="AK10" s="129">
        <f t="shared" si="9"/>
        <v>46</v>
      </c>
      <c r="AL10" s="121">
        <v>49</v>
      </c>
      <c r="AM10" s="113">
        <f t="shared" si="10"/>
        <v>878</v>
      </c>
      <c r="AN10" s="113" t="s">
        <v>890</v>
      </c>
      <c r="AO10" s="47"/>
    </row>
    <row r="11" spans="1:41" ht="90" customHeight="1">
      <c r="A11" s="85">
        <v>4</v>
      </c>
      <c r="B11" s="88">
        <v>200090120004</v>
      </c>
      <c r="C11" s="88">
        <v>200000100270</v>
      </c>
      <c r="D11" s="80">
        <v>200704</v>
      </c>
      <c r="E11" s="81" t="s">
        <v>677</v>
      </c>
      <c r="F11" s="81" t="s">
        <v>678</v>
      </c>
      <c r="G11" s="86"/>
      <c r="H11" s="83">
        <v>41</v>
      </c>
      <c r="I11" s="83">
        <v>39</v>
      </c>
      <c r="J11" s="72">
        <f t="shared" si="0"/>
        <v>80</v>
      </c>
      <c r="K11" s="83">
        <v>72</v>
      </c>
      <c r="L11" s="83">
        <v>40</v>
      </c>
      <c r="M11" s="72">
        <f t="shared" si="1"/>
        <v>112</v>
      </c>
      <c r="N11" s="83">
        <v>68</v>
      </c>
      <c r="O11" s="83">
        <v>45</v>
      </c>
      <c r="P11" s="72">
        <f t="shared" si="2"/>
        <v>113</v>
      </c>
      <c r="Q11" s="83">
        <v>62</v>
      </c>
      <c r="R11" s="83">
        <v>47</v>
      </c>
      <c r="S11" s="72">
        <f t="shared" si="3"/>
        <v>109</v>
      </c>
      <c r="T11" s="79">
        <v>57</v>
      </c>
      <c r="U11" s="79">
        <v>43</v>
      </c>
      <c r="V11" s="72">
        <f t="shared" si="4"/>
        <v>100</v>
      </c>
      <c r="W11" s="84">
        <v>62</v>
      </c>
      <c r="X11" s="83">
        <v>57</v>
      </c>
      <c r="Y11" s="72">
        <f t="shared" si="5"/>
        <v>119</v>
      </c>
      <c r="Z11" s="134">
        <v>14</v>
      </c>
      <c r="AA11" s="134">
        <v>19</v>
      </c>
      <c r="AB11" s="129">
        <f t="shared" si="6"/>
        <v>33</v>
      </c>
      <c r="AC11" s="134">
        <v>18</v>
      </c>
      <c r="AD11" s="134">
        <v>19</v>
      </c>
      <c r="AE11" s="129">
        <f t="shared" si="7"/>
        <v>37</v>
      </c>
      <c r="AF11" s="134">
        <v>22</v>
      </c>
      <c r="AG11" s="134">
        <v>19</v>
      </c>
      <c r="AH11" s="129">
        <f t="shared" si="8"/>
        <v>41</v>
      </c>
      <c r="AI11" s="134">
        <v>19</v>
      </c>
      <c r="AJ11" s="134">
        <v>16</v>
      </c>
      <c r="AK11" s="129">
        <f t="shared" si="9"/>
        <v>35</v>
      </c>
      <c r="AL11" s="121">
        <v>49</v>
      </c>
      <c r="AM11" s="113">
        <f t="shared" si="10"/>
        <v>779</v>
      </c>
      <c r="AN11" s="113" t="s">
        <v>890</v>
      </c>
      <c r="AO11" s="47"/>
    </row>
    <row r="12" spans="1:41" ht="90" customHeight="1">
      <c r="A12" s="79">
        <v>5</v>
      </c>
      <c r="B12" s="88">
        <v>200090120005</v>
      </c>
      <c r="C12" s="88">
        <v>200000100271</v>
      </c>
      <c r="D12" s="80">
        <v>200705</v>
      </c>
      <c r="E12" s="81" t="s">
        <v>679</v>
      </c>
      <c r="F12" s="81" t="s">
        <v>680</v>
      </c>
      <c r="G12" s="86"/>
      <c r="H12" s="83">
        <v>38</v>
      </c>
      <c r="I12" s="83">
        <v>38</v>
      </c>
      <c r="J12" s="72">
        <f t="shared" si="0"/>
        <v>76</v>
      </c>
      <c r="K12" s="83">
        <v>60</v>
      </c>
      <c r="L12" s="83">
        <v>41</v>
      </c>
      <c r="M12" s="72">
        <f t="shared" si="1"/>
        <v>101</v>
      </c>
      <c r="N12" s="83">
        <v>54</v>
      </c>
      <c r="O12" s="83">
        <v>46</v>
      </c>
      <c r="P12" s="72">
        <f t="shared" si="2"/>
        <v>100</v>
      </c>
      <c r="Q12" s="83">
        <v>53</v>
      </c>
      <c r="R12" s="83">
        <v>49</v>
      </c>
      <c r="S12" s="72">
        <f t="shared" si="3"/>
        <v>102</v>
      </c>
      <c r="T12" s="79">
        <v>65</v>
      </c>
      <c r="U12" s="79">
        <v>42</v>
      </c>
      <c r="V12" s="72">
        <f t="shared" si="4"/>
        <v>107</v>
      </c>
      <c r="W12" s="84">
        <v>26</v>
      </c>
      <c r="X12" s="83">
        <v>58</v>
      </c>
      <c r="Y12" s="72">
        <f t="shared" si="5"/>
        <v>84</v>
      </c>
      <c r="Z12" s="134">
        <v>17</v>
      </c>
      <c r="AA12" s="134">
        <v>18</v>
      </c>
      <c r="AB12" s="129">
        <f t="shared" si="6"/>
        <v>35</v>
      </c>
      <c r="AC12" s="134">
        <v>14</v>
      </c>
      <c r="AD12" s="134">
        <v>14</v>
      </c>
      <c r="AE12" s="129">
        <f t="shared" si="7"/>
        <v>28</v>
      </c>
      <c r="AF12" s="134">
        <v>15</v>
      </c>
      <c r="AG12" s="134">
        <v>17</v>
      </c>
      <c r="AH12" s="129">
        <f t="shared" si="8"/>
        <v>32</v>
      </c>
      <c r="AI12" s="134">
        <v>18</v>
      </c>
      <c r="AJ12" s="134">
        <v>16</v>
      </c>
      <c r="AK12" s="129">
        <f t="shared" si="9"/>
        <v>34</v>
      </c>
      <c r="AL12" s="121">
        <v>49</v>
      </c>
      <c r="AM12" s="113">
        <f t="shared" si="10"/>
        <v>699</v>
      </c>
      <c r="AN12" s="166" t="s">
        <v>899</v>
      </c>
      <c r="AO12" s="113" t="s">
        <v>901</v>
      </c>
    </row>
    <row r="13" spans="1:41" ht="90" customHeight="1">
      <c r="A13" s="85">
        <v>6</v>
      </c>
      <c r="B13" s="88">
        <v>200090120006</v>
      </c>
      <c r="C13" s="88">
        <v>200000100272</v>
      </c>
      <c r="D13" s="80">
        <v>200706</v>
      </c>
      <c r="E13" s="81" t="s">
        <v>681</v>
      </c>
      <c r="F13" s="81" t="s">
        <v>682</v>
      </c>
      <c r="G13" s="86"/>
      <c r="H13" s="83">
        <v>35</v>
      </c>
      <c r="I13" s="83">
        <v>37</v>
      </c>
      <c r="J13" s="72">
        <f t="shared" si="0"/>
        <v>72</v>
      </c>
      <c r="K13" s="83">
        <v>62</v>
      </c>
      <c r="L13" s="83">
        <v>41</v>
      </c>
      <c r="M13" s="72">
        <f t="shared" si="1"/>
        <v>103</v>
      </c>
      <c r="N13" s="83">
        <v>74</v>
      </c>
      <c r="O13" s="83">
        <v>39</v>
      </c>
      <c r="P13" s="72">
        <f t="shared" si="2"/>
        <v>113</v>
      </c>
      <c r="Q13" s="83">
        <v>65</v>
      </c>
      <c r="R13" s="83">
        <v>54</v>
      </c>
      <c r="S13" s="72">
        <f t="shared" si="3"/>
        <v>119</v>
      </c>
      <c r="T13" s="79">
        <v>63</v>
      </c>
      <c r="U13" s="79">
        <v>43</v>
      </c>
      <c r="V13" s="72">
        <f t="shared" si="4"/>
        <v>106</v>
      </c>
      <c r="W13" s="84">
        <v>52</v>
      </c>
      <c r="X13" s="83">
        <v>61</v>
      </c>
      <c r="Y13" s="72">
        <f t="shared" si="5"/>
        <v>113</v>
      </c>
      <c r="Z13" s="134">
        <v>18</v>
      </c>
      <c r="AA13" s="134">
        <v>16</v>
      </c>
      <c r="AB13" s="129">
        <f t="shared" si="6"/>
        <v>34</v>
      </c>
      <c r="AC13" s="134">
        <v>15</v>
      </c>
      <c r="AD13" s="134">
        <v>16</v>
      </c>
      <c r="AE13" s="129">
        <f t="shared" si="7"/>
        <v>31</v>
      </c>
      <c r="AF13" s="134">
        <v>16</v>
      </c>
      <c r="AG13" s="134">
        <v>15</v>
      </c>
      <c r="AH13" s="129">
        <f t="shared" si="8"/>
        <v>31</v>
      </c>
      <c r="AI13" s="134">
        <v>16</v>
      </c>
      <c r="AJ13" s="134">
        <v>23</v>
      </c>
      <c r="AK13" s="129">
        <f t="shared" si="9"/>
        <v>39</v>
      </c>
      <c r="AL13" s="121">
        <v>49</v>
      </c>
      <c r="AM13" s="113">
        <f t="shared" si="10"/>
        <v>761</v>
      </c>
      <c r="AN13" s="113" t="s">
        <v>890</v>
      </c>
      <c r="AO13" s="47"/>
    </row>
    <row r="14" spans="1:41" ht="90" customHeight="1">
      <c r="A14" s="79">
        <v>7</v>
      </c>
      <c r="B14" s="88">
        <v>200090120007</v>
      </c>
      <c r="C14" s="88">
        <v>200000100273</v>
      </c>
      <c r="D14" s="80">
        <v>200707</v>
      </c>
      <c r="E14" s="81" t="s">
        <v>683</v>
      </c>
      <c r="F14" s="81" t="s">
        <v>684</v>
      </c>
      <c r="G14" s="86"/>
      <c r="H14" s="83">
        <v>50</v>
      </c>
      <c r="I14" s="83">
        <v>45</v>
      </c>
      <c r="J14" s="72">
        <f t="shared" si="0"/>
        <v>95</v>
      </c>
      <c r="K14" s="83">
        <v>71</v>
      </c>
      <c r="L14" s="83">
        <v>49</v>
      </c>
      <c r="M14" s="72">
        <f t="shared" si="1"/>
        <v>120</v>
      </c>
      <c r="N14" s="83">
        <v>77</v>
      </c>
      <c r="O14" s="83">
        <v>52</v>
      </c>
      <c r="P14" s="72">
        <f t="shared" si="2"/>
        <v>129</v>
      </c>
      <c r="Q14" s="83">
        <v>75</v>
      </c>
      <c r="R14" s="83">
        <v>50</v>
      </c>
      <c r="S14" s="72">
        <f t="shared" si="3"/>
        <v>125</v>
      </c>
      <c r="T14" s="79">
        <v>74</v>
      </c>
      <c r="U14" s="79">
        <v>51</v>
      </c>
      <c r="V14" s="72">
        <f t="shared" si="4"/>
        <v>125</v>
      </c>
      <c r="W14" s="84">
        <v>62</v>
      </c>
      <c r="X14" s="83">
        <v>60</v>
      </c>
      <c r="Y14" s="72">
        <f t="shared" si="5"/>
        <v>122</v>
      </c>
      <c r="Z14" s="134">
        <v>20</v>
      </c>
      <c r="AA14" s="134">
        <v>23</v>
      </c>
      <c r="AB14" s="129">
        <f t="shared" si="6"/>
        <v>43</v>
      </c>
      <c r="AC14" s="134">
        <v>22</v>
      </c>
      <c r="AD14" s="134">
        <v>18</v>
      </c>
      <c r="AE14" s="129">
        <f t="shared" si="7"/>
        <v>40</v>
      </c>
      <c r="AF14" s="134">
        <v>23</v>
      </c>
      <c r="AG14" s="134">
        <v>21</v>
      </c>
      <c r="AH14" s="129">
        <f t="shared" si="8"/>
        <v>44</v>
      </c>
      <c r="AI14" s="134">
        <v>21</v>
      </c>
      <c r="AJ14" s="134">
        <v>22</v>
      </c>
      <c r="AK14" s="129">
        <f t="shared" si="9"/>
        <v>43</v>
      </c>
      <c r="AL14" s="121">
        <v>49</v>
      </c>
      <c r="AM14" s="113">
        <f t="shared" si="10"/>
        <v>886</v>
      </c>
      <c r="AN14" s="113" t="s">
        <v>890</v>
      </c>
      <c r="AO14" s="47"/>
    </row>
    <row r="15" spans="1:41" ht="90" customHeight="1">
      <c r="A15" s="85">
        <v>8</v>
      </c>
      <c r="B15" s="88">
        <v>200090120008</v>
      </c>
      <c r="C15" s="88">
        <v>200000100274</v>
      </c>
      <c r="D15" s="80">
        <v>200708</v>
      </c>
      <c r="E15" s="81" t="s">
        <v>685</v>
      </c>
      <c r="F15" s="81" t="s">
        <v>686</v>
      </c>
      <c r="G15" s="86"/>
      <c r="H15" s="83">
        <v>51</v>
      </c>
      <c r="I15" s="83">
        <v>46</v>
      </c>
      <c r="J15" s="72">
        <f t="shared" si="0"/>
        <v>97</v>
      </c>
      <c r="K15" s="83">
        <v>78</v>
      </c>
      <c r="L15" s="83">
        <v>54</v>
      </c>
      <c r="M15" s="72">
        <f t="shared" si="1"/>
        <v>132</v>
      </c>
      <c r="N15" s="83">
        <v>80</v>
      </c>
      <c r="O15" s="83">
        <v>56</v>
      </c>
      <c r="P15" s="72">
        <f t="shared" si="2"/>
        <v>136</v>
      </c>
      <c r="Q15" s="83">
        <v>81</v>
      </c>
      <c r="R15" s="83">
        <v>54</v>
      </c>
      <c r="S15" s="72">
        <f t="shared" si="3"/>
        <v>135</v>
      </c>
      <c r="T15" s="79">
        <v>71</v>
      </c>
      <c r="U15" s="79">
        <v>50</v>
      </c>
      <c r="V15" s="72">
        <f t="shared" si="4"/>
        <v>121</v>
      </c>
      <c r="W15" s="84">
        <v>50</v>
      </c>
      <c r="X15" s="83">
        <v>65</v>
      </c>
      <c r="Y15" s="72">
        <f t="shared" si="5"/>
        <v>115</v>
      </c>
      <c r="Z15" s="134">
        <v>19</v>
      </c>
      <c r="AA15" s="134">
        <v>17</v>
      </c>
      <c r="AB15" s="129">
        <f t="shared" si="6"/>
        <v>36</v>
      </c>
      <c r="AC15" s="134">
        <v>18</v>
      </c>
      <c r="AD15" s="134">
        <v>19</v>
      </c>
      <c r="AE15" s="129">
        <f t="shared" si="7"/>
        <v>37</v>
      </c>
      <c r="AF15" s="134">
        <v>21</v>
      </c>
      <c r="AG15" s="134">
        <v>21</v>
      </c>
      <c r="AH15" s="129">
        <f t="shared" si="8"/>
        <v>42</v>
      </c>
      <c r="AI15" s="134">
        <v>23</v>
      </c>
      <c r="AJ15" s="134">
        <v>22</v>
      </c>
      <c r="AK15" s="129">
        <f t="shared" si="9"/>
        <v>45</v>
      </c>
      <c r="AL15" s="121">
        <v>49</v>
      </c>
      <c r="AM15" s="113">
        <f t="shared" si="10"/>
        <v>896</v>
      </c>
      <c r="AN15" s="113" t="s">
        <v>890</v>
      </c>
      <c r="AO15" s="47"/>
    </row>
    <row r="16" spans="1:41" ht="90" customHeight="1">
      <c r="A16" s="79">
        <v>9</v>
      </c>
      <c r="B16" s="88">
        <v>200090120009</v>
      </c>
      <c r="C16" s="88">
        <v>200000100275</v>
      </c>
      <c r="D16" s="80">
        <v>200709</v>
      </c>
      <c r="E16" s="81" t="s">
        <v>687</v>
      </c>
      <c r="F16" s="81" t="s">
        <v>688</v>
      </c>
      <c r="G16" s="86"/>
      <c r="H16" s="83">
        <v>57</v>
      </c>
      <c r="I16" s="83">
        <v>43</v>
      </c>
      <c r="J16" s="72">
        <f t="shared" si="0"/>
        <v>100</v>
      </c>
      <c r="K16" s="83">
        <v>59</v>
      </c>
      <c r="L16" s="83">
        <v>49</v>
      </c>
      <c r="M16" s="72">
        <f t="shared" si="1"/>
        <v>108</v>
      </c>
      <c r="N16" s="83">
        <v>74</v>
      </c>
      <c r="O16" s="83">
        <v>48</v>
      </c>
      <c r="P16" s="72">
        <f t="shared" si="2"/>
        <v>122</v>
      </c>
      <c r="Q16" s="83">
        <v>65</v>
      </c>
      <c r="R16" s="83">
        <v>53</v>
      </c>
      <c r="S16" s="72">
        <f t="shared" si="3"/>
        <v>118</v>
      </c>
      <c r="T16" s="79">
        <v>66</v>
      </c>
      <c r="U16" s="79">
        <v>46</v>
      </c>
      <c r="V16" s="72">
        <f t="shared" si="4"/>
        <v>112</v>
      </c>
      <c r="W16" s="84">
        <v>66</v>
      </c>
      <c r="X16" s="83">
        <v>67</v>
      </c>
      <c r="Y16" s="72">
        <f t="shared" si="5"/>
        <v>133</v>
      </c>
      <c r="Z16" s="134">
        <v>20</v>
      </c>
      <c r="AA16" s="134">
        <v>20</v>
      </c>
      <c r="AB16" s="129">
        <f t="shared" si="6"/>
        <v>40</v>
      </c>
      <c r="AC16" s="134">
        <v>19</v>
      </c>
      <c r="AD16" s="134">
        <v>15</v>
      </c>
      <c r="AE16" s="129">
        <f t="shared" si="7"/>
        <v>34</v>
      </c>
      <c r="AF16" s="134">
        <v>21</v>
      </c>
      <c r="AG16" s="134">
        <v>16</v>
      </c>
      <c r="AH16" s="129">
        <f t="shared" si="8"/>
        <v>37</v>
      </c>
      <c r="AI16" s="134">
        <v>18</v>
      </c>
      <c r="AJ16" s="134">
        <v>18</v>
      </c>
      <c r="AK16" s="129">
        <f t="shared" si="9"/>
        <v>36</v>
      </c>
      <c r="AL16" s="121">
        <v>49</v>
      </c>
      <c r="AM16" s="113">
        <f t="shared" si="10"/>
        <v>840</v>
      </c>
      <c r="AN16" s="113" t="s">
        <v>890</v>
      </c>
      <c r="AO16" s="47"/>
    </row>
    <row r="17" spans="1:41" ht="90" customHeight="1">
      <c r="A17" s="85">
        <v>10</v>
      </c>
      <c r="B17" s="88">
        <v>200090120010</v>
      </c>
      <c r="C17" s="88">
        <v>200000100276</v>
      </c>
      <c r="D17" s="80">
        <v>200710</v>
      </c>
      <c r="E17" s="81" t="s">
        <v>689</v>
      </c>
      <c r="F17" s="81" t="s">
        <v>690</v>
      </c>
      <c r="G17" s="86"/>
      <c r="H17" s="83">
        <v>50</v>
      </c>
      <c r="I17" s="83">
        <v>46</v>
      </c>
      <c r="J17" s="72">
        <f t="shared" si="0"/>
        <v>96</v>
      </c>
      <c r="K17" s="83">
        <v>69</v>
      </c>
      <c r="L17" s="83">
        <v>43</v>
      </c>
      <c r="M17" s="72">
        <f t="shared" si="1"/>
        <v>112</v>
      </c>
      <c r="N17" s="83">
        <v>69</v>
      </c>
      <c r="O17" s="83">
        <v>47</v>
      </c>
      <c r="P17" s="72">
        <f t="shared" si="2"/>
        <v>116</v>
      </c>
      <c r="Q17" s="83">
        <v>65</v>
      </c>
      <c r="R17" s="83">
        <v>51</v>
      </c>
      <c r="S17" s="72">
        <f t="shared" si="3"/>
        <v>116</v>
      </c>
      <c r="T17" s="79">
        <v>59</v>
      </c>
      <c r="U17" s="79">
        <v>48</v>
      </c>
      <c r="V17" s="72">
        <f t="shared" si="4"/>
        <v>107</v>
      </c>
      <c r="W17" s="84">
        <v>50</v>
      </c>
      <c r="X17" s="83">
        <v>51</v>
      </c>
      <c r="Y17" s="72">
        <f t="shared" si="5"/>
        <v>101</v>
      </c>
      <c r="Z17" s="134">
        <v>19</v>
      </c>
      <c r="AA17" s="134">
        <v>13</v>
      </c>
      <c r="AB17" s="129">
        <f t="shared" si="6"/>
        <v>32</v>
      </c>
      <c r="AC17" s="134">
        <v>14</v>
      </c>
      <c r="AD17" s="134">
        <v>18</v>
      </c>
      <c r="AE17" s="129">
        <f t="shared" si="7"/>
        <v>32</v>
      </c>
      <c r="AF17" s="134">
        <v>21</v>
      </c>
      <c r="AG17" s="134">
        <v>17</v>
      </c>
      <c r="AH17" s="129">
        <f t="shared" si="8"/>
        <v>38</v>
      </c>
      <c r="AI17" s="134">
        <v>19</v>
      </c>
      <c r="AJ17" s="134">
        <v>19</v>
      </c>
      <c r="AK17" s="129">
        <f t="shared" si="9"/>
        <v>38</v>
      </c>
      <c r="AL17" s="121">
        <v>49</v>
      </c>
      <c r="AM17" s="113">
        <f t="shared" si="10"/>
        <v>788</v>
      </c>
      <c r="AN17" s="113" t="s">
        <v>890</v>
      </c>
      <c r="AO17" s="47"/>
    </row>
    <row r="18" spans="1:41" ht="90" customHeight="1">
      <c r="A18" s="79">
        <v>11</v>
      </c>
      <c r="B18" s="88">
        <v>200090120011</v>
      </c>
      <c r="C18" s="88">
        <v>200000100277</v>
      </c>
      <c r="D18" s="80">
        <v>200711</v>
      </c>
      <c r="E18" s="81" t="s">
        <v>691</v>
      </c>
      <c r="F18" s="81" t="s">
        <v>692</v>
      </c>
      <c r="G18" s="86"/>
      <c r="H18" s="83">
        <v>38</v>
      </c>
      <c r="I18" s="83">
        <v>52</v>
      </c>
      <c r="J18" s="72">
        <f t="shared" si="0"/>
        <v>90</v>
      </c>
      <c r="K18" s="83">
        <v>68</v>
      </c>
      <c r="L18" s="83">
        <v>50</v>
      </c>
      <c r="M18" s="72">
        <f t="shared" si="1"/>
        <v>118</v>
      </c>
      <c r="N18" s="83">
        <v>77</v>
      </c>
      <c r="O18" s="83">
        <v>48</v>
      </c>
      <c r="P18" s="72">
        <f t="shared" si="2"/>
        <v>125</v>
      </c>
      <c r="Q18" s="83">
        <v>72</v>
      </c>
      <c r="R18" s="83">
        <v>53</v>
      </c>
      <c r="S18" s="72">
        <f t="shared" si="3"/>
        <v>125</v>
      </c>
      <c r="T18" s="79">
        <v>65</v>
      </c>
      <c r="U18" s="79">
        <v>50</v>
      </c>
      <c r="V18" s="72">
        <f t="shared" si="4"/>
        <v>115</v>
      </c>
      <c r="W18" s="84">
        <v>50</v>
      </c>
      <c r="X18" s="83">
        <v>71</v>
      </c>
      <c r="Y18" s="72">
        <f t="shared" si="5"/>
        <v>121</v>
      </c>
      <c r="Z18" s="134">
        <v>17</v>
      </c>
      <c r="AA18" s="134">
        <v>20</v>
      </c>
      <c r="AB18" s="129">
        <f t="shared" si="6"/>
        <v>37</v>
      </c>
      <c r="AC18" s="134">
        <v>16</v>
      </c>
      <c r="AD18" s="134">
        <v>20</v>
      </c>
      <c r="AE18" s="129">
        <f t="shared" si="7"/>
        <v>36</v>
      </c>
      <c r="AF18" s="134">
        <v>21</v>
      </c>
      <c r="AG18" s="134">
        <v>18</v>
      </c>
      <c r="AH18" s="129">
        <f t="shared" si="8"/>
        <v>39</v>
      </c>
      <c r="AI18" s="134">
        <v>21</v>
      </c>
      <c r="AJ18" s="134">
        <v>17</v>
      </c>
      <c r="AK18" s="129">
        <f t="shared" si="9"/>
        <v>38</v>
      </c>
      <c r="AL18" s="121">
        <v>49</v>
      </c>
      <c r="AM18" s="113">
        <f t="shared" si="10"/>
        <v>844</v>
      </c>
      <c r="AN18" s="113" t="s">
        <v>890</v>
      </c>
      <c r="AO18" s="47"/>
    </row>
    <row r="19" spans="1:41" ht="90" customHeight="1">
      <c r="A19" s="85">
        <v>12</v>
      </c>
      <c r="B19" s="88">
        <v>200090120012</v>
      </c>
      <c r="C19" s="88">
        <v>200000100278</v>
      </c>
      <c r="D19" s="80">
        <v>200712</v>
      </c>
      <c r="E19" s="81" t="s">
        <v>693</v>
      </c>
      <c r="F19" s="81" t="s">
        <v>694</v>
      </c>
      <c r="G19" s="86"/>
      <c r="H19" s="83">
        <v>36</v>
      </c>
      <c r="I19" s="83">
        <v>39</v>
      </c>
      <c r="J19" s="72">
        <f t="shared" si="0"/>
        <v>75</v>
      </c>
      <c r="K19" s="83">
        <v>57</v>
      </c>
      <c r="L19" s="83">
        <v>53</v>
      </c>
      <c r="M19" s="72">
        <f t="shared" si="1"/>
        <v>110</v>
      </c>
      <c r="N19" s="83">
        <v>74</v>
      </c>
      <c r="O19" s="83">
        <v>51</v>
      </c>
      <c r="P19" s="72">
        <f t="shared" si="2"/>
        <v>125</v>
      </c>
      <c r="Q19" s="83">
        <v>60</v>
      </c>
      <c r="R19" s="83">
        <v>54</v>
      </c>
      <c r="S19" s="72">
        <f t="shared" si="3"/>
        <v>114</v>
      </c>
      <c r="T19" s="79">
        <v>66</v>
      </c>
      <c r="U19" s="79">
        <v>46</v>
      </c>
      <c r="V19" s="72">
        <f t="shared" si="4"/>
        <v>112</v>
      </c>
      <c r="W19" s="84">
        <v>40</v>
      </c>
      <c r="X19" s="83">
        <v>60</v>
      </c>
      <c r="Y19" s="72">
        <f t="shared" si="5"/>
        <v>100</v>
      </c>
      <c r="Z19" s="134">
        <v>20</v>
      </c>
      <c r="AA19" s="134">
        <v>18</v>
      </c>
      <c r="AB19" s="129">
        <f t="shared" si="6"/>
        <v>38</v>
      </c>
      <c r="AC19" s="134">
        <v>16</v>
      </c>
      <c r="AD19" s="134">
        <v>17</v>
      </c>
      <c r="AE19" s="129">
        <f t="shared" si="7"/>
        <v>33</v>
      </c>
      <c r="AF19" s="134">
        <v>21</v>
      </c>
      <c r="AG19" s="134">
        <v>21</v>
      </c>
      <c r="AH19" s="129">
        <f t="shared" si="8"/>
        <v>42</v>
      </c>
      <c r="AI19" s="134">
        <v>19</v>
      </c>
      <c r="AJ19" s="134">
        <v>18</v>
      </c>
      <c r="AK19" s="129">
        <f t="shared" si="9"/>
        <v>37</v>
      </c>
      <c r="AL19" s="121">
        <v>49</v>
      </c>
      <c r="AM19" s="113">
        <f t="shared" si="10"/>
        <v>786</v>
      </c>
      <c r="AN19" s="113" t="s">
        <v>890</v>
      </c>
      <c r="AO19" s="47"/>
    </row>
    <row r="20" spans="1:41" ht="90" customHeight="1">
      <c r="A20" s="79">
        <v>13</v>
      </c>
      <c r="B20" s="88">
        <v>200090120013</v>
      </c>
      <c r="C20" s="88">
        <v>200000100279</v>
      </c>
      <c r="D20" s="80">
        <v>200713</v>
      </c>
      <c r="E20" s="81" t="s">
        <v>695</v>
      </c>
      <c r="F20" s="81" t="s">
        <v>696</v>
      </c>
      <c r="G20" s="86"/>
      <c r="H20" s="83">
        <v>33</v>
      </c>
      <c r="I20" s="83">
        <v>41</v>
      </c>
      <c r="J20" s="72">
        <f t="shared" si="0"/>
        <v>74</v>
      </c>
      <c r="K20" s="83">
        <v>42</v>
      </c>
      <c r="L20" s="83">
        <v>39</v>
      </c>
      <c r="M20" s="72">
        <f t="shared" si="1"/>
        <v>81</v>
      </c>
      <c r="N20" s="83">
        <v>56</v>
      </c>
      <c r="O20" s="83">
        <v>45</v>
      </c>
      <c r="P20" s="72">
        <f t="shared" si="2"/>
        <v>101</v>
      </c>
      <c r="Q20" s="83">
        <v>50</v>
      </c>
      <c r="R20" s="83">
        <v>36</v>
      </c>
      <c r="S20" s="72">
        <f t="shared" si="3"/>
        <v>86</v>
      </c>
      <c r="T20" s="79">
        <v>66</v>
      </c>
      <c r="U20" s="79">
        <v>45</v>
      </c>
      <c r="V20" s="72">
        <f t="shared" si="4"/>
        <v>111</v>
      </c>
      <c r="W20" s="84">
        <v>50</v>
      </c>
      <c r="X20" s="83">
        <v>53</v>
      </c>
      <c r="Y20" s="72">
        <f t="shared" si="5"/>
        <v>103</v>
      </c>
      <c r="Z20" s="134">
        <v>17</v>
      </c>
      <c r="AA20" s="134">
        <v>21</v>
      </c>
      <c r="AB20" s="129">
        <f t="shared" si="6"/>
        <v>38</v>
      </c>
      <c r="AC20" s="134">
        <v>15</v>
      </c>
      <c r="AD20" s="134">
        <v>15</v>
      </c>
      <c r="AE20" s="129">
        <f t="shared" si="7"/>
        <v>30</v>
      </c>
      <c r="AF20" s="134">
        <v>22</v>
      </c>
      <c r="AG20" s="134">
        <v>16</v>
      </c>
      <c r="AH20" s="129">
        <f t="shared" si="8"/>
        <v>38</v>
      </c>
      <c r="AI20" s="134">
        <v>15</v>
      </c>
      <c r="AJ20" s="134">
        <v>18</v>
      </c>
      <c r="AK20" s="129">
        <f t="shared" si="9"/>
        <v>33</v>
      </c>
      <c r="AL20" s="121">
        <v>50</v>
      </c>
      <c r="AM20" s="113">
        <f t="shared" si="10"/>
        <v>695</v>
      </c>
      <c r="AN20" s="113" t="s">
        <v>890</v>
      </c>
      <c r="AO20" s="47"/>
    </row>
    <row r="21" spans="1:41" ht="90" customHeight="1">
      <c r="A21" s="85">
        <v>14</v>
      </c>
      <c r="B21" s="88">
        <v>200090120014</v>
      </c>
      <c r="C21" s="88">
        <v>200000100280</v>
      </c>
      <c r="D21" s="80">
        <v>200714</v>
      </c>
      <c r="E21" s="81" t="s">
        <v>55</v>
      </c>
      <c r="F21" s="81" t="s">
        <v>697</v>
      </c>
      <c r="G21" s="86"/>
      <c r="H21" s="83">
        <v>53</v>
      </c>
      <c r="I21" s="83">
        <v>43</v>
      </c>
      <c r="J21" s="72">
        <f t="shared" si="0"/>
        <v>96</v>
      </c>
      <c r="K21" s="83">
        <v>72</v>
      </c>
      <c r="L21" s="83">
        <v>52</v>
      </c>
      <c r="M21" s="72">
        <f t="shared" si="1"/>
        <v>124</v>
      </c>
      <c r="N21" s="83">
        <v>78</v>
      </c>
      <c r="O21" s="83">
        <v>49</v>
      </c>
      <c r="P21" s="72">
        <f t="shared" si="2"/>
        <v>127</v>
      </c>
      <c r="Q21" s="83">
        <v>78</v>
      </c>
      <c r="R21" s="83">
        <v>56</v>
      </c>
      <c r="S21" s="72">
        <f t="shared" si="3"/>
        <v>134</v>
      </c>
      <c r="T21" s="79">
        <v>69</v>
      </c>
      <c r="U21" s="79">
        <v>52</v>
      </c>
      <c r="V21" s="72">
        <f t="shared" si="4"/>
        <v>121</v>
      </c>
      <c r="W21" s="84">
        <v>46</v>
      </c>
      <c r="X21" s="83">
        <v>69</v>
      </c>
      <c r="Y21" s="72">
        <f t="shared" si="5"/>
        <v>115</v>
      </c>
      <c r="Z21" s="134">
        <v>15</v>
      </c>
      <c r="AA21" s="134">
        <v>21</v>
      </c>
      <c r="AB21" s="129">
        <f t="shared" si="6"/>
        <v>36</v>
      </c>
      <c r="AC21" s="134">
        <v>18</v>
      </c>
      <c r="AD21" s="134">
        <v>19</v>
      </c>
      <c r="AE21" s="129">
        <f t="shared" si="7"/>
        <v>37</v>
      </c>
      <c r="AF21" s="134">
        <v>20</v>
      </c>
      <c r="AG21" s="134">
        <v>20</v>
      </c>
      <c r="AH21" s="129">
        <f t="shared" si="8"/>
        <v>40</v>
      </c>
      <c r="AI21" s="134">
        <v>19</v>
      </c>
      <c r="AJ21" s="134">
        <v>23</v>
      </c>
      <c r="AK21" s="129">
        <f t="shared" si="9"/>
        <v>42</v>
      </c>
      <c r="AL21" s="121">
        <v>49</v>
      </c>
      <c r="AM21" s="113">
        <f t="shared" si="10"/>
        <v>872</v>
      </c>
      <c r="AN21" s="113" t="s">
        <v>890</v>
      </c>
      <c r="AO21" s="47"/>
    </row>
    <row r="22" spans="1:41" ht="90" customHeight="1">
      <c r="A22" s="79">
        <v>15</v>
      </c>
      <c r="B22" s="88">
        <v>200090120015</v>
      </c>
      <c r="C22" s="88">
        <v>200000100281</v>
      </c>
      <c r="D22" s="80">
        <v>200715</v>
      </c>
      <c r="E22" s="81" t="s">
        <v>698</v>
      </c>
      <c r="F22" s="81" t="s">
        <v>699</v>
      </c>
      <c r="G22" s="86"/>
      <c r="H22" s="83">
        <v>47</v>
      </c>
      <c r="I22" s="83">
        <v>42</v>
      </c>
      <c r="J22" s="72">
        <f t="shared" si="0"/>
        <v>89</v>
      </c>
      <c r="K22" s="83">
        <v>65</v>
      </c>
      <c r="L22" s="83">
        <v>50</v>
      </c>
      <c r="M22" s="72">
        <f t="shared" si="1"/>
        <v>115</v>
      </c>
      <c r="N22" s="83">
        <v>80</v>
      </c>
      <c r="O22" s="83">
        <v>55</v>
      </c>
      <c r="P22" s="72">
        <f t="shared" si="2"/>
        <v>135</v>
      </c>
      <c r="Q22" s="83">
        <v>65</v>
      </c>
      <c r="R22" s="83">
        <v>54</v>
      </c>
      <c r="S22" s="72">
        <f t="shared" si="3"/>
        <v>119</v>
      </c>
      <c r="T22" s="79">
        <v>65</v>
      </c>
      <c r="U22" s="79">
        <v>47</v>
      </c>
      <c r="V22" s="72">
        <f t="shared" si="4"/>
        <v>112</v>
      </c>
      <c r="W22" s="84">
        <v>52</v>
      </c>
      <c r="X22" s="83">
        <v>69</v>
      </c>
      <c r="Y22" s="72">
        <f t="shared" si="5"/>
        <v>121</v>
      </c>
      <c r="Z22" s="134">
        <v>16</v>
      </c>
      <c r="AA22" s="134">
        <v>20</v>
      </c>
      <c r="AB22" s="129">
        <f t="shared" si="6"/>
        <v>36</v>
      </c>
      <c r="AC22" s="134">
        <v>19</v>
      </c>
      <c r="AD22" s="134">
        <v>16</v>
      </c>
      <c r="AE22" s="129">
        <f t="shared" si="7"/>
        <v>35</v>
      </c>
      <c r="AF22" s="134">
        <v>18</v>
      </c>
      <c r="AG22" s="134">
        <v>16</v>
      </c>
      <c r="AH22" s="129">
        <f t="shared" si="8"/>
        <v>34</v>
      </c>
      <c r="AI22" s="134">
        <v>19</v>
      </c>
      <c r="AJ22" s="134">
        <v>21</v>
      </c>
      <c r="AK22" s="129">
        <f t="shared" si="9"/>
        <v>40</v>
      </c>
      <c r="AL22" s="121">
        <v>49</v>
      </c>
      <c r="AM22" s="113">
        <f t="shared" si="10"/>
        <v>836</v>
      </c>
      <c r="AN22" s="113" t="s">
        <v>890</v>
      </c>
      <c r="AO22" s="47"/>
    </row>
    <row r="23" spans="1:41" ht="90" customHeight="1">
      <c r="A23" s="85">
        <v>16</v>
      </c>
      <c r="B23" s="88">
        <v>200090120016</v>
      </c>
      <c r="C23" s="88">
        <v>200000100282</v>
      </c>
      <c r="D23" s="80">
        <v>200716</v>
      </c>
      <c r="E23" s="81" t="s">
        <v>700</v>
      </c>
      <c r="F23" s="81" t="s">
        <v>701</v>
      </c>
      <c r="G23" s="86"/>
      <c r="H23" s="83">
        <v>50</v>
      </c>
      <c r="I23" s="135">
        <v>45</v>
      </c>
      <c r="J23" s="72">
        <f t="shared" si="0"/>
        <v>95</v>
      </c>
      <c r="K23" s="83">
        <v>65</v>
      </c>
      <c r="L23" s="83">
        <v>46</v>
      </c>
      <c r="M23" s="72">
        <f t="shared" si="1"/>
        <v>111</v>
      </c>
      <c r="N23" s="83">
        <v>81</v>
      </c>
      <c r="O23" s="83">
        <v>50</v>
      </c>
      <c r="P23" s="72">
        <f t="shared" si="2"/>
        <v>131</v>
      </c>
      <c r="Q23" s="83">
        <v>80</v>
      </c>
      <c r="R23" s="83">
        <v>54</v>
      </c>
      <c r="S23" s="72">
        <f t="shared" si="3"/>
        <v>134</v>
      </c>
      <c r="T23" s="79">
        <v>68</v>
      </c>
      <c r="U23" s="79">
        <v>47</v>
      </c>
      <c r="V23" s="72">
        <f t="shared" si="4"/>
        <v>115</v>
      </c>
      <c r="W23" s="84">
        <v>44</v>
      </c>
      <c r="X23" s="83">
        <v>55</v>
      </c>
      <c r="Y23" s="72">
        <f t="shared" si="5"/>
        <v>99</v>
      </c>
      <c r="Z23" s="134">
        <v>18</v>
      </c>
      <c r="AA23" s="134">
        <v>19</v>
      </c>
      <c r="AB23" s="129">
        <f t="shared" si="6"/>
        <v>37</v>
      </c>
      <c r="AC23" s="134">
        <v>13</v>
      </c>
      <c r="AD23" s="134">
        <v>17</v>
      </c>
      <c r="AE23" s="129">
        <f t="shared" si="7"/>
        <v>30</v>
      </c>
      <c r="AF23" s="134">
        <v>20</v>
      </c>
      <c r="AG23" s="134">
        <v>19</v>
      </c>
      <c r="AH23" s="129">
        <f t="shared" si="8"/>
        <v>39</v>
      </c>
      <c r="AI23" s="134">
        <v>21</v>
      </c>
      <c r="AJ23" s="134">
        <v>18</v>
      </c>
      <c r="AK23" s="129">
        <f t="shared" si="9"/>
        <v>39</v>
      </c>
      <c r="AL23" s="121">
        <v>49</v>
      </c>
      <c r="AM23" s="113">
        <f t="shared" si="10"/>
        <v>830</v>
      </c>
      <c r="AN23" s="113" t="s">
        <v>890</v>
      </c>
      <c r="AO23" s="47"/>
    </row>
    <row r="24" spans="1:41" ht="90" customHeight="1">
      <c r="A24" s="79">
        <v>17</v>
      </c>
      <c r="B24" s="88">
        <v>200090120017</v>
      </c>
      <c r="C24" s="88">
        <v>200000100283</v>
      </c>
      <c r="D24" s="80">
        <v>200717</v>
      </c>
      <c r="E24" s="81" t="s">
        <v>702</v>
      </c>
      <c r="F24" s="81" t="s">
        <v>703</v>
      </c>
      <c r="G24" s="86"/>
      <c r="H24" s="83">
        <v>32</v>
      </c>
      <c r="I24" s="83">
        <v>39</v>
      </c>
      <c r="J24" s="72">
        <f t="shared" si="0"/>
        <v>71</v>
      </c>
      <c r="K24" s="83">
        <v>69</v>
      </c>
      <c r="L24" s="83">
        <v>36</v>
      </c>
      <c r="M24" s="72">
        <f t="shared" si="1"/>
        <v>105</v>
      </c>
      <c r="N24" s="83">
        <v>75</v>
      </c>
      <c r="O24" s="83">
        <v>48</v>
      </c>
      <c r="P24" s="72">
        <f t="shared" si="2"/>
        <v>123</v>
      </c>
      <c r="Q24" s="83">
        <v>69</v>
      </c>
      <c r="R24" s="83">
        <v>48</v>
      </c>
      <c r="S24" s="72">
        <f t="shared" si="3"/>
        <v>117</v>
      </c>
      <c r="T24" s="79">
        <v>65</v>
      </c>
      <c r="U24" s="79">
        <v>41</v>
      </c>
      <c r="V24" s="72">
        <f t="shared" si="4"/>
        <v>106</v>
      </c>
      <c r="W24" s="84">
        <v>50</v>
      </c>
      <c r="X24" s="83">
        <v>57</v>
      </c>
      <c r="Y24" s="72">
        <f t="shared" si="5"/>
        <v>107</v>
      </c>
      <c r="Z24" s="134">
        <v>14</v>
      </c>
      <c r="AA24" s="134">
        <v>13</v>
      </c>
      <c r="AB24" s="129">
        <f t="shared" si="6"/>
        <v>27</v>
      </c>
      <c r="AC24" s="134">
        <v>17</v>
      </c>
      <c r="AD24" s="134">
        <v>13</v>
      </c>
      <c r="AE24" s="129">
        <f t="shared" si="7"/>
        <v>30</v>
      </c>
      <c r="AF24" s="134">
        <v>20</v>
      </c>
      <c r="AG24" s="134">
        <v>20</v>
      </c>
      <c r="AH24" s="129">
        <f t="shared" si="8"/>
        <v>40</v>
      </c>
      <c r="AI24" s="134">
        <v>19</v>
      </c>
      <c r="AJ24" s="134">
        <v>19</v>
      </c>
      <c r="AK24" s="129">
        <f t="shared" si="9"/>
        <v>38</v>
      </c>
      <c r="AL24" s="121">
        <v>49</v>
      </c>
      <c r="AM24" s="113">
        <f t="shared" si="10"/>
        <v>764</v>
      </c>
      <c r="AN24" s="113" t="s">
        <v>890</v>
      </c>
      <c r="AO24" s="47"/>
    </row>
    <row r="25" spans="1:41" ht="90" customHeight="1">
      <c r="A25" s="85">
        <v>18</v>
      </c>
      <c r="B25" s="88">
        <v>200090120018</v>
      </c>
      <c r="C25" s="88">
        <v>200000100284</v>
      </c>
      <c r="D25" s="80">
        <v>200718</v>
      </c>
      <c r="E25" s="81" t="s">
        <v>704</v>
      </c>
      <c r="F25" s="81" t="s">
        <v>705</v>
      </c>
      <c r="G25" s="86"/>
      <c r="H25" s="83">
        <v>39</v>
      </c>
      <c r="I25" s="83">
        <v>41</v>
      </c>
      <c r="J25" s="72">
        <f t="shared" si="0"/>
        <v>80</v>
      </c>
      <c r="K25" s="83">
        <v>63</v>
      </c>
      <c r="L25" s="83">
        <v>46</v>
      </c>
      <c r="M25" s="72">
        <f t="shared" si="1"/>
        <v>109</v>
      </c>
      <c r="N25" s="83">
        <v>74</v>
      </c>
      <c r="O25" s="83">
        <v>50</v>
      </c>
      <c r="P25" s="72">
        <f t="shared" si="2"/>
        <v>124</v>
      </c>
      <c r="Q25" s="83">
        <v>69</v>
      </c>
      <c r="R25" s="83">
        <v>48</v>
      </c>
      <c r="S25" s="72">
        <f t="shared" si="3"/>
        <v>117</v>
      </c>
      <c r="T25" s="79">
        <v>51</v>
      </c>
      <c r="U25" s="79">
        <v>50</v>
      </c>
      <c r="V25" s="72">
        <f t="shared" si="4"/>
        <v>101</v>
      </c>
      <c r="W25" s="84">
        <v>40</v>
      </c>
      <c r="X25" s="83">
        <v>53</v>
      </c>
      <c r="Y25" s="72">
        <f t="shared" si="5"/>
        <v>93</v>
      </c>
      <c r="Z25" s="134">
        <v>14</v>
      </c>
      <c r="AA25" s="134">
        <v>17</v>
      </c>
      <c r="AB25" s="129">
        <f t="shared" si="6"/>
        <v>31</v>
      </c>
      <c r="AC25" s="134">
        <v>18</v>
      </c>
      <c r="AD25" s="134">
        <v>14</v>
      </c>
      <c r="AE25" s="129">
        <f t="shared" si="7"/>
        <v>32</v>
      </c>
      <c r="AF25" s="134">
        <v>19</v>
      </c>
      <c r="AG25" s="134">
        <v>19</v>
      </c>
      <c r="AH25" s="129">
        <f t="shared" si="8"/>
        <v>38</v>
      </c>
      <c r="AI25" s="134">
        <v>16</v>
      </c>
      <c r="AJ25" s="134">
        <v>19</v>
      </c>
      <c r="AK25" s="129">
        <f t="shared" si="9"/>
        <v>35</v>
      </c>
      <c r="AL25" s="121">
        <v>49</v>
      </c>
      <c r="AM25" s="113">
        <f t="shared" si="10"/>
        <v>760</v>
      </c>
      <c r="AN25" s="113" t="s">
        <v>890</v>
      </c>
      <c r="AO25" s="47"/>
    </row>
    <row r="26" spans="1:41" ht="90" customHeight="1">
      <c r="A26" s="79">
        <v>19</v>
      </c>
      <c r="B26" s="88">
        <v>200090120019</v>
      </c>
      <c r="C26" s="88">
        <v>200000100285</v>
      </c>
      <c r="D26" s="80">
        <v>200719</v>
      </c>
      <c r="E26" s="81" t="s">
        <v>706</v>
      </c>
      <c r="F26" s="81" t="s">
        <v>364</v>
      </c>
      <c r="G26" s="86"/>
      <c r="H26" s="83">
        <v>56</v>
      </c>
      <c r="I26" s="83">
        <v>41</v>
      </c>
      <c r="J26" s="72">
        <f t="shared" si="0"/>
        <v>97</v>
      </c>
      <c r="K26" s="83">
        <v>72</v>
      </c>
      <c r="L26" s="83">
        <v>52</v>
      </c>
      <c r="M26" s="72">
        <f t="shared" si="1"/>
        <v>124</v>
      </c>
      <c r="N26" s="83">
        <v>77</v>
      </c>
      <c r="O26" s="83">
        <v>53</v>
      </c>
      <c r="P26" s="72">
        <f t="shared" si="2"/>
        <v>130</v>
      </c>
      <c r="Q26" s="83">
        <v>78</v>
      </c>
      <c r="R26" s="83">
        <v>54</v>
      </c>
      <c r="S26" s="72">
        <f t="shared" si="3"/>
        <v>132</v>
      </c>
      <c r="T26" s="79">
        <v>69</v>
      </c>
      <c r="U26" s="79">
        <v>50</v>
      </c>
      <c r="V26" s="72">
        <f t="shared" si="4"/>
        <v>119</v>
      </c>
      <c r="W26" s="84">
        <v>44</v>
      </c>
      <c r="X26" s="83">
        <v>58</v>
      </c>
      <c r="Y26" s="72">
        <f t="shared" si="5"/>
        <v>102</v>
      </c>
      <c r="Z26" s="134">
        <v>17</v>
      </c>
      <c r="AA26" s="134">
        <v>18</v>
      </c>
      <c r="AB26" s="129">
        <f t="shared" si="6"/>
        <v>35</v>
      </c>
      <c r="AC26" s="134">
        <v>21</v>
      </c>
      <c r="AD26" s="134">
        <v>16</v>
      </c>
      <c r="AE26" s="129">
        <f t="shared" si="7"/>
        <v>37</v>
      </c>
      <c r="AF26" s="134">
        <v>21</v>
      </c>
      <c r="AG26" s="134">
        <v>21</v>
      </c>
      <c r="AH26" s="129">
        <f t="shared" si="8"/>
        <v>42</v>
      </c>
      <c r="AI26" s="134">
        <v>23</v>
      </c>
      <c r="AJ26" s="134">
        <v>17</v>
      </c>
      <c r="AK26" s="129">
        <f t="shared" si="9"/>
        <v>40</v>
      </c>
      <c r="AL26" s="121">
        <v>49</v>
      </c>
      <c r="AM26" s="113">
        <f t="shared" si="10"/>
        <v>858</v>
      </c>
      <c r="AN26" s="113" t="s">
        <v>890</v>
      </c>
      <c r="AO26" s="47"/>
    </row>
    <row r="27" spans="1:41" ht="90" customHeight="1">
      <c r="A27" s="85">
        <v>20</v>
      </c>
      <c r="B27" s="88">
        <v>200090120020</v>
      </c>
      <c r="C27" s="88">
        <v>200000100286</v>
      </c>
      <c r="D27" s="80">
        <v>200720</v>
      </c>
      <c r="E27" s="81" t="s">
        <v>707</v>
      </c>
      <c r="F27" s="81" t="s">
        <v>708</v>
      </c>
      <c r="G27" s="86"/>
      <c r="H27" s="83">
        <v>50</v>
      </c>
      <c r="I27" s="83">
        <v>48</v>
      </c>
      <c r="J27" s="72">
        <f t="shared" si="0"/>
        <v>98</v>
      </c>
      <c r="K27" s="83">
        <v>69</v>
      </c>
      <c r="L27" s="83">
        <v>52</v>
      </c>
      <c r="M27" s="72">
        <f t="shared" si="1"/>
        <v>121</v>
      </c>
      <c r="N27" s="83">
        <v>83</v>
      </c>
      <c r="O27" s="83">
        <v>50</v>
      </c>
      <c r="P27" s="72">
        <f t="shared" si="2"/>
        <v>133</v>
      </c>
      <c r="Q27" s="83">
        <v>77</v>
      </c>
      <c r="R27" s="83">
        <v>55</v>
      </c>
      <c r="S27" s="72">
        <f t="shared" si="3"/>
        <v>132</v>
      </c>
      <c r="T27" s="79">
        <v>75</v>
      </c>
      <c r="U27" s="79">
        <v>49</v>
      </c>
      <c r="V27" s="72">
        <f t="shared" si="4"/>
        <v>124</v>
      </c>
      <c r="W27" s="84">
        <v>28</v>
      </c>
      <c r="X27" s="83">
        <v>66</v>
      </c>
      <c r="Y27" s="72">
        <f t="shared" si="5"/>
        <v>94</v>
      </c>
      <c r="Z27" s="134">
        <v>21</v>
      </c>
      <c r="AA27" s="134">
        <v>19</v>
      </c>
      <c r="AB27" s="129">
        <f t="shared" si="6"/>
        <v>40</v>
      </c>
      <c r="AC27" s="134">
        <v>22</v>
      </c>
      <c r="AD27" s="134">
        <v>21</v>
      </c>
      <c r="AE27" s="129">
        <f t="shared" si="7"/>
        <v>43</v>
      </c>
      <c r="AF27" s="134">
        <v>23</v>
      </c>
      <c r="AG27" s="134">
        <v>20</v>
      </c>
      <c r="AH27" s="129">
        <f t="shared" si="8"/>
        <v>43</v>
      </c>
      <c r="AI27" s="134">
        <v>20</v>
      </c>
      <c r="AJ27" s="134">
        <v>19</v>
      </c>
      <c r="AK27" s="129">
        <f t="shared" si="9"/>
        <v>39</v>
      </c>
      <c r="AL27" s="121">
        <v>49</v>
      </c>
      <c r="AM27" s="113">
        <f t="shared" si="10"/>
        <v>867</v>
      </c>
      <c r="AN27" s="166" t="s">
        <v>899</v>
      </c>
      <c r="AO27" s="113" t="s">
        <v>901</v>
      </c>
    </row>
    <row r="28" spans="1:41" ht="90" customHeight="1">
      <c r="A28" s="79">
        <v>21</v>
      </c>
      <c r="B28" s="88">
        <v>200090120022</v>
      </c>
      <c r="C28" s="88">
        <v>200000100288</v>
      </c>
      <c r="D28" s="80">
        <v>200722</v>
      </c>
      <c r="E28" s="81" t="s">
        <v>709</v>
      </c>
      <c r="F28" s="81" t="s">
        <v>710</v>
      </c>
      <c r="G28" s="86"/>
      <c r="H28" s="83">
        <v>51</v>
      </c>
      <c r="I28" s="83">
        <v>40</v>
      </c>
      <c r="J28" s="72">
        <f t="shared" si="0"/>
        <v>91</v>
      </c>
      <c r="K28" s="83">
        <v>65</v>
      </c>
      <c r="L28" s="83">
        <v>42</v>
      </c>
      <c r="M28" s="72">
        <f t="shared" si="1"/>
        <v>107</v>
      </c>
      <c r="N28" s="83">
        <v>74</v>
      </c>
      <c r="O28" s="83">
        <v>43</v>
      </c>
      <c r="P28" s="72">
        <f t="shared" si="2"/>
        <v>117</v>
      </c>
      <c r="Q28" s="83">
        <v>68</v>
      </c>
      <c r="R28" s="83">
        <v>47</v>
      </c>
      <c r="S28" s="72">
        <f t="shared" si="3"/>
        <v>115</v>
      </c>
      <c r="T28" s="79">
        <v>65</v>
      </c>
      <c r="U28" s="79">
        <v>42</v>
      </c>
      <c r="V28" s="72">
        <f t="shared" si="4"/>
        <v>107</v>
      </c>
      <c r="W28" s="84">
        <v>54</v>
      </c>
      <c r="X28" s="83">
        <v>53</v>
      </c>
      <c r="Y28" s="72">
        <f t="shared" si="5"/>
        <v>107</v>
      </c>
      <c r="Z28" s="134">
        <v>17</v>
      </c>
      <c r="AA28" s="134">
        <v>19</v>
      </c>
      <c r="AB28" s="129">
        <f t="shared" si="6"/>
        <v>36</v>
      </c>
      <c r="AC28" s="134">
        <v>18</v>
      </c>
      <c r="AD28" s="134">
        <v>16</v>
      </c>
      <c r="AE28" s="129">
        <f t="shared" si="7"/>
        <v>34</v>
      </c>
      <c r="AF28" s="134">
        <v>19</v>
      </c>
      <c r="AG28" s="134">
        <v>15</v>
      </c>
      <c r="AH28" s="129">
        <f t="shared" si="8"/>
        <v>34</v>
      </c>
      <c r="AI28" s="134">
        <v>18</v>
      </c>
      <c r="AJ28" s="134">
        <v>19</v>
      </c>
      <c r="AK28" s="129">
        <f t="shared" si="9"/>
        <v>37</v>
      </c>
      <c r="AL28" s="121">
        <v>49</v>
      </c>
      <c r="AM28" s="113">
        <f t="shared" si="10"/>
        <v>785</v>
      </c>
      <c r="AN28" s="113" t="s">
        <v>890</v>
      </c>
      <c r="AO28" s="47"/>
    </row>
    <row r="29" spans="1:41" ht="90" customHeight="1">
      <c r="A29" s="85">
        <v>22</v>
      </c>
      <c r="B29" s="88">
        <v>200090120023</v>
      </c>
      <c r="C29" s="88">
        <v>200000100289</v>
      </c>
      <c r="D29" s="80">
        <v>200724</v>
      </c>
      <c r="E29" s="81" t="s">
        <v>711</v>
      </c>
      <c r="F29" s="81" t="s">
        <v>712</v>
      </c>
      <c r="G29" s="86"/>
      <c r="H29" s="83">
        <v>57</v>
      </c>
      <c r="I29" s="83">
        <v>44</v>
      </c>
      <c r="J29" s="72">
        <f t="shared" si="0"/>
        <v>101</v>
      </c>
      <c r="K29" s="83">
        <v>68</v>
      </c>
      <c r="L29" s="83">
        <v>41</v>
      </c>
      <c r="M29" s="72">
        <f t="shared" si="1"/>
        <v>109</v>
      </c>
      <c r="N29" s="83">
        <v>74</v>
      </c>
      <c r="O29" s="83">
        <v>48</v>
      </c>
      <c r="P29" s="72">
        <f t="shared" si="2"/>
        <v>122</v>
      </c>
      <c r="Q29" s="83">
        <v>53</v>
      </c>
      <c r="R29" s="83">
        <v>52</v>
      </c>
      <c r="S29" s="72">
        <f t="shared" si="3"/>
        <v>105</v>
      </c>
      <c r="T29" s="79">
        <v>54</v>
      </c>
      <c r="U29" s="79">
        <v>47</v>
      </c>
      <c r="V29" s="72">
        <f t="shared" si="4"/>
        <v>101</v>
      </c>
      <c r="W29" s="84">
        <v>42</v>
      </c>
      <c r="X29" s="83">
        <v>61</v>
      </c>
      <c r="Y29" s="72">
        <f t="shared" si="5"/>
        <v>103</v>
      </c>
      <c r="Z29" s="134">
        <v>19</v>
      </c>
      <c r="AA29" s="134">
        <v>19</v>
      </c>
      <c r="AB29" s="129">
        <f t="shared" si="6"/>
        <v>38</v>
      </c>
      <c r="AC29" s="134">
        <v>19</v>
      </c>
      <c r="AD29" s="134">
        <v>17</v>
      </c>
      <c r="AE29" s="129">
        <f t="shared" si="7"/>
        <v>36</v>
      </c>
      <c r="AF29" s="134">
        <v>19</v>
      </c>
      <c r="AG29" s="134">
        <v>17</v>
      </c>
      <c r="AH29" s="129">
        <f t="shared" si="8"/>
        <v>36</v>
      </c>
      <c r="AI29" s="134">
        <v>19</v>
      </c>
      <c r="AJ29" s="134">
        <v>19</v>
      </c>
      <c r="AK29" s="129">
        <f t="shared" si="9"/>
        <v>38</v>
      </c>
      <c r="AL29" s="121">
        <v>49</v>
      </c>
      <c r="AM29" s="113">
        <f t="shared" si="10"/>
        <v>789</v>
      </c>
      <c r="AN29" s="113" t="s">
        <v>890</v>
      </c>
      <c r="AO29" s="47"/>
    </row>
    <row r="30" spans="1:41" ht="90" customHeight="1">
      <c r="A30" s="79">
        <v>23</v>
      </c>
      <c r="B30" s="88">
        <v>200090120024</v>
      </c>
      <c r="C30" s="88">
        <v>200000100290</v>
      </c>
      <c r="D30" s="80">
        <v>200725</v>
      </c>
      <c r="E30" s="81" t="s">
        <v>713</v>
      </c>
      <c r="F30" s="81" t="s">
        <v>714</v>
      </c>
      <c r="G30" s="86"/>
      <c r="H30" s="83">
        <v>51</v>
      </c>
      <c r="I30" s="83">
        <v>40</v>
      </c>
      <c r="J30" s="72">
        <f t="shared" si="0"/>
        <v>91</v>
      </c>
      <c r="K30" s="83">
        <v>68</v>
      </c>
      <c r="L30" s="83">
        <v>45</v>
      </c>
      <c r="M30" s="72">
        <f t="shared" si="1"/>
        <v>113</v>
      </c>
      <c r="N30" s="83">
        <v>78</v>
      </c>
      <c r="O30" s="83">
        <v>47</v>
      </c>
      <c r="P30" s="72">
        <f t="shared" si="2"/>
        <v>125</v>
      </c>
      <c r="Q30" s="83">
        <v>71</v>
      </c>
      <c r="R30" s="83">
        <v>53</v>
      </c>
      <c r="S30" s="72">
        <f t="shared" si="3"/>
        <v>124</v>
      </c>
      <c r="T30" s="79">
        <v>60</v>
      </c>
      <c r="U30" s="79">
        <v>43</v>
      </c>
      <c r="V30" s="72">
        <f t="shared" si="4"/>
        <v>103</v>
      </c>
      <c r="W30" s="84">
        <v>54</v>
      </c>
      <c r="X30" s="83">
        <v>67</v>
      </c>
      <c r="Y30" s="72">
        <f t="shared" si="5"/>
        <v>121</v>
      </c>
      <c r="Z30" s="134">
        <v>18</v>
      </c>
      <c r="AA30" s="134">
        <v>19</v>
      </c>
      <c r="AB30" s="129">
        <f t="shared" si="6"/>
        <v>37</v>
      </c>
      <c r="AC30" s="134">
        <v>20</v>
      </c>
      <c r="AD30" s="134">
        <v>17</v>
      </c>
      <c r="AE30" s="129">
        <f t="shared" si="7"/>
        <v>37</v>
      </c>
      <c r="AF30" s="134">
        <v>20</v>
      </c>
      <c r="AG30" s="134">
        <v>15</v>
      </c>
      <c r="AH30" s="129">
        <f t="shared" si="8"/>
        <v>35</v>
      </c>
      <c r="AI30" s="134">
        <v>18</v>
      </c>
      <c r="AJ30" s="134">
        <v>19</v>
      </c>
      <c r="AK30" s="129">
        <f t="shared" si="9"/>
        <v>37</v>
      </c>
      <c r="AL30" s="121">
        <v>49</v>
      </c>
      <c r="AM30" s="113">
        <f t="shared" si="10"/>
        <v>823</v>
      </c>
      <c r="AN30" s="113" t="s">
        <v>890</v>
      </c>
      <c r="AO30" s="47"/>
    </row>
    <row r="31" spans="1:41" ht="90" customHeight="1">
      <c r="A31" s="85">
        <v>24</v>
      </c>
      <c r="B31" s="88">
        <v>200090120025</v>
      </c>
      <c r="C31" s="88">
        <v>200000100291</v>
      </c>
      <c r="D31" s="80">
        <v>200726</v>
      </c>
      <c r="E31" s="81" t="s">
        <v>715</v>
      </c>
      <c r="F31" s="81" t="s">
        <v>716</v>
      </c>
      <c r="G31" s="86"/>
      <c r="H31" s="83">
        <v>39</v>
      </c>
      <c r="I31" s="83">
        <v>36</v>
      </c>
      <c r="J31" s="72">
        <f t="shared" si="0"/>
        <v>75</v>
      </c>
      <c r="K31" s="83">
        <v>53</v>
      </c>
      <c r="L31" s="83">
        <v>36</v>
      </c>
      <c r="M31" s="72">
        <f t="shared" si="1"/>
        <v>89</v>
      </c>
      <c r="N31" s="83">
        <v>56</v>
      </c>
      <c r="O31" s="83">
        <v>40</v>
      </c>
      <c r="P31" s="72">
        <f t="shared" si="2"/>
        <v>96</v>
      </c>
      <c r="Q31" s="83">
        <v>47</v>
      </c>
      <c r="R31" s="83">
        <v>47</v>
      </c>
      <c r="S31" s="72">
        <f t="shared" si="3"/>
        <v>94</v>
      </c>
      <c r="T31" s="79">
        <v>51</v>
      </c>
      <c r="U31" s="79">
        <v>35</v>
      </c>
      <c r="V31" s="72">
        <f t="shared" si="4"/>
        <v>86</v>
      </c>
      <c r="W31" s="84">
        <v>30</v>
      </c>
      <c r="X31" s="83">
        <v>54</v>
      </c>
      <c r="Y31" s="72">
        <f t="shared" si="5"/>
        <v>84</v>
      </c>
      <c r="Z31" s="134">
        <v>13</v>
      </c>
      <c r="AA31" s="134">
        <v>15</v>
      </c>
      <c r="AB31" s="129">
        <f t="shared" si="6"/>
        <v>28</v>
      </c>
      <c r="AC31" s="134">
        <v>13</v>
      </c>
      <c r="AD31" s="134">
        <v>15</v>
      </c>
      <c r="AE31" s="129">
        <f t="shared" si="7"/>
        <v>28</v>
      </c>
      <c r="AF31" s="134">
        <v>18</v>
      </c>
      <c r="AG31" s="134">
        <v>13</v>
      </c>
      <c r="AH31" s="129">
        <f t="shared" si="8"/>
        <v>31</v>
      </c>
      <c r="AI31" s="134">
        <v>15</v>
      </c>
      <c r="AJ31" s="134">
        <v>18</v>
      </c>
      <c r="AK31" s="129">
        <f t="shared" si="9"/>
        <v>33</v>
      </c>
      <c r="AL31" s="121">
        <v>49</v>
      </c>
      <c r="AM31" s="113">
        <f t="shared" si="10"/>
        <v>644</v>
      </c>
      <c r="AN31" s="166" t="s">
        <v>899</v>
      </c>
      <c r="AO31" s="113" t="s">
        <v>901</v>
      </c>
    </row>
    <row r="32" spans="1:41" ht="90" customHeight="1">
      <c r="A32" s="79">
        <v>25</v>
      </c>
      <c r="B32" s="88">
        <v>200090120026</v>
      </c>
      <c r="C32" s="88">
        <v>200000100292</v>
      </c>
      <c r="D32" s="80">
        <v>200727</v>
      </c>
      <c r="E32" s="81" t="s">
        <v>717</v>
      </c>
      <c r="F32" s="81" t="s">
        <v>718</v>
      </c>
      <c r="G32" s="86"/>
      <c r="H32" s="83">
        <v>54</v>
      </c>
      <c r="I32" s="83">
        <v>48</v>
      </c>
      <c r="J32" s="72">
        <f t="shared" si="0"/>
        <v>102</v>
      </c>
      <c r="K32" s="83">
        <v>68</v>
      </c>
      <c r="L32" s="83">
        <v>46</v>
      </c>
      <c r="M32" s="72">
        <f t="shared" si="1"/>
        <v>114</v>
      </c>
      <c r="N32" s="83">
        <v>80</v>
      </c>
      <c r="O32" s="83">
        <v>49</v>
      </c>
      <c r="P32" s="72">
        <f t="shared" si="2"/>
        <v>129</v>
      </c>
      <c r="Q32" s="83">
        <v>74</v>
      </c>
      <c r="R32" s="83">
        <v>53</v>
      </c>
      <c r="S32" s="72">
        <f t="shared" si="3"/>
        <v>127</v>
      </c>
      <c r="T32" s="79">
        <v>63</v>
      </c>
      <c r="U32" s="79">
        <v>50</v>
      </c>
      <c r="V32" s="72">
        <f t="shared" si="4"/>
        <v>113</v>
      </c>
      <c r="W32" s="84">
        <v>30</v>
      </c>
      <c r="X32" s="83">
        <v>61</v>
      </c>
      <c r="Y32" s="72">
        <f t="shared" si="5"/>
        <v>91</v>
      </c>
      <c r="Z32" s="134">
        <v>18</v>
      </c>
      <c r="AA32" s="134">
        <v>20</v>
      </c>
      <c r="AB32" s="129">
        <f t="shared" si="6"/>
        <v>38</v>
      </c>
      <c r="AC32" s="134">
        <v>19</v>
      </c>
      <c r="AD32" s="134">
        <v>19</v>
      </c>
      <c r="AE32" s="129">
        <f t="shared" si="7"/>
        <v>38</v>
      </c>
      <c r="AF32" s="134">
        <v>17</v>
      </c>
      <c r="AG32" s="134">
        <v>17</v>
      </c>
      <c r="AH32" s="129">
        <f t="shared" si="8"/>
        <v>34</v>
      </c>
      <c r="AI32" s="134">
        <v>22</v>
      </c>
      <c r="AJ32" s="134">
        <v>21</v>
      </c>
      <c r="AK32" s="129">
        <f t="shared" si="9"/>
        <v>43</v>
      </c>
      <c r="AL32" s="121">
        <v>49</v>
      </c>
      <c r="AM32" s="113">
        <f t="shared" si="10"/>
        <v>829</v>
      </c>
      <c r="AN32" s="166" t="s">
        <v>899</v>
      </c>
      <c r="AO32" s="113" t="s">
        <v>901</v>
      </c>
    </row>
    <row r="33" spans="1:41" ht="90" customHeight="1">
      <c r="A33" s="85">
        <v>26</v>
      </c>
      <c r="B33" s="88">
        <v>200090120027</v>
      </c>
      <c r="C33" s="88">
        <v>200000100293</v>
      </c>
      <c r="D33" s="80">
        <v>200728</v>
      </c>
      <c r="E33" s="81" t="s">
        <v>719</v>
      </c>
      <c r="F33" s="81" t="s">
        <v>720</v>
      </c>
      <c r="G33" s="86"/>
      <c r="H33" s="83">
        <v>32</v>
      </c>
      <c r="I33" s="83">
        <v>36</v>
      </c>
      <c r="J33" s="72">
        <f t="shared" si="0"/>
        <v>68</v>
      </c>
      <c r="K33" s="83">
        <v>54</v>
      </c>
      <c r="L33" s="83">
        <v>30</v>
      </c>
      <c r="M33" s="72">
        <f t="shared" si="1"/>
        <v>84</v>
      </c>
      <c r="N33" s="83">
        <v>63</v>
      </c>
      <c r="O33" s="83">
        <v>39</v>
      </c>
      <c r="P33" s="72">
        <f t="shared" si="2"/>
        <v>102</v>
      </c>
      <c r="Q33" s="83">
        <v>56</v>
      </c>
      <c r="R33" s="83">
        <v>46</v>
      </c>
      <c r="S33" s="72">
        <f t="shared" si="3"/>
        <v>102</v>
      </c>
      <c r="T33" s="79">
        <v>59</v>
      </c>
      <c r="U33" s="79">
        <v>41</v>
      </c>
      <c r="V33" s="72">
        <f t="shared" si="4"/>
        <v>100</v>
      </c>
      <c r="W33" s="84">
        <v>42</v>
      </c>
      <c r="X33" s="83">
        <v>53</v>
      </c>
      <c r="Y33" s="72">
        <f t="shared" si="5"/>
        <v>95</v>
      </c>
      <c r="Z33" s="134">
        <v>13</v>
      </c>
      <c r="AA33" s="134">
        <v>13</v>
      </c>
      <c r="AB33" s="129">
        <f t="shared" si="6"/>
        <v>26</v>
      </c>
      <c r="AC33" s="134">
        <v>14</v>
      </c>
      <c r="AD33" s="134">
        <v>13</v>
      </c>
      <c r="AE33" s="129">
        <f t="shared" si="7"/>
        <v>27</v>
      </c>
      <c r="AF33" s="134">
        <v>18</v>
      </c>
      <c r="AG33" s="134">
        <v>16</v>
      </c>
      <c r="AH33" s="129">
        <f t="shared" si="8"/>
        <v>34</v>
      </c>
      <c r="AI33" s="134">
        <v>18</v>
      </c>
      <c r="AJ33" s="134">
        <v>17</v>
      </c>
      <c r="AK33" s="129">
        <f t="shared" si="9"/>
        <v>35</v>
      </c>
      <c r="AL33" s="121">
        <v>49</v>
      </c>
      <c r="AM33" s="113">
        <f t="shared" si="10"/>
        <v>673</v>
      </c>
      <c r="AN33" s="113" t="s">
        <v>890</v>
      </c>
      <c r="AO33" s="47"/>
    </row>
    <row r="34" spans="1:41" ht="90" customHeight="1">
      <c r="A34" s="79">
        <v>27</v>
      </c>
      <c r="B34" s="88">
        <v>200090120028</v>
      </c>
      <c r="C34" s="88">
        <v>200000100294</v>
      </c>
      <c r="D34" s="80">
        <v>200729</v>
      </c>
      <c r="E34" s="81" t="s">
        <v>721</v>
      </c>
      <c r="F34" s="81" t="s">
        <v>722</v>
      </c>
      <c r="G34" s="86"/>
      <c r="H34" s="83">
        <v>42</v>
      </c>
      <c r="I34" s="83">
        <v>39</v>
      </c>
      <c r="J34" s="72">
        <f t="shared" si="0"/>
        <v>81</v>
      </c>
      <c r="K34" s="83">
        <v>71</v>
      </c>
      <c r="L34" s="83">
        <v>38</v>
      </c>
      <c r="M34" s="72">
        <f t="shared" si="1"/>
        <v>109</v>
      </c>
      <c r="N34" s="83">
        <v>69</v>
      </c>
      <c r="O34" s="83">
        <v>44</v>
      </c>
      <c r="P34" s="72">
        <f t="shared" si="2"/>
        <v>113</v>
      </c>
      <c r="Q34" s="83">
        <v>68</v>
      </c>
      <c r="R34" s="83">
        <v>51</v>
      </c>
      <c r="S34" s="72">
        <f t="shared" si="3"/>
        <v>119</v>
      </c>
      <c r="T34" s="79">
        <v>69</v>
      </c>
      <c r="U34" s="79">
        <v>31</v>
      </c>
      <c r="V34" s="72">
        <f t="shared" si="4"/>
        <v>100</v>
      </c>
      <c r="W34" s="84">
        <v>46</v>
      </c>
      <c r="X34" s="83">
        <v>63</v>
      </c>
      <c r="Y34" s="72">
        <f t="shared" si="5"/>
        <v>109</v>
      </c>
      <c r="Z34" s="134">
        <v>13</v>
      </c>
      <c r="AA34" s="134">
        <v>13</v>
      </c>
      <c r="AB34" s="129">
        <f t="shared" si="6"/>
        <v>26</v>
      </c>
      <c r="AC34" s="134">
        <v>17</v>
      </c>
      <c r="AD34" s="134">
        <v>17</v>
      </c>
      <c r="AE34" s="129">
        <f t="shared" si="7"/>
        <v>34</v>
      </c>
      <c r="AF34" s="134">
        <v>22</v>
      </c>
      <c r="AG34" s="134">
        <v>23</v>
      </c>
      <c r="AH34" s="129">
        <f t="shared" si="8"/>
        <v>45</v>
      </c>
      <c r="AI34" s="134">
        <v>19</v>
      </c>
      <c r="AJ34" s="134">
        <v>21</v>
      </c>
      <c r="AK34" s="129">
        <f t="shared" si="9"/>
        <v>40</v>
      </c>
      <c r="AL34" s="121">
        <v>49</v>
      </c>
      <c r="AM34" s="113">
        <f t="shared" si="10"/>
        <v>776</v>
      </c>
      <c r="AN34" s="113" t="s">
        <v>890</v>
      </c>
      <c r="AO34" s="47"/>
    </row>
    <row r="35" spans="1:41" ht="90" customHeight="1">
      <c r="A35" s="85">
        <v>28</v>
      </c>
      <c r="B35" s="88">
        <v>200090120029</v>
      </c>
      <c r="C35" s="88">
        <v>200000100295</v>
      </c>
      <c r="D35" s="80">
        <v>200730</v>
      </c>
      <c r="E35" s="81" t="s">
        <v>723</v>
      </c>
      <c r="F35" s="81" t="s">
        <v>724</v>
      </c>
      <c r="G35" s="86"/>
      <c r="H35" s="83">
        <v>53</v>
      </c>
      <c r="I35" s="83">
        <v>51</v>
      </c>
      <c r="J35" s="72">
        <f t="shared" si="0"/>
        <v>104</v>
      </c>
      <c r="K35" s="83">
        <v>68</v>
      </c>
      <c r="L35" s="83">
        <v>44</v>
      </c>
      <c r="M35" s="72">
        <f t="shared" si="1"/>
        <v>112</v>
      </c>
      <c r="N35" s="83">
        <v>74</v>
      </c>
      <c r="O35" s="83">
        <v>49</v>
      </c>
      <c r="P35" s="72">
        <f t="shared" si="2"/>
        <v>123</v>
      </c>
      <c r="Q35" s="83">
        <v>63</v>
      </c>
      <c r="R35" s="83">
        <v>53</v>
      </c>
      <c r="S35" s="72">
        <f t="shared" si="3"/>
        <v>116</v>
      </c>
      <c r="T35" s="79">
        <v>65</v>
      </c>
      <c r="U35" s="79">
        <v>49</v>
      </c>
      <c r="V35" s="72">
        <f t="shared" si="4"/>
        <v>114</v>
      </c>
      <c r="W35" s="84">
        <v>62</v>
      </c>
      <c r="X35" s="83">
        <v>63</v>
      </c>
      <c r="Y35" s="72">
        <f t="shared" si="5"/>
        <v>125</v>
      </c>
      <c r="Z35" s="134">
        <v>19</v>
      </c>
      <c r="AA35" s="134">
        <v>19</v>
      </c>
      <c r="AB35" s="129">
        <f t="shared" si="6"/>
        <v>38</v>
      </c>
      <c r="AC35" s="134">
        <v>18</v>
      </c>
      <c r="AD35" s="134">
        <v>18</v>
      </c>
      <c r="AE35" s="129">
        <f t="shared" si="7"/>
        <v>36</v>
      </c>
      <c r="AF35" s="134">
        <v>19</v>
      </c>
      <c r="AG35" s="134">
        <v>16</v>
      </c>
      <c r="AH35" s="129">
        <f t="shared" si="8"/>
        <v>35</v>
      </c>
      <c r="AI35" s="134">
        <v>20</v>
      </c>
      <c r="AJ35" s="134">
        <v>20</v>
      </c>
      <c r="AK35" s="129">
        <f t="shared" si="9"/>
        <v>40</v>
      </c>
      <c r="AL35" s="121">
        <v>49</v>
      </c>
      <c r="AM35" s="113">
        <f t="shared" si="10"/>
        <v>843</v>
      </c>
      <c r="AN35" s="113" t="s">
        <v>890</v>
      </c>
      <c r="AO35" s="47"/>
    </row>
    <row r="36" spans="1:41" ht="90" customHeight="1">
      <c r="A36" s="79">
        <v>29</v>
      </c>
      <c r="B36" s="88">
        <v>200090120030</v>
      </c>
      <c r="C36" s="88">
        <v>200000100296</v>
      </c>
      <c r="D36" s="80">
        <v>200731</v>
      </c>
      <c r="E36" s="81" t="s">
        <v>725</v>
      </c>
      <c r="F36" s="81" t="s">
        <v>726</v>
      </c>
      <c r="G36" s="86"/>
      <c r="H36" s="83">
        <v>49</v>
      </c>
      <c r="I36" s="83">
        <v>36</v>
      </c>
      <c r="J36" s="72">
        <f t="shared" si="0"/>
        <v>85</v>
      </c>
      <c r="K36" s="83">
        <v>72</v>
      </c>
      <c r="L36" s="83">
        <v>48</v>
      </c>
      <c r="M36" s="72">
        <f t="shared" si="1"/>
        <v>120</v>
      </c>
      <c r="N36" s="83">
        <v>75</v>
      </c>
      <c r="O36" s="83">
        <v>43</v>
      </c>
      <c r="P36" s="72">
        <f t="shared" si="2"/>
        <v>118</v>
      </c>
      <c r="Q36" s="83">
        <v>72</v>
      </c>
      <c r="R36" s="83">
        <v>52</v>
      </c>
      <c r="S36" s="72">
        <f t="shared" si="3"/>
        <v>124</v>
      </c>
      <c r="T36" s="79">
        <v>65</v>
      </c>
      <c r="U36" s="79">
        <v>50</v>
      </c>
      <c r="V36" s="72">
        <f t="shared" si="4"/>
        <v>115</v>
      </c>
      <c r="W36" s="84">
        <v>40</v>
      </c>
      <c r="X36" s="83">
        <v>57</v>
      </c>
      <c r="Y36" s="72">
        <f t="shared" si="5"/>
        <v>97</v>
      </c>
      <c r="Z36" s="134">
        <v>19</v>
      </c>
      <c r="AA36" s="134">
        <v>15</v>
      </c>
      <c r="AB36" s="129">
        <f t="shared" si="6"/>
        <v>34</v>
      </c>
      <c r="AC36" s="134">
        <v>20</v>
      </c>
      <c r="AD36" s="134">
        <v>18</v>
      </c>
      <c r="AE36" s="129">
        <f t="shared" si="7"/>
        <v>38</v>
      </c>
      <c r="AF36" s="134">
        <v>19</v>
      </c>
      <c r="AG36" s="134">
        <v>18</v>
      </c>
      <c r="AH36" s="129">
        <f t="shared" si="8"/>
        <v>37</v>
      </c>
      <c r="AI36" s="134">
        <v>18</v>
      </c>
      <c r="AJ36" s="134">
        <v>20</v>
      </c>
      <c r="AK36" s="129">
        <f t="shared" si="9"/>
        <v>38</v>
      </c>
      <c r="AL36" s="121">
        <v>49</v>
      </c>
      <c r="AM36" s="113">
        <f t="shared" si="10"/>
        <v>806</v>
      </c>
      <c r="AN36" s="113" t="s">
        <v>890</v>
      </c>
      <c r="AO36" s="47"/>
    </row>
    <row r="37" spans="1:41" ht="90" customHeight="1">
      <c r="A37" s="85">
        <v>30</v>
      </c>
      <c r="B37" s="88">
        <v>200090120031</v>
      </c>
      <c r="C37" s="88">
        <v>200000100297</v>
      </c>
      <c r="D37" s="80">
        <v>200732</v>
      </c>
      <c r="E37" s="81" t="s">
        <v>727</v>
      </c>
      <c r="F37" s="81" t="s">
        <v>728</v>
      </c>
      <c r="G37" s="86"/>
      <c r="H37" s="83">
        <v>51</v>
      </c>
      <c r="I37" s="83">
        <v>47</v>
      </c>
      <c r="J37" s="72">
        <f t="shared" si="0"/>
        <v>98</v>
      </c>
      <c r="K37" s="83">
        <v>63</v>
      </c>
      <c r="L37" s="83">
        <v>45</v>
      </c>
      <c r="M37" s="72">
        <f t="shared" si="1"/>
        <v>108</v>
      </c>
      <c r="N37" s="83">
        <v>65</v>
      </c>
      <c r="O37" s="83">
        <v>50</v>
      </c>
      <c r="P37" s="72">
        <f t="shared" si="2"/>
        <v>115</v>
      </c>
      <c r="Q37" s="83">
        <v>62</v>
      </c>
      <c r="R37" s="83">
        <v>51</v>
      </c>
      <c r="S37" s="72">
        <f t="shared" si="3"/>
        <v>113</v>
      </c>
      <c r="T37" s="79">
        <v>56</v>
      </c>
      <c r="U37" s="79">
        <v>49</v>
      </c>
      <c r="V37" s="72">
        <f t="shared" si="4"/>
        <v>105</v>
      </c>
      <c r="W37" s="84">
        <v>64</v>
      </c>
      <c r="X37" s="83">
        <v>62</v>
      </c>
      <c r="Y37" s="72">
        <f t="shared" si="5"/>
        <v>126</v>
      </c>
      <c r="Z37" s="134">
        <v>18</v>
      </c>
      <c r="AA37" s="134">
        <v>17</v>
      </c>
      <c r="AB37" s="129">
        <f t="shared" si="6"/>
        <v>35</v>
      </c>
      <c r="AC37" s="134">
        <v>23</v>
      </c>
      <c r="AD37" s="134">
        <v>18</v>
      </c>
      <c r="AE37" s="129">
        <f t="shared" si="7"/>
        <v>41</v>
      </c>
      <c r="AF37" s="134">
        <v>18</v>
      </c>
      <c r="AG37" s="134">
        <v>17</v>
      </c>
      <c r="AH37" s="129">
        <f t="shared" si="8"/>
        <v>35</v>
      </c>
      <c r="AI37" s="134">
        <v>20</v>
      </c>
      <c r="AJ37" s="134">
        <v>20</v>
      </c>
      <c r="AK37" s="129">
        <f t="shared" si="9"/>
        <v>40</v>
      </c>
      <c r="AL37" s="121">
        <v>49</v>
      </c>
      <c r="AM37" s="113">
        <f t="shared" si="10"/>
        <v>816</v>
      </c>
      <c r="AN37" s="113" t="s">
        <v>890</v>
      </c>
      <c r="AO37" s="47"/>
    </row>
    <row r="38" spans="1:41" ht="90" customHeight="1">
      <c r="A38" s="79">
        <v>31</v>
      </c>
      <c r="B38" s="88">
        <v>200090120032</v>
      </c>
      <c r="C38" s="88">
        <v>200000100298</v>
      </c>
      <c r="D38" s="80">
        <v>200733</v>
      </c>
      <c r="E38" s="81" t="s">
        <v>729</v>
      </c>
      <c r="F38" s="81" t="s">
        <v>730</v>
      </c>
      <c r="G38" s="86"/>
      <c r="H38" s="83">
        <v>56</v>
      </c>
      <c r="I38" s="83">
        <v>49</v>
      </c>
      <c r="J38" s="72">
        <f t="shared" si="0"/>
        <v>105</v>
      </c>
      <c r="K38" s="83">
        <v>71</v>
      </c>
      <c r="L38" s="83">
        <v>51</v>
      </c>
      <c r="M38" s="72">
        <f t="shared" si="1"/>
        <v>122</v>
      </c>
      <c r="N38" s="83">
        <v>81</v>
      </c>
      <c r="O38" s="83">
        <v>56</v>
      </c>
      <c r="P38" s="72">
        <f t="shared" si="2"/>
        <v>137</v>
      </c>
      <c r="Q38" s="83">
        <v>74</v>
      </c>
      <c r="R38" s="83">
        <v>56</v>
      </c>
      <c r="S38" s="72">
        <f t="shared" si="3"/>
        <v>130</v>
      </c>
      <c r="T38" s="79">
        <v>75</v>
      </c>
      <c r="U38" s="79">
        <v>52</v>
      </c>
      <c r="V38" s="72">
        <f t="shared" si="4"/>
        <v>127</v>
      </c>
      <c r="W38" s="84" t="s">
        <v>892</v>
      </c>
      <c r="X38" s="83">
        <v>65</v>
      </c>
      <c r="Y38" s="72">
        <f t="shared" si="5"/>
        <v>65</v>
      </c>
      <c r="Z38" s="134">
        <v>18</v>
      </c>
      <c r="AA38" s="134">
        <v>21</v>
      </c>
      <c r="AB38" s="129">
        <f t="shared" si="6"/>
        <v>39</v>
      </c>
      <c r="AC38" s="134">
        <v>23</v>
      </c>
      <c r="AD38" s="134">
        <v>23</v>
      </c>
      <c r="AE38" s="129">
        <f t="shared" si="7"/>
        <v>46</v>
      </c>
      <c r="AF38" s="134">
        <v>25</v>
      </c>
      <c r="AG38" s="134">
        <v>24</v>
      </c>
      <c r="AH38" s="129">
        <f t="shared" si="8"/>
        <v>49</v>
      </c>
      <c r="AI38" s="134">
        <v>20</v>
      </c>
      <c r="AJ38" s="134">
        <v>19</v>
      </c>
      <c r="AK38" s="129">
        <f t="shared" si="9"/>
        <v>39</v>
      </c>
      <c r="AL38" s="121">
        <v>49</v>
      </c>
      <c r="AM38" s="113">
        <f t="shared" si="10"/>
        <v>859</v>
      </c>
      <c r="AN38" s="166" t="s">
        <v>899</v>
      </c>
      <c r="AO38" s="113" t="s">
        <v>901</v>
      </c>
    </row>
    <row r="39" spans="1:41" ht="90" customHeight="1">
      <c r="A39" s="85">
        <v>32</v>
      </c>
      <c r="B39" s="88">
        <v>200090120033</v>
      </c>
      <c r="C39" s="88">
        <v>200000100299</v>
      </c>
      <c r="D39" s="80">
        <v>200734</v>
      </c>
      <c r="E39" s="81" t="s">
        <v>731</v>
      </c>
      <c r="F39" s="81" t="s">
        <v>732</v>
      </c>
      <c r="G39" s="86"/>
      <c r="H39" s="83">
        <v>62</v>
      </c>
      <c r="I39" s="83">
        <v>53</v>
      </c>
      <c r="J39" s="72">
        <f t="shared" si="0"/>
        <v>115</v>
      </c>
      <c r="K39" s="83">
        <v>74</v>
      </c>
      <c r="L39" s="83">
        <v>53</v>
      </c>
      <c r="M39" s="72">
        <f t="shared" si="1"/>
        <v>127</v>
      </c>
      <c r="N39" s="83">
        <v>83</v>
      </c>
      <c r="O39" s="83">
        <v>55</v>
      </c>
      <c r="P39" s="72">
        <f t="shared" si="2"/>
        <v>138</v>
      </c>
      <c r="Q39" s="83">
        <v>86</v>
      </c>
      <c r="R39" s="83">
        <v>57</v>
      </c>
      <c r="S39" s="72">
        <f t="shared" si="3"/>
        <v>143</v>
      </c>
      <c r="T39" s="79">
        <v>68</v>
      </c>
      <c r="U39" s="79">
        <v>56</v>
      </c>
      <c r="V39" s="72">
        <f t="shared" si="4"/>
        <v>124</v>
      </c>
      <c r="W39" s="84">
        <v>82</v>
      </c>
      <c r="X39" s="83">
        <v>71</v>
      </c>
      <c r="Y39" s="72">
        <f t="shared" si="5"/>
        <v>153</v>
      </c>
      <c r="Z39" s="134">
        <v>20</v>
      </c>
      <c r="AA39" s="134">
        <v>22</v>
      </c>
      <c r="AB39" s="129">
        <f t="shared" si="6"/>
        <v>42</v>
      </c>
      <c r="AC39" s="134">
        <v>22</v>
      </c>
      <c r="AD39" s="134">
        <v>23</v>
      </c>
      <c r="AE39" s="129">
        <f t="shared" si="7"/>
        <v>45</v>
      </c>
      <c r="AF39" s="134">
        <v>24</v>
      </c>
      <c r="AG39" s="134">
        <v>21</v>
      </c>
      <c r="AH39" s="129">
        <f t="shared" si="8"/>
        <v>45</v>
      </c>
      <c r="AI39" s="134">
        <v>22</v>
      </c>
      <c r="AJ39" s="134">
        <v>22</v>
      </c>
      <c r="AK39" s="129">
        <f t="shared" si="9"/>
        <v>44</v>
      </c>
      <c r="AL39" s="121">
        <v>49</v>
      </c>
      <c r="AM39" s="113">
        <f t="shared" si="10"/>
        <v>976</v>
      </c>
      <c r="AN39" s="113" t="s">
        <v>890</v>
      </c>
      <c r="AO39" s="47"/>
    </row>
    <row r="40" spans="1:41" ht="90" customHeight="1">
      <c r="A40" s="79">
        <v>33</v>
      </c>
      <c r="B40" s="88">
        <v>200090120034</v>
      </c>
      <c r="C40" s="88">
        <v>200000100300</v>
      </c>
      <c r="D40" s="80">
        <v>200735</v>
      </c>
      <c r="E40" s="81" t="s">
        <v>733</v>
      </c>
      <c r="F40" s="81" t="s">
        <v>734</v>
      </c>
      <c r="G40" s="86"/>
      <c r="H40" s="83" t="s">
        <v>892</v>
      </c>
      <c r="I40" s="83">
        <v>37</v>
      </c>
      <c r="J40" s="72">
        <f t="shared" si="0"/>
        <v>37</v>
      </c>
      <c r="K40" s="83" t="s">
        <v>892</v>
      </c>
      <c r="L40" s="83">
        <v>51</v>
      </c>
      <c r="M40" s="72">
        <f t="shared" si="1"/>
        <v>51</v>
      </c>
      <c r="N40" s="83" t="s">
        <v>892</v>
      </c>
      <c r="O40" s="83">
        <v>51</v>
      </c>
      <c r="P40" s="72">
        <f t="shared" si="2"/>
        <v>51</v>
      </c>
      <c r="Q40" s="83" t="s">
        <v>892</v>
      </c>
      <c r="R40" s="83">
        <v>54</v>
      </c>
      <c r="S40" s="72">
        <f t="shared" si="3"/>
        <v>54</v>
      </c>
      <c r="T40" s="79" t="s">
        <v>892</v>
      </c>
      <c r="U40" s="79">
        <v>29</v>
      </c>
      <c r="V40" s="72">
        <f t="shared" si="4"/>
        <v>29</v>
      </c>
      <c r="W40" s="84" t="s">
        <v>892</v>
      </c>
      <c r="X40" s="83">
        <v>65</v>
      </c>
      <c r="Y40" s="72">
        <f t="shared" si="5"/>
        <v>65</v>
      </c>
      <c r="Z40" s="134" t="s">
        <v>892</v>
      </c>
      <c r="AA40" s="134" t="s">
        <v>892</v>
      </c>
      <c r="AB40" s="129">
        <f t="shared" si="6"/>
        <v>0</v>
      </c>
      <c r="AC40" s="134" t="s">
        <v>892</v>
      </c>
      <c r="AD40" s="134" t="s">
        <v>892</v>
      </c>
      <c r="AE40" s="129">
        <f t="shared" si="7"/>
        <v>0</v>
      </c>
      <c r="AF40" s="134" t="s">
        <v>892</v>
      </c>
      <c r="AG40" s="134" t="s">
        <v>892</v>
      </c>
      <c r="AH40" s="129">
        <f t="shared" si="8"/>
        <v>0</v>
      </c>
      <c r="AI40" s="134" t="s">
        <v>892</v>
      </c>
      <c r="AJ40" s="134" t="s">
        <v>892</v>
      </c>
      <c r="AK40" s="129">
        <f t="shared" si="9"/>
        <v>0</v>
      </c>
      <c r="AL40" s="121">
        <v>50</v>
      </c>
      <c r="AM40" s="113">
        <f t="shared" si="10"/>
        <v>287</v>
      </c>
      <c r="AN40" s="167" t="s">
        <v>891</v>
      </c>
      <c r="AO40" s="47"/>
    </row>
    <row r="41" spans="1:41" ht="90" customHeight="1">
      <c r="A41" s="85">
        <v>34</v>
      </c>
      <c r="B41" s="88">
        <v>200090120035</v>
      </c>
      <c r="C41" s="88">
        <v>200000100301</v>
      </c>
      <c r="D41" s="80">
        <v>200736</v>
      </c>
      <c r="E41" s="81" t="s">
        <v>735</v>
      </c>
      <c r="F41" s="81" t="s">
        <v>736</v>
      </c>
      <c r="G41" s="86"/>
      <c r="H41" s="83">
        <v>54</v>
      </c>
      <c r="I41" s="83">
        <v>49</v>
      </c>
      <c r="J41" s="72">
        <f t="shared" si="0"/>
        <v>103</v>
      </c>
      <c r="K41" s="83">
        <v>74</v>
      </c>
      <c r="L41" s="83">
        <v>54</v>
      </c>
      <c r="M41" s="72">
        <f t="shared" si="1"/>
        <v>128</v>
      </c>
      <c r="N41" s="83">
        <v>83</v>
      </c>
      <c r="O41" s="83">
        <v>52</v>
      </c>
      <c r="P41" s="72">
        <f t="shared" si="2"/>
        <v>135</v>
      </c>
      <c r="Q41" s="83">
        <v>83</v>
      </c>
      <c r="R41" s="83">
        <v>57</v>
      </c>
      <c r="S41" s="72">
        <f t="shared" si="3"/>
        <v>140</v>
      </c>
      <c r="T41" s="79">
        <v>65</v>
      </c>
      <c r="U41" s="79">
        <v>49</v>
      </c>
      <c r="V41" s="72">
        <f t="shared" si="4"/>
        <v>114</v>
      </c>
      <c r="W41" s="84">
        <v>64</v>
      </c>
      <c r="X41" s="83">
        <v>67</v>
      </c>
      <c r="Y41" s="72">
        <f t="shared" si="5"/>
        <v>131</v>
      </c>
      <c r="Z41" s="134">
        <v>20</v>
      </c>
      <c r="AA41" s="134">
        <v>19</v>
      </c>
      <c r="AB41" s="129">
        <f t="shared" si="6"/>
        <v>39</v>
      </c>
      <c r="AC41" s="134">
        <v>21</v>
      </c>
      <c r="AD41" s="134">
        <v>21</v>
      </c>
      <c r="AE41" s="129">
        <f t="shared" si="7"/>
        <v>42</v>
      </c>
      <c r="AF41" s="134">
        <v>21</v>
      </c>
      <c r="AG41" s="134">
        <v>21</v>
      </c>
      <c r="AH41" s="129">
        <f t="shared" si="8"/>
        <v>42</v>
      </c>
      <c r="AI41" s="134">
        <v>22</v>
      </c>
      <c r="AJ41" s="134">
        <v>20</v>
      </c>
      <c r="AK41" s="129">
        <f t="shared" si="9"/>
        <v>42</v>
      </c>
      <c r="AL41" s="121">
        <v>50</v>
      </c>
      <c r="AM41" s="113">
        <f t="shared" si="10"/>
        <v>916</v>
      </c>
      <c r="AN41" s="113" t="s">
        <v>890</v>
      </c>
      <c r="AO41" s="47"/>
    </row>
    <row r="42" spans="1:41" ht="90" customHeight="1">
      <c r="A42" s="79">
        <v>35</v>
      </c>
      <c r="B42" s="88">
        <v>200090120036</v>
      </c>
      <c r="C42" s="88">
        <v>200000100302</v>
      </c>
      <c r="D42" s="80">
        <v>200737</v>
      </c>
      <c r="E42" s="81" t="s">
        <v>737</v>
      </c>
      <c r="F42" s="81" t="s">
        <v>738</v>
      </c>
      <c r="G42" s="86"/>
      <c r="H42" s="83">
        <v>53</v>
      </c>
      <c r="I42" s="83">
        <v>43</v>
      </c>
      <c r="J42" s="72">
        <f t="shared" si="0"/>
        <v>96</v>
      </c>
      <c r="K42" s="83">
        <v>71</v>
      </c>
      <c r="L42" s="83">
        <v>52</v>
      </c>
      <c r="M42" s="72">
        <f t="shared" si="1"/>
        <v>123</v>
      </c>
      <c r="N42" s="83">
        <v>83</v>
      </c>
      <c r="O42" s="83">
        <v>51</v>
      </c>
      <c r="P42" s="72">
        <f t="shared" si="2"/>
        <v>134</v>
      </c>
      <c r="Q42" s="83">
        <v>77</v>
      </c>
      <c r="R42" s="83">
        <v>54</v>
      </c>
      <c r="S42" s="72">
        <f t="shared" si="3"/>
        <v>131</v>
      </c>
      <c r="T42" s="79">
        <v>71</v>
      </c>
      <c r="U42" s="79">
        <v>49</v>
      </c>
      <c r="V42" s="72">
        <f t="shared" si="4"/>
        <v>120</v>
      </c>
      <c r="W42" s="84">
        <v>64</v>
      </c>
      <c r="X42" s="83">
        <v>71</v>
      </c>
      <c r="Y42" s="72">
        <f t="shared" si="5"/>
        <v>135</v>
      </c>
      <c r="Z42" s="134">
        <v>18</v>
      </c>
      <c r="AA42" s="134">
        <v>21</v>
      </c>
      <c r="AB42" s="129">
        <f t="shared" si="6"/>
        <v>39</v>
      </c>
      <c r="AC42" s="134">
        <v>20</v>
      </c>
      <c r="AD42" s="134">
        <v>18</v>
      </c>
      <c r="AE42" s="129">
        <f t="shared" si="7"/>
        <v>38</v>
      </c>
      <c r="AF42" s="134">
        <v>21</v>
      </c>
      <c r="AG42" s="134">
        <v>18</v>
      </c>
      <c r="AH42" s="129">
        <f t="shared" si="8"/>
        <v>39</v>
      </c>
      <c r="AI42" s="134">
        <v>21</v>
      </c>
      <c r="AJ42" s="134">
        <v>20</v>
      </c>
      <c r="AK42" s="129">
        <f t="shared" si="9"/>
        <v>41</v>
      </c>
      <c r="AL42" s="121">
        <v>49</v>
      </c>
      <c r="AM42" s="113">
        <f t="shared" si="10"/>
        <v>896</v>
      </c>
      <c r="AN42" s="113" t="s">
        <v>890</v>
      </c>
      <c r="AO42" s="47"/>
    </row>
    <row r="43" spans="1:41" ht="90" customHeight="1">
      <c r="A43" s="85">
        <v>36</v>
      </c>
      <c r="B43" s="88">
        <v>200090120037</v>
      </c>
      <c r="C43" s="88">
        <v>200000100303</v>
      </c>
      <c r="D43" s="80">
        <v>200738</v>
      </c>
      <c r="E43" s="81" t="s">
        <v>739</v>
      </c>
      <c r="F43" s="81" t="s">
        <v>740</v>
      </c>
      <c r="G43" s="86"/>
      <c r="H43" s="83">
        <v>59</v>
      </c>
      <c r="I43" s="83">
        <v>39</v>
      </c>
      <c r="J43" s="72">
        <f t="shared" si="0"/>
        <v>98</v>
      </c>
      <c r="K43" s="83">
        <v>66</v>
      </c>
      <c r="L43" s="83">
        <v>44</v>
      </c>
      <c r="M43" s="72">
        <f t="shared" si="1"/>
        <v>110</v>
      </c>
      <c r="N43" s="83">
        <v>72</v>
      </c>
      <c r="O43" s="83">
        <v>47</v>
      </c>
      <c r="P43" s="72">
        <f t="shared" si="2"/>
        <v>119</v>
      </c>
      <c r="Q43" s="83">
        <v>63</v>
      </c>
      <c r="R43" s="83">
        <v>53</v>
      </c>
      <c r="S43" s="72">
        <f t="shared" si="3"/>
        <v>116</v>
      </c>
      <c r="T43" s="79">
        <v>57</v>
      </c>
      <c r="U43" s="79">
        <v>49</v>
      </c>
      <c r="V43" s="72">
        <f t="shared" si="4"/>
        <v>106</v>
      </c>
      <c r="W43" s="84">
        <v>52</v>
      </c>
      <c r="X43" s="83">
        <v>62</v>
      </c>
      <c r="Y43" s="72">
        <f t="shared" si="5"/>
        <v>114</v>
      </c>
      <c r="Z43" s="134">
        <v>21</v>
      </c>
      <c r="AA43" s="134">
        <v>21</v>
      </c>
      <c r="AB43" s="129">
        <f t="shared" si="6"/>
        <v>42</v>
      </c>
      <c r="AC43" s="134">
        <v>20</v>
      </c>
      <c r="AD43" s="134">
        <v>19</v>
      </c>
      <c r="AE43" s="129">
        <f t="shared" si="7"/>
        <v>39</v>
      </c>
      <c r="AF43" s="134">
        <v>22</v>
      </c>
      <c r="AG43" s="134">
        <v>20</v>
      </c>
      <c r="AH43" s="129">
        <f t="shared" si="8"/>
        <v>42</v>
      </c>
      <c r="AI43" s="134">
        <v>9</v>
      </c>
      <c r="AJ43" s="134">
        <v>21</v>
      </c>
      <c r="AK43" s="129">
        <f t="shared" si="9"/>
        <v>30</v>
      </c>
      <c r="AL43" s="121">
        <v>49</v>
      </c>
      <c r="AM43" s="113">
        <f t="shared" si="10"/>
        <v>816</v>
      </c>
      <c r="AN43" s="113" t="s">
        <v>890</v>
      </c>
      <c r="AO43" s="47"/>
    </row>
    <row r="44" spans="1:41" ht="90" customHeight="1">
      <c r="A44" s="79">
        <v>37</v>
      </c>
      <c r="B44" s="88">
        <v>200090120038</v>
      </c>
      <c r="C44" s="88">
        <v>200000100304</v>
      </c>
      <c r="D44" s="80">
        <v>200739</v>
      </c>
      <c r="E44" s="81" t="s">
        <v>741</v>
      </c>
      <c r="F44" s="81" t="s">
        <v>742</v>
      </c>
      <c r="G44" s="86"/>
      <c r="H44" s="83">
        <v>47</v>
      </c>
      <c r="I44" s="83">
        <v>44</v>
      </c>
      <c r="J44" s="72">
        <f t="shared" si="0"/>
        <v>91</v>
      </c>
      <c r="K44" s="83">
        <v>68</v>
      </c>
      <c r="L44" s="83">
        <v>48</v>
      </c>
      <c r="M44" s="72">
        <f t="shared" si="1"/>
        <v>116</v>
      </c>
      <c r="N44" s="83">
        <v>78</v>
      </c>
      <c r="O44" s="83">
        <v>49</v>
      </c>
      <c r="P44" s="72">
        <f t="shared" si="2"/>
        <v>127</v>
      </c>
      <c r="Q44" s="83">
        <v>75</v>
      </c>
      <c r="R44" s="87">
        <v>56</v>
      </c>
      <c r="S44" s="72">
        <f t="shared" si="3"/>
        <v>131</v>
      </c>
      <c r="T44" s="79">
        <v>75</v>
      </c>
      <c r="U44" s="79">
        <v>53</v>
      </c>
      <c r="V44" s="72">
        <f t="shared" si="4"/>
        <v>128</v>
      </c>
      <c r="W44" s="84">
        <v>24</v>
      </c>
      <c r="X44" s="83">
        <v>60</v>
      </c>
      <c r="Y44" s="72">
        <f t="shared" si="5"/>
        <v>84</v>
      </c>
      <c r="Z44" s="134">
        <v>20</v>
      </c>
      <c r="AA44" s="134">
        <v>19</v>
      </c>
      <c r="AB44" s="129">
        <f t="shared" si="6"/>
        <v>39</v>
      </c>
      <c r="AC44" s="134">
        <v>21</v>
      </c>
      <c r="AD44" s="134">
        <v>20</v>
      </c>
      <c r="AE44" s="129">
        <f t="shared" si="7"/>
        <v>41</v>
      </c>
      <c r="AF44" s="134">
        <v>20</v>
      </c>
      <c r="AG44" s="134">
        <v>21</v>
      </c>
      <c r="AH44" s="129">
        <f t="shared" si="8"/>
        <v>41</v>
      </c>
      <c r="AI44" s="134">
        <v>21</v>
      </c>
      <c r="AJ44" s="134">
        <v>21</v>
      </c>
      <c r="AK44" s="129">
        <f t="shared" si="9"/>
        <v>42</v>
      </c>
      <c r="AL44" s="121">
        <v>49</v>
      </c>
      <c r="AM44" s="113">
        <f t="shared" si="10"/>
        <v>840</v>
      </c>
      <c r="AN44" s="166" t="s">
        <v>899</v>
      </c>
      <c r="AO44" s="113" t="s">
        <v>901</v>
      </c>
    </row>
    <row r="45" spans="1:41" ht="90" customHeight="1">
      <c r="A45" s="85">
        <v>38</v>
      </c>
      <c r="B45" s="88">
        <v>200090120039</v>
      </c>
      <c r="C45" s="88">
        <v>200000100305</v>
      </c>
      <c r="D45" s="80">
        <v>200740</v>
      </c>
      <c r="E45" s="81" t="s">
        <v>743</v>
      </c>
      <c r="F45" s="81" t="s">
        <v>744</v>
      </c>
      <c r="G45" s="86"/>
      <c r="H45" s="83">
        <v>62</v>
      </c>
      <c r="I45" s="83">
        <v>49</v>
      </c>
      <c r="J45" s="72">
        <f t="shared" si="0"/>
        <v>111</v>
      </c>
      <c r="K45" s="83">
        <v>72</v>
      </c>
      <c r="L45" s="83">
        <v>49</v>
      </c>
      <c r="M45" s="72">
        <f t="shared" si="1"/>
        <v>121</v>
      </c>
      <c r="N45" s="83">
        <v>78</v>
      </c>
      <c r="O45" s="83">
        <v>56</v>
      </c>
      <c r="P45" s="72">
        <f t="shared" si="2"/>
        <v>134</v>
      </c>
      <c r="Q45" s="83">
        <v>72</v>
      </c>
      <c r="R45" s="83">
        <v>50</v>
      </c>
      <c r="S45" s="72">
        <f t="shared" si="3"/>
        <v>122</v>
      </c>
      <c r="T45" s="79">
        <v>69</v>
      </c>
      <c r="U45" s="79">
        <v>52</v>
      </c>
      <c r="V45" s="72">
        <f t="shared" si="4"/>
        <v>121</v>
      </c>
      <c r="W45" s="84">
        <v>74</v>
      </c>
      <c r="X45" s="83">
        <v>58</v>
      </c>
      <c r="Y45" s="72">
        <f t="shared" si="5"/>
        <v>132</v>
      </c>
      <c r="Z45" s="134">
        <v>19</v>
      </c>
      <c r="AA45" s="134">
        <v>22</v>
      </c>
      <c r="AB45" s="129">
        <f t="shared" si="6"/>
        <v>41</v>
      </c>
      <c r="AC45" s="134">
        <v>20</v>
      </c>
      <c r="AD45" s="134">
        <v>22</v>
      </c>
      <c r="AE45" s="129">
        <f t="shared" si="7"/>
        <v>42</v>
      </c>
      <c r="AF45" s="134">
        <v>24</v>
      </c>
      <c r="AG45" s="134">
        <v>23</v>
      </c>
      <c r="AH45" s="129">
        <f t="shared" si="8"/>
        <v>47</v>
      </c>
      <c r="AI45" s="134">
        <v>21</v>
      </c>
      <c r="AJ45" s="134">
        <v>20</v>
      </c>
      <c r="AK45" s="129">
        <f t="shared" si="9"/>
        <v>41</v>
      </c>
      <c r="AL45" s="121">
        <v>49</v>
      </c>
      <c r="AM45" s="113">
        <f t="shared" si="10"/>
        <v>912</v>
      </c>
      <c r="AN45" s="113" t="s">
        <v>890</v>
      </c>
      <c r="AO45" s="47"/>
    </row>
    <row r="46" spans="1:41" ht="90" customHeight="1">
      <c r="A46" s="79">
        <v>39</v>
      </c>
      <c r="B46" s="88">
        <v>200090120040</v>
      </c>
      <c r="C46" s="88">
        <v>200000100306</v>
      </c>
      <c r="D46" s="80">
        <v>200741</v>
      </c>
      <c r="E46" s="81" t="s">
        <v>749</v>
      </c>
      <c r="F46" s="81" t="s">
        <v>750</v>
      </c>
      <c r="G46" s="86"/>
      <c r="H46" s="83">
        <v>42</v>
      </c>
      <c r="I46" s="83">
        <v>42</v>
      </c>
      <c r="J46" s="72">
        <f t="shared" si="0"/>
        <v>84</v>
      </c>
      <c r="K46" s="83">
        <v>68</v>
      </c>
      <c r="L46" s="83">
        <v>46</v>
      </c>
      <c r="M46" s="72">
        <f t="shared" si="1"/>
        <v>114</v>
      </c>
      <c r="N46" s="83">
        <v>66</v>
      </c>
      <c r="O46" s="83">
        <v>47</v>
      </c>
      <c r="P46" s="72">
        <f t="shared" si="2"/>
        <v>113</v>
      </c>
      <c r="Q46" s="83">
        <v>57</v>
      </c>
      <c r="R46" s="83">
        <v>43</v>
      </c>
      <c r="S46" s="72">
        <f t="shared" si="3"/>
        <v>100</v>
      </c>
      <c r="T46" s="79">
        <v>57</v>
      </c>
      <c r="U46" s="79">
        <v>47</v>
      </c>
      <c r="V46" s="72">
        <f t="shared" si="4"/>
        <v>104</v>
      </c>
      <c r="W46" s="84">
        <v>42</v>
      </c>
      <c r="X46" s="83">
        <v>56</v>
      </c>
      <c r="Y46" s="72">
        <f t="shared" si="5"/>
        <v>98</v>
      </c>
      <c r="Z46" s="134">
        <v>16</v>
      </c>
      <c r="AA46" s="134">
        <v>16</v>
      </c>
      <c r="AB46" s="129">
        <f t="shared" si="6"/>
        <v>32</v>
      </c>
      <c r="AC46" s="134">
        <v>16</v>
      </c>
      <c r="AD46" s="134">
        <v>14</v>
      </c>
      <c r="AE46" s="129">
        <f t="shared" si="7"/>
        <v>30</v>
      </c>
      <c r="AF46" s="134">
        <v>19</v>
      </c>
      <c r="AG46" s="134">
        <v>19</v>
      </c>
      <c r="AH46" s="129">
        <f t="shared" si="8"/>
        <v>38</v>
      </c>
      <c r="AI46" s="134">
        <v>17</v>
      </c>
      <c r="AJ46" s="134">
        <v>18</v>
      </c>
      <c r="AK46" s="129">
        <f t="shared" si="9"/>
        <v>35</v>
      </c>
      <c r="AL46" s="121">
        <v>49</v>
      </c>
      <c r="AM46" s="113">
        <f t="shared" si="10"/>
        <v>748</v>
      </c>
      <c r="AN46" s="113" t="s">
        <v>890</v>
      </c>
      <c r="AO46" s="47"/>
    </row>
    <row r="47" spans="1:41" ht="90" customHeight="1">
      <c r="A47" s="85">
        <v>40</v>
      </c>
      <c r="B47" s="88">
        <v>200090120041</v>
      </c>
      <c r="C47" s="88">
        <v>200000100307</v>
      </c>
      <c r="D47" s="80">
        <v>200742</v>
      </c>
      <c r="E47" s="81" t="s">
        <v>745</v>
      </c>
      <c r="F47" s="81" t="s">
        <v>746</v>
      </c>
      <c r="G47" s="86"/>
      <c r="H47" s="83">
        <v>56</v>
      </c>
      <c r="I47" s="83">
        <v>42</v>
      </c>
      <c r="J47" s="72">
        <f t="shared" si="0"/>
        <v>98</v>
      </c>
      <c r="K47" s="83">
        <v>81</v>
      </c>
      <c r="L47" s="83">
        <v>47</v>
      </c>
      <c r="M47" s="72">
        <f t="shared" si="1"/>
        <v>128</v>
      </c>
      <c r="N47" s="83">
        <v>81</v>
      </c>
      <c r="O47" s="83">
        <v>48</v>
      </c>
      <c r="P47" s="72">
        <f t="shared" si="2"/>
        <v>129</v>
      </c>
      <c r="Q47" s="83">
        <v>78</v>
      </c>
      <c r="R47" s="83">
        <v>52</v>
      </c>
      <c r="S47" s="72">
        <f t="shared" si="3"/>
        <v>130</v>
      </c>
      <c r="T47" s="79">
        <v>68</v>
      </c>
      <c r="U47" s="79">
        <v>47</v>
      </c>
      <c r="V47" s="72">
        <f t="shared" si="4"/>
        <v>115</v>
      </c>
      <c r="W47" s="84">
        <v>68</v>
      </c>
      <c r="X47" s="83">
        <v>66</v>
      </c>
      <c r="Y47" s="72">
        <f t="shared" si="5"/>
        <v>134</v>
      </c>
      <c r="Z47" s="134">
        <v>17</v>
      </c>
      <c r="AA47" s="134">
        <v>21</v>
      </c>
      <c r="AB47" s="129">
        <f t="shared" si="6"/>
        <v>38</v>
      </c>
      <c r="AC47" s="134">
        <v>22</v>
      </c>
      <c r="AD47" s="134">
        <v>20</v>
      </c>
      <c r="AE47" s="129">
        <f t="shared" si="7"/>
        <v>42</v>
      </c>
      <c r="AF47" s="134">
        <v>21</v>
      </c>
      <c r="AG47" s="134">
        <v>19</v>
      </c>
      <c r="AH47" s="129">
        <f t="shared" si="8"/>
        <v>40</v>
      </c>
      <c r="AI47" s="134">
        <v>21</v>
      </c>
      <c r="AJ47" s="134">
        <v>23</v>
      </c>
      <c r="AK47" s="129">
        <f t="shared" si="9"/>
        <v>44</v>
      </c>
      <c r="AL47" s="121">
        <v>49</v>
      </c>
      <c r="AM47" s="113">
        <f t="shared" si="10"/>
        <v>898</v>
      </c>
      <c r="AN47" s="113" t="s">
        <v>890</v>
      </c>
      <c r="AO47" s="47"/>
    </row>
    <row r="48" spans="1:41" ht="90" customHeight="1">
      <c r="A48" s="79">
        <v>41</v>
      </c>
      <c r="B48" s="88">
        <v>200090120042</v>
      </c>
      <c r="C48" s="88">
        <v>200000100308</v>
      </c>
      <c r="D48" s="80">
        <v>200743</v>
      </c>
      <c r="E48" s="81" t="s">
        <v>747</v>
      </c>
      <c r="F48" s="81" t="s">
        <v>751</v>
      </c>
      <c r="G48" s="86"/>
      <c r="H48" s="83">
        <v>53</v>
      </c>
      <c r="I48" s="83">
        <v>44</v>
      </c>
      <c r="J48" s="72">
        <f t="shared" si="0"/>
        <v>97</v>
      </c>
      <c r="K48" s="83">
        <v>68</v>
      </c>
      <c r="L48" s="83">
        <v>46</v>
      </c>
      <c r="M48" s="72">
        <f t="shared" si="1"/>
        <v>114</v>
      </c>
      <c r="N48" s="83">
        <v>71</v>
      </c>
      <c r="O48" s="83">
        <v>47</v>
      </c>
      <c r="P48" s="72">
        <f t="shared" si="2"/>
        <v>118</v>
      </c>
      <c r="Q48" s="83">
        <v>63</v>
      </c>
      <c r="R48" s="83">
        <v>51</v>
      </c>
      <c r="S48" s="72">
        <f t="shared" si="3"/>
        <v>114</v>
      </c>
      <c r="T48" s="79">
        <v>59</v>
      </c>
      <c r="U48" s="79">
        <v>47</v>
      </c>
      <c r="V48" s="72">
        <f t="shared" si="4"/>
        <v>106</v>
      </c>
      <c r="W48" s="84">
        <v>64</v>
      </c>
      <c r="X48" s="83">
        <v>65</v>
      </c>
      <c r="Y48" s="72">
        <f t="shared" si="5"/>
        <v>129</v>
      </c>
      <c r="Z48" s="134">
        <v>15</v>
      </c>
      <c r="AA48" s="134">
        <v>19</v>
      </c>
      <c r="AB48" s="129">
        <f t="shared" si="6"/>
        <v>34</v>
      </c>
      <c r="AC48" s="134">
        <v>22</v>
      </c>
      <c r="AD48" s="134">
        <v>19</v>
      </c>
      <c r="AE48" s="129">
        <f t="shared" si="7"/>
        <v>41</v>
      </c>
      <c r="AF48" s="134">
        <v>19</v>
      </c>
      <c r="AG48" s="134">
        <v>19</v>
      </c>
      <c r="AH48" s="129">
        <f t="shared" si="8"/>
        <v>38</v>
      </c>
      <c r="AI48" s="134">
        <v>20</v>
      </c>
      <c r="AJ48" s="134">
        <v>19</v>
      </c>
      <c r="AK48" s="129">
        <f t="shared" si="9"/>
        <v>39</v>
      </c>
      <c r="AL48" s="121">
        <v>49</v>
      </c>
      <c r="AM48" s="113">
        <f t="shared" si="10"/>
        <v>830</v>
      </c>
      <c r="AN48" s="113" t="s">
        <v>890</v>
      </c>
      <c r="AO48" s="47"/>
    </row>
    <row r="49" spans="33:33">
      <c r="AG49" s="32"/>
    </row>
  </sheetData>
  <sheetProtection algorithmName="SHA-512" hashValue="aF1eMzXAgK/0fYW9k4Ajx7FFLjFmAPSOuaxj6dAmWFkE1KTfOHMMIkgKpGR7RT65mQJYXrZ61AVrjo5fZag2BA==" saltValue="x89Tm4SbQxVA5Vja4G5QLw==" spinCount="100000" sheet="1" formatCells="0" formatColumns="0" formatRows="0" insertColumns="0" insertRows="0" insertHyperlinks="0" deleteColumns="0" deleteRows="0" sort="0" autoFilter="0" pivotTables="0"/>
  <mergeCells count="19">
    <mergeCell ref="N4:P4"/>
    <mergeCell ref="Q4:S4"/>
    <mergeCell ref="T4:V4"/>
    <mergeCell ref="A3:AK3"/>
    <mergeCell ref="A2:AK2"/>
    <mergeCell ref="A1:AK1"/>
    <mergeCell ref="C4:C7"/>
    <mergeCell ref="D4:D7"/>
    <mergeCell ref="E4:E7"/>
    <mergeCell ref="W4:Y4"/>
    <mergeCell ref="F4:F7"/>
    <mergeCell ref="H4:J4"/>
    <mergeCell ref="K4:M4"/>
    <mergeCell ref="Z4:AB4"/>
    <mergeCell ref="AC4:AE4"/>
    <mergeCell ref="AF4:AH4"/>
    <mergeCell ref="AI4:AK4"/>
    <mergeCell ref="A4:A7"/>
    <mergeCell ref="B4:B7"/>
  </mergeCells>
  <conditionalFormatting sqref="H8:H48">
    <cfRule type="cellIs" dxfId="67" priority="14" stopIfTrue="1" operator="lessThan">
      <formula>27</formula>
    </cfRule>
  </conditionalFormatting>
  <conditionalFormatting sqref="J8:J48">
    <cfRule type="cellIs" dxfId="66" priority="13" stopIfTrue="1" operator="lessThan">
      <formula>60</formula>
    </cfRule>
  </conditionalFormatting>
  <conditionalFormatting sqref="K8:K48">
    <cfRule type="cellIs" dxfId="65" priority="12" stopIfTrue="1" operator="lessThan">
      <formula>27</formula>
    </cfRule>
  </conditionalFormatting>
  <conditionalFormatting sqref="M8:M48">
    <cfRule type="cellIs" dxfId="64" priority="11" stopIfTrue="1" operator="lessThan">
      <formula>60</formula>
    </cfRule>
  </conditionalFormatting>
  <conditionalFormatting sqref="N8:N48">
    <cfRule type="cellIs" dxfId="63" priority="10" stopIfTrue="1" operator="lessThan">
      <formula>27</formula>
    </cfRule>
  </conditionalFormatting>
  <conditionalFormatting sqref="P8:P48">
    <cfRule type="cellIs" dxfId="62" priority="9" stopIfTrue="1" operator="lessThan">
      <formula>60</formula>
    </cfRule>
  </conditionalFormatting>
  <conditionalFormatting sqref="Q8:Q48">
    <cfRule type="cellIs" dxfId="61" priority="8" stopIfTrue="1" operator="lessThan">
      <formula>27</formula>
    </cfRule>
  </conditionalFormatting>
  <conditionalFormatting sqref="S8:S48">
    <cfRule type="cellIs" dxfId="60" priority="7" stopIfTrue="1" operator="lessThan">
      <formula>60</formula>
    </cfRule>
  </conditionalFormatting>
  <conditionalFormatting sqref="T8:T48">
    <cfRule type="cellIs" dxfId="59" priority="6" stopIfTrue="1" operator="lessThan">
      <formula>27</formula>
    </cfRule>
  </conditionalFormatting>
  <conditionalFormatting sqref="V8:V48">
    <cfRule type="cellIs" dxfId="58" priority="5" stopIfTrue="1" operator="lessThan">
      <formula>60</formula>
    </cfRule>
  </conditionalFormatting>
  <conditionalFormatting sqref="W8:W48">
    <cfRule type="cellIs" dxfId="57" priority="2" stopIfTrue="1" operator="lessThan">
      <formula>26</formula>
    </cfRule>
    <cfRule type="cellIs" dxfId="56" priority="4" stopIfTrue="1" operator="lessThan">
      <formula>36</formula>
    </cfRule>
  </conditionalFormatting>
  <conditionalFormatting sqref="Y8:Y48">
    <cfRule type="cellIs" dxfId="55" priority="1" stopIfTrue="1" operator="lessThan">
      <formula>80</formula>
    </cfRule>
    <cfRule type="cellIs" dxfId="54" priority="3" stopIfTrue="1" operator="lessThan">
      <formula>80</formula>
    </cfRule>
  </conditionalFormatting>
  <pageMargins left="0.98425196850393704" right="0.70866141732283472" top="0.74803149606299213" bottom="1.62" header="0.31496062992125984" footer="0.83"/>
  <pageSetup paperSize="8" scale="38" orientation="landscape" r:id="rId1"/>
  <headerFooter>
    <oddFooter>&amp;L&amp;"Arial,Bold"&amp;14($) Non Credit Subject(s)      Date: 28.03.2022                    Praperad By          Checked By&amp;R&amp;"Arial,Bold"&amp;16CONTROLLER (UTU)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22"/>
  <sheetViews>
    <sheetView topLeftCell="A19" zoomScale="50" zoomScaleNormal="50" workbookViewId="0">
      <selection activeCell="E4" sqref="A1:AI65536"/>
    </sheetView>
  </sheetViews>
  <sheetFormatPr defaultRowHeight="12.5"/>
  <cols>
    <col min="1" max="1" width="12.54296875" customWidth="1"/>
    <col min="2" max="2" width="24.81640625" customWidth="1"/>
    <col min="3" max="3" width="27.1796875" customWidth="1"/>
    <col min="4" max="4" width="20.7265625" customWidth="1"/>
    <col min="5" max="5" width="31.54296875" customWidth="1"/>
    <col min="6" max="6" width="36.1796875" customWidth="1"/>
    <col min="7" max="7" width="11.54296875" customWidth="1"/>
    <col min="26" max="31" width="10.54296875" customWidth="1"/>
    <col min="32" max="32" width="13.7265625" customWidth="1"/>
    <col min="33" max="33" width="14.1796875" customWidth="1"/>
    <col min="34" max="34" width="24.1796875" customWidth="1"/>
    <col min="35" max="35" width="28.26953125" customWidth="1"/>
  </cols>
  <sheetData>
    <row r="1" spans="1:35" ht="70.5" customHeight="1">
      <c r="A1" s="212" t="s">
        <v>14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2"/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</row>
    <row r="2" spans="1:35" ht="70.5" customHeight="1">
      <c r="A2" s="212" t="s">
        <v>17</v>
      </c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12"/>
      <c r="AD2" s="212"/>
      <c r="AE2" s="212"/>
      <c r="AF2" s="212"/>
      <c r="AG2" s="212"/>
      <c r="AH2" s="212"/>
      <c r="AI2" s="212"/>
    </row>
    <row r="3" spans="1:35" ht="70.5" customHeight="1">
      <c r="A3" s="208" t="s">
        <v>758</v>
      </c>
      <c r="B3" s="208"/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8"/>
      <c r="S3" s="208"/>
      <c r="T3" s="208"/>
      <c r="U3" s="208"/>
      <c r="V3" s="208"/>
      <c r="W3" s="208"/>
      <c r="X3" s="208"/>
      <c r="Y3" s="208"/>
      <c r="Z3" s="208"/>
      <c r="AA3" s="208"/>
      <c r="AB3" s="208"/>
      <c r="AC3" s="208"/>
      <c r="AD3" s="208"/>
      <c r="AE3" s="208"/>
      <c r="AF3" s="208"/>
      <c r="AG3" s="208"/>
      <c r="AH3" s="208"/>
      <c r="AI3" s="208"/>
    </row>
    <row r="4" spans="1:35" ht="144.75" customHeight="1">
      <c r="A4" s="206" t="s">
        <v>1</v>
      </c>
      <c r="B4" s="206" t="s">
        <v>0</v>
      </c>
      <c r="C4" s="206" t="s">
        <v>16</v>
      </c>
      <c r="D4" s="206" t="s">
        <v>18</v>
      </c>
      <c r="E4" s="210" t="s">
        <v>19</v>
      </c>
      <c r="F4" s="210" t="s">
        <v>9</v>
      </c>
      <c r="G4" s="34" t="s">
        <v>5</v>
      </c>
      <c r="H4" s="202" t="s">
        <v>861</v>
      </c>
      <c r="I4" s="202"/>
      <c r="J4" s="202"/>
      <c r="K4" s="202" t="s">
        <v>862</v>
      </c>
      <c r="L4" s="202"/>
      <c r="M4" s="202"/>
      <c r="N4" s="202" t="s">
        <v>863</v>
      </c>
      <c r="O4" s="202"/>
      <c r="P4" s="202"/>
      <c r="Q4" s="202" t="s">
        <v>910</v>
      </c>
      <c r="R4" s="202"/>
      <c r="S4" s="202"/>
      <c r="T4" s="202" t="s">
        <v>864</v>
      </c>
      <c r="U4" s="202"/>
      <c r="V4" s="202"/>
      <c r="W4" s="202" t="s">
        <v>865</v>
      </c>
      <c r="X4" s="202"/>
      <c r="Y4" s="202"/>
      <c r="Z4" s="202" t="s">
        <v>866</v>
      </c>
      <c r="AA4" s="202"/>
      <c r="AB4" s="202"/>
      <c r="AC4" s="202" t="s">
        <v>915</v>
      </c>
      <c r="AD4" s="202"/>
      <c r="AE4" s="202"/>
      <c r="AF4" s="106" t="s">
        <v>883</v>
      </c>
      <c r="AG4" s="106" t="s">
        <v>10</v>
      </c>
      <c r="AH4" s="106" t="s">
        <v>12</v>
      </c>
      <c r="AI4" s="105" t="s">
        <v>11</v>
      </c>
    </row>
    <row r="5" spans="1:35" ht="38.25" customHeight="1">
      <c r="A5" s="206"/>
      <c r="B5" s="206"/>
      <c r="C5" s="206"/>
      <c r="D5" s="206"/>
      <c r="E5" s="210"/>
      <c r="F5" s="210"/>
      <c r="G5" s="34"/>
      <c r="H5" s="6" t="s">
        <v>6</v>
      </c>
      <c r="I5" s="6" t="s">
        <v>7</v>
      </c>
      <c r="J5" s="6" t="s">
        <v>4</v>
      </c>
      <c r="K5" s="6" t="s">
        <v>6</v>
      </c>
      <c r="L5" s="6" t="s">
        <v>7</v>
      </c>
      <c r="M5" s="6" t="s">
        <v>4</v>
      </c>
      <c r="N5" s="6" t="s">
        <v>6</v>
      </c>
      <c r="O5" s="6" t="s">
        <v>7</v>
      </c>
      <c r="P5" s="6" t="s">
        <v>4</v>
      </c>
      <c r="Q5" s="6" t="s">
        <v>6</v>
      </c>
      <c r="R5" s="6" t="s">
        <v>7</v>
      </c>
      <c r="S5" s="6" t="s">
        <v>4</v>
      </c>
      <c r="T5" s="6" t="s">
        <v>6</v>
      </c>
      <c r="U5" s="6" t="s">
        <v>7</v>
      </c>
      <c r="V5" s="6" t="s">
        <v>4</v>
      </c>
      <c r="W5" s="6" t="s">
        <v>8</v>
      </c>
      <c r="X5" s="6" t="s">
        <v>7</v>
      </c>
      <c r="Y5" s="6" t="s">
        <v>4</v>
      </c>
      <c r="Z5" s="6" t="s">
        <v>8</v>
      </c>
      <c r="AA5" s="6" t="s">
        <v>7</v>
      </c>
      <c r="AB5" s="6" t="s">
        <v>4</v>
      </c>
      <c r="AC5" s="6" t="s">
        <v>8</v>
      </c>
      <c r="AD5" s="6" t="s">
        <v>7</v>
      </c>
      <c r="AE5" s="6" t="s">
        <v>4</v>
      </c>
      <c r="AF5" s="6"/>
      <c r="AG5" s="28"/>
      <c r="AH5" s="13"/>
      <c r="AI5" s="13"/>
    </row>
    <row r="6" spans="1:35" ht="38.25" customHeight="1">
      <c r="A6" s="206"/>
      <c r="B6" s="206"/>
      <c r="C6" s="206"/>
      <c r="D6" s="206"/>
      <c r="E6" s="210"/>
      <c r="F6" s="210"/>
      <c r="G6" s="34" t="s">
        <v>2</v>
      </c>
      <c r="H6" s="127">
        <v>90</v>
      </c>
      <c r="I6" s="127">
        <v>60</v>
      </c>
      <c r="J6" s="127">
        <f>SUM(H6:I6)</f>
        <v>150</v>
      </c>
      <c r="K6" s="127">
        <v>120</v>
      </c>
      <c r="L6" s="127">
        <v>80</v>
      </c>
      <c r="M6" s="127">
        <f>SUM(K6:L6)</f>
        <v>200</v>
      </c>
      <c r="N6" s="127">
        <v>120</v>
      </c>
      <c r="O6" s="127">
        <v>80</v>
      </c>
      <c r="P6" s="127">
        <f>SUM(N6:O6)</f>
        <v>200</v>
      </c>
      <c r="Q6" s="127">
        <v>90</v>
      </c>
      <c r="R6" s="127">
        <v>60</v>
      </c>
      <c r="S6" s="127">
        <f>SUM(Q6:R6)</f>
        <v>150</v>
      </c>
      <c r="T6" s="127">
        <v>120</v>
      </c>
      <c r="U6" s="127">
        <v>80</v>
      </c>
      <c r="V6" s="127">
        <f>SUM(T6:U6)</f>
        <v>200</v>
      </c>
      <c r="W6" s="127">
        <v>25</v>
      </c>
      <c r="X6" s="127">
        <v>25</v>
      </c>
      <c r="Y6" s="127">
        <f>SUM(W6:X6)</f>
        <v>50</v>
      </c>
      <c r="Z6" s="127">
        <v>50</v>
      </c>
      <c r="AA6" s="127">
        <v>50</v>
      </c>
      <c r="AB6" s="127">
        <f>SUM(Z6:AA6)</f>
        <v>100</v>
      </c>
      <c r="AC6" s="127">
        <v>25</v>
      </c>
      <c r="AD6" s="127">
        <v>25</v>
      </c>
      <c r="AE6" s="127">
        <f>SUM(AC6:AD6)</f>
        <v>50</v>
      </c>
      <c r="AF6" s="44">
        <v>50</v>
      </c>
      <c r="AG6" s="38">
        <v>1100</v>
      </c>
      <c r="AH6" s="15"/>
      <c r="AI6" s="15"/>
    </row>
    <row r="7" spans="1:35" ht="19">
      <c r="A7" s="207"/>
      <c r="B7" s="207"/>
      <c r="C7" s="207"/>
      <c r="D7" s="207"/>
      <c r="E7" s="211"/>
      <c r="F7" s="211"/>
      <c r="G7" s="35" t="s">
        <v>3</v>
      </c>
      <c r="H7" s="127">
        <v>27</v>
      </c>
      <c r="I7" s="127"/>
      <c r="J7" s="127">
        <v>60</v>
      </c>
      <c r="K7" s="127">
        <v>36</v>
      </c>
      <c r="L7" s="127"/>
      <c r="M7" s="127">
        <v>80</v>
      </c>
      <c r="N7" s="127">
        <v>36</v>
      </c>
      <c r="O7" s="127"/>
      <c r="P7" s="127">
        <v>80</v>
      </c>
      <c r="Q7" s="127">
        <v>27</v>
      </c>
      <c r="R7" s="127"/>
      <c r="S7" s="127">
        <v>60</v>
      </c>
      <c r="T7" s="127">
        <v>36</v>
      </c>
      <c r="U7" s="127"/>
      <c r="V7" s="127">
        <v>80</v>
      </c>
      <c r="W7" s="127">
        <v>13</v>
      </c>
      <c r="X7" s="127"/>
      <c r="Y7" s="127">
        <v>25</v>
      </c>
      <c r="Z7" s="127">
        <v>25</v>
      </c>
      <c r="AA7" s="127"/>
      <c r="AB7" s="127">
        <v>50</v>
      </c>
      <c r="AC7" s="127">
        <v>13</v>
      </c>
      <c r="AD7" s="127"/>
      <c r="AE7" s="127">
        <v>25</v>
      </c>
      <c r="AF7" s="44"/>
      <c r="AG7" s="38">
        <v>550</v>
      </c>
      <c r="AH7" s="15"/>
      <c r="AI7" s="15"/>
    </row>
    <row r="8" spans="1:35" ht="72" customHeight="1">
      <c r="A8" s="90">
        <v>1</v>
      </c>
      <c r="B8" s="78">
        <v>200090230001</v>
      </c>
      <c r="C8" s="78">
        <v>200000100370</v>
      </c>
      <c r="D8" s="54">
        <v>200901</v>
      </c>
      <c r="E8" s="55" t="s">
        <v>41</v>
      </c>
      <c r="F8" s="56" t="s">
        <v>909</v>
      </c>
      <c r="G8" s="76"/>
      <c r="H8" s="40">
        <v>53</v>
      </c>
      <c r="I8" s="40">
        <v>48</v>
      </c>
      <c r="J8" s="38">
        <f>SUM(H8:I8)</f>
        <v>101</v>
      </c>
      <c r="K8" s="40">
        <v>58</v>
      </c>
      <c r="L8" s="40">
        <v>46</v>
      </c>
      <c r="M8" s="158">
        <f>SUM(K8:L8)</f>
        <v>104</v>
      </c>
      <c r="N8" s="40">
        <v>72</v>
      </c>
      <c r="O8" s="40">
        <v>69</v>
      </c>
      <c r="P8" s="158">
        <f>SUM(N8:O8)</f>
        <v>141</v>
      </c>
      <c r="Q8" s="40">
        <v>36</v>
      </c>
      <c r="R8" s="40">
        <v>42</v>
      </c>
      <c r="S8" s="38">
        <f>SUM(Q8:R8)</f>
        <v>78</v>
      </c>
      <c r="T8" s="40">
        <v>54</v>
      </c>
      <c r="U8" s="40">
        <v>50</v>
      </c>
      <c r="V8" s="38">
        <f>SUM(T8:U8)</f>
        <v>104</v>
      </c>
      <c r="W8" s="40">
        <v>19</v>
      </c>
      <c r="X8" s="40">
        <v>15</v>
      </c>
      <c r="Y8" s="38">
        <f>SUM(W8:X8)</f>
        <v>34</v>
      </c>
      <c r="Z8" s="91">
        <v>34</v>
      </c>
      <c r="AA8" s="63">
        <v>34</v>
      </c>
      <c r="AB8" s="38">
        <f>SUM(Z8:AA8)</f>
        <v>68</v>
      </c>
      <c r="AC8" s="42" t="s">
        <v>892</v>
      </c>
      <c r="AD8" s="63">
        <v>15</v>
      </c>
      <c r="AE8" s="72">
        <f>SUM(AD8)</f>
        <v>15</v>
      </c>
      <c r="AF8" s="159">
        <v>49</v>
      </c>
      <c r="AG8" s="92">
        <f>AE8+AB8+Y8+V8+S8+P8+M8+J8</f>
        <v>645</v>
      </c>
      <c r="AH8" s="161" t="s">
        <v>899</v>
      </c>
      <c r="AI8" s="95" t="s">
        <v>900</v>
      </c>
    </row>
    <row r="9" spans="1:35" ht="72" customHeight="1">
      <c r="A9" s="90">
        <v>2</v>
      </c>
      <c r="B9" s="78">
        <v>200090230002</v>
      </c>
      <c r="C9" s="78">
        <v>200000100371</v>
      </c>
      <c r="D9" s="54">
        <v>200902</v>
      </c>
      <c r="E9" s="55" t="s">
        <v>644</v>
      </c>
      <c r="F9" s="56" t="s">
        <v>645</v>
      </c>
      <c r="G9" s="76"/>
      <c r="H9" s="40">
        <v>59</v>
      </c>
      <c r="I9" s="40">
        <v>56</v>
      </c>
      <c r="J9" s="38">
        <f t="shared" ref="J9:J22" si="0">SUM(H9:I9)</f>
        <v>115</v>
      </c>
      <c r="K9" s="40">
        <v>80</v>
      </c>
      <c r="L9" s="40">
        <v>52</v>
      </c>
      <c r="M9" s="158">
        <f t="shared" ref="M9:M22" si="1">SUM(K9:L9)</f>
        <v>132</v>
      </c>
      <c r="N9" s="40">
        <v>90</v>
      </c>
      <c r="O9" s="40">
        <v>70</v>
      </c>
      <c r="P9" s="158">
        <f t="shared" ref="P9:P22" si="2">SUM(N9:O9)</f>
        <v>160</v>
      </c>
      <c r="Q9" s="40">
        <v>41</v>
      </c>
      <c r="R9" s="40">
        <v>35</v>
      </c>
      <c r="S9" s="38">
        <f t="shared" ref="S9:S22" si="3">SUM(Q9:R9)</f>
        <v>76</v>
      </c>
      <c r="T9" s="40">
        <v>70</v>
      </c>
      <c r="U9" s="40">
        <v>76</v>
      </c>
      <c r="V9" s="38">
        <f t="shared" ref="V9:V22" si="4">SUM(T9:U9)</f>
        <v>146</v>
      </c>
      <c r="W9" s="40">
        <v>20</v>
      </c>
      <c r="X9" s="40">
        <v>18</v>
      </c>
      <c r="Y9" s="38">
        <f t="shared" ref="Y9:Y22" si="5">SUM(W9:X9)</f>
        <v>38</v>
      </c>
      <c r="Z9" s="41">
        <v>42</v>
      </c>
      <c r="AA9" s="63">
        <v>42</v>
      </c>
      <c r="AB9" s="38">
        <f t="shared" ref="AB9:AB22" si="6">SUM(Z9:AA9)</f>
        <v>84</v>
      </c>
      <c r="AC9" s="42">
        <v>17</v>
      </c>
      <c r="AD9" s="63">
        <v>20</v>
      </c>
      <c r="AE9" s="72">
        <f>SUM(AC9:AD9)</f>
        <v>37</v>
      </c>
      <c r="AF9" s="160">
        <v>49</v>
      </c>
      <c r="AG9" s="92">
        <f t="shared" ref="AG9:AG22" si="7">AE9+AB9+Y9+V9+S9+P9+M9+J9</f>
        <v>788</v>
      </c>
      <c r="AH9" s="156" t="s">
        <v>890</v>
      </c>
      <c r="AI9" s="47"/>
    </row>
    <row r="10" spans="1:35" ht="72" customHeight="1">
      <c r="A10" s="90">
        <v>3</v>
      </c>
      <c r="B10" s="92">
        <v>200090230003</v>
      </c>
      <c r="C10" s="92">
        <v>200000100372</v>
      </c>
      <c r="D10" s="93">
        <v>200903</v>
      </c>
      <c r="E10" s="58" t="s">
        <v>646</v>
      </c>
      <c r="F10" s="58" t="s">
        <v>647</v>
      </c>
      <c r="G10" s="94"/>
      <c r="H10" s="40">
        <v>65</v>
      </c>
      <c r="I10" s="40">
        <v>54</v>
      </c>
      <c r="J10" s="38">
        <f t="shared" si="0"/>
        <v>119</v>
      </c>
      <c r="K10" s="40">
        <v>74</v>
      </c>
      <c r="L10" s="40">
        <v>62</v>
      </c>
      <c r="M10" s="158">
        <f t="shared" si="1"/>
        <v>136</v>
      </c>
      <c r="N10" s="40">
        <v>94</v>
      </c>
      <c r="O10" s="40">
        <v>70</v>
      </c>
      <c r="P10" s="158">
        <f t="shared" si="2"/>
        <v>164</v>
      </c>
      <c r="Q10" s="40">
        <v>68</v>
      </c>
      <c r="R10" s="40">
        <v>49</v>
      </c>
      <c r="S10" s="38">
        <f t="shared" si="3"/>
        <v>117</v>
      </c>
      <c r="T10" s="40">
        <v>68</v>
      </c>
      <c r="U10" s="40">
        <v>70</v>
      </c>
      <c r="V10" s="38">
        <f t="shared" si="4"/>
        <v>138</v>
      </c>
      <c r="W10" s="40">
        <v>21</v>
      </c>
      <c r="X10" s="40">
        <v>19</v>
      </c>
      <c r="Y10" s="38">
        <f t="shared" si="5"/>
        <v>40</v>
      </c>
      <c r="Z10" s="41">
        <v>36</v>
      </c>
      <c r="AA10" s="63">
        <v>40</v>
      </c>
      <c r="AB10" s="38">
        <f t="shared" si="6"/>
        <v>76</v>
      </c>
      <c r="AC10" s="42">
        <v>20</v>
      </c>
      <c r="AD10" s="63">
        <v>21</v>
      </c>
      <c r="AE10" s="72">
        <f t="shared" ref="AE10:AE22" si="8">SUM(AC10:AD10)</f>
        <v>41</v>
      </c>
      <c r="AF10" s="160">
        <v>49</v>
      </c>
      <c r="AG10" s="92">
        <f t="shared" si="7"/>
        <v>831</v>
      </c>
      <c r="AH10" s="156" t="s">
        <v>890</v>
      </c>
      <c r="AI10" s="47"/>
    </row>
    <row r="11" spans="1:35" ht="72" customHeight="1">
      <c r="A11" s="90">
        <v>4</v>
      </c>
      <c r="B11" s="92">
        <v>200090230004</v>
      </c>
      <c r="C11" s="92">
        <v>200000100373</v>
      </c>
      <c r="D11" s="93">
        <v>200905</v>
      </c>
      <c r="E11" s="58" t="s">
        <v>648</v>
      </c>
      <c r="F11" s="58" t="s">
        <v>649</v>
      </c>
      <c r="G11" s="94"/>
      <c r="H11" s="40">
        <v>83</v>
      </c>
      <c r="I11" s="40">
        <v>56</v>
      </c>
      <c r="J11" s="38">
        <f t="shared" si="0"/>
        <v>139</v>
      </c>
      <c r="K11" s="40">
        <v>104</v>
      </c>
      <c r="L11" s="40">
        <v>78</v>
      </c>
      <c r="M11" s="158">
        <f t="shared" si="1"/>
        <v>182</v>
      </c>
      <c r="N11" s="40">
        <v>116</v>
      </c>
      <c r="O11" s="40">
        <v>77</v>
      </c>
      <c r="P11" s="158">
        <f t="shared" si="2"/>
        <v>193</v>
      </c>
      <c r="Q11" s="40">
        <v>66</v>
      </c>
      <c r="R11" s="40">
        <v>54</v>
      </c>
      <c r="S11" s="38">
        <f t="shared" si="3"/>
        <v>120</v>
      </c>
      <c r="T11" s="40">
        <v>96</v>
      </c>
      <c r="U11" s="40">
        <v>74</v>
      </c>
      <c r="V11" s="38">
        <f t="shared" si="4"/>
        <v>170</v>
      </c>
      <c r="W11" s="40">
        <v>23</v>
      </c>
      <c r="X11" s="40">
        <v>22</v>
      </c>
      <c r="Y11" s="38">
        <f t="shared" si="5"/>
        <v>45</v>
      </c>
      <c r="Z11" s="41">
        <v>38</v>
      </c>
      <c r="AA11" s="63">
        <v>38</v>
      </c>
      <c r="AB11" s="38">
        <f t="shared" si="6"/>
        <v>76</v>
      </c>
      <c r="AC11" s="42">
        <v>22</v>
      </c>
      <c r="AD11" s="63">
        <v>22</v>
      </c>
      <c r="AE11" s="72">
        <f t="shared" si="8"/>
        <v>44</v>
      </c>
      <c r="AF11" s="160">
        <v>49</v>
      </c>
      <c r="AG11" s="92">
        <f t="shared" si="7"/>
        <v>969</v>
      </c>
      <c r="AH11" s="156" t="s">
        <v>890</v>
      </c>
      <c r="AI11" s="47"/>
    </row>
    <row r="12" spans="1:35" ht="72" customHeight="1">
      <c r="A12" s="90">
        <v>5</v>
      </c>
      <c r="B12" s="92">
        <v>200090230005</v>
      </c>
      <c r="C12" s="92">
        <v>200000100374</v>
      </c>
      <c r="D12" s="93">
        <v>200906</v>
      </c>
      <c r="E12" s="58" t="s">
        <v>650</v>
      </c>
      <c r="F12" s="58" t="s">
        <v>651</v>
      </c>
      <c r="G12" s="94"/>
      <c r="H12" s="40">
        <v>69</v>
      </c>
      <c r="I12" s="40">
        <v>56</v>
      </c>
      <c r="J12" s="38">
        <f t="shared" si="0"/>
        <v>125</v>
      </c>
      <c r="K12" s="40">
        <v>78</v>
      </c>
      <c r="L12" s="40">
        <v>61</v>
      </c>
      <c r="M12" s="158">
        <f t="shared" si="1"/>
        <v>139</v>
      </c>
      <c r="N12" s="40">
        <v>100</v>
      </c>
      <c r="O12" s="40">
        <v>72</v>
      </c>
      <c r="P12" s="158">
        <f t="shared" si="2"/>
        <v>172</v>
      </c>
      <c r="Q12" s="40">
        <v>68</v>
      </c>
      <c r="R12" s="40">
        <v>50</v>
      </c>
      <c r="S12" s="38">
        <f t="shared" si="3"/>
        <v>118</v>
      </c>
      <c r="T12" s="40">
        <v>76</v>
      </c>
      <c r="U12" s="40">
        <v>74</v>
      </c>
      <c r="V12" s="38">
        <f t="shared" si="4"/>
        <v>150</v>
      </c>
      <c r="W12" s="40">
        <v>22</v>
      </c>
      <c r="X12" s="40">
        <v>23</v>
      </c>
      <c r="Y12" s="38">
        <f t="shared" si="5"/>
        <v>45</v>
      </c>
      <c r="Z12" s="41">
        <v>38</v>
      </c>
      <c r="AA12" s="63">
        <v>40</v>
      </c>
      <c r="AB12" s="38">
        <f t="shared" si="6"/>
        <v>78</v>
      </c>
      <c r="AC12" s="42">
        <v>21</v>
      </c>
      <c r="AD12" s="63">
        <v>22</v>
      </c>
      <c r="AE12" s="72">
        <f t="shared" si="8"/>
        <v>43</v>
      </c>
      <c r="AF12" s="160">
        <v>49</v>
      </c>
      <c r="AG12" s="92">
        <f t="shared" si="7"/>
        <v>870</v>
      </c>
      <c r="AH12" s="156" t="s">
        <v>890</v>
      </c>
      <c r="AI12" s="47"/>
    </row>
    <row r="13" spans="1:35" ht="72" customHeight="1">
      <c r="A13" s="90">
        <v>6</v>
      </c>
      <c r="B13" s="92">
        <v>200090230006</v>
      </c>
      <c r="C13" s="92">
        <v>200000100375</v>
      </c>
      <c r="D13" s="93">
        <v>200907</v>
      </c>
      <c r="E13" s="58" t="s">
        <v>908</v>
      </c>
      <c r="F13" s="58" t="s">
        <v>652</v>
      </c>
      <c r="G13" s="94"/>
      <c r="H13" s="40">
        <v>77</v>
      </c>
      <c r="I13" s="40">
        <v>57</v>
      </c>
      <c r="J13" s="38">
        <f t="shared" si="0"/>
        <v>134</v>
      </c>
      <c r="K13" s="40">
        <v>80</v>
      </c>
      <c r="L13" s="40">
        <v>62</v>
      </c>
      <c r="M13" s="158">
        <f t="shared" si="1"/>
        <v>142</v>
      </c>
      <c r="N13" s="40">
        <v>90</v>
      </c>
      <c r="O13" s="40">
        <v>72</v>
      </c>
      <c r="P13" s="158">
        <f t="shared" si="2"/>
        <v>162</v>
      </c>
      <c r="Q13" s="40">
        <v>54</v>
      </c>
      <c r="R13" s="40">
        <v>45</v>
      </c>
      <c r="S13" s="38">
        <f t="shared" si="3"/>
        <v>99</v>
      </c>
      <c r="T13" s="40">
        <v>78</v>
      </c>
      <c r="U13" s="40">
        <v>72</v>
      </c>
      <c r="V13" s="38">
        <f t="shared" si="4"/>
        <v>150</v>
      </c>
      <c r="W13" s="40">
        <v>22</v>
      </c>
      <c r="X13" s="40">
        <v>23</v>
      </c>
      <c r="Y13" s="38">
        <f t="shared" si="5"/>
        <v>45</v>
      </c>
      <c r="Z13" s="41">
        <v>46</v>
      </c>
      <c r="AA13" s="63">
        <v>42</v>
      </c>
      <c r="AB13" s="38">
        <f t="shared" si="6"/>
        <v>88</v>
      </c>
      <c r="AC13" s="42">
        <v>21</v>
      </c>
      <c r="AD13" s="63">
        <v>23</v>
      </c>
      <c r="AE13" s="72">
        <f t="shared" si="8"/>
        <v>44</v>
      </c>
      <c r="AF13" s="160">
        <v>49</v>
      </c>
      <c r="AG13" s="92">
        <f t="shared" si="7"/>
        <v>864</v>
      </c>
      <c r="AH13" s="156" t="s">
        <v>890</v>
      </c>
      <c r="AI13" s="47"/>
    </row>
    <row r="14" spans="1:35" ht="72" customHeight="1">
      <c r="A14" s="90">
        <v>7</v>
      </c>
      <c r="B14" s="92">
        <v>200090230007</v>
      </c>
      <c r="C14" s="92">
        <v>200000100376</v>
      </c>
      <c r="D14" s="93">
        <v>200908</v>
      </c>
      <c r="E14" s="58" t="s">
        <v>653</v>
      </c>
      <c r="F14" s="58" t="s">
        <v>654</v>
      </c>
      <c r="G14" s="94"/>
      <c r="H14" s="40">
        <v>75</v>
      </c>
      <c r="I14" s="40">
        <v>55</v>
      </c>
      <c r="J14" s="38">
        <f t="shared" si="0"/>
        <v>130</v>
      </c>
      <c r="K14" s="40">
        <v>74</v>
      </c>
      <c r="L14" s="40">
        <v>64</v>
      </c>
      <c r="M14" s="158">
        <f t="shared" si="1"/>
        <v>138</v>
      </c>
      <c r="N14" s="40">
        <v>88</v>
      </c>
      <c r="O14" s="40">
        <v>69</v>
      </c>
      <c r="P14" s="158">
        <f t="shared" si="2"/>
        <v>157</v>
      </c>
      <c r="Q14" s="40">
        <v>63</v>
      </c>
      <c r="R14" s="40">
        <v>56</v>
      </c>
      <c r="S14" s="38">
        <f t="shared" si="3"/>
        <v>119</v>
      </c>
      <c r="T14" s="40">
        <v>86</v>
      </c>
      <c r="U14" s="40">
        <v>73</v>
      </c>
      <c r="V14" s="38">
        <f t="shared" si="4"/>
        <v>159</v>
      </c>
      <c r="W14" s="40">
        <v>21</v>
      </c>
      <c r="X14" s="40">
        <v>22</v>
      </c>
      <c r="Y14" s="38">
        <f t="shared" si="5"/>
        <v>43</v>
      </c>
      <c r="Z14" s="41">
        <v>42</v>
      </c>
      <c r="AA14" s="63">
        <v>40</v>
      </c>
      <c r="AB14" s="38">
        <f t="shared" si="6"/>
        <v>82</v>
      </c>
      <c r="AC14" s="42">
        <v>23</v>
      </c>
      <c r="AD14" s="63">
        <v>23</v>
      </c>
      <c r="AE14" s="72">
        <f t="shared" si="8"/>
        <v>46</v>
      </c>
      <c r="AF14" s="160">
        <v>49</v>
      </c>
      <c r="AG14" s="92">
        <f t="shared" si="7"/>
        <v>874</v>
      </c>
      <c r="AH14" s="156" t="s">
        <v>890</v>
      </c>
      <c r="AI14" s="47"/>
    </row>
    <row r="15" spans="1:35" ht="72" customHeight="1">
      <c r="A15" s="90">
        <v>8</v>
      </c>
      <c r="B15" s="92">
        <v>200090230008</v>
      </c>
      <c r="C15" s="92">
        <v>200000100377</v>
      </c>
      <c r="D15" s="93">
        <v>200909</v>
      </c>
      <c r="E15" s="58" t="s">
        <v>655</v>
      </c>
      <c r="F15" s="58" t="s">
        <v>656</v>
      </c>
      <c r="G15" s="94"/>
      <c r="H15" s="40">
        <v>72</v>
      </c>
      <c r="I15" s="40">
        <v>57</v>
      </c>
      <c r="J15" s="38">
        <f t="shared" si="0"/>
        <v>129</v>
      </c>
      <c r="K15" s="40">
        <v>96</v>
      </c>
      <c r="L15" s="40">
        <v>66</v>
      </c>
      <c r="M15" s="158">
        <f t="shared" si="1"/>
        <v>162</v>
      </c>
      <c r="N15" s="40">
        <v>88</v>
      </c>
      <c r="O15" s="40">
        <v>70</v>
      </c>
      <c r="P15" s="158">
        <f t="shared" si="2"/>
        <v>158</v>
      </c>
      <c r="Q15" s="40">
        <v>56</v>
      </c>
      <c r="R15" s="40">
        <v>46</v>
      </c>
      <c r="S15" s="38">
        <f t="shared" si="3"/>
        <v>102</v>
      </c>
      <c r="T15" s="40">
        <v>70</v>
      </c>
      <c r="U15" s="40">
        <v>78</v>
      </c>
      <c r="V15" s="38">
        <f t="shared" si="4"/>
        <v>148</v>
      </c>
      <c r="W15" s="40">
        <v>24</v>
      </c>
      <c r="X15" s="40">
        <v>23</v>
      </c>
      <c r="Y15" s="38">
        <f t="shared" si="5"/>
        <v>47</v>
      </c>
      <c r="Z15" s="41">
        <v>44</v>
      </c>
      <c r="AA15" s="63">
        <v>36</v>
      </c>
      <c r="AB15" s="38">
        <f t="shared" si="6"/>
        <v>80</v>
      </c>
      <c r="AC15" s="42">
        <v>23</v>
      </c>
      <c r="AD15" s="63">
        <v>24</v>
      </c>
      <c r="AE15" s="72">
        <f t="shared" si="8"/>
        <v>47</v>
      </c>
      <c r="AF15" s="160">
        <v>49</v>
      </c>
      <c r="AG15" s="92">
        <f t="shared" si="7"/>
        <v>873</v>
      </c>
      <c r="AH15" s="156" t="s">
        <v>890</v>
      </c>
      <c r="AI15" s="47"/>
    </row>
    <row r="16" spans="1:35" ht="72" customHeight="1">
      <c r="A16" s="90">
        <v>9</v>
      </c>
      <c r="B16" s="92">
        <v>200090230009</v>
      </c>
      <c r="C16" s="92">
        <v>200000100378</v>
      </c>
      <c r="D16" s="93">
        <v>200910</v>
      </c>
      <c r="E16" s="58" t="s">
        <v>657</v>
      </c>
      <c r="F16" s="58" t="s">
        <v>658</v>
      </c>
      <c r="G16" s="94"/>
      <c r="H16" s="40">
        <v>65</v>
      </c>
      <c r="I16" s="40">
        <v>57</v>
      </c>
      <c r="J16" s="38">
        <f t="shared" si="0"/>
        <v>122</v>
      </c>
      <c r="K16" s="40">
        <v>76</v>
      </c>
      <c r="L16" s="40">
        <v>59</v>
      </c>
      <c r="M16" s="158">
        <f t="shared" si="1"/>
        <v>135</v>
      </c>
      <c r="N16" s="40">
        <v>84</v>
      </c>
      <c r="O16" s="40">
        <v>70</v>
      </c>
      <c r="P16" s="158">
        <f t="shared" si="2"/>
        <v>154</v>
      </c>
      <c r="Q16" s="40">
        <v>57</v>
      </c>
      <c r="R16" s="40">
        <v>48</v>
      </c>
      <c r="S16" s="38">
        <f t="shared" si="3"/>
        <v>105</v>
      </c>
      <c r="T16" s="40" t="s">
        <v>892</v>
      </c>
      <c r="U16" s="40">
        <v>69</v>
      </c>
      <c r="V16" s="38">
        <f t="shared" si="4"/>
        <v>69</v>
      </c>
      <c r="W16" s="40">
        <v>22</v>
      </c>
      <c r="X16" s="40">
        <v>21</v>
      </c>
      <c r="Y16" s="38">
        <f t="shared" si="5"/>
        <v>43</v>
      </c>
      <c r="Z16" s="41">
        <v>40</v>
      </c>
      <c r="AA16" s="63">
        <v>42</v>
      </c>
      <c r="AB16" s="38">
        <f t="shared" si="6"/>
        <v>82</v>
      </c>
      <c r="AC16" s="42">
        <v>21</v>
      </c>
      <c r="AD16" s="63">
        <v>21</v>
      </c>
      <c r="AE16" s="72">
        <f t="shared" si="8"/>
        <v>42</v>
      </c>
      <c r="AF16" s="160">
        <v>49</v>
      </c>
      <c r="AG16" s="92">
        <f t="shared" si="7"/>
        <v>752</v>
      </c>
      <c r="AH16" s="161" t="s">
        <v>899</v>
      </c>
      <c r="AI16" s="95" t="s">
        <v>901</v>
      </c>
    </row>
    <row r="17" spans="1:35" ht="72" customHeight="1">
      <c r="A17" s="90">
        <v>10</v>
      </c>
      <c r="B17" s="92">
        <v>200090230010</v>
      </c>
      <c r="C17" s="92">
        <v>200000100379</v>
      </c>
      <c r="D17" s="93">
        <v>200911</v>
      </c>
      <c r="E17" s="58" t="s">
        <v>659</v>
      </c>
      <c r="F17" s="58" t="s">
        <v>660</v>
      </c>
      <c r="G17" s="94"/>
      <c r="H17" s="40">
        <v>78</v>
      </c>
      <c r="I17" s="40">
        <v>57</v>
      </c>
      <c r="J17" s="38">
        <f t="shared" si="0"/>
        <v>135</v>
      </c>
      <c r="K17" s="40">
        <v>80</v>
      </c>
      <c r="L17" s="40">
        <v>56</v>
      </c>
      <c r="M17" s="158">
        <f t="shared" si="1"/>
        <v>136</v>
      </c>
      <c r="N17" s="40">
        <v>88</v>
      </c>
      <c r="O17" s="40">
        <v>70</v>
      </c>
      <c r="P17" s="158">
        <f t="shared" si="2"/>
        <v>158</v>
      </c>
      <c r="Q17" s="40">
        <v>51</v>
      </c>
      <c r="R17" s="40">
        <v>49</v>
      </c>
      <c r="S17" s="38">
        <f t="shared" si="3"/>
        <v>100</v>
      </c>
      <c r="T17" s="40">
        <v>78</v>
      </c>
      <c r="U17" s="40">
        <v>73</v>
      </c>
      <c r="V17" s="38">
        <f t="shared" si="4"/>
        <v>151</v>
      </c>
      <c r="W17" s="40">
        <v>23</v>
      </c>
      <c r="X17" s="40">
        <v>24</v>
      </c>
      <c r="Y17" s="38">
        <f t="shared" si="5"/>
        <v>47</v>
      </c>
      <c r="Z17" s="41">
        <v>36</v>
      </c>
      <c r="AA17" s="63">
        <v>34</v>
      </c>
      <c r="AB17" s="38">
        <f t="shared" si="6"/>
        <v>70</v>
      </c>
      <c r="AC17" s="42">
        <v>22</v>
      </c>
      <c r="AD17" s="63">
        <v>22</v>
      </c>
      <c r="AE17" s="72">
        <f t="shared" si="8"/>
        <v>44</v>
      </c>
      <c r="AF17" s="160">
        <v>49</v>
      </c>
      <c r="AG17" s="92">
        <f t="shared" si="7"/>
        <v>841</v>
      </c>
      <c r="AH17" s="156" t="s">
        <v>890</v>
      </c>
      <c r="AI17" s="47"/>
    </row>
    <row r="18" spans="1:35" ht="72" customHeight="1">
      <c r="A18" s="90">
        <v>11</v>
      </c>
      <c r="B18" s="92">
        <v>200090230011</v>
      </c>
      <c r="C18" s="92">
        <v>200000100380</v>
      </c>
      <c r="D18" s="93">
        <v>200913</v>
      </c>
      <c r="E18" s="58" t="s">
        <v>661</v>
      </c>
      <c r="F18" s="58" t="s">
        <v>662</v>
      </c>
      <c r="G18" s="94"/>
      <c r="H18" s="40">
        <v>62</v>
      </c>
      <c r="I18" s="40">
        <v>54</v>
      </c>
      <c r="J18" s="38">
        <f t="shared" si="0"/>
        <v>116</v>
      </c>
      <c r="K18" s="40">
        <v>76</v>
      </c>
      <c r="L18" s="40">
        <v>53</v>
      </c>
      <c r="M18" s="158">
        <f t="shared" si="1"/>
        <v>129</v>
      </c>
      <c r="N18" s="40">
        <v>100</v>
      </c>
      <c r="O18" s="40">
        <v>74</v>
      </c>
      <c r="P18" s="158">
        <f t="shared" si="2"/>
        <v>174</v>
      </c>
      <c r="Q18" s="40">
        <v>44</v>
      </c>
      <c r="R18" s="40">
        <v>45</v>
      </c>
      <c r="S18" s="38">
        <f t="shared" si="3"/>
        <v>89</v>
      </c>
      <c r="T18" s="40">
        <v>68</v>
      </c>
      <c r="U18" s="40">
        <v>73</v>
      </c>
      <c r="V18" s="38">
        <f t="shared" si="4"/>
        <v>141</v>
      </c>
      <c r="W18" s="40">
        <v>21</v>
      </c>
      <c r="X18" s="40">
        <v>22</v>
      </c>
      <c r="Y18" s="38">
        <f t="shared" si="5"/>
        <v>43</v>
      </c>
      <c r="Z18" s="41">
        <v>42</v>
      </c>
      <c r="AA18" s="63">
        <v>40</v>
      </c>
      <c r="AB18" s="38">
        <f t="shared" si="6"/>
        <v>82</v>
      </c>
      <c r="AC18" s="42">
        <v>20</v>
      </c>
      <c r="AD18" s="63">
        <v>21</v>
      </c>
      <c r="AE18" s="72">
        <f t="shared" si="8"/>
        <v>41</v>
      </c>
      <c r="AF18" s="159">
        <v>49</v>
      </c>
      <c r="AG18" s="92">
        <f t="shared" si="7"/>
        <v>815</v>
      </c>
      <c r="AH18" s="156" t="s">
        <v>890</v>
      </c>
      <c r="AI18" s="47"/>
    </row>
    <row r="19" spans="1:35" ht="72" customHeight="1">
      <c r="A19" s="90">
        <v>12</v>
      </c>
      <c r="B19" s="92">
        <v>200090230012</v>
      </c>
      <c r="C19" s="92">
        <v>200000100381</v>
      </c>
      <c r="D19" s="93">
        <v>200915</v>
      </c>
      <c r="E19" s="58" t="s">
        <v>663</v>
      </c>
      <c r="F19" s="58" t="s">
        <v>664</v>
      </c>
      <c r="G19" s="94"/>
      <c r="H19" s="40">
        <v>65</v>
      </c>
      <c r="I19" s="40">
        <v>55</v>
      </c>
      <c r="J19" s="38">
        <f t="shared" si="0"/>
        <v>120</v>
      </c>
      <c r="K19" s="40">
        <v>80</v>
      </c>
      <c r="L19" s="40">
        <v>64</v>
      </c>
      <c r="M19" s="158">
        <f t="shared" si="1"/>
        <v>144</v>
      </c>
      <c r="N19" s="40">
        <v>96</v>
      </c>
      <c r="O19" s="40">
        <v>73</v>
      </c>
      <c r="P19" s="158">
        <f t="shared" si="2"/>
        <v>169</v>
      </c>
      <c r="Q19" s="40">
        <v>65</v>
      </c>
      <c r="R19" s="40">
        <v>50</v>
      </c>
      <c r="S19" s="38">
        <f t="shared" si="3"/>
        <v>115</v>
      </c>
      <c r="T19" s="40">
        <v>70</v>
      </c>
      <c r="U19" s="40">
        <v>72</v>
      </c>
      <c r="V19" s="38">
        <f t="shared" si="4"/>
        <v>142</v>
      </c>
      <c r="W19" s="40">
        <v>24</v>
      </c>
      <c r="X19" s="40">
        <v>23</v>
      </c>
      <c r="Y19" s="38">
        <f t="shared" si="5"/>
        <v>47</v>
      </c>
      <c r="Z19" s="41">
        <v>48</v>
      </c>
      <c r="AA19" s="63">
        <v>42</v>
      </c>
      <c r="AB19" s="38">
        <f t="shared" si="6"/>
        <v>90</v>
      </c>
      <c r="AC19" s="42">
        <v>22</v>
      </c>
      <c r="AD19" s="63">
        <v>22</v>
      </c>
      <c r="AE19" s="72">
        <f t="shared" si="8"/>
        <v>44</v>
      </c>
      <c r="AF19" s="160">
        <v>49</v>
      </c>
      <c r="AG19" s="92">
        <f t="shared" si="7"/>
        <v>871</v>
      </c>
      <c r="AH19" s="156" t="s">
        <v>890</v>
      </c>
      <c r="AI19" s="47"/>
    </row>
    <row r="20" spans="1:35" ht="72" customHeight="1">
      <c r="A20" s="90">
        <v>13</v>
      </c>
      <c r="B20" s="92">
        <v>200090230013</v>
      </c>
      <c r="C20" s="92">
        <v>200000100382</v>
      </c>
      <c r="D20" s="93">
        <v>200917</v>
      </c>
      <c r="E20" s="58" t="s">
        <v>665</v>
      </c>
      <c r="F20" s="58" t="s">
        <v>666</v>
      </c>
      <c r="G20" s="94"/>
      <c r="H20" s="40">
        <v>68</v>
      </c>
      <c r="I20" s="40">
        <v>54</v>
      </c>
      <c r="J20" s="38">
        <f t="shared" si="0"/>
        <v>122</v>
      </c>
      <c r="K20" s="40">
        <v>78</v>
      </c>
      <c r="L20" s="40">
        <v>57</v>
      </c>
      <c r="M20" s="158">
        <f t="shared" si="1"/>
        <v>135</v>
      </c>
      <c r="N20" s="40">
        <v>92</v>
      </c>
      <c r="O20" s="40">
        <v>72</v>
      </c>
      <c r="P20" s="158">
        <f t="shared" si="2"/>
        <v>164</v>
      </c>
      <c r="Q20" s="40">
        <v>39</v>
      </c>
      <c r="R20" s="40">
        <v>50</v>
      </c>
      <c r="S20" s="38">
        <f t="shared" si="3"/>
        <v>89</v>
      </c>
      <c r="T20" s="40">
        <v>86</v>
      </c>
      <c r="U20" s="40">
        <v>74</v>
      </c>
      <c r="V20" s="38">
        <f t="shared" si="4"/>
        <v>160</v>
      </c>
      <c r="W20" s="40">
        <v>21</v>
      </c>
      <c r="X20" s="40">
        <v>20</v>
      </c>
      <c r="Y20" s="38">
        <f t="shared" si="5"/>
        <v>41</v>
      </c>
      <c r="Z20" s="41">
        <v>42</v>
      </c>
      <c r="AA20" s="63">
        <v>34</v>
      </c>
      <c r="AB20" s="38">
        <f t="shared" si="6"/>
        <v>76</v>
      </c>
      <c r="AC20" s="42">
        <v>22</v>
      </c>
      <c r="AD20" s="63">
        <v>24</v>
      </c>
      <c r="AE20" s="72">
        <f t="shared" si="8"/>
        <v>46</v>
      </c>
      <c r="AF20" s="160">
        <v>50</v>
      </c>
      <c r="AG20" s="92">
        <f t="shared" si="7"/>
        <v>833</v>
      </c>
      <c r="AH20" s="156" t="s">
        <v>890</v>
      </c>
      <c r="AI20" s="47"/>
    </row>
    <row r="21" spans="1:35" ht="72" customHeight="1">
      <c r="A21" s="90">
        <v>14</v>
      </c>
      <c r="B21" s="92">
        <v>200090230014</v>
      </c>
      <c r="C21" s="92">
        <v>200000100383</v>
      </c>
      <c r="D21" s="93">
        <v>200918</v>
      </c>
      <c r="E21" s="58" t="s">
        <v>667</v>
      </c>
      <c r="F21" s="58" t="s">
        <v>668</v>
      </c>
      <c r="G21" s="94"/>
      <c r="H21" s="40">
        <v>62</v>
      </c>
      <c r="I21" s="40">
        <v>53</v>
      </c>
      <c r="J21" s="38">
        <f t="shared" si="0"/>
        <v>115</v>
      </c>
      <c r="K21" s="40">
        <v>64</v>
      </c>
      <c r="L21" s="40">
        <v>52</v>
      </c>
      <c r="M21" s="158">
        <f t="shared" si="1"/>
        <v>116</v>
      </c>
      <c r="N21" s="40">
        <v>84</v>
      </c>
      <c r="O21" s="40">
        <v>70</v>
      </c>
      <c r="P21" s="158">
        <f t="shared" si="2"/>
        <v>154</v>
      </c>
      <c r="Q21" s="40">
        <v>59</v>
      </c>
      <c r="R21" s="40">
        <v>51</v>
      </c>
      <c r="S21" s="38">
        <f t="shared" si="3"/>
        <v>110</v>
      </c>
      <c r="T21" s="40">
        <v>80</v>
      </c>
      <c r="U21" s="40">
        <v>68</v>
      </c>
      <c r="V21" s="38">
        <f t="shared" si="4"/>
        <v>148</v>
      </c>
      <c r="W21" s="40">
        <v>21</v>
      </c>
      <c r="X21" s="40">
        <v>22</v>
      </c>
      <c r="Y21" s="38">
        <f t="shared" si="5"/>
        <v>43</v>
      </c>
      <c r="Z21" s="41">
        <v>46</v>
      </c>
      <c r="AA21" s="63">
        <v>40</v>
      </c>
      <c r="AB21" s="38">
        <f t="shared" si="6"/>
        <v>86</v>
      </c>
      <c r="AC21" s="42">
        <v>19</v>
      </c>
      <c r="AD21" s="63">
        <v>22</v>
      </c>
      <c r="AE21" s="72">
        <f t="shared" si="8"/>
        <v>41</v>
      </c>
      <c r="AF21" s="160">
        <v>49</v>
      </c>
      <c r="AG21" s="92">
        <f t="shared" si="7"/>
        <v>813</v>
      </c>
      <c r="AH21" s="156" t="s">
        <v>890</v>
      </c>
      <c r="AI21" s="47"/>
    </row>
    <row r="22" spans="1:35" ht="72" customHeight="1">
      <c r="A22" s="90">
        <v>15</v>
      </c>
      <c r="B22" s="92">
        <v>200090230015</v>
      </c>
      <c r="C22" s="92">
        <v>200000100384</v>
      </c>
      <c r="D22" s="93">
        <v>200919</v>
      </c>
      <c r="E22" s="58" t="s">
        <v>669</v>
      </c>
      <c r="F22" s="58" t="s">
        <v>670</v>
      </c>
      <c r="G22" s="94"/>
      <c r="H22" s="40">
        <v>65</v>
      </c>
      <c r="I22" s="40">
        <v>53</v>
      </c>
      <c r="J22" s="38">
        <f t="shared" si="0"/>
        <v>118</v>
      </c>
      <c r="K22" s="40">
        <v>56</v>
      </c>
      <c r="L22" s="40">
        <v>50</v>
      </c>
      <c r="M22" s="158">
        <f t="shared" si="1"/>
        <v>106</v>
      </c>
      <c r="N22" s="40">
        <v>86</v>
      </c>
      <c r="O22" s="40">
        <v>70</v>
      </c>
      <c r="P22" s="158">
        <f t="shared" si="2"/>
        <v>156</v>
      </c>
      <c r="Q22" s="40">
        <v>45</v>
      </c>
      <c r="R22" s="40">
        <v>38</v>
      </c>
      <c r="S22" s="38">
        <f t="shared" si="3"/>
        <v>83</v>
      </c>
      <c r="T22" s="40">
        <v>76</v>
      </c>
      <c r="U22" s="40">
        <v>50</v>
      </c>
      <c r="V22" s="38">
        <f t="shared" si="4"/>
        <v>126</v>
      </c>
      <c r="W22" s="40">
        <v>20</v>
      </c>
      <c r="X22" s="40">
        <v>19</v>
      </c>
      <c r="Y22" s="38">
        <f t="shared" si="5"/>
        <v>39</v>
      </c>
      <c r="Z22" s="41">
        <v>36</v>
      </c>
      <c r="AA22" s="63">
        <v>42</v>
      </c>
      <c r="AB22" s="38">
        <f t="shared" si="6"/>
        <v>78</v>
      </c>
      <c r="AC22" s="42">
        <v>20</v>
      </c>
      <c r="AD22" s="63">
        <v>23</v>
      </c>
      <c r="AE22" s="72">
        <f t="shared" si="8"/>
        <v>43</v>
      </c>
      <c r="AF22" s="160">
        <v>49</v>
      </c>
      <c r="AG22" s="92">
        <f t="shared" si="7"/>
        <v>749</v>
      </c>
      <c r="AH22" s="156" t="s">
        <v>890</v>
      </c>
      <c r="AI22" s="47"/>
    </row>
  </sheetData>
  <sheetProtection algorithmName="SHA-512" hashValue="oFcg9eX3eJziiwousrN4w2E85SWfifK66gA/eNgw+NwMe0RQIUsHvwWWy2ZIIORBAUeH/FezVHlmVT9Qu4jBqg==" saltValue="a2Ey90jL81jMUrap49gzNA==" spinCount="100000" sheet="1" formatCells="0" formatColumns="0" formatRows="0" insertColumns="0" insertRows="0" insertHyperlinks="0" deleteColumns="0" deleteRows="0" sort="0" autoFilter="0" pivotTables="0"/>
  <mergeCells count="17">
    <mergeCell ref="F4:F7"/>
    <mergeCell ref="A3:AI3"/>
    <mergeCell ref="A1:AI1"/>
    <mergeCell ref="A2:AI2"/>
    <mergeCell ref="Z4:AB4"/>
    <mergeCell ref="H4:J4"/>
    <mergeCell ref="K4:M4"/>
    <mergeCell ref="N4:P4"/>
    <mergeCell ref="Q4:S4"/>
    <mergeCell ref="T4:V4"/>
    <mergeCell ref="W4:Y4"/>
    <mergeCell ref="AC4:AE4"/>
    <mergeCell ref="A4:A7"/>
    <mergeCell ref="B4:B7"/>
    <mergeCell ref="C4:C7"/>
    <mergeCell ref="D4:D7"/>
    <mergeCell ref="E4:E7"/>
  </mergeCells>
  <conditionalFormatting sqref="N7">
    <cfRule type="cellIs" dxfId="53" priority="25" stopIfTrue="1" operator="lessThan">
      <formula>27</formula>
    </cfRule>
  </conditionalFormatting>
  <conditionalFormatting sqref="K8:K22 N8:N22">
    <cfRule type="cellIs" dxfId="52" priority="23" stopIfTrue="1" operator="lessThan">
      <formula>36</formula>
    </cfRule>
  </conditionalFormatting>
  <conditionalFormatting sqref="P8:P22 M8:M22">
    <cfRule type="cellIs" dxfId="51" priority="22" stopIfTrue="1" operator="lessThan">
      <formula>80</formula>
    </cfRule>
  </conditionalFormatting>
  <conditionalFormatting sqref="J8:J22">
    <cfRule type="cellIs" dxfId="50" priority="15" stopIfTrue="1" operator="lessThan">
      <formula>60</formula>
    </cfRule>
    <cfRule type="cellIs" dxfId="49" priority="18" stopIfTrue="1" operator="lessThan">
      <formula>60</formula>
    </cfRule>
  </conditionalFormatting>
  <conditionalFormatting sqref="H8:H22">
    <cfRule type="cellIs" dxfId="48" priority="16" stopIfTrue="1" operator="lessThan">
      <formula>27</formula>
    </cfRule>
  </conditionalFormatting>
  <conditionalFormatting sqref="K8:K22">
    <cfRule type="cellIs" dxfId="47" priority="14" stopIfTrue="1" operator="lessThan">
      <formula>36</formula>
    </cfRule>
  </conditionalFormatting>
  <conditionalFormatting sqref="M8:M22">
    <cfRule type="cellIs" dxfId="46" priority="13" stopIfTrue="1" operator="lessThan">
      <formula>80</formula>
    </cfRule>
  </conditionalFormatting>
  <conditionalFormatting sqref="N8:N22">
    <cfRule type="cellIs" dxfId="45" priority="12" stopIfTrue="1" operator="lessThan">
      <formula>36</formula>
    </cfRule>
  </conditionalFormatting>
  <conditionalFormatting sqref="P8:P22">
    <cfRule type="cellIs" dxfId="44" priority="11" stopIfTrue="1" operator="lessThan">
      <formula>80</formula>
    </cfRule>
  </conditionalFormatting>
  <conditionalFormatting sqref="Q8:Q22">
    <cfRule type="cellIs" dxfId="43" priority="10" stopIfTrue="1" operator="lessThan">
      <formula>27</formula>
    </cfRule>
  </conditionalFormatting>
  <conditionalFormatting sqref="S8:S22">
    <cfRule type="cellIs" dxfId="42" priority="9" stopIfTrue="1" operator="lessThan">
      <formula>60</formula>
    </cfRule>
  </conditionalFormatting>
  <conditionalFormatting sqref="T8:T22">
    <cfRule type="cellIs" dxfId="41" priority="8" stopIfTrue="1" operator="lessThan">
      <formula>36</formula>
    </cfRule>
  </conditionalFormatting>
  <conditionalFormatting sqref="V8:V22">
    <cfRule type="cellIs" dxfId="40" priority="7" stopIfTrue="1" operator="lessThan">
      <formula>80</formula>
    </cfRule>
  </conditionalFormatting>
  <conditionalFormatting sqref="W8:W22">
    <cfRule type="cellIs" dxfId="39" priority="6" stopIfTrue="1" operator="lessThan">
      <formula>13</formula>
    </cfRule>
  </conditionalFormatting>
  <conditionalFormatting sqref="Y8:Y22">
    <cfRule type="cellIs" dxfId="38" priority="5" stopIfTrue="1" operator="lessThan">
      <formula>25</formula>
    </cfRule>
  </conditionalFormatting>
  <conditionalFormatting sqref="Z8:Z22">
    <cfRule type="cellIs" dxfId="37" priority="4" stopIfTrue="1" operator="lessThan">
      <formula>25</formula>
    </cfRule>
  </conditionalFormatting>
  <conditionalFormatting sqref="AB8:AB22">
    <cfRule type="cellIs" dxfId="36" priority="3" stopIfTrue="1" operator="lessThan">
      <formula>50</formula>
    </cfRule>
  </conditionalFormatting>
  <conditionalFormatting sqref="AC8:AC22">
    <cfRule type="cellIs" dxfId="35" priority="2" stopIfTrue="1" operator="lessThan">
      <formula>13</formula>
    </cfRule>
  </conditionalFormatting>
  <conditionalFormatting sqref="AE8:AE22">
    <cfRule type="cellIs" dxfId="34" priority="1" stopIfTrue="1" operator="lessThan">
      <formula>25</formula>
    </cfRule>
  </conditionalFormatting>
  <pageMargins left="1.1417322834645669" right="0.70866141732283472" top="0.74803149606299213" bottom="1.45" header="0.31496062992125984" footer="0.98"/>
  <pageSetup paperSize="8" scale="40" orientation="landscape" r:id="rId1"/>
  <headerFooter>
    <oddFooter xml:space="preserve">&amp;L&amp;"Arial,Bold"&amp;11(&amp;14$) Non Credit Subject(s)        Date: 28.03.2022     &amp;"Arial,Regular"         &amp;"Arial,Bold"Prepared by             Checked by&amp;R&amp;"Arial,Bold"&amp;12CONTROLLER (UTU)                                                                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61"/>
  <sheetViews>
    <sheetView topLeftCell="A9" zoomScale="50" zoomScaleNormal="50" workbookViewId="0">
      <selection activeCell="E10" sqref="A1:AF61"/>
    </sheetView>
  </sheetViews>
  <sheetFormatPr defaultRowHeight="12.5"/>
  <cols>
    <col min="1" max="1" width="14.26953125" customWidth="1"/>
    <col min="2" max="2" width="38.7265625" customWidth="1"/>
    <col min="3" max="3" width="31.26953125" customWidth="1"/>
    <col min="4" max="4" width="26.453125" customWidth="1"/>
    <col min="5" max="5" width="44.54296875" customWidth="1"/>
    <col min="6" max="6" width="40.7265625" customWidth="1"/>
    <col min="7" max="7" width="13" customWidth="1"/>
    <col min="8" max="28" width="10.26953125" customWidth="1"/>
    <col min="29" max="29" width="18.26953125" customWidth="1"/>
    <col min="30" max="30" width="20" customWidth="1"/>
    <col min="31" max="31" width="22.7265625" customWidth="1"/>
    <col min="32" max="32" width="18.81640625" customWidth="1"/>
  </cols>
  <sheetData>
    <row r="1" spans="1:32" ht="63.75" customHeight="1">
      <c r="A1" s="229" t="s">
        <v>15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</row>
    <row r="2" spans="1:32" ht="63.75" customHeight="1">
      <c r="A2" s="229" t="s">
        <v>17</v>
      </c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29"/>
      <c r="X2" s="229"/>
      <c r="Y2" s="229"/>
      <c r="Z2" s="229"/>
      <c r="AA2" s="229"/>
      <c r="AB2" s="229"/>
      <c r="AC2" s="229"/>
      <c r="AD2" s="229"/>
      <c r="AE2" s="229"/>
      <c r="AF2" s="229"/>
    </row>
    <row r="3" spans="1:32" ht="63.75" customHeight="1">
      <c r="A3" s="230" t="s">
        <v>759</v>
      </c>
      <c r="B3" s="230"/>
      <c r="C3" s="230"/>
      <c r="D3" s="230"/>
      <c r="E3" s="230"/>
      <c r="F3" s="230"/>
      <c r="G3" s="230"/>
      <c r="H3" s="230"/>
      <c r="I3" s="230"/>
      <c r="J3" s="230"/>
      <c r="K3" s="230"/>
      <c r="L3" s="230"/>
      <c r="M3" s="230"/>
      <c r="N3" s="230"/>
      <c r="O3" s="230"/>
      <c r="P3" s="230"/>
      <c r="Q3" s="230"/>
      <c r="R3" s="230"/>
      <c r="S3" s="230"/>
      <c r="T3" s="230"/>
      <c r="U3" s="230"/>
      <c r="V3" s="230"/>
      <c r="W3" s="230"/>
      <c r="X3" s="230"/>
      <c r="Y3" s="230"/>
      <c r="Z3" s="230"/>
      <c r="AA3" s="230"/>
      <c r="AB3" s="230"/>
      <c r="AC3" s="230"/>
      <c r="AD3" s="230"/>
      <c r="AE3" s="230"/>
      <c r="AF3" s="230"/>
    </row>
    <row r="4" spans="1:32" ht="181.5" customHeight="1">
      <c r="A4" s="222" t="s">
        <v>1</v>
      </c>
      <c r="B4" s="222" t="s">
        <v>0</v>
      </c>
      <c r="C4" s="222" t="s">
        <v>16</v>
      </c>
      <c r="D4" s="222" t="s">
        <v>18</v>
      </c>
      <c r="E4" s="224" t="s">
        <v>19</v>
      </c>
      <c r="F4" s="224" t="s">
        <v>9</v>
      </c>
      <c r="G4" s="3" t="s">
        <v>5</v>
      </c>
      <c r="H4" s="202" t="s">
        <v>917</v>
      </c>
      <c r="I4" s="202"/>
      <c r="J4" s="202"/>
      <c r="K4" s="202" t="s">
        <v>918</v>
      </c>
      <c r="L4" s="202"/>
      <c r="M4" s="202"/>
      <c r="N4" s="202" t="s">
        <v>919</v>
      </c>
      <c r="O4" s="202"/>
      <c r="P4" s="202"/>
      <c r="Q4" s="203" t="s">
        <v>920</v>
      </c>
      <c r="R4" s="204"/>
      <c r="S4" s="205"/>
      <c r="T4" s="202" t="s">
        <v>921</v>
      </c>
      <c r="U4" s="202"/>
      <c r="V4" s="202"/>
      <c r="W4" s="203" t="s">
        <v>922</v>
      </c>
      <c r="X4" s="204"/>
      <c r="Y4" s="205"/>
      <c r="Z4" s="202" t="s">
        <v>923</v>
      </c>
      <c r="AA4" s="202"/>
      <c r="AB4" s="202"/>
      <c r="AC4" s="169" t="s">
        <v>916</v>
      </c>
      <c r="AD4" s="73" t="s">
        <v>10</v>
      </c>
      <c r="AE4" s="226" t="s">
        <v>12</v>
      </c>
      <c r="AF4" s="226" t="s">
        <v>11</v>
      </c>
    </row>
    <row r="5" spans="1:32" ht="39" customHeight="1">
      <c r="A5" s="222"/>
      <c r="B5" s="222"/>
      <c r="C5" s="222"/>
      <c r="D5" s="222"/>
      <c r="E5" s="224"/>
      <c r="F5" s="224"/>
      <c r="G5" s="4"/>
      <c r="H5" s="30" t="s">
        <v>6</v>
      </c>
      <c r="I5" s="30" t="s">
        <v>7</v>
      </c>
      <c r="J5" s="30" t="s">
        <v>4</v>
      </c>
      <c r="K5" s="30" t="s">
        <v>6</v>
      </c>
      <c r="L5" s="30" t="s">
        <v>7</v>
      </c>
      <c r="M5" s="30" t="s">
        <v>4</v>
      </c>
      <c r="N5" s="30" t="s">
        <v>6</v>
      </c>
      <c r="O5" s="30" t="s">
        <v>7</v>
      </c>
      <c r="P5" s="30" t="s">
        <v>4</v>
      </c>
      <c r="Q5" s="30" t="s">
        <v>6</v>
      </c>
      <c r="R5" s="30" t="s">
        <v>7</v>
      </c>
      <c r="S5" s="30" t="s">
        <v>4</v>
      </c>
      <c r="T5" s="30" t="s">
        <v>6</v>
      </c>
      <c r="U5" s="30" t="s">
        <v>7</v>
      </c>
      <c r="V5" s="30" t="s">
        <v>4</v>
      </c>
      <c r="W5" s="30" t="s">
        <v>8</v>
      </c>
      <c r="X5" s="30" t="s">
        <v>7</v>
      </c>
      <c r="Y5" s="30" t="s">
        <v>4</v>
      </c>
      <c r="Z5" s="30" t="s">
        <v>8</v>
      </c>
      <c r="AA5" s="30" t="s">
        <v>7</v>
      </c>
      <c r="AB5" s="30" t="s">
        <v>4</v>
      </c>
      <c r="AC5" s="31"/>
      <c r="AD5" s="31"/>
      <c r="AE5" s="227"/>
      <c r="AF5" s="227"/>
    </row>
    <row r="6" spans="1:32" ht="39" customHeight="1">
      <c r="A6" s="222"/>
      <c r="B6" s="222"/>
      <c r="C6" s="222"/>
      <c r="D6" s="222"/>
      <c r="E6" s="224"/>
      <c r="F6" s="224"/>
      <c r="G6" s="43" t="s">
        <v>2</v>
      </c>
      <c r="H6" s="127">
        <v>120</v>
      </c>
      <c r="I6" s="127">
        <v>80</v>
      </c>
      <c r="J6" s="127">
        <f>SUM(H6:I6)</f>
        <v>200</v>
      </c>
      <c r="K6" s="127">
        <v>120</v>
      </c>
      <c r="L6" s="127">
        <v>80</v>
      </c>
      <c r="M6" s="127">
        <f>SUM(K6:L6)</f>
        <v>200</v>
      </c>
      <c r="N6" s="127">
        <v>120</v>
      </c>
      <c r="O6" s="127">
        <v>80</v>
      </c>
      <c r="P6" s="127">
        <f>SUM(N6:O6)</f>
        <v>200</v>
      </c>
      <c r="Q6" s="127">
        <v>120</v>
      </c>
      <c r="R6" s="127">
        <v>80</v>
      </c>
      <c r="S6" s="127">
        <f>SUM(Q6:R6)</f>
        <v>200</v>
      </c>
      <c r="T6" s="127">
        <v>90</v>
      </c>
      <c r="U6" s="127">
        <v>60</v>
      </c>
      <c r="V6" s="127">
        <f>SUM(T6:U6)</f>
        <v>150</v>
      </c>
      <c r="W6" s="123">
        <v>25</v>
      </c>
      <c r="X6" s="123">
        <v>25</v>
      </c>
      <c r="Y6" s="123">
        <f>SUM(W6:X6)</f>
        <v>50</v>
      </c>
      <c r="Z6" s="123">
        <v>25</v>
      </c>
      <c r="AA6" s="123">
        <v>25</v>
      </c>
      <c r="AB6" s="123">
        <f>SUM(Z6:AA6)</f>
        <v>50</v>
      </c>
      <c r="AC6" s="123">
        <v>50</v>
      </c>
      <c r="AD6" s="123">
        <v>1050</v>
      </c>
      <c r="AE6" s="228"/>
      <c r="AF6" s="228"/>
    </row>
    <row r="7" spans="1:32" ht="39" customHeight="1">
      <c r="A7" s="223"/>
      <c r="B7" s="223"/>
      <c r="C7" s="223"/>
      <c r="D7" s="223"/>
      <c r="E7" s="225"/>
      <c r="F7" s="225"/>
      <c r="G7" s="45" t="s">
        <v>3</v>
      </c>
      <c r="H7" s="128">
        <v>36</v>
      </c>
      <c r="I7" s="128"/>
      <c r="J7" s="128">
        <v>80</v>
      </c>
      <c r="K7" s="128">
        <v>36</v>
      </c>
      <c r="L7" s="128"/>
      <c r="M7" s="128">
        <v>80</v>
      </c>
      <c r="N7" s="128">
        <v>36</v>
      </c>
      <c r="O7" s="128"/>
      <c r="P7" s="128">
        <v>80</v>
      </c>
      <c r="Q7" s="128">
        <v>36</v>
      </c>
      <c r="R7" s="128"/>
      <c r="S7" s="128">
        <v>80</v>
      </c>
      <c r="T7" s="128">
        <v>27</v>
      </c>
      <c r="U7" s="128"/>
      <c r="V7" s="128">
        <v>60</v>
      </c>
      <c r="W7" s="124">
        <v>13</v>
      </c>
      <c r="X7" s="124"/>
      <c r="Y7" s="124">
        <v>25</v>
      </c>
      <c r="Z7" s="124">
        <v>13</v>
      </c>
      <c r="AA7" s="124"/>
      <c r="AB7" s="124">
        <v>25</v>
      </c>
      <c r="AC7" s="124"/>
      <c r="AD7" s="124">
        <v>500</v>
      </c>
      <c r="AE7" s="5"/>
      <c r="AF7" s="29"/>
    </row>
    <row r="8" spans="1:32" s="36" customFormat="1" ht="86.25" customHeight="1">
      <c r="A8" s="63">
        <v>1</v>
      </c>
      <c r="B8" s="139">
        <v>200090102001</v>
      </c>
      <c r="C8" s="38">
        <v>200000100066</v>
      </c>
      <c r="D8" s="38">
        <v>200101</v>
      </c>
      <c r="E8" s="177" t="s">
        <v>22</v>
      </c>
      <c r="F8" s="39" t="s">
        <v>23</v>
      </c>
      <c r="G8" s="68"/>
      <c r="H8" s="162">
        <v>108</v>
      </c>
      <c r="I8" s="130">
        <v>54</v>
      </c>
      <c r="J8" s="72">
        <f>SUM(H8:I8)</f>
        <v>162</v>
      </c>
      <c r="K8" s="162">
        <v>98</v>
      </c>
      <c r="L8" s="130">
        <v>71</v>
      </c>
      <c r="M8" s="72">
        <f>SUM(K8:L8)</f>
        <v>169</v>
      </c>
      <c r="N8" s="162">
        <v>92</v>
      </c>
      <c r="O8" s="130">
        <v>70</v>
      </c>
      <c r="P8" s="72">
        <f>SUM(N8:O8)</f>
        <v>162</v>
      </c>
      <c r="Q8" s="130">
        <v>100</v>
      </c>
      <c r="R8" s="130">
        <v>58</v>
      </c>
      <c r="S8" s="72">
        <f>SUM(Q8:R8)</f>
        <v>158</v>
      </c>
      <c r="T8" s="130">
        <v>46</v>
      </c>
      <c r="U8" s="130">
        <v>55</v>
      </c>
      <c r="V8" s="72">
        <f>SUM(T8:U8)</f>
        <v>101</v>
      </c>
      <c r="W8" s="130">
        <v>19</v>
      </c>
      <c r="X8" s="130">
        <v>18</v>
      </c>
      <c r="Y8" s="72">
        <f>SUM(W8:X8)</f>
        <v>37</v>
      </c>
      <c r="Z8" s="130">
        <v>19</v>
      </c>
      <c r="AA8" s="130">
        <v>20</v>
      </c>
      <c r="AB8" s="72">
        <f>SUM(Z8:AA8)</f>
        <v>39</v>
      </c>
      <c r="AC8" s="72">
        <v>49</v>
      </c>
      <c r="AD8" s="72">
        <f>J8+M8+P8+S8+V8+Y8+AB8</f>
        <v>828</v>
      </c>
      <c r="AE8" s="66" t="s">
        <v>890</v>
      </c>
      <c r="AF8" s="59"/>
    </row>
    <row r="9" spans="1:32" s="36" customFormat="1" ht="86.25" customHeight="1">
      <c r="A9" s="63">
        <v>2</v>
      </c>
      <c r="B9" s="171">
        <v>200090102002</v>
      </c>
      <c r="C9" s="54">
        <v>200000100067</v>
      </c>
      <c r="D9" s="54">
        <v>200102</v>
      </c>
      <c r="E9" s="177" t="s">
        <v>24</v>
      </c>
      <c r="F9" s="39" t="s">
        <v>25</v>
      </c>
      <c r="G9" s="68"/>
      <c r="H9" s="162">
        <v>88</v>
      </c>
      <c r="I9" s="130">
        <v>64</v>
      </c>
      <c r="J9" s="72">
        <f t="shared" ref="J9:J61" si="0">SUM(H9:I9)</f>
        <v>152</v>
      </c>
      <c r="K9" s="162">
        <v>80</v>
      </c>
      <c r="L9" s="130">
        <v>64</v>
      </c>
      <c r="M9" s="72">
        <f t="shared" ref="M9:M61" si="1">SUM(K9:L9)</f>
        <v>144</v>
      </c>
      <c r="N9" s="162">
        <v>86</v>
      </c>
      <c r="O9" s="130">
        <v>69</v>
      </c>
      <c r="P9" s="72">
        <f t="shared" ref="P9:P61" si="2">SUM(N9:O9)</f>
        <v>155</v>
      </c>
      <c r="Q9" s="130">
        <v>78</v>
      </c>
      <c r="R9" s="130">
        <v>63</v>
      </c>
      <c r="S9" s="72">
        <f t="shared" ref="S9:S61" si="3">SUM(Q9:R9)</f>
        <v>141</v>
      </c>
      <c r="T9" s="130">
        <v>50</v>
      </c>
      <c r="U9" s="130">
        <v>54</v>
      </c>
      <c r="V9" s="72">
        <f t="shared" ref="V9:V61" si="4">SUM(T9:U9)</f>
        <v>104</v>
      </c>
      <c r="W9" s="130">
        <v>21</v>
      </c>
      <c r="X9" s="130">
        <v>20</v>
      </c>
      <c r="Y9" s="72">
        <f t="shared" ref="Y9:Y61" si="5">SUM(W9:X9)</f>
        <v>41</v>
      </c>
      <c r="Z9" s="130">
        <v>17</v>
      </c>
      <c r="AA9" s="130">
        <v>25</v>
      </c>
      <c r="AB9" s="72">
        <f t="shared" ref="AB9:AB61" si="6">SUM(Z9:AA9)</f>
        <v>42</v>
      </c>
      <c r="AC9" s="72">
        <v>49</v>
      </c>
      <c r="AD9" s="72">
        <f t="shared" ref="AD9:AD61" si="7">J9+M9+P9+S9+V9+Y9+AB9</f>
        <v>779</v>
      </c>
      <c r="AE9" s="66" t="s">
        <v>890</v>
      </c>
      <c r="AF9" s="59"/>
    </row>
    <row r="10" spans="1:32" s="36" customFormat="1" ht="86.25" customHeight="1">
      <c r="A10" s="63">
        <v>3</v>
      </c>
      <c r="B10" s="171">
        <v>200090102003</v>
      </c>
      <c r="C10" s="54">
        <v>200000100068</v>
      </c>
      <c r="D10" s="54">
        <v>200103</v>
      </c>
      <c r="E10" s="178" t="s">
        <v>907</v>
      </c>
      <c r="F10" s="39" t="s">
        <v>26</v>
      </c>
      <c r="G10" s="68"/>
      <c r="H10" s="162">
        <v>86</v>
      </c>
      <c r="I10" s="130">
        <v>60</v>
      </c>
      <c r="J10" s="72">
        <f t="shared" si="0"/>
        <v>146</v>
      </c>
      <c r="K10" s="162">
        <v>74</v>
      </c>
      <c r="L10" s="130">
        <v>67</v>
      </c>
      <c r="M10" s="72">
        <f t="shared" si="1"/>
        <v>141</v>
      </c>
      <c r="N10" s="162">
        <v>80</v>
      </c>
      <c r="O10" s="130">
        <v>60</v>
      </c>
      <c r="P10" s="72">
        <f t="shared" si="2"/>
        <v>140</v>
      </c>
      <c r="Q10" s="130">
        <v>68</v>
      </c>
      <c r="R10" s="130">
        <v>54</v>
      </c>
      <c r="S10" s="72">
        <f t="shared" si="3"/>
        <v>122</v>
      </c>
      <c r="T10" s="130">
        <v>36</v>
      </c>
      <c r="U10" s="130">
        <v>53</v>
      </c>
      <c r="V10" s="72">
        <f t="shared" si="4"/>
        <v>89</v>
      </c>
      <c r="W10" s="130">
        <v>19</v>
      </c>
      <c r="X10" s="130">
        <v>17</v>
      </c>
      <c r="Y10" s="72">
        <f t="shared" si="5"/>
        <v>36</v>
      </c>
      <c r="Z10" s="130">
        <v>16</v>
      </c>
      <c r="AA10" s="130">
        <v>19</v>
      </c>
      <c r="AB10" s="72">
        <f t="shared" si="6"/>
        <v>35</v>
      </c>
      <c r="AC10" s="72">
        <v>49</v>
      </c>
      <c r="AD10" s="72">
        <f t="shared" si="7"/>
        <v>709</v>
      </c>
      <c r="AE10" s="66" t="s">
        <v>890</v>
      </c>
      <c r="AF10" s="59"/>
    </row>
    <row r="11" spans="1:32" s="36" customFormat="1" ht="86.25" customHeight="1">
      <c r="A11" s="63">
        <v>4</v>
      </c>
      <c r="B11" s="171">
        <v>200090102004</v>
      </c>
      <c r="C11" s="54">
        <v>200000100069</v>
      </c>
      <c r="D11" s="54">
        <v>200104</v>
      </c>
      <c r="E11" s="178" t="s">
        <v>27</v>
      </c>
      <c r="F11" s="39" t="s">
        <v>28</v>
      </c>
      <c r="G11" s="68"/>
      <c r="H11" s="162">
        <v>76</v>
      </c>
      <c r="I11" s="130">
        <v>65</v>
      </c>
      <c r="J11" s="72">
        <f t="shared" si="0"/>
        <v>141</v>
      </c>
      <c r="K11" s="162">
        <v>82</v>
      </c>
      <c r="L11" s="130">
        <v>66</v>
      </c>
      <c r="M11" s="72">
        <f t="shared" si="1"/>
        <v>148</v>
      </c>
      <c r="N11" s="162">
        <v>68</v>
      </c>
      <c r="O11" s="130">
        <v>66</v>
      </c>
      <c r="P11" s="72">
        <f t="shared" si="2"/>
        <v>134</v>
      </c>
      <c r="Q11" s="130">
        <v>80</v>
      </c>
      <c r="R11" s="130">
        <v>52</v>
      </c>
      <c r="S11" s="72">
        <f t="shared" si="3"/>
        <v>132</v>
      </c>
      <c r="T11" s="130">
        <v>39</v>
      </c>
      <c r="U11" s="130">
        <v>46</v>
      </c>
      <c r="V11" s="72">
        <f t="shared" si="4"/>
        <v>85</v>
      </c>
      <c r="W11" s="130">
        <v>22</v>
      </c>
      <c r="X11" s="130">
        <v>18</v>
      </c>
      <c r="Y11" s="72">
        <f t="shared" si="5"/>
        <v>40</v>
      </c>
      <c r="Z11" s="130">
        <v>20</v>
      </c>
      <c r="AA11" s="130">
        <v>22</v>
      </c>
      <c r="AB11" s="72">
        <f t="shared" si="6"/>
        <v>42</v>
      </c>
      <c r="AC11" s="72">
        <v>49</v>
      </c>
      <c r="AD11" s="72">
        <f t="shared" si="7"/>
        <v>722</v>
      </c>
      <c r="AE11" s="66" t="s">
        <v>890</v>
      </c>
      <c r="AF11" s="59"/>
    </row>
    <row r="12" spans="1:32" s="36" customFormat="1" ht="86.25" customHeight="1">
      <c r="A12" s="63">
        <v>5</v>
      </c>
      <c r="B12" s="171">
        <v>200090102005</v>
      </c>
      <c r="C12" s="54">
        <v>200000100070</v>
      </c>
      <c r="D12" s="54">
        <v>200105</v>
      </c>
      <c r="E12" s="177" t="s">
        <v>29</v>
      </c>
      <c r="F12" s="39" t="s">
        <v>30</v>
      </c>
      <c r="G12" s="68"/>
      <c r="H12" s="162">
        <v>92</v>
      </c>
      <c r="I12" s="130">
        <v>65</v>
      </c>
      <c r="J12" s="72">
        <f t="shared" si="0"/>
        <v>157</v>
      </c>
      <c r="K12" s="162">
        <v>78</v>
      </c>
      <c r="L12" s="130">
        <v>69</v>
      </c>
      <c r="M12" s="72">
        <f t="shared" si="1"/>
        <v>147</v>
      </c>
      <c r="N12" s="162">
        <v>74</v>
      </c>
      <c r="O12" s="130">
        <v>70</v>
      </c>
      <c r="P12" s="72">
        <f t="shared" si="2"/>
        <v>144</v>
      </c>
      <c r="Q12" s="130">
        <v>90</v>
      </c>
      <c r="R12" s="130">
        <v>54</v>
      </c>
      <c r="S12" s="72">
        <f t="shared" si="3"/>
        <v>144</v>
      </c>
      <c r="T12" s="130">
        <v>44</v>
      </c>
      <c r="U12" s="130">
        <v>51</v>
      </c>
      <c r="V12" s="72">
        <f t="shared" si="4"/>
        <v>95</v>
      </c>
      <c r="W12" s="130">
        <v>20</v>
      </c>
      <c r="X12" s="130">
        <v>19</v>
      </c>
      <c r="Y12" s="72">
        <f t="shared" si="5"/>
        <v>39</v>
      </c>
      <c r="Z12" s="130">
        <v>17</v>
      </c>
      <c r="AA12" s="130">
        <v>23</v>
      </c>
      <c r="AB12" s="72">
        <f t="shared" si="6"/>
        <v>40</v>
      </c>
      <c r="AC12" s="72">
        <v>49</v>
      </c>
      <c r="AD12" s="72">
        <f t="shared" si="7"/>
        <v>766</v>
      </c>
      <c r="AE12" s="66" t="s">
        <v>890</v>
      </c>
      <c r="AF12" s="59"/>
    </row>
    <row r="13" spans="1:32" s="36" customFormat="1" ht="86.25" customHeight="1">
      <c r="A13" s="63">
        <v>6</v>
      </c>
      <c r="B13" s="171">
        <v>200090102006</v>
      </c>
      <c r="C13" s="54">
        <v>200000100071</v>
      </c>
      <c r="D13" s="54">
        <v>200106</v>
      </c>
      <c r="E13" s="178" t="s">
        <v>31</v>
      </c>
      <c r="F13" s="39" t="s">
        <v>32</v>
      </c>
      <c r="G13" s="68"/>
      <c r="H13" s="162">
        <v>96</v>
      </c>
      <c r="I13" s="130">
        <v>58</v>
      </c>
      <c r="J13" s="72">
        <f t="shared" si="0"/>
        <v>154</v>
      </c>
      <c r="K13" s="162">
        <v>74</v>
      </c>
      <c r="L13" s="130">
        <v>58</v>
      </c>
      <c r="M13" s="72">
        <f t="shared" si="1"/>
        <v>132</v>
      </c>
      <c r="N13" s="162">
        <v>80</v>
      </c>
      <c r="O13" s="130">
        <v>60</v>
      </c>
      <c r="P13" s="72">
        <f t="shared" si="2"/>
        <v>140</v>
      </c>
      <c r="Q13" s="130">
        <v>72</v>
      </c>
      <c r="R13" s="130">
        <v>52</v>
      </c>
      <c r="S13" s="72">
        <f t="shared" si="3"/>
        <v>124</v>
      </c>
      <c r="T13" s="130">
        <v>40</v>
      </c>
      <c r="U13" s="130">
        <v>50</v>
      </c>
      <c r="V13" s="72">
        <f t="shared" si="4"/>
        <v>90</v>
      </c>
      <c r="W13" s="130">
        <v>24</v>
      </c>
      <c r="X13" s="130">
        <v>20</v>
      </c>
      <c r="Y13" s="72">
        <f t="shared" si="5"/>
        <v>44</v>
      </c>
      <c r="Z13" s="130">
        <v>16</v>
      </c>
      <c r="AA13" s="130">
        <v>20</v>
      </c>
      <c r="AB13" s="72">
        <f t="shared" si="6"/>
        <v>36</v>
      </c>
      <c r="AC13" s="72">
        <v>50</v>
      </c>
      <c r="AD13" s="72">
        <f t="shared" si="7"/>
        <v>720</v>
      </c>
      <c r="AE13" s="66" t="s">
        <v>890</v>
      </c>
      <c r="AF13" s="59"/>
    </row>
    <row r="14" spans="1:32" s="36" customFormat="1" ht="86.25" customHeight="1">
      <c r="A14" s="63">
        <v>7</v>
      </c>
      <c r="B14" s="171">
        <v>200090102007</v>
      </c>
      <c r="C14" s="54">
        <v>200000100072</v>
      </c>
      <c r="D14" s="54">
        <v>200107</v>
      </c>
      <c r="E14" s="178" t="s">
        <v>33</v>
      </c>
      <c r="F14" s="39" t="s">
        <v>34</v>
      </c>
      <c r="G14" s="68"/>
      <c r="H14" s="162">
        <v>90</v>
      </c>
      <c r="I14" s="130">
        <v>57</v>
      </c>
      <c r="J14" s="72">
        <f t="shared" si="0"/>
        <v>147</v>
      </c>
      <c r="K14" s="162">
        <v>84</v>
      </c>
      <c r="L14" s="130">
        <v>56</v>
      </c>
      <c r="M14" s="72">
        <f t="shared" si="1"/>
        <v>140</v>
      </c>
      <c r="N14" s="162">
        <v>90</v>
      </c>
      <c r="O14" s="130">
        <v>68</v>
      </c>
      <c r="P14" s="72">
        <f t="shared" si="2"/>
        <v>158</v>
      </c>
      <c r="Q14" s="130">
        <v>82</v>
      </c>
      <c r="R14" s="130">
        <v>47</v>
      </c>
      <c r="S14" s="72">
        <f t="shared" si="3"/>
        <v>129</v>
      </c>
      <c r="T14" s="130">
        <v>41</v>
      </c>
      <c r="U14" s="130">
        <v>52</v>
      </c>
      <c r="V14" s="72">
        <f t="shared" si="4"/>
        <v>93</v>
      </c>
      <c r="W14" s="130">
        <v>21</v>
      </c>
      <c r="X14" s="130">
        <v>17</v>
      </c>
      <c r="Y14" s="72">
        <f t="shared" si="5"/>
        <v>38</v>
      </c>
      <c r="Z14" s="130">
        <v>17</v>
      </c>
      <c r="AA14" s="130">
        <v>21</v>
      </c>
      <c r="AB14" s="72">
        <f t="shared" si="6"/>
        <v>38</v>
      </c>
      <c r="AC14" s="72">
        <v>50</v>
      </c>
      <c r="AD14" s="72">
        <f t="shared" si="7"/>
        <v>743</v>
      </c>
      <c r="AE14" s="66" t="s">
        <v>890</v>
      </c>
      <c r="AF14" s="59"/>
    </row>
    <row r="15" spans="1:32" s="36" customFormat="1" ht="86.25" customHeight="1">
      <c r="A15" s="63">
        <v>8</v>
      </c>
      <c r="B15" s="171">
        <v>200090102008</v>
      </c>
      <c r="C15" s="54">
        <v>200000100073</v>
      </c>
      <c r="D15" s="54">
        <v>200108</v>
      </c>
      <c r="E15" s="177" t="s">
        <v>35</v>
      </c>
      <c r="F15" s="39" t="s">
        <v>36</v>
      </c>
      <c r="G15" s="68"/>
      <c r="H15" s="162">
        <v>72</v>
      </c>
      <c r="I15" s="130">
        <v>59</v>
      </c>
      <c r="J15" s="72">
        <f t="shared" si="0"/>
        <v>131</v>
      </c>
      <c r="K15" s="162">
        <v>80</v>
      </c>
      <c r="L15" s="130">
        <v>73</v>
      </c>
      <c r="M15" s="72">
        <f t="shared" si="1"/>
        <v>153</v>
      </c>
      <c r="N15" s="162">
        <v>90</v>
      </c>
      <c r="O15" s="130">
        <v>66</v>
      </c>
      <c r="P15" s="72">
        <f t="shared" si="2"/>
        <v>156</v>
      </c>
      <c r="Q15" s="130">
        <v>82</v>
      </c>
      <c r="R15" s="130">
        <v>57</v>
      </c>
      <c r="S15" s="72">
        <f t="shared" si="3"/>
        <v>139</v>
      </c>
      <c r="T15" s="130">
        <v>41</v>
      </c>
      <c r="U15" s="130">
        <v>52</v>
      </c>
      <c r="V15" s="72">
        <f t="shared" si="4"/>
        <v>93</v>
      </c>
      <c r="W15" s="130">
        <v>19</v>
      </c>
      <c r="X15" s="130">
        <v>21</v>
      </c>
      <c r="Y15" s="72">
        <f t="shared" si="5"/>
        <v>40</v>
      </c>
      <c r="Z15" s="130">
        <v>17</v>
      </c>
      <c r="AA15" s="130">
        <v>24</v>
      </c>
      <c r="AB15" s="72">
        <f t="shared" si="6"/>
        <v>41</v>
      </c>
      <c r="AC15" s="72">
        <v>49</v>
      </c>
      <c r="AD15" s="72">
        <f t="shared" si="7"/>
        <v>753</v>
      </c>
      <c r="AE15" s="66" t="s">
        <v>890</v>
      </c>
      <c r="AF15" s="59"/>
    </row>
    <row r="16" spans="1:32" s="36" customFormat="1" ht="86.25" customHeight="1">
      <c r="A16" s="63">
        <v>9</v>
      </c>
      <c r="B16" s="171">
        <v>200090102009</v>
      </c>
      <c r="C16" s="54">
        <v>200000100074</v>
      </c>
      <c r="D16" s="54">
        <v>200109</v>
      </c>
      <c r="E16" s="178" t="s">
        <v>37</v>
      </c>
      <c r="F16" s="39" t="s">
        <v>38</v>
      </c>
      <c r="G16" s="68"/>
      <c r="H16" s="162">
        <v>104</v>
      </c>
      <c r="I16" s="130">
        <v>70</v>
      </c>
      <c r="J16" s="72">
        <f t="shared" si="0"/>
        <v>174</v>
      </c>
      <c r="K16" s="162">
        <v>72</v>
      </c>
      <c r="L16" s="130">
        <v>66</v>
      </c>
      <c r="M16" s="72">
        <f t="shared" si="1"/>
        <v>138</v>
      </c>
      <c r="N16" s="162">
        <v>70</v>
      </c>
      <c r="O16" s="130">
        <v>60</v>
      </c>
      <c r="P16" s="72">
        <f t="shared" si="2"/>
        <v>130</v>
      </c>
      <c r="Q16" s="130">
        <v>84</v>
      </c>
      <c r="R16" s="130">
        <v>62</v>
      </c>
      <c r="S16" s="72">
        <f t="shared" si="3"/>
        <v>146</v>
      </c>
      <c r="T16" s="130">
        <v>45</v>
      </c>
      <c r="U16" s="130">
        <v>52</v>
      </c>
      <c r="V16" s="72">
        <f t="shared" si="4"/>
        <v>97</v>
      </c>
      <c r="W16" s="130">
        <v>22</v>
      </c>
      <c r="X16" s="130">
        <v>20</v>
      </c>
      <c r="Y16" s="72">
        <f t="shared" si="5"/>
        <v>42</v>
      </c>
      <c r="Z16" s="130">
        <v>21</v>
      </c>
      <c r="AA16" s="130">
        <v>23</v>
      </c>
      <c r="AB16" s="72">
        <f t="shared" si="6"/>
        <v>44</v>
      </c>
      <c r="AC16" s="72">
        <v>49</v>
      </c>
      <c r="AD16" s="72">
        <f t="shared" si="7"/>
        <v>771</v>
      </c>
      <c r="AE16" s="66" t="s">
        <v>890</v>
      </c>
      <c r="AF16" s="59"/>
    </row>
    <row r="17" spans="1:32" s="36" customFormat="1" ht="86.25" customHeight="1">
      <c r="A17" s="63">
        <v>10</v>
      </c>
      <c r="B17" s="171">
        <v>200090102010</v>
      </c>
      <c r="C17" s="54">
        <v>200000100075</v>
      </c>
      <c r="D17" s="54">
        <v>200110</v>
      </c>
      <c r="E17" s="178" t="s">
        <v>39</v>
      </c>
      <c r="F17" s="39" t="s">
        <v>40</v>
      </c>
      <c r="G17" s="68"/>
      <c r="H17" s="162">
        <v>80</v>
      </c>
      <c r="I17" s="130">
        <v>61</v>
      </c>
      <c r="J17" s="72">
        <f t="shared" si="0"/>
        <v>141</v>
      </c>
      <c r="K17" s="162">
        <v>64</v>
      </c>
      <c r="L17" s="130">
        <v>63</v>
      </c>
      <c r="M17" s="72">
        <f t="shared" si="1"/>
        <v>127</v>
      </c>
      <c r="N17" s="162">
        <v>76</v>
      </c>
      <c r="O17" s="130">
        <v>60</v>
      </c>
      <c r="P17" s="72">
        <f t="shared" si="2"/>
        <v>136</v>
      </c>
      <c r="Q17" s="130">
        <v>70</v>
      </c>
      <c r="R17" s="130">
        <v>63</v>
      </c>
      <c r="S17" s="72">
        <f t="shared" si="3"/>
        <v>133</v>
      </c>
      <c r="T17" s="130">
        <v>45</v>
      </c>
      <c r="U17" s="130">
        <v>49</v>
      </c>
      <c r="V17" s="72">
        <f t="shared" si="4"/>
        <v>94</v>
      </c>
      <c r="W17" s="130">
        <v>19</v>
      </c>
      <c r="X17" s="130">
        <v>17</v>
      </c>
      <c r="Y17" s="72">
        <f t="shared" si="5"/>
        <v>36</v>
      </c>
      <c r="Z17" s="130">
        <v>20</v>
      </c>
      <c r="AA17" s="130">
        <v>25</v>
      </c>
      <c r="AB17" s="72">
        <f t="shared" si="6"/>
        <v>45</v>
      </c>
      <c r="AC17" s="72">
        <v>49</v>
      </c>
      <c r="AD17" s="72">
        <f t="shared" si="7"/>
        <v>712</v>
      </c>
      <c r="AE17" s="66" t="s">
        <v>890</v>
      </c>
      <c r="AF17" s="59"/>
    </row>
    <row r="18" spans="1:32" s="36" customFormat="1" ht="86.25" customHeight="1">
      <c r="A18" s="63">
        <v>11</v>
      </c>
      <c r="B18" s="171">
        <v>200090102011</v>
      </c>
      <c r="C18" s="54">
        <v>200000100076</v>
      </c>
      <c r="D18" s="54">
        <v>200111</v>
      </c>
      <c r="E18" s="178" t="s">
        <v>41</v>
      </c>
      <c r="F18" s="39" t="s">
        <v>42</v>
      </c>
      <c r="G18" s="68"/>
      <c r="H18" s="162">
        <v>76</v>
      </c>
      <c r="I18" s="130">
        <v>55</v>
      </c>
      <c r="J18" s="72">
        <f t="shared" si="0"/>
        <v>131</v>
      </c>
      <c r="K18" s="162">
        <v>58</v>
      </c>
      <c r="L18" s="130">
        <v>60</v>
      </c>
      <c r="M18" s="72">
        <f t="shared" si="1"/>
        <v>118</v>
      </c>
      <c r="N18" s="162">
        <v>86</v>
      </c>
      <c r="O18" s="130">
        <v>58</v>
      </c>
      <c r="P18" s="72">
        <f t="shared" si="2"/>
        <v>144</v>
      </c>
      <c r="Q18" s="130">
        <v>74</v>
      </c>
      <c r="R18" s="130">
        <v>67</v>
      </c>
      <c r="S18" s="72">
        <f t="shared" si="3"/>
        <v>141</v>
      </c>
      <c r="T18" s="130">
        <v>40</v>
      </c>
      <c r="U18" s="130">
        <v>52</v>
      </c>
      <c r="V18" s="72">
        <f t="shared" si="4"/>
        <v>92</v>
      </c>
      <c r="W18" s="130">
        <v>20</v>
      </c>
      <c r="X18" s="130">
        <v>19</v>
      </c>
      <c r="Y18" s="72">
        <f t="shared" si="5"/>
        <v>39</v>
      </c>
      <c r="Z18" s="130">
        <v>18</v>
      </c>
      <c r="AA18" s="130">
        <v>21</v>
      </c>
      <c r="AB18" s="72">
        <f t="shared" si="6"/>
        <v>39</v>
      </c>
      <c r="AC18" s="72">
        <v>49</v>
      </c>
      <c r="AD18" s="72">
        <f t="shared" si="7"/>
        <v>704</v>
      </c>
      <c r="AE18" s="66" t="s">
        <v>890</v>
      </c>
      <c r="AF18" s="59"/>
    </row>
    <row r="19" spans="1:32" s="36" customFormat="1" ht="86.25" customHeight="1">
      <c r="A19" s="63">
        <v>12</v>
      </c>
      <c r="B19" s="171">
        <v>200090102012</v>
      </c>
      <c r="C19" s="54">
        <v>200000100077</v>
      </c>
      <c r="D19" s="54">
        <v>200112</v>
      </c>
      <c r="E19" s="178" t="s">
        <v>43</v>
      </c>
      <c r="F19" s="39" t="s">
        <v>44</v>
      </c>
      <c r="G19" s="68"/>
      <c r="H19" s="162">
        <v>86</v>
      </c>
      <c r="I19" s="130">
        <v>65</v>
      </c>
      <c r="J19" s="72">
        <f t="shared" si="0"/>
        <v>151</v>
      </c>
      <c r="K19" s="162">
        <v>76</v>
      </c>
      <c r="L19" s="130">
        <v>66</v>
      </c>
      <c r="M19" s="72">
        <f t="shared" si="1"/>
        <v>142</v>
      </c>
      <c r="N19" s="162">
        <v>80</v>
      </c>
      <c r="O19" s="130">
        <v>67</v>
      </c>
      <c r="P19" s="72">
        <f t="shared" si="2"/>
        <v>147</v>
      </c>
      <c r="Q19" s="130">
        <v>76</v>
      </c>
      <c r="R19" s="130">
        <v>56</v>
      </c>
      <c r="S19" s="72">
        <f t="shared" si="3"/>
        <v>132</v>
      </c>
      <c r="T19" s="130">
        <v>41</v>
      </c>
      <c r="U19" s="130">
        <v>55</v>
      </c>
      <c r="V19" s="72">
        <f t="shared" si="4"/>
        <v>96</v>
      </c>
      <c r="W19" s="130">
        <v>19</v>
      </c>
      <c r="X19" s="130">
        <v>20</v>
      </c>
      <c r="Y19" s="72">
        <f t="shared" si="5"/>
        <v>39</v>
      </c>
      <c r="Z19" s="130">
        <v>17</v>
      </c>
      <c r="AA19" s="130">
        <v>22</v>
      </c>
      <c r="AB19" s="72">
        <f t="shared" si="6"/>
        <v>39</v>
      </c>
      <c r="AC19" s="72">
        <v>49</v>
      </c>
      <c r="AD19" s="72">
        <f t="shared" si="7"/>
        <v>746</v>
      </c>
      <c r="AE19" s="66" t="s">
        <v>890</v>
      </c>
      <c r="AF19" s="59"/>
    </row>
    <row r="20" spans="1:32" s="36" customFormat="1" ht="86.25" customHeight="1">
      <c r="A20" s="63">
        <v>13</v>
      </c>
      <c r="B20" s="171">
        <v>200090102013</v>
      </c>
      <c r="C20" s="54">
        <v>200000100078</v>
      </c>
      <c r="D20" s="54">
        <v>200114</v>
      </c>
      <c r="E20" s="178" t="s">
        <v>45</v>
      </c>
      <c r="F20" s="39" t="s">
        <v>46</v>
      </c>
      <c r="G20" s="68"/>
      <c r="H20" s="162">
        <v>102</v>
      </c>
      <c r="I20" s="130">
        <v>54</v>
      </c>
      <c r="J20" s="72">
        <f t="shared" si="0"/>
        <v>156</v>
      </c>
      <c r="K20" s="162">
        <v>68</v>
      </c>
      <c r="L20" s="130">
        <v>65</v>
      </c>
      <c r="M20" s="72">
        <f t="shared" si="1"/>
        <v>133</v>
      </c>
      <c r="N20" s="162">
        <v>80</v>
      </c>
      <c r="O20" s="130">
        <v>69</v>
      </c>
      <c r="P20" s="72">
        <f t="shared" si="2"/>
        <v>149</v>
      </c>
      <c r="Q20" s="130">
        <v>92</v>
      </c>
      <c r="R20" s="130">
        <v>58</v>
      </c>
      <c r="S20" s="72">
        <f t="shared" si="3"/>
        <v>150</v>
      </c>
      <c r="T20" s="130">
        <v>45</v>
      </c>
      <c r="U20" s="130">
        <v>51</v>
      </c>
      <c r="V20" s="72">
        <f t="shared" si="4"/>
        <v>96</v>
      </c>
      <c r="W20" s="130">
        <v>21</v>
      </c>
      <c r="X20" s="130">
        <v>18</v>
      </c>
      <c r="Y20" s="72">
        <f t="shared" si="5"/>
        <v>39</v>
      </c>
      <c r="Z20" s="130">
        <v>13</v>
      </c>
      <c r="AA20" s="130">
        <v>23</v>
      </c>
      <c r="AB20" s="72">
        <f t="shared" si="6"/>
        <v>36</v>
      </c>
      <c r="AC20" s="72">
        <v>49</v>
      </c>
      <c r="AD20" s="72">
        <f t="shared" si="7"/>
        <v>759</v>
      </c>
      <c r="AE20" s="66" t="s">
        <v>890</v>
      </c>
      <c r="AF20" s="59"/>
    </row>
    <row r="21" spans="1:32" s="36" customFormat="1" ht="86.25" customHeight="1">
      <c r="A21" s="63">
        <v>14</v>
      </c>
      <c r="B21" s="171">
        <v>200090102014</v>
      </c>
      <c r="C21" s="54">
        <v>200000100079</v>
      </c>
      <c r="D21" s="54">
        <v>200115</v>
      </c>
      <c r="E21" s="178" t="s">
        <v>47</v>
      </c>
      <c r="F21" s="39" t="s">
        <v>48</v>
      </c>
      <c r="G21" s="68"/>
      <c r="H21" s="162">
        <v>86</v>
      </c>
      <c r="I21" s="130">
        <v>62</v>
      </c>
      <c r="J21" s="72">
        <f t="shared" si="0"/>
        <v>148</v>
      </c>
      <c r="K21" s="162">
        <v>88</v>
      </c>
      <c r="L21" s="130">
        <v>69</v>
      </c>
      <c r="M21" s="72">
        <f t="shared" si="1"/>
        <v>157</v>
      </c>
      <c r="N21" s="162">
        <v>86</v>
      </c>
      <c r="O21" s="130">
        <v>68</v>
      </c>
      <c r="P21" s="72">
        <f t="shared" si="2"/>
        <v>154</v>
      </c>
      <c r="Q21" s="130">
        <v>96</v>
      </c>
      <c r="R21" s="130">
        <v>66</v>
      </c>
      <c r="S21" s="72">
        <f t="shared" si="3"/>
        <v>162</v>
      </c>
      <c r="T21" s="130">
        <v>47</v>
      </c>
      <c r="U21" s="130">
        <v>50</v>
      </c>
      <c r="V21" s="72">
        <f t="shared" si="4"/>
        <v>97</v>
      </c>
      <c r="W21" s="130">
        <v>20</v>
      </c>
      <c r="X21" s="130">
        <v>18</v>
      </c>
      <c r="Y21" s="72">
        <f t="shared" si="5"/>
        <v>38</v>
      </c>
      <c r="Z21" s="130">
        <v>18</v>
      </c>
      <c r="AA21" s="130">
        <v>24</v>
      </c>
      <c r="AB21" s="72">
        <f t="shared" si="6"/>
        <v>42</v>
      </c>
      <c r="AC21" s="72">
        <v>49</v>
      </c>
      <c r="AD21" s="72">
        <f t="shared" si="7"/>
        <v>798</v>
      </c>
      <c r="AE21" s="66" t="s">
        <v>890</v>
      </c>
      <c r="AF21" s="59"/>
    </row>
    <row r="22" spans="1:32" s="36" customFormat="1" ht="86.25" customHeight="1">
      <c r="A22" s="63">
        <v>15</v>
      </c>
      <c r="B22" s="171">
        <v>200090102015</v>
      </c>
      <c r="C22" s="54">
        <v>200000100080</v>
      </c>
      <c r="D22" s="54">
        <v>200116</v>
      </c>
      <c r="E22" s="177" t="s">
        <v>49</v>
      </c>
      <c r="F22" s="39" t="s">
        <v>50</v>
      </c>
      <c r="G22" s="68"/>
      <c r="H22" s="162">
        <v>88</v>
      </c>
      <c r="I22" s="130">
        <v>64</v>
      </c>
      <c r="J22" s="72">
        <f t="shared" si="0"/>
        <v>152</v>
      </c>
      <c r="K22" s="162">
        <v>84</v>
      </c>
      <c r="L22" s="130">
        <v>59</v>
      </c>
      <c r="M22" s="72">
        <f t="shared" si="1"/>
        <v>143</v>
      </c>
      <c r="N22" s="162">
        <v>78</v>
      </c>
      <c r="O22" s="130">
        <v>62</v>
      </c>
      <c r="P22" s="72">
        <f t="shared" si="2"/>
        <v>140</v>
      </c>
      <c r="Q22" s="130">
        <v>94</v>
      </c>
      <c r="R22" s="130">
        <v>56</v>
      </c>
      <c r="S22" s="72">
        <f t="shared" si="3"/>
        <v>150</v>
      </c>
      <c r="T22" s="130">
        <v>46</v>
      </c>
      <c r="U22" s="130">
        <v>49</v>
      </c>
      <c r="V22" s="72">
        <f t="shared" si="4"/>
        <v>95</v>
      </c>
      <c r="W22" s="130">
        <v>19</v>
      </c>
      <c r="X22" s="130">
        <v>18</v>
      </c>
      <c r="Y22" s="72">
        <f t="shared" si="5"/>
        <v>37</v>
      </c>
      <c r="Z22" s="130">
        <v>18</v>
      </c>
      <c r="AA22" s="130">
        <v>19</v>
      </c>
      <c r="AB22" s="72">
        <f t="shared" si="6"/>
        <v>37</v>
      </c>
      <c r="AC22" s="72">
        <v>49</v>
      </c>
      <c r="AD22" s="72">
        <f t="shared" si="7"/>
        <v>754</v>
      </c>
      <c r="AE22" s="66" t="s">
        <v>890</v>
      </c>
      <c r="AF22" s="59"/>
    </row>
    <row r="23" spans="1:32" s="36" customFormat="1" ht="86.25" customHeight="1">
      <c r="A23" s="63">
        <v>16</v>
      </c>
      <c r="B23" s="171">
        <v>200090102016</v>
      </c>
      <c r="C23" s="54">
        <v>200000100081</v>
      </c>
      <c r="D23" s="54">
        <v>200117</v>
      </c>
      <c r="E23" s="177" t="s">
        <v>51</v>
      </c>
      <c r="F23" s="39" t="s">
        <v>52</v>
      </c>
      <c r="G23" s="68"/>
      <c r="H23" s="162">
        <v>78</v>
      </c>
      <c r="I23" s="130">
        <v>62</v>
      </c>
      <c r="J23" s="72">
        <f t="shared" si="0"/>
        <v>140</v>
      </c>
      <c r="K23" s="162">
        <v>72</v>
      </c>
      <c r="L23" s="130">
        <v>58</v>
      </c>
      <c r="M23" s="72">
        <f t="shared" si="1"/>
        <v>130</v>
      </c>
      <c r="N23" s="162">
        <v>78</v>
      </c>
      <c r="O23" s="130">
        <v>60</v>
      </c>
      <c r="P23" s="72">
        <f t="shared" si="2"/>
        <v>138</v>
      </c>
      <c r="Q23" s="130">
        <v>68</v>
      </c>
      <c r="R23" s="130">
        <v>45</v>
      </c>
      <c r="S23" s="72">
        <f t="shared" si="3"/>
        <v>113</v>
      </c>
      <c r="T23" s="130">
        <v>30</v>
      </c>
      <c r="U23" s="130">
        <v>37</v>
      </c>
      <c r="V23" s="72">
        <f t="shared" si="4"/>
        <v>67</v>
      </c>
      <c r="W23" s="130">
        <v>16</v>
      </c>
      <c r="X23" s="130">
        <v>13</v>
      </c>
      <c r="Y23" s="72">
        <f t="shared" si="5"/>
        <v>29</v>
      </c>
      <c r="Z23" s="130">
        <v>17</v>
      </c>
      <c r="AA23" s="130">
        <v>20</v>
      </c>
      <c r="AB23" s="72">
        <f t="shared" si="6"/>
        <v>37</v>
      </c>
      <c r="AC23" s="72">
        <v>49</v>
      </c>
      <c r="AD23" s="72">
        <f t="shared" si="7"/>
        <v>654</v>
      </c>
      <c r="AE23" s="66" t="s">
        <v>890</v>
      </c>
      <c r="AF23" s="59"/>
    </row>
    <row r="24" spans="1:32" s="36" customFormat="1" ht="86.25" customHeight="1">
      <c r="A24" s="63">
        <v>17</v>
      </c>
      <c r="B24" s="139">
        <v>200090102017</v>
      </c>
      <c r="C24" s="38">
        <v>200000100082</v>
      </c>
      <c r="D24" s="38">
        <v>200119</v>
      </c>
      <c r="E24" s="178" t="s">
        <v>53</v>
      </c>
      <c r="F24" s="39" t="s">
        <v>54</v>
      </c>
      <c r="G24" s="68"/>
      <c r="H24" s="162" t="s">
        <v>904</v>
      </c>
      <c r="I24" s="130" t="s">
        <v>904</v>
      </c>
      <c r="J24" s="72">
        <f t="shared" si="0"/>
        <v>0</v>
      </c>
      <c r="K24" s="162" t="s">
        <v>893</v>
      </c>
      <c r="L24" s="130" t="s">
        <v>905</v>
      </c>
      <c r="M24" s="72">
        <f t="shared" si="1"/>
        <v>0</v>
      </c>
      <c r="N24" s="162" t="s">
        <v>892</v>
      </c>
      <c r="O24" s="130">
        <v>40</v>
      </c>
      <c r="P24" s="72">
        <f t="shared" si="2"/>
        <v>40</v>
      </c>
      <c r="Q24" s="130" t="s">
        <v>892</v>
      </c>
      <c r="R24" s="130" t="s">
        <v>904</v>
      </c>
      <c r="S24" s="72">
        <f t="shared" si="3"/>
        <v>0</v>
      </c>
      <c r="T24" s="130" t="s">
        <v>892</v>
      </c>
      <c r="U24" s="130">
        <v>33</v>
      </c>
      <c r="V24" s="72">
        <f t="shared" si="4"/>
        <v>33</v>
      </c>
      <c r="W24" s="130" t="s">
        <v>892</v>
      </c>
      <c r="X24" s="130" t="s">
        <v>904</v>
      </c>
      <c r="Y24" s="72">
        <f t="shared" si="5"/>
        <v>0</v>
      </c>
      <c r="Z24" s="130" t="s">
        <v>895</v>
      </c>
      <c r="AA24" s="130" t="s">
        <v>892</v>
      </c>
      <c r="AB24" s="72">
        <f t="shared" si="6"/>
        <v>0</v>
      </c>
      <c r="AC24" s="72">
        <v>49</v>
      </c>
      <c r="AD24" s="72">
        <f t="shared" si="7"/>
        <v>73</v>
      </c>
      <c r="AE24" s="165" t="s">
        <v>891</v>
      </c>
      <c r="AF24" s="59"/>
    </row>
    <row r="25" spans="1:32" s="36" customFormat="1" ht="86.25" customHeight="1">
      <c r="A25" s="63">
        <v>18</v>
      </c>
      <c r="B25" s="171">
        <v>200090102018</v>
      </c>
      <c r="C25" s="54">
        <v>200000100083</v>
      </c>
      <c r="D25" s="54">
        <v>200120</v>
      </c>
      <c r="E25" s="178" t="s">
        <v>55</v>
      </c>
      <c r="F25" s="39" t="s">
        <v>56</v>
      </c>
      <c r="G25" s="68"/>
      <c r="H25" s="162">
        <v>80</v>
      </c>
      <c r="I25" s="130">
        <v>67</v>
      </c>
      <c r="J25" s="72">
        <f t="shared" si="0"/>
        <v>147</v>
      </c>
      <c r="K25" s="162">
        <v>96</v>
      </c>
      <c r="L25" s="130">
        <v>71</v>
      </c>
      <c r="M25" s="72">
        <f t="shared" si="1"/>
        <v>167</v>
      </c>
      <c r="N25" s="162">
        <v>96</v>
      </c>
      <c r="O25" s="130">
        <v>68</v>
      </c>
      <c r="P25" s="72">
        <f t="shared" si="2"/>
        <v>164</v>
      </c>
      <c r="Q25" s="130">
        <v>88</v>
      </c>
      <c r="R25" s="130">
        <v>67</v>
      </c>
      <c r="S25" s="72">
        <f t="shared" si="3"/>
        <v>155</v>
      </c>
      <c r="T25" s="130">
        <v>39</v>
      </c>
      <c r="U25" s="130">
        <v>52</v>
      </c>
      <c r="V25" s="72">
        <f t="shared" si="4"/>
        <v>91</v>
      </c>
      <c r="W25" s="130">
        <v>17</v>
      </c>
      <c r="X25" s="130">
        <v>22</v>
      </c>
      <c r="Y25" s="72">
        <f t="shared" si="5"/>
        <v>39</v>
      </c>
      <c r="Z25" s="130">
        <v>19</v>
      </c>
      <c r="AA25" s="130">
        <v>24</v>
      </c>
      <c r="AB25" s="72">
        <f t="shared" si="6"/>
        <v>43</v>
      </c>
      <c r="AC25" s="72">
        <v>49</v>
      </c>
      <c r="AD25" s="72">
        <f t="shared" si="7"/>
        <v>806</v>
      </c>
      <c r="AE25" s="66" t="s">
        <v>890</v>
      </c>
      <c r="AF25" s="59"/>
    </row>
    <row r="26" spans="1:32" s="36" customFormat="1" ht="86.25" customHeight="1">
      <c r="A26" s="63">
        <v>19</v>
      </c>
      <c r="B26" s="171">
        <v>200090102019</v>
      </c>
      <c r="C26" s="54">
        <v>200000100084</v>
      </c>
      <c r="D26" s="54">
        <v>200121</v>
      </c>
      <c r="E26" s="178" t="s">
        <v>57</v>
      </c>
      <c r="F26" s="39" t="s">
        <v>58</v>
      </c>
      <c r="G26" s="68"/>
      <c r="H26" s="162">
        <v>90</v>
      </c>
      <c r="I26" s="130">
        <v>59</v>
      </c>
      <c r="J26" s="72">
        <f t="shared" si="0"/>
        <v>149</v>
      </c>
      <c r="K26" s="162">
        <v>72</v>
      </c>
      <c r="L26" s="130">
        <v>54</v>
      </c>
      <c r="M26" s="72">
        <f t="shared" si="1"/>
        <v>126</v>
      </c>
      <c r="N26" s="162">
        <v>84</v>
      </c>
      <c r="O26" s="130">
        <v>60</v>
      </c>
      <c r="P26" s="72">
        <f t="shared" si="2"/>
        <v>144</v>
      </c>
      <c r="Q26" s="130">
        <v>86</v>
      </c>
      <c r="R26" s="130">
        <v>51</v>
      </c>
      <c r="S26" s="72">
        <f t="shared" si="3"/>
        <v>137</v>
      </c>
      <c r="T26" s="130">
        <v>40</v>
      </c>
      <c r="U26" s="130">
        <v>54</v>
      </c>
      <c r="V26" s="72">
        <f t="shared" si="4"/>
        <v>94</v>
      </c>
      <c r="W26" s="130">
        <v>19</v>
      </c>
      <c r="X26" s="130">
        <v>21</v>
      </c>
      <c r="Y26" s="72">
        <f t="shared" si="5"/>
        <v>40</v>
      </c>
      <c r="Z26" s="130">
        <v>19</v>
      </c>
      <c r="AA26" s="130">
        <v>20</v>
      </c>
      <c r="AB26" s="72">
        <f t="shared" si="6"/>
        <v>39</v>
      </c>
      <c r="AC26" s="72">
        <v>49</v>
      </c>
      <c r="AD26" s="72">
        <f t="shared" si="7"/>
        <v>729</v>
      </c>
      <c r="AE26" s="66" t="s">
        <v>890</v>
      </c>
      <c r="AF26" s="59"/>
    </row>
    <row r="27" spans="1:32" s="36" customFormat="1" ht="86.25" customHeight="1">
      <c r="A27" s="63">
        <v>20</v>
      </c>
      <c r="B27" s="171">
        <v>200090102020</v>
      </c>
      <c r="C27" s="54">
        <v>200000100085</v>
      </c>
      <c r="D27" s="54">
        <v>200122</v>
      </c>
      <c r="E27" s="178" t="s">
        <v>59</v>
      </c>
      <c r="F27" s="39" t="s">
        <v>60</v>
      </c>
      <c r="G27" s="68"/>
      <c r="H27" s="162">
        <v>92</v>
      </c>
      <c r="I27" s="130">
        <v>67</v>
      </c>
      <c r="J27" s="72">
        <f t="shared" si="0"/>
        <v>159</v>
      </c>
      <c r="K27" s="162">
        <v>78</v>
      </c>
      <c r="L27" s="130">
        <v>60</v>
      </c>
      <c r="M27" s="72">
        <f t="shared" si="1"/>
        <v>138</v>
      </c>
      <c r="N27" s="162">
        <v>82</v>
      </c>
      <c r="O27" s="130">
        <v>70</v>
      </c>
      <c r="P27" s="72">
        <f t="shared" si="2"/>
        <v>152</v>
      </c>
      <c r="Q27" s="130">
        <v>94</v>
      </c>
      <c r="R27" s="130">
        <v>60</v>
      </c>
      <c r="S27" s="72">
        <f t="shared" si="3"/>
        <v>154</v>
      </c>
      <c r="T27" s="130">
        <v>40</v>
      </c>
      <c r="U27" s="130">
        <v>52</v>
      </c>
      <c r="V27" s="72">
        <f t="shared" si="4"/>
        <v>92</v>
      </c>
      <c r="W27" s="130">
        <v>19</v>
      </c>
      <c r="X27" s="130">
        <v>21</v>
      </c>
      <c r="Y27" s="72">
        <f t="shared" si="5"/>
        <v>40</v>
      </c>
      <c r="Z27" s="130">
        <v>17</v>
      </c>
      <c r="AA27" s="130">
        <v>22</v>
      </c>
      <c r="AB27" s="72">
        <f t="shared" si="6"/>
        <v>39</v>
      </c>
      <c r="AC27" s="72">
        <v>50</v>
      </c>
      <c r="AD27" s="72">
        <f t="shared" si="7"/>
        <v>774</v>
      </c>
      <c r="AE27" s="66" t="s">
        <v>890</v>
      </c>
      <c r="AF27" s="59"/>
    </row>
    <row r="28" spans="1:32" s="36" customFormat="1" ht="86.25" customHeight="1">
      <c r="A28" s="63">
        <v>21</v>
      </c>
      <c r="B28" s="171">
        <v>200090102021</v>
      </c>
      <c r="C28" s="54">
        <v>200000100086</v>
      </c>
      <c r="D28" s="54">
        <v>200123</v>
      </c>
      <c r="E28" s="178" t="s">
        <v>61</v>
      </c>
      <c r="F28" s="39" t="s">
        <v>62</v>
      </c>
      <c r="G28" s="68"/>
      <c r="H28" s="162">
        <v>84</v>
      </c>
      <c r="I28" s="130">
        <v>56</v>
      </c>
      <c r="J28" s="72">
        <f t="shared" si="0"/>
        <v>140</v>
      </c>
      <c r="K28" s="162">
        <v>76</v>
      </c>
      <c r="L28" s="130">
        <v>66</v>
      </c>
      <c r="M28" s="72">
        <f t="shared" si="1"/>
        <v>142</v>
      </c>
      <c r="N28" s="162">
        <v>80</v>
      </c>
      <c r="O28" s="130">
        <v>64</v>
      </c>
      <c r="P28" s="72">
        <f t="shared" si="2"/>
        <v>144</v>
      </c>
      <c r="Q28" s="130">
        <v>70</v>
      </c>
      <c r="R28" s="130">
        <v>62</v>
      </c>
      <c r="S28" s="72">
        <f t="shared" si="3"/>
        <v>132</v>
      </c>
      <c r="T28" s="130">
        <v>45</v>
      </c>
      <c r="U28" s="130">
        <v>47</v>
      </c>
      <c r="V28" s="72">
        <f t="shared" si="4"/>
        <v>92</v>
      </c>
      <c r="W28" s="130">
        <v>21</v>
      </c>
      <c r="X28" s="130">
        <v>19</v>
      </c>
      <c r="Y28" s="72">
        <f t="shared" si="5"/>
        <v>40</v>
      </c>
      <c r="Z28" s="130">
        <v>17</v>
      </c>
      <c r="AA28" s="130">
        <v>19</v>
      </c>
      <c r="AB28" s="72">
        <f t="shared" si="6"/>
        <v>36</v>
      </c>
      <c r="AC28" s="72">
        <v>49</v>
      </c>
      <c r="AD28" s="72">
        <f t="shared" si="7"/>
        <v>726</v>
      </c>
      <c r="AE28" s="66" t="s">
        <v>890</v>
      </c>
      <c r="AF28" s="59"/>
    </row>
    <row r="29" spans="1:32" s="36" customFormat="1" ht="86.25" customHeight="1">
      <c r="A29" s="63">
        <v>22</v>
      </c>
      <c r="B29" s="171">
        <v>200090102022</v>
      </c>
      <c r="C29" s="54">
        <v>200000100087</v>
      </c>
      <c r="D29" s="54">
        <v>200124</v>
      </c>
      <c r="E29" s="178" t="s">
        <v>63</v>
      </c>
      <c r="F29" s="39" t="s">
        <v>64</v>
      </c>
      <c r="G29" s="68"/>
      <c r="H29" s="162">
        <v>66</v>
      </c>
      <c r="I29" s="130">
        <v>62</v>
      </c>
      <c r="J29" s="72">
        <f t="shared" si="0"/>
        <v>128</v>
      </c>
      <c r="K29" s="162">
        <v>80</v>
      </c>
      <c r="L29" s="130">
        <v>73</v>
      </c>
      <c r="M29" s="72">
        <f t="shared" si="1"/>
        <v>153</v>
      </c>
      <c r="N29" s="162">
        <v>80</v>
      </c>
      <c r="O29" s="130">
        <v>64</v>
      </c>
      <c r="P29" s="72">
        <f t="shared" si="2"/>
        <v>144</v>
      </c>
      <c r="Q29" s="130">
        <v>86</v>
      </c>
      <c r="R29" s="130">
        <v>60</v>
      </c>
      <c r="S29" s="72">
        <f t="shared" si="3"/>
        <v>146</v>
      </c>
      <c r="T29" s="130">
        <v>49</v>
      </c>
      <c r="U29" s="130">
        <v>52</v>
      </c>
      <c r="V29" s="72">
        <f t="shared" si="4"/>
        <v>101</v>
      </c>
      <c r="W29" s="130">
        <v>20</v>
      </c>
      <c r="X29" s="130">
        <v>19</v>
      </c>
      <c r="Y29" s="72">
        <f t="shared" si="5"/>
        <v>39</v>
      </c>
      <c r="Z29" s="130">
        <v>17</v>
      </c>
      <c r="AA29" s="130">
        <v>24</v>
      </c>
      <c r="AB29" s="72">
        <f t="shared" si="6"/>
        <v>41</v>
      </c>
      <c r="AC29" s="72">
        <v>49</v>
      </c>
      <c r="AD29" s="72">
        <f t="shared" si="7"/>
        <v>752</v>
      </c>
      <c r="AE29" s="66" t="s">
        <v>890</v>
      </c>
      <c r="AF29" s="59"/>
    </row>
    <row r="30" spans="1:32" s="36" customFormat="1" ht="86.25" customHeight="1">
      <c r="A30" s="63">
        <v>23</v>
      </c>
      <c r="B30" s="171">
        <v>200090102024</v>
      </c>
      <c r="C30" s="54">
        <v>200000100089</v>
      </c>
      <c r="D30" s="54">
        <v>200126</v>
      </c>
      <c r="E30" s="177" t="s">
        <v>65</v>
      </c>
      <c r="F30" s="39" t="s">
        <v>66</v>
      </c>
      <c r="G30" s="68"/>
      <c r="H30" s="162">
        <v>76</v>
      </c>
      <c r="I30" s="130">
        <v>60</v>
      </c>
      <c r="J30" s="72">
        <f t="shared" si="0"/>
        <v>136</v>
      </c>
      <c r="K30" s="162">
        <v>74</v>
      </c>
      <c r="L30" s="130">
        <v>62</v>
      </c>
      <c r="M30" s="72">
        <f t="shared" si="1"/>
        <v>136</v>
      </c>
      <c r="N30" s="162">
        <v>92</v>
      </c>
      <c r="O30" s="130">
        <v>61</v>
      </c>
      <c r="P30" s="72">
        <f t="shared" si="2"/>
        <v>153</v>
      </c>
      <c r="Q30" s="130">
        <v>74</v>
      </c>
      <c r="R30" s="130">
        <v>59</v>
      </c>
      <c r="S30" s="72">
        <f t="shared" si="3"/>
        <v>133</v>
      </c>
      <c r="T30" s="130">
        <v>42</v>
      </c>
      <c r="U30" s="130">
        <v>51</v>
      </c>
      <c r="V30" s="72">
        <f t="shared" si="4"/>
        <v>93</v>
      </c>
      <c r="W30" s="130">
        <v>19</v>
      </c>
      <c r="X30" s="130">
        <v>21</v>
      </c>
      <c r="Y30" s="72">
        <f t="shared" si="5"/>
        <v>40</v>
      </c>
      <c r="Z30" s="130">
        <v>15</v>
      </c>
      <c r="AA30" s="130">
        <v>23</v>
      </c>
      <c r="AB30" s="72">
        <f t="shared" si="6"/>
        <v>38</v>
      </c>
      <c r="AC30" s="72">
        <v>49</v>
      </c>
      <c r="AD30" s="72">
        <f t="shared" si="7"/>
        <v>729</v>
      </c>
      <c r="AE30" s="66" t="s">
        <v>890</v>
      </c>
      <c r="AF30" s="59"/>
    </row>
    <row r="31" spans="1:32" s="36" customFormat="1" ht="86.25" customHeight="1">
      <c r="A31" s="63">
        <v>24</v>
      </c>
      <c r="B31" s="171">
        <v>200090102025</v>
      </c>
      <c r="C31" s="54">
        <v>200000100090</v>
      </c>
      <c r="D31" s="54">
        <v>200127</v>
      </c>
      <c r="E31" s="177" t="s">
        <v>67</v>
      </c>
      <c r="F31" s="39" t="s">
        <v>68</v>
      </c>
      <c r="G31" s="68"/>
      <c r="H31" s="162">
        <v>88</v>
      </c>
      <c r="I31" s="130">
        <v>61</v>
      </c>
      <c r="J31" s="72">
        <f t="shared" si="0"/>
        <v>149</v>
      </c>
      <c r="K31" s="162">
        <v>74</v>
      </c>
      <c r="L31" s="130">
        <v>73</v>
      </c>
      <c r="M31" s="72">
        <f t="shared" si="1"/>
        <v>147</v>
      </c>
      <c r="N31" s="162">
        <v>74</v>
      </c>
      <c r="O31" s="130">
        <v>68</v>
      </c>
      <c r="P31" s="72">
        <f t="shared" si="2"/>
        <v>142</v>
      </c>
      <c r="Q31" s="130">
        <v>82</v>
      </c>
      <c r="R31" s="130">
        <v>66</v>
      </c>
      <c r="S31" s="72">
        <f t="shared" si="3"/>
        <v>148</v>
      </c>
      <c r="T31" s="130">
        <v>41</v>
      </c>
      <c r="U31" s="130">
        <v>48</v>
      </c>
      <c r="V31" s="72">
        <f t="shared" si="4"/>
        <v>89</v>
      </c>
      <c r="W31" s="130">
        <v>21</v>
      </c>
      <c r="X31" s="130">
        <v>17</v>
      </c>
      <c r="Y31" s="72">
        <f t="shared" si="5"/>
        <v>38</v>
      </c>
      <c r="Z31" s="130">
        <v>20</v>
      </c>
      <c r="AA31" s="130">
        <v>24</v>
      </c>
      <c r="AB31" s="72">
        <f t="shared" si="6"/>
        <v>44</v>
      </c>
      <c r="AC31" s="72">
        <v>49</v>
      </c>
      <c r="AD31" s="72">
        <f t="shared" si="7"/>
        <v>757</v>
      </c>
      <c r="AE31" s="66" t="s">
        <v>890</v>
      </c>
      <c r="AF31" s="59"/>
    </row>
    <row r="32" spans="1:32" s="36" customFormat="1" ht="86.25" customHeight="1">
      <c r="A32" s="63">
        <v>25</v>
      </c>
      <c r="B32" s="139">
        <v>200090102026</v>
      </c>
      <c r="C32" s="38">
        <v>200000100091</v>
      </c>
      <c r="D32" s="38">
        <v>200128</v>
      </c>
      <c r="E32" s="178" t="s">
        <v>69</v>
      </c>
      <c r="F32" s="39" t="s">
        <v>70</v>
      </c>
      <c r="G32" s="68"/>
      <c r="H32" s="162">
        <v>82</v>
      </c>
      <c r="I32" s="130">
        <v>59</v>
      </c>
      <c r="J32" s="72">
        <f t="shared" si="0"/>
        <v>141</v>
      </c>
      <c r="K32" s="162">
        <v>80</v>
      </c>
      <c r="L32" s="130">
        <v>65</v>
      </c>
      <c r="M32" s="72">
        <f t="shared" si="1"/>
        <v>145</v>
      </c>
      <c r="N32" s="162">
        <v>78</v>
      </c>
      <c r="O32" s="130">
        <v>63</v>
      </c>
      <c r="P32" s="72">
        <f t="shared" si="2"/>
        <v>141</v>
      </c>
      <c r="Q32" s="130">
        <v>76</v>
      </c>
      <c r="R32" s="130">
        <v>48</v>
      </c>
      <c r="S32" s="72">
        <f t="shared" si="3"/>
        <v>124</v>
      </c>
      <c r="T32" s="130">
        <v>39</v>
      </c>
      <c r="U32" s="130">
        <v>53</v>
      </c>
      <c r="V32" s="72">
        <f t="shared" si="4"/>
        <v>92</v>
      </c>
      <c r="W32" s="130">
        <v>17</v>
      </c>
      <c r="X32" s="130">
        <v>21</v>
      </c>
      <c r="Y32" s="72">
        <f t="shared" si="5"/>
        <v>38</v>
      </c>
      <c r="Z32" s="130">
        <v>15</v>
      </c>
      <c r="AA32" s="130">
        <v>21</v>
      </c>
      <c r="AB32" s="72">
        <f t="shared" si="6"/>
        <v>36</v>
      </c>
      <c r="AC32" s="72">
        <v>49</v>
      </c>
      <c r="AD32" s="72">
        <f t="shared" si="7"/>
        <v>717</v>
      </c>
      <c r="AE32" s="66" t="s">
        <v>890</v>
      </c>
      <c r="AF32" s="59"/>
    </row>
    <row r="33" spans="1:32" s="36" customFormat="1" ht="86.25" customHeight="1">
      <c r="A33" s="63">
        <v>26</v>
      </c>
      <c r="B33" s="171">
        <v>200090102027</v>
      </c>
      <c r="C33" s="54">
        <v>200000100092</v>
      </c>
      <c r="D33" s="54">
        <v>200129</v>
      </c>
      <c r="E33" s="178" t="s">
        <v>71</v>
      </c>
      <c r="F33" s="39" t="s">
        <v>72</v>
      </c>
      <c r="G33" s="68"/>
      <c r="H33" s="162">
        <v>102</v>
      </c>
      <c r="I33" s="130">
        <v>70</v>
      </c>
      <c r="J33" s="72">
        <f t="shared" si="0"/>
        <v>172</v>
      </c>
      <c r="K33" s="162">
        <v>90</v>
      </c>
      <c r="L33" s="130">
        <v>66</v>
      </c>
      <c r="M33" s="72">
        <f t="shared" si="1"/>
        <v>156</v>
      </c>
      <c r="N33" s="162">
        <v>82</v>
      </c>
      <c r="O33" s="130">
        <v>63</v>
      </c>
      <c r="P33" s="72">
        <f t="shared" si="2"/>
        <v>145</v>
      </c>
      <c r="Q33" s="130">
        <v>80</v>
      </c>
      <c r="R33" s="130">
        <v>64</v>
      </c>
      <c r="S33" s="72">
        <f t="shared" si="3"/>
        <v>144</v>
      </c>
      <c r="T33" s="130">
        <v>39</v>
      </c>
      <c r="U33" s="130">
        <v>48</v>
      </c>
      <c r="V33" s="72">
        <f t="shared" si="4"/>
        <v>87</v>
      </c>
      <c r="W33" s="130">
        <v>22</v>
      </c>
      <c r="X33" s="130">
        <v>20</v>
      </c>
      <c r="Y33" s="72">
        <f t="shared" si="5"/>
        <v>42</v>
      </c>
      <c r="Z33" s="130">
        <v>19</v>
      </c>
      <c r="AA33" s="130">
        <v>24</v>
      </c>
      <c r="AB33" s="72">
        <f t="shared" si="6"/>
        <v>43</v>
      </c>
      <c r="AC33" s="72">
        <v>50</v>
      </c>
      <c r="AD33" s="72">
        <f t="shared" si="7"/>
        <v>789</v>
      </c>
      <c r="AE33" s="66" t="s">
        <v>890</v>
      </c>
      <c r="AF33" s="59"/>
    </row>
    <row r="34" spans="1:32" s="36" customFormat="1" ht="86.25" customHeight="1">
      <c r="A34" s="63">
        <v>27</v>
      </c>
      <c r="B34" s="139">
        <v>200090102028</v>
      </c>
      <c r="C34" s="38">
        <v>200000100093</v>
      </c>
      <c r="D34" s="38">
        <v>200130</v>
      </c>
      <c r="E34" s="178" t="s">
        <v>73</v>
      </c>
      <c r="F34" s="39" t="s">
        <v>74</v>
      </c>
      <c r="G34" s="68"/>
      <c r="H34" s="162">
        <v>78</v>
      </c>
      <c r="I34" s="130">
        <v>54</v>
      </c>
      <c r="J34" s="72">
        <f t="shared" si="0"/>
        <v>132</v>
      </c>
      <c r="K34" s="162">
        <v>70</v>
      </c>
      <c r="L34" s="130">
        <v>57</v>
      </c>
      <c r="M34" s="72">
        <f t="shared" si="1"/>
        <v>127</v>
      </c>
      <c r="N34" s="162">
        <v>72</v>
      </c>
      <c r="O34" s="130">
        <v>58</v>
      </c>
      <c r="P34" s="72">
        <f t="shared" si="2"/>
        <v>130</v>
      </c>
      <c r="Q34" s="130">
        <v>66</v>
      </c>
      <c r="R34" s="130">
        <v>51</v>
      </c>
      <c r="S34" s="72">
        <f t="shared" si="3"/>
        <v>117</v>
      </c>
      <c r="T34" s="130">
        <v>37</v>
      </c>
      <c r="U34" s="130">
        <v>46</v>
      </c>
      <c r="V34" s="72">
        <f t="shared" si="4"/>
        <v>83</v>
      </c>
      <c r="W34" s="130">
        <v>19</v>
      </c>
      <c r="X34" s="130">
        <v>20</v>
      </c>
      <c r="Y34" s="72">
        <f t="shared" si="5"/>
        <v>39</v>
      </c>
      <c r="Z34" s="130">
        <v>15</v>
      </c>
      <c r="AA34" s="130">
        <v>23</v>
      </c>
      <c r="AB34" s="72">
        <f t="shared" si="6"/>
        <v>38</v>
      </c>
      <c r="AC34" s="72">
        <v>50</v>
      </c>
      <c r="AD34" s="72">
        <f t="shared" si="7"/>
        <v>666</v>
      </c>
      <c r="AE34" s="66" t="s">
        <v>890</v>
      </c>
      <c r="AF34" s="59"/>
    </row>
    <row r="35" spans="1:32" s="36" customFormat="1" ht="86.25" customHeight="1">
      <c r="A35" s="63">
        <v>28</v>
      </c>
      <c r="B35" s="171">
        <v>200090102029</v>
      </c>
      <c r="C35" s="54">
        <v>200000100094</v>
      </c>
      <c r="D35" s="54">
        <v>200131</v>
      </c>
      <c r="E35" s="177" t="s">
        <v>75</v>
      </c>
      <c r="F35" s="39" t="s">
        <v>76</v>
      </c>
      <c r="G35" s="68"/>
      <c r="H35" s="162">
        <v>80</v>
      </c>
      <c r="I35" s="130">
        <v>52</v>
      </c>
      <c r="J35" s="72">
        <f t="shared" si="0"/>
        <v>132</v>
      </c>
      <c r="K35" s="162">
        <v>70</v>
      </c>
      <c r="L35" s="130">
        <v>64</v>
      </c>
      <c r="M35" s="72">
        <f t="shared" si="1"/>
        <v>134</v>
      </c>
      <c r="N35" s="162">
        <v>70</v>
      </c>
      <c r="O35" s="130">
        <v>53</v>
      </c>
      <c r="P35" s="72">
        <f t="shared" si="2"/>
        <v>123</v>
      </c>
      <c r="Q35" s="130">
        <v>58</v>
      </c>
      <c r="R35" s="130">
        <v>51</v>
      </c>
      <c r="S35" s="72">
        <f t="shared" si="3"/>
        <v>109</v>
      </c>
      <c r="T35" s="130">
        <v>27</v>
      </c>
      <c r="U35" s="130">
        <v>45</v>
      </c>
      <c r="V35" s="72">
        <f t="shared" si="4"/>
        <v>72</v>
      </c>
      <c r="W35" s="130">
        <v>24</v>
      </c>
      <c r="X35" s="130">
        <v>18</v>
      </c>
      <c r="Y35" s="72">
        <f t="shared" si="5"/>
        <v>42</v>
      </c>
      <c r="Z35" s="130">
        <v>15</v>
      </c>
      <c r="AA35" s="130">
        <v>18</v>
      </c>
      <c r="AB35" s="72">
        <f t="shared" si="6"/>
        <v>33</v>
      </c>
      <c r="AC35" s="72">
        <v>49</v>
      </c>
      <c r="AD35" s="72">
        <f t="shared" si="7"/>
        <v>645</v>
      </c>
      <c r="AE35" s="66" t="s">
        <v>890</v>
      </c>
      <c r="AF35" s="59"/>
    </row>
    <row r="36" spans="1:32" s="36" customFormat="1" ht="86.25" customHeight="1">
      <c r="A36" s="63">
        <v>29</v>
      </c>
      <c r="B36" s="171">
        <v>200090102030</v>
      </c>
      <c r="C36" s="54">
        <v>200000100095</v>
      </c>
      <c r="D36" s="54">
        <v>200132</v>
      </c>
      <c r="E36" s="178" t="s">
        <v>77</v>
      </c>
      <c r="F36" s="39" t="s">
        <v>78</v>
      </c>
      <c r="G36" s="68"/>
      <c r="H36" s="162">
        <v>86</v>
      </c>
      <c r="I36" s="130">
        <v>55</v>
      </c>
      <c r="J36" s="72">
        <f t="shared" si="0"/>
        <v>141</v>
      </c>
      <c r="K36" s="162">
        <v>68</v>
      </c>
      <c r="L36" s="130">
        <v>61</v>
      </c>
      <c r="M36" s="72">
        <f t="shared" si="1"/>
        <v>129</v>
      </c>
      <c r="N36" s="162">
        <v>60</v>
      </c>
      <c r="O36" s="130">
        <v>61</v>
      </c>
      <c r="P36" s="72">
        <f t="shared" si="2"/>
        <v>121</v>
      </c>
      <c r="Q36" s="130">
        <v>92</v>
      </c>
      <c r="R36" s="130">
        <v>45</v>
      </c>
      <c r="S36" s="72">
        <f t="shared" si="3"/>
        <v>137</v>
      </c>
      <c r="T36" s="130">
        <v>30</v>
      </c>
      <c r="U36" s="130">
        <v>52</v>
      </c>
      <c r="V36" s="72">
        <f t="shared" si="4"/>
        <v>82</v>
      </c>
      <c r="W36" s="130">
        <v>18</v>
      </c>
      <c r="X36" s="130">
        <v>18</v>
      </c>
      <c r="Y36" s="72">
        <f t="shared" si="5"/>
        <v>36</v>
      </c>
      <c r="Z36" s="130">
        <v>19</v>
      </c>
      <c r="AA36" s="130">
        <v>21</v>
      </c>
      <c r="AB36" s="72">
        <f t="shared" si="6"/>
        <v>40</v>
      </c>
      <c r="AC36" s="72">
        <v>49</v>
      </c>
      <c r="AD36" s="72">
        <f t="shared" si="7"/>
        <v>686</v>
      </c>
      <c r="AE36" s="66" t="s">
        <v>890</v>
      </c>
      <c r="AF36" s="59"/>
    </row>
    <row r="37" spans="1:32" s="36" customFormat="1" ht="86.25" customHeight="1">
      <c r="A37" s="63">
        <v>30</v>
      </c>
      <c r="B37" s="171">
        <v>200090102031</v>
      </c>
      <c r="C37" s="54">
        <v>200000100096</v>
      </c>
      <c r="D37" s="54">
        <v>200133</v>
      </c>
      <c r="E37" s="178" t="s">
        <v>79</v>
      </c>
      <c r="F37" s="39" t="s">
        <v>80</v>
      </c>
      <c r="G37" s="68"/>
      <c r="H37" s="162">
        <v>80</v>
      </c>
      <c r="I37" s="130">
        <v>56</v>
      </c>
      <c r="J37" s="72">
        <f t="shared" si="0"/>
        <v>136</v>
      </c>
      <c r="K37" s="162">
        <v>76</v>
      </c>
      <c r="L37" s="130">
        <v>60</v>
      </c>
      <c r="M37" s="72">
        <f t="shared" si="1"/>
        <v>136</v>
      </c>
      <c r="N37" s="162">
        <v>72</v>
      </c>
      <c r="O37" s="130">
        <v>60</v>
      </c>
      <c r="P37" s="72">
        <f t="shared" si="2"/>
        <v>132</v>
      </c>
      <c r="Q37" s="130">
        <v>64</v>
      </c>
      <c r="R37" s="130">
        <v>54</v>
      </c>
      <c r="S37" s="72">
        <f t="shared" si="3"/>
        <v>118</v>
      </c>
      <c r="T37" s="130">
        <v>40</v>
      </c>
      <c r="U37" s="130">
        <v>55</v>
      </c>
      <c r="V37" s="72">
        <f t="shared" si="4"/>
        <v>95</v>
      </c>
      <c r="W37" s="130">
        <v>17</v>
      </c>
      <c r="X37" s="130">
        <v>23</v>
      </c>
      <c r="Y37" s="72">
        <f t="shared" si="5"/>
        <v>40</v>
      </c>
      <c r="Z37" s="130">
        <v>17</v>
      </c>
      <c r="AA37" s="130">
        <v>17</v>
      </c>
      <c r="AB37" s="72">
        <f t="shared" si="6"/>
        <v>34</v>
      </c>
      <c r="AC37" s="72">
        <v>49</v>
      </c>
      <c r="AD37" s="72">
        <f t="shared" si="7"/>
        <v>691</v>
      </c>
      <c r="AE37" s="66" t="s">
        <v>890</v>
      </c>
      <c r="AF37" s="59"/>
    </row>
    <row r="38" spans="1:32" s="36" customFormat="1" ht="86.25" customHeight="1">
      <c r="A38" s="63">
        <v>31</v>
      </c>
      <c r="B38" s="171">
        <v>200090102032</v>
      </c>
      <c r="C38" s="54">
        <v>200000100097</v>
      </c>
      <c r="D38" s="54">
        <v>200134</v>
      </c>
      <c r="E38" s="177" t="s">
        <v>81</v>
      </c>
      <c r="F38" s="39" t="s">
        <v>82</v>
      </c>
      <c r="G38" s="68"/>
      <c r="H38" s="162">
        <v>100</v>
      </c>
      <c r="I38" s="130">
        <v>59</v>
      </c>
      <c r="J38" s="72">
        <f t="shared" si="0"/>
        <v>159</v>
      </c>
      <c r="K38" s="162">
        <v>70</v>
      </c>
      <c r="L38" s="130">
        <v>66</v>
      </c>
      <c r="M38" s="72">
        <f t="shared" si="1"/>
        <v>136</v>
      </c>
      <c r="N38" s="162">
        <v>68</v>
      </c>
      <c r="O38" s="130">
        <v>57</v>
      </c>
      <c r="P38" s="72">
        <f t="shared" si="2"/>
        <v>125</v>
      </c>
      <c r="Q38" s="130">
        <v>84</v>
      </c>
      <c r="R38" s="130">
        <v>62</v>
      </c>
      <c r="S38" s="72">
        <f t="shared" si="3"/>
        <v>146</v>
      </c>
      <c r="T38" s="130">
        <v>39</v>
      </c>
      <c r="U38" s="130">
        <v>53</v>
      </c>
      <c r="V38" s="72">
        <f t="shared" si="4"/>
        <v>92</v>
      </c>
      <c r="W38" s="130">
        <v>23</v>
      </c>
      <c r="X38" s="130">
        <v>18</v>
      </c>
      <c r="Y38" s="72">
        <f t="shared" si="5"/>
        <v>41</v>
      </c>
      <c r="Z38" s="130">
        <v>17</v>
      </c>
      <c r="AA38" s="130">
        <v>20</v>
      </c>
      <c r="AB38" s="72">
        <f t="shared" si="6"/>
        <v>37</v>
      </c>
      <c r="AC38" s="72">
        <v>49</v>
      </c>
      <c r="AD38" s="72">
        <f t="shared" si="7"/>
        <v>736</v>
      </c>
      <c r="AE38" s="66" t="s">
        <v>890</v>
      </c>
      <c r="AF38" s="59"/>
    </row>
    <row r="39" spans="1:32" s="36" customFormat="1" ht="86.25" customHeight="1">
      <c r="A39" s="63">
        <v>32</v>
      </c>
      <c r="B39" s="171">
        <v>200090102033</v>
      </c>
      <c r="C39" s="54">
        <v>200000100098</v>
      </c>
      <c r="D39" s="54">
        <v>200135</v>
      </c>
      <c r="E39" s="177" t="s">
        <v>83</v>
      </c>
      <c r="F39" s="39" t="s">
        <v>84</v>
      </c>
      <c r="G39" s="68"/>
      <c r="H39" s="162">
        <v>86</v>
      </c>
      <c r="I39" s="130">
        <v>57</v>
      </c>
      <c r="J39" s="72">
        <f t="shared" si="0"/>
        <v>143</v>
      </c>
      <c r="K39" s="162">
        <v>96</v>
      </c>
      <c r="L39" s="130">
        <v>64</v>
      </c>
      <c r="M39" s="72">
        <f t="shared" si="1"/>
        <v>160</v>
      </c>
      <c r="N39" s="162">
        <v>86</v>
      </c>
      <c r="O39" s="130">
        <v>65</v>
      </c>
      <c r="P39" s="72">
        <f t="shared" si="2"/>
        <v>151</v>
      </c>
      <c r="Q39" s="130">
        <v>90</v>
      </c>
      <c r="R39" s="130">
        <v>61</v>
      </c>
      <c r="S39" s="72">
        <f t="shared" si="3"/>
        <v>151</v>
      </c>
      <c r="T39" s="130">
        <v>46</v>
      </c>
      <c r="U39" s="130">
        <v>56</v>
      </c>
      <c r="V39" s="72">
        <f t="shared" si="4"/>
        <v>102</v>
      </c>
      <c r="W39" s="130">
        <v>19</v>
      </c>
      <c r="X39" s="130">
        <v>21</v>
      </c>
      <c r="Y39" s="72">
        <f t="shared" si="5"/>
        <v>40</v>
      </c>
      <c r="Z39" s="130">
        <v>19</v>
      </c>
      <c r="AA39" s="130">
        <v>25</v>
      </c>
      <c r="AB39" s="72">
        <f t="shared" si="6"/>
        <v>44</v>
      </c>
      <c r="AC39" s="72">
        <v>49</v>
      </c>
      <c r="AD39" s="72">
        <f t="shared" si="7"/>
        <v>791</v>
      </c>
      <c r="AE39" s="66" t="s">
        <v>890</v>
      </c>
      <c r="AF39" s="59"/>
    </row>
    <row r="40" spans="1:32" s="36" customFormat="1" ht="86.25" customHeight="1">
      <c r="A40" s="63">
        <v>33</v>
      </c>
      <c r="B40" s="171">
        <v>200090102034</v>
      </c>
      <c r="C40" s="54">
        <v>200000100099</v>
      </c>
      <c r="D40" s="54">
        <v>200138</v>
      </c>
      <c r="E40" s="177" t="s">
        <v>85</v>
      </c>
      <c r="F40" s="39" t="s">
        <v>86</v>
      </c>
      <c r="G40" s="68"/>
      <c r="H40" s="162">
        <v>98</v>
      </c>
      <c r="I40" s="130">
        <v>67</v>
      </c>
      <c r="J40" s="72">
        <f t="shared" si="0"/>
        <v>165</v>
      </c>
      <c r="K40" s="162">
        <v>80</v>
      </c>
      <c r="L40" s="130">
        <v>64</v>
      </c>
      <c r="M40" s="72">
        <f t="shared" si="1"/>
        <v>144</v>
      </c>
      <c r="N40" s="162">
        <v>68</v>
      </c>
      <c r="O40" s="130">
        <v>69</v>
      </c>
      <c r="P40" s="72">
        <f t="shared" si="2"/>
        <v>137</v>
      </c>
      <c r="Q40" s="130">
        <v>94</v>
      </c>
      <c r="R40" s="130">
        <v>71</v>
      </c>
      <c r="S40" s="72">
        <f t="shared" si="3"/>
        <v>165</v>
      </c>
      <c r="T40" s="89">
        <v>41</v>
      </c>
      <c r="U40" s="130">
        <v>52</v>
      </c>
      <c r="V40" s="72">
        <f t="shared" si="4"/>
        <v>93</v>
      </c>
      <c r="W40" s="89">
        <v>15</v>
      </c>
      <c r="X40" s="130">
        <v>22</v>
      </c>
      <c r="Y40" s="72">
        <f t="shared" si="5"/>
        <v>37</v>
      </c>
      <c r="Z40" s="130">
        <v>19</v>
      </c>
      <c r="AA40" s="130">
        <v>21</v>
      </c>
      <c r="AB40" s="72">
        <f t="shared" si="6"/>
        <v>40</v>
      </c>
      <c r="AC40" s="72">
        <v>50</v>
      </c>
      <c r="AD40" s="72">
        <f t="shared" si="7"/>
        <v>781</v>
      </c>
      <c r="AE40" s="66" t="s">
        <v>890</v>
      </c>
      <c r="AF40" s="59"/>
    </row>
    <row r="41" spans="1:32" s="36" customFormat="1" ht="86.25" customHeight="1">
      <c r="A41" s="63">
        <v>34</v>
      </c>
      <c r="B41" s="171">
        <v>200090102035</v>
      </c>
      <c r="C41" s="54">
        <v>200000100100</v>
      </c>
      <c r="D41" s="54">
        <v>200140</v>
      </c>
      <c r="E41" s="177" t="s">
        <v>87</v>
      </c>
      <c r="F41" s="39" t="s">
        <v>88</v>
      </c>
      <c r="G41" s="68"/>
      <c r="H41" s="162">
        <v>72</v>
      </c>
      <c r="I41" s="130">
        <v>64</v>
      </c>
      <c r="J41" s="72">
        <f t="shared" si="0"/>
        <v>136</v>
      </c>
      <c r="K41" s="162">
        <v>64</v>
      </c>
      <c r="L41" s="130">
        <v>66</v>
      </c>
      <c r="M41" s="72">
        <f t="shared" si="1"/>
        <v>130</v>
      </c>
      <c r="N41" s="162">
        <v>70</v>
      </c>
      <c r="O41" s="130">
        <v>65</v>
      </c>
      <c r="P41" s="72">
        <f t="shared" si="2"/>
        <v>135</v>
      </c>
      <c r="Q41" s="130">
        <v>56</v>
      </c>
      <c r="R41" s="130">
        <v>52</v>
      </c>
      <c r="S41" s="72">
        <f t="shared" si="3"/>
        <v>108</v>
      </c>
      <c r="T41" s="89">
        <v>40</v>
      </c>
      <c r="U41" s="130">
        <v>47</v>
      </c>
      <c r="V41" s="72">
        <f t="shared" si="4"/>
        <v>87</v>
      </c>
      <c r="W41" s="89">
        <v>19</v>
      </c>
      <c r="X41" s="130">
        <v>18</v>
      </c>
      <c r="Y41" s="72">
        <f t="shared" si="5"/>
        <v>37</v>
      </c>
      <c r="Z41" s="130">
        <v>19</v>
      </c>
      <c r="AA41" s="130">
        <v>17</v>
      </c>
      <c r="AB41" s="72">
        <f t="shared" si="6"/>
        <v>36</v>
      </c>
      <c r="AC41" s="72">
        <v>50</v>
      </c>
      <c r="AD41" s="72">
        <f t="shared" si="7"/>
        <v>669</v>
      </c>
      <c r="AE41" s="66" t="s">
        <v>890</v>
      </c>
      <c r="AF41" s="59"/>
    </row>
    <row r="42" spans="1:32" s="36" customFormat="1" ht="86.25" customHeight="1">
      <c r="A42" s="63">
        <v>35</v>
      </c>
      <c r="B42" s="171">
        <v>200090102036</v>
      </c>
      <c r="C42" s="54">
        <v>200000100101</v>
      </c>
      <c r="D42" s="54">
        <v>200141</v>
      </c>
      <c r="E42" s="177" t="s">
        <v>89</v>
      </c>
      <c r="F42" s="39" t="s">
        <v>90</v>
      </c>
      <c r="G42" s="68"/>
      <c r="H42" s="162">
        <v>84</v>
      </c>
      <c r="I42" s="130">
        <v>57</v>
      </c>
      <c r="J42" s="72">
        <f t="shared" si="0"/>
        <v>141</v>
      </c>
      <c r="K42" s="162">
        <v>80</v>
      </c>
      <c r="L42" s="130">
        <v>60</v>
      </c>
      <c r="M42" s="72">
        <f t="shared" si="1"/>
        <v>140</v>
      </c>
      <c r="N42" s="162">
        <v>82</v>
      </c>
      <c r="O42" s="130">
        <v>67</v>
      </c>
      <c r="P42" s="72">
        <f t="shared" si="2"/>
        <v>149</v>
      </c>
      <c r="Q42" s="130">
        <v>80</v>
      </c>
      <c r="R42" s="130">
        <v>56</v>
      </c>
      <c r="S42" s="72">
        <f t="shared" si="3"/>
        <v>136</v>
      </c>
      <c r="T42" s="89">
        <v>49</v>
      </c>
      <c r="U42" s="130">
        <v>50</v>
      </c>
      <c r="V42" s="72">
        <f t="shared" si="4"/>
        <v>99</v>
      </c>
      <c r="W42" s="89">
        <v>18</v>
      </c>
      <c r="X42" s="130">
        <v>19</v>
      </c>
      <c r="Y42" s="72">
        <f t="shared" si="5"/>
        <v>37</v>
      </c>
      <c r="Z42" s="130">
        <v>14</v>
      </c>
      <c r="AA42" s="130">
        <v>22</v>
      </c>
      <c r="AB42" s="72">
        <f t="shared" si="6"/>
        <v>36</v>
      </c>
      <c r="AC42" s="72">
        <v>49</v>
      </c>
      <c r="AD42" s="72">
        <f t="shared" si="7"/>
        <v>738</v>
      </c>
      <c r="AE42" s="66" t="s">
        <v>890</v>
      </c>
      <c r="AF42" s="59"/>
    </row>
    <row r="43" spans="1:32" s="36" customFormat="1" ht="86.25" customHeight="1">
      <c r="A43" s="63">
        <v>36</v>
      </c>
      <c r="B43" s="171">
        <v>200090102037</v>
      </c>
      <c r="C43" s="54">
        <v>200000100102</v>
      </c>
      <c r="D43" s="54">
        <v>200142</v>
      </c>
      <c r="E43" s="177" t="s">
        <v>91</v>
      </c>
      <c r="F43" s="39" t="s">
        <v>92</v>
      </c>
      <c r="G43" s="68"/>
      <c r="H43" s="162">
        <v>94</v>
      </c>
      <c r="I43" s="130">
        <v>62</v>
      </c>
      <c r="J43" s="72">
        <f t="shared" si="0"/>
        <v>156</v>
      </c>
      <c r="K43" s="162">
        <v>74</v>
      </c>
      <c r="L43" s="130">
        <v>62</v>
      </c>
      <c r="M43" s="72">
        <f t="shared" si="1"/>
        <v>136</v>
      </c>
      <c r="N43" s="162">
        <v>78</v>
      </c>
      <c r="O43" s="130">
        <v>59</v>
      </c>
      <c r="P43" s="72">
        <f t="shared" si="2"/>
        <v>137</v>
      </c>
      <c r="Q43" s="130">
        <v>72</v>
      </c>
      <c r="R43" s="130">
        <v>56</v>
      </c>
      <c r="S43" s="72">
        <f t="shared" si="3"/>
        <v>128</v>
      </c>
      <c r="T43" s="130">
        <v>38</v>
      </c>
      <c r="U43" s="130">
        <v>51</v>
      </c>
      <c r="V43" s="72">
        <f t="shared" si="4"/>
        <v>89</v>
      </c>
      <c r="W43" s="130">
        <v>21</v>
      </c>
      <c r="X43" s="130">
        <v>20</v>
      </c>
      <c r="Y43" s="72">
        <f t="shared" si="5"/>
        <v>41</v>
      </c>
      <c r="Z43" s="130">
        <v>14</v>
      </c>
      <c r="AA43" s="130">
        <v>18</v>
      </c>
      <c r="AB43" s="72">
        <f t="shared" si="6"/>
        <v>32</v>
      </c>
      <c r="AC43" s="72">
        <v>49</v>
      </c>
      <c r="AD43" s="72">
        <f t="shared" si="7"/>
        <v>719</v>
      </c>
      <c r="AE43" s="66" t="s">
        <v>890</v>
      </c>
      <c r="AF43" s="59"/>
    </row>
    <row r="44" spans="1:32" s="36" customFormat="1" ht="86.25" customHeight="1">
      <c r="A44" s="63">
        <v>37</v>
      </c>
      <c r="B44" s="171">
        <v>200090102038</v>
      </c>
      <c r="C44" s="54">
        <v>200000100103</v>
      </c>
      <c r="D44" s="54">
        <v>200143</v>
      </c>
      <c r="E44" s="177" t="s">
        <v>93</v>
      </c>
      <c r="F44" s="39" t="s">
        <v>94</v>
      </c>
      <c r="G44" s="68"/>
      <c r="H44" s="162">
        <v>94</v>
      </c>
      <c r="I44" s="130">
        <v>60</v>
      </c>
      <c r="J44" s="72">
        <f t="shared" si="0"/>
        <v>154</v>
      </c>
      <c r="K44" s="162">
        <v>74</v>
      </c>
      <c r="L44" s="130">
        <v>63</v>
      </c>
      <c r="M44" s="72">
        <f t="shared" si="1"/>
        <v>137</v>
      </c>
      <c r="N44" s="162">
        <v>80</v>
      </c>
      <c r="O44" s="130">
        <v>64</v>
      </c>
      <c r="P44" s="72">
        <f t="shared" si="2"/>
        <v>144</v>
      </c>
      <c r="Q44" s="130">
        <v>80</v>
      </c>
      <c r="R44" s="130">
        <v>60</v>
      </c>
      <c r="S44" s="72">
        <f t="shared" si="3"/>
        <v>140</v>
      </c>
      <c r="T44" s="130">
        <v>39</v>
      </c>
      <c r="U44" s="130">
        <v>51</v>
      </c>
      <c r="V44" s="72">
        <f t="shared" si="4"/>
        <v>90</v>
      </c>
      <c r="W44" s="130">
        <v>18</v>
      </c>
      <c r="X44" s="130">
        <v>21</v>
      </c>
      <c r="Y44" s="72">
        <f t="shared" si="5"/>
        <v>39</v>
      </c>
      <c r="Z44" s="130">
        <v>14</v>
      </c>
      <c r="AA44" s="130">
        <v>22</v>
      </c>
      <c r="AB44" s="72">
        <f t="shared" si="6"/>
        <v>36</v>
      </c>
      <c r="AC44" s="72">
        <v>49</v>
      </c>
      <c r="AD44" s="72">
        <f t="shared" si="7"/>
        <v>740</v>
      </c>
      <c r="AE44" s="66" t="s">
        <v>890</v>
      </c>
      <c r="AF44" s="59"/>
    </row>
    <row r="45" spans="1:32" s="36" customFormat="1" ht="86.25" customHeight="1">
      <c r="A45" s="63">
        <v>38</v>
      </c>
      <c r="B45" s="171">
        <v>200090102039</v>
      </c>
      <c r="C45" s="54">
        <v>200000100104</v>
      </c>
      <c r="D45" s="54">
        <v>200144</v>
      </c>
      <c r="E45" s="177" t="s">
        <v>95</v>
      </c>
      <c r="F45" s="39" t="s">
        <v>96</v>
      </c>
      <c r="G45" s="68"/>
      <c r="H45" s="162">
        <v>100</v>
      </c>
      <c r="I45" s="130">
        <v>61</v>
      </c>
      <c r="J45" s="72">
        <f t="shared" si="0"/>
        <v>161</v>
      </c>
      <c r="K45" s="162">
        <v>72</v>
      </c>
      <c r="L45" s="130">
        <v>60</v>
      </c>
      <c r="M45" s="72">
        <f t="shared" si="1"/>
        <v>132</v>
      </c>
      <c r="N45" s="162">
        <v>74</v>
      </c>
      <c r="O45" s="130">
        <v>58</v>
      </c>
      <c r="P45" s="72">
        <f t="shared" si="2"/>
        <v>132</v>
      </c>
      <c r="Q45" s="130">
        <v>80</v>
      </c>
      <c r="R45" s="130">
        <v>57</v>
      </c>
      <c r="S45" s="72">
        <f t="shared" si="3"/>
        <v>137</v>
      </c>
      <c r="T45" s="130">
        <v>45</v>
      </c>
      <c r="U45" s="130">
        <v>50</v>
      </c>
      <c r="V45" s="72">
        <f t="shared" si="4"/>
        <v>95</v>
      </c>
      <c r="W45" s="130">
        <v>18</v>
      </c>
      <c r="X45" s="130">
        <v>20</v>
      </c>
      <c r="Y45" s="72">
        <f t="shared" si="5"/>
        <v>38</v>
      </c>
      <c r="Z45" s="130">
        <v>16</v>
      </c>
      <c r="AA45" s="130">
        <v>19</v>
      </c>
      <c r="AB45" s="72">
        <f t="shared" si="6"/>
        <v>35</v>
      </c>
      <c r="AC45" s="72">
        <v>49</v>
      </c>
      <c r="AD45" s="72">
        <f t="shared" si="7"/>
        <v>730</v>
      </c>
      <c r="AE45" s="66" t="s">
        <v>890</v>
      </c>
      <c r="AF45" s="59"/>
    </row>
    <row r="46" spans="1:32" s="36" customFormat="1" ht="86.25" customHeight="1">
      <c r="A46" s="63">
        <v>39</v>
      </c>
      <c r="B46" s="171">
        <v>200090102040</v>
      </c>
      <c r="C46" s="54">
        <v>200000100105</v>
      </c>
      <c r="D46" s="54">
        <v>200145</v>
      </c>
      <c r="E46" s="177" t="s">
        <v>97</v>
      </c>
      <c r="F46" s="39" t="s">
        <v>98</v>
      </c>
      <c r="G46" s="68"/>
      <c r="H46" s="162">
        <v>86</v>
      </c>
      <c r="I46" s="130">
        <v>57</v>
      </c>
      <c r="J46" s="72">
        <f t="shared" si="0"/>
        <v>143</v>
      </c>
      <c r="K46" s="162">
        <v>82</v>
      </c>
      <c r="L46" s="130">
        <v>66</v>
      </c>
      <c r="M46" s="72">
        <f t="shared" si="1"/>
        <v>148</v>
      </c>
      <c r="N46" s="162">
        <v>78</v>
      </c>
      <c r="O46" s="130">
        <v>67</v>
      </c>
      <c r="P46" s="72">
        <f t="shared" si="2"/>
        <v>145</v>
      </c>
      <c r="Q46" s="130">
        <v>76</v>
      </c>
      <c r="R46" s="130">
        <v>60</v>
      </c>
      <c r="S46" s="72">
        <f t="shared" si="3"/>
        <v>136</v>
      </c>
      <c r="T46" s="130">
        <v>43</v>
      </c>
      <c r="U46" s="130">
        <v>54</v>
      </c>
      <c r="V46" s="72">
        <f t="shared" si="4"/>
        <v>97</v>
      </c>
      <c r="W46" s="89">
        <v>20</v>
      </c>
      <c r="X46" s="130">
        <v>23</v>
      </c>
      <c r="Y46" s="72">
        <f t="shared" si="5"/>
        <v>43</v>
      </c>
      <c r="Z46" s="130">
        <v>16</v>
      </c>
      <c r="AA46" s="130">
        <v>21</v>
      </c>
      <c r="AB46" s="72">
        <f t="shared" si="6"/>
        <v>37</v>
      </c>
      <c r="AC46" s="72">
        <v>49</v>
      </c>
      <c r="AD46" s="72">
        <f t="shared" si="7"/>
        <v>749</v>
      </c>
      <c r="AE46" s="66" t="s">
        <v>890</v>
      </c>
      <c r="AF46" s="59"/>
    </row>
    <row r="47" spans="1:32" s="36" customFormat="1" ht="86.25" customHeight="1">
      <c r="A47" s="63">
        <v>40</v>
      </c>
      <c r="B47" s="171">
        <v>200090102041</v>
      </c>
      <c r="C47" s="54">
        <v>200000100106</v>
      </c>
      <c r="D47" s="54">
        <v>200146</v>
      </c>
      <c r="E47" s="177" t="s">
        <v>99</v>
      </c>
      <c r="F47" s="39" t="s">
        <v>100</v>
      </c>
      <c r="G47" s="68"/>
      <c r="H47" s="162">
        <v>88</v>
      </c>
      <c r="I47" s="130">
        <v>63</v>
      </c>
      <c r="J47" s="72">
        <f t="shared" si="0"/>
        <v>151</v>
      </c>
      <c r="K47" s="162">
        <v>70</v>
      </c>
      <c r="L47" s="130">
        <v>60</v>
      </c>
      <c r="M47" s="72">
        <f t="shared" si="1"/>
        <v>130</v>
      </c>
      <c r="N47" s="162">
        <v>82</v>
      </c>
      <c r="O47" s="130">
        <v>55</v>
      </c>
      <c r="P47" s="72">
        <f t="shared" si="2"/>
        <v>137</v>
      </c>
      <c r="Q47" s="130">
        <v>72</v>
      </c>
      <c r="R47" s="130">
        <v>52</v>
      </c>
      <c r="S47" s="72">
        <f t="shared" si="3"/>
        <v>124</v>
      </c>
      <c r="T47" s="89">
        <v>41</v>
      </c>
      <c r="U47" s="130">
        <v>51</v>
      </c>
      <c r="V47" s="72">
        <f t="shared" si="4"/>
        <v>92</v>
      </c>
      <c r="W47" s="89">
        <v>18</v>
      </c>
      <c r="X47" s="130">
        <v>19</v>
      </c>
      <c r="Y47" s="72">
        <f t="shared" si="5"/>
        <v>37</v>
      </c>
      <c r="Z47" s="130">
        <v>18</v>
      </c>
      <c r="AA47" s="130">
        <v>21</v>
      </c>
      <c r="AB47" s="72">
        <f t="shared" si="6"/>
        <v>39</v>
      </c>
      <c r="AC47" s="72">
        <v>50</v>
      </c>
      <c r="AD47" s="72">
        <f t="shared" si="7"/>
        <v>710</v>
      </c>
      <c r="AE47" s="66" t="s">
        <v>890</v>
      </c>
      <c r="AF47" s="59"/>
    </row>
    <row r="48" spans="1:32" s="36" customFormat="1" ht="86.25" customHeight="1">
      <c r="A48" s="63">
        <v>41</v>
      </c>
      <c r="B48" s="171">
        <v>200090102042</v>
      </c>
      <c r="C48" s="54">
        <v>200000100107</v>
      </c>
      <c r="D48" s="54">
        <v>200147</v>
      </c>
      <c r="E48" s="177" t="s">
        <v>101</v>
      </c>
      <c r="F48" s="39" t="s">
        <v>102</v>
      </c>
      <c r="G48" s="68"/>
      <c r="H48" s="162">
        <v>66</v>
      </c>
      <c r="I48" s="130">
        <v>53</v>
      </c>
      <c r="J48" s="72">
        <f t="shared" si="0"/>
        <v>119</v>
      </c>
      <c r="K48" s="162">
        <v>56</v>
      </c>
      <c r="L48" s="130">
        <v>48</v>
      </c>
      <c r="M48" s="72">
        <f t="shared" si="1"/>
        <v>104</v>
      </c>
      <c r="N48" s="162">
        <v>66</v>
      </c>
      <c r="O48" s="130">
        <v>63</v>
      </c>
      <c r="P48" s="72">
        <f t="shared" si="2"/>
        <v>129</v>
      </c>
      <c r="Q48" s="130">
        <v>58</v>
      </c>
      <c r="R48" s="130">
        <v>61</v>
      </c>
      <c r="S48" s="72">
        <f t="shared" si="3"/>
        <v>119</v>
      </c>
      <c r="T48" s="89">
        <v>31</v>
      </c>
      <c r="U48" s="130">
        <v>45</v>
      </c>
      <c r="V48" s="72">
        <f t="shared" si="4"/>
        <v>76</v>
      </c>
      <c r="W48" s="89">
        <v>17</v>
      </c>
      <c r="X48" s="130">
        <v>21</v>
      </c>
      <c r="Y48" s="72">
        <f t="shared" si="5"/>
        <v>38</v>
      </c>
      <c r="Z48" s="130">
        <v>16</v>
      </c>
      <c r="AA48" s="162">
        <v>13</v>
      </c>
      <c r="AB48" s="72">
        <f t="shared" si="6"/>
        <v>29</v>
      </c>
      <c r="AC48" s="72">
        <v>50</v>
      </c>
      <c r="AD48" s="72">
        <f t="shared" si="7"/>
        <v>614</v>
      </c>
      <c r="AE48" s="66" t="s">
        <v>890</v>
      </c>
      <c r="AF48" s="59"/>
    </row>
    <row r="49" spans="1:32" s="36" customFormat="1" ht="86.25" customHeight="1">
      <c r="A49" s="63">
        <v>42</v>
      </c>
      <c r="B49" s="171">
        <v>200090102043</v>
      </c>
      <c r="C49" s="54">
        <v>200000100108</v>
      </c>
      <c r="D49" s="54">
        <v>200149</v>
      </c>
      <c r="E49" s="177" t="s">
        <v>103</v>
      </c>
      <c r="F49" s="39" t="s">
        <v>104</v>
      </c>
      <c r="G49" s="77"/>
      <c r="H49" s="162">
        <v>106</v>
      </c>
      <c r="I49" s="162">
        <v>61</v>
      </c>
      <c r="J49" s="72">
        <f t="shared" si="0"/>
        <v>167</v>
      </c>
      <c r="K49" s="162">
        <v>66</v>
      </c>
      <c r="L49" s="162">
        <v>63</v>
      </c>
      <c r="M49" s="72">
        <f t="shared" si="1"/>
        <v>129</v>
      </c>
      <c r="N49" s="162">
        <v>70</v>
      </c>
      <c r="O49" s="130">
        <v>66</v>
      </c>
      <c r="P49" s="72">
        <f t="shared" si="2"/>
        <v>136</v>
      </c>
      <c r="Q49" s="130">
        <v>90</v>
      </c>
      <c r="R49" s="162">
        <v>53</v>
      </c>
      <c r="S49" s="72">
        <f t="shared" si="3"/>
        <v>143</v>
      </c>
      <c r="T49" s="89">
        <v>40</v>
      </c>
      <c r="U49" s="162">
        <v>51</v>
      </c>
      <c r="V49" s="72">
        <f t="shared" si="4"/>
        <v>91</v>
      </c>
      <c r="W49" s="89">
        <v>13</v>
      </c>
      <c r="X49" s="162">
        <v>20</v>
      </c>
      <c r="Y49" s="72">
        <f t="shared" si="5"/>
        <v>33</v>
      </c>
      <c r="Z49" s="162">
        <v>16</v>
      </c>
      <c r="AA49" s="162">
        <v>23</v>
      </c>
      <c r="AB49" s="72">
        <f t="shared" si="6"/>
        <v>39</v>
      </c>
      <c r="AC49" s="72">
        <v>49</v>
      </c>
      <c r="AD49" s="72">
        <f t="shared" si="7"/>
        <v>738</v>
      </c>
      <c r="AE49" s="66" t="s">
        <v>890</v>
      </c>
      <c r="AF49" s="59"/>
    </row>
    <row r="50" spans="1:32" ht="86.25" customHeight="1">
      <c r="A50" s="63">
        <v>43</v>
      </c>
      <c r="B50" s="171">
        <v>200090102044</v>
      </c>
      <c r="C50" s="54">
        <v>200000100109</v>
      </c>
      <c r="D50" s="54">
        <v>200150</v>
      </c>
      <c r="E50" s="177" t="s">
        <v>105</v>
      </c>
      <c r="F50" s="39" t="s">
        <v>106</v>
      </c>
      <c r="G50" s="109"/>
      <c r="H50" s="162">
        <v>80</v>
      </c>
      <c r="I50" s="162">
        <v>53</v>
      </c>
      <c r="J50" s="72">
        <f t="shared" si="0"/>
        <v>133</v>
      </c>
      <c r="K50" s="162">
        <v>70</v>
      </c>
      <c r="L50" s="162">
        <v>66</v>
      </c>
      <c r="M50" s="72">
        <f t="shared" si="1"/>
        <v>136</v>
      </c>
      <c r="N50" s="162">
        <v>66</v>
      </c>
      <c r="O50" s="162">
        <v>63</v>
      </c>
      <c r="P50" s="72">
        <f t="shared" si="2"/>
        <v>129</v>
      </c>
      <c r="Q50" s="162">
        <v>70</v>
      </c>
      <c r="R50" s="162">
        <v>51</v>
      </c>
      <c r="S50" s="72">
        <f t="shared" si="3"/>
        <v>121</v>
      </c>
      <c r="T50" s="89">
        <v>42</v>
      </c>
      <c r="U50" s="162">
        <v>51</v>
      </c>
      <c r="V50" s="72">
        <f t="shared" si="4"/>
        <v>93</v>
      </c>
      <c r="W50" s="162">
        <v>20</v>
      </c>
      <c r="X50" s="162">
        <v>16</v>
      </c>
      <c r="Y50" s="72">
        <f t="shared" si="5"/>
        <v>36</v>
      </c>
      <c r="Z50" s="162">
        <v>19</v>
      </c>
      <c r="AA50" s="162">
        <v>23</v>
      </c>
      <c r="AB50" s="72">
        <f t="shared" si="6"/>
        <v>42</v>
      </c>
      <c r="AC50" s="72">
        <v>49</v>
      </c>
      <c r="AD50" s="72">
        <f t="shared" si="7"/>
        <v>690</v>
      </c>
      <c r="AE50" s="66" t="s">
        <v>890</v>
      </c>
      <c r="AF50" s="59"/>
    </row>
    <row r="51" spans="1:32" ht="86.25" customHeight="1">
      <c r="A51" s="63">
        <v>44</v>
      </c>
      <c r="B51" s="171">
        <v>200090102045</v>
      </c>
      <c r="C51" s="54">
        <v>200000100110</v>
      </c>
      <c r="D51" s="54">
        <v>200151</v>
      </c>
      <c r="E51" s="177" t="s">
        <v>107</v>
      </c>
      <c r="F51" s="39" t="s">
        <v>108</v>
      </c>
      <c r="G51" s="110"/>
      <c r="H51" s="162">
        <v>84</v>
      </c>
      <c r="I51" s="162">
        <v>57</v>
      </c>
      <c r="J51" s="72">
        <f t="shared" si="0"/>
        <v>141</v>
      </c>
      <c r="K51" s="162">
        <v>78</v>
      </c>
      <c r="L51" s="162">
        <v>68</v>
      </c>
      <c r="M51" s="72">
        <f t="shared" si="1"/>
        <v>146</v>
      </c>
      <c r="N51" s="162">
        <v>78</v>
      </c>
      <c r="O51" s="162">
        <v>69</v>
      </c>
      <c r="P51" s="72">
        <f t="shared" si="2"/>
        <v>147</v>
      </c>
      <c r="Q51" s="162">
        <v>74</v>
      </c>
      <c r="R51" s="162">
        <v>49</v>
      </c>
      <c r="S51" s="72">
        <f t="shared" si="3"/>
        <v>123</v>
      </c>
      <c r="T51" s="162">
        <v>40</v>
      </c>
      <c r="U51" s="162">
        <v>50</v>
      </c>
      <c r="V51" s="72">
        <f t="shared" si="4"/>
        <v>90</v>
      </c>
      <c r="W51" s="162">
        <v>20</v>
      </c>
      <c r="X51" s="162">
        <v>19</v>
      </c>
      <c r="Y51" s="72">
        <f t="shared" si="5"/>
        <v>39</v>
      </c>
      <c r="Z51" s="162">
        <v>16</v>
      </c>
      <c r="AA51" s="162">
        <v>22</v>
      </c>
      <c r="AB51" s="72">
        <f t="shared" si="6"/>
        <v>38</v>
      </c>
      <c r="AC51" s="72">
        <v>49</v>
      </c>
      <c r="AD51" s="72">
        <f t="shared" si="7"/>
        <v>724</v>
      </c>
      <c r="AE51" s="66" t="s">
        <v>890</v>
      </c>
      <c r="AF51" s="59"/>
    </row>
    <row r="52" spans="1:32" ht="86.25" customHeight="1">
      <c r="A52" s="63">
        <v>45</v>
      </c>
      <c r="B52" s="171">
        <v>200090102046</v>
      </c>
      <c r="C52" s="54">
        <v>200000100111</v>
      </c>
      <c r="D52" s="54">
        <v>200152</v>
      </c>
      <c r="E52" s="177" t="s">
        <v>109</v>
      </c>
      <c r="F52" s="39" t="s">
        <v>110</v>
      </c>
      <c r="G52" s="110"/>
      <c r="H52" s="162">
        <v>80</v>
      </c>
      <c r="I52" s="162">
        <v>51</v>
      </c>
      <c r="J52" s="72">
        <f t="shared" si="0"/>
        <v>131</v>
      </c>
      <c r="K52" s="162">
        <v>74</v>
      </c>
      <c r="L52" s="162">
        <v>60</v>
      </c>
      <c r="M52" s="72">
        <f t="shared" si="1"/>
        <v>134</v>
      </c>
      <c r="N52" s="162">
        <v>66</v>
      </c>
      <c r="O52" s="162">
        <v>42</v>
      </c>
      <c r="P52" s="72">
        <f t="shared" si="2"/>
        <v>108</v>
      </c>
      <c r="Q52" s="162">
        <v>88</v>
      </c>
      <c r="R52" s="162">
        <v>58</v>
      </c>
      <c r="S52" s="72">
        <f t="shared" si="3"/>
        <v>146</v>
      </c>
      <c r="T52" s="162">
        <v>41</v>
      </c>
      <c r="U52" s="162">
        <v>47</v>
      </c>
      <c r="V52" s="72">
        <f t="shared" si="4"/>
        <v>88</v>
      </c>
      <c r="W52" s="162">
        <v>19</v>
      </c>
      <c r="X52" s="162">
        <v>19</v>
      </c>
      <c r="Y52" s="72">
        <f t="shared" si="5"/>
        <v>38</v>
      </c>
      <c r="Z52" s="162">
        <v>16</v>
      </c>
      <c r="AA52" s="162">
        <v>16</v>
      </c>
      <c r="AB52" s="72">
        <f t="shared" si="6"/>
        <v>32</v>
      </c>
      <c r="AC52" s="72">
        <v>49</v>
      </c>
      <c r="AD52" s="72">
        <f t="shared" si="7"/>
        <v>677</v>
      </c>
      <c r="AE52" s="66" t="s">
        <v>890</v>
      </c>
      <c r="AF52" s="110"/>
    </row>
    <row r="53" spans="1:32" ht="86.25" customHeight="1">
      <c r="A53" s="63">
        <v>46</v>
      </c>
      <c r="B53" s="172">
        <v>200090102047</v>
      </c>
      <c r="C53" s="60">
        <v>200000100112</v>
      </c>
      <c r="D53" s="60">
        <v>200153</v>
      </c>
      <c r="E53" s="179" t="s">
        <v>111</v>
      </c>
      <c r="F53" s="53" t="s">
        <v>112</v>
      </c>
      <c r="G53" s="110"/>
      <c r="H53" s="162">
        <v>86</v>
      </c>
      <c r="I53" s="162">
        <v>63</v>
      </c>
      <c r="J53" s="72">
        <f t="shared" si="0"/>
        <v>149</v>
      </c>
      <c r="K53" s="162">
        <v>66</v>
      </c>
      <c r="L53" s="162">
        <v>54</v>
      </c>
      <c r="M53" s="72">
        <f t="shared" si="1"/>
        <v>120</v>
      </c>
      <c r="N53" s="162">
        <v>80</v>
      </c>
      <c r="O53" s="162">
        <v>63</v>
      </c>
      <c r="P53" s="72">
        <f t="shared" si="2"/>
        <v>143</v>
      </c>
      <c r="Q53" s="162">
        <v>68</v>
      </c>
      <c r="R53" s="162">
        <v>53</v>
      </c>
      <c r="S53" s="72">
        <f t="shared" si="3"/>
        <v>121</v>
      </c>
      <c r="T53" s="162">
        <v>37</v>
      </c>
      <c r="U53" s="162">
        <v>47</v>
      </c>
      <c r="V53" s="72">
        <f t="shared" si="4"/>
        <v>84</v>
      </c>
      <c r="W53" s="162">
        <v>19</v>
      </c>
      <c r="X53" s="162">
        <v>17</v>
      </c>
      <c r="Y53" s="72">
        <f t="shared" si="5"/>
        <v>36</v>
      </c>
      <c r="Z53" s="162">
        <v>16</v>
      </c>
      <c r="AA53" s="162">
        <v>20</v>
      </c>
      <c r="AB53" s="72">
        <f t="shared" si="6"/>
        <v>36</v>
      </c>
      <c r="AC53" s="72">
        <v>49</v>
      </c>
      <c r="AD53" s="72">
        <f t="shared" si="7"/>
        <v>689</v>
      </c>
      <c r="AE53" s="66" t="s">
        <v>890</v>
      </c>
      <c r="AF53" s="59"/>
    </row>
    <row r="54" spans="1:32" ht="86.25" customHeight="1">
      <c r="A54" s="63">
        <v>47</v>
      </c>
      <c r="B54" s="173">
        <v>200090102048</v>
      </c>
      <c r="C54" s="61">
        <v>200000100113</v>
      </c>
      <c r="D54" s="54">
        <v>200154</v>
      </c>
      <c r="E54" s="178" t="s">
        <v>113</v>
      </c>
      <c r="F54" s="39" t="s">
        <v>114</v>
      </c>
      <c r="G54" s="110"/>
      <c r="H54" s="162">
        <v>80</v>
      </c>
      <c r="I54" s="162">
        <v>60</v>
      </c>
      <c r="J54" s="72">
        <f t="shared" si="0"/>
        <v>140</v>
      </c>
      <c r="K54" s="162">
        <v>80</v>
      </c>
      <c r="L54" s="162">
        <v>71</v>
      </c>
      <c r="M54" s="72">
        <f t="shared" si="1"/>
        <v>151</v>
      </c>
      <c r="N54" s="162">
        <v>86</v>
      </c>
      <c r="O54" s="162">
        <v>61</v>
      </c>
      <c r="P54" s="72">
        <f t="shared" si="2"/>
        <v>147</v>
      </c>
      <c r="Q54" s="162">
        <v>96</v>
      </c>
      <c r="R54" s="162">
        <v>61</v>
      </c>
      <c r="S54" s="72">
        <f t="shared" si="3"/>
        <v>157</v>
      </c>
      <c r="T54" s="162">
        <v>45</v>
      </c>
      <c r="U54" s="162">
        <v>53</v>
      </c>
      <c r="V54" s="72">
        <f t="shared" si="4"/>
        <v>98</v>
      </c>
      <c r="W54" s="162">
        <v>20</v>
      </c>
      <c r="X54" s="162">
        <v>17</v>
      </c>
      <c r="Y54" s="72">
        <f t="shared" si="5"/>
        <v>37</v>
      </c>
      <c r="Z54" s="162">
        <v>17</v>
      </c>
      <c r="AA54" s="162">
        <v>24</v>
      </c>
      <c r="AB54" s="72">
        <f t="shared" si="6"/>
        <v>41</v>
      </c>
      <c r="AC54" s="72">
        <v>50</v>
      </c>
      <c r="AD54" s="72">
        <f t="shared" si="7"/>
        <v>771</v>
      </c>
      <c r="AE54" s="66" t="s">
        <v>890</v>
      </c>
      <c r="AF54" s="59"/>
    </row>
    <row r="55" spans="1:32" ht="86.25" customHeight="1">
      <c r="A55" s="63">
        <v>48</v>
      </c>
      <c r="B55" s="171">
        <v>200090104004</v>
      </c>
      <c r="C55" s="54">
        <v>200000100117</v>
      </c>
      <c r="D55" s="54">
        <v>200404</v>
      </c>
      <c r="E55" s="180" t="s">
        <v>329</v>
      </c>
      <c r="F55" s="56" t="s">
        <v>330</v>
      </c>
      <c r="G55" s="110"/>
      <c r="H55" s="162">
        <v>94</v>
      </c>
      <c r="I55" s="162">
        <v>60</v>
      </c>
      <c r="J55" s="72">
        <f t="shared" si="0"/>
        <v>154</v>
      </c>
      <c r="K55" s="162">
        <v>90</v>
      </c>
      <c r="L55" s="162">
        <v>63</v>
      </c>
      <c r="M55" s="72">
        <f t="shared" si="1"/>
        <v>153</v>
      </c>
      <c r="N55" s="162">
        <v>90</v>
      </c>
      <c r="O55" s="162">
        <v>72</v>
      </c>
      <c r="P55" s="72">
        <f t="shared" si="2"/>
        <v>162</v>
      </c>
      <c r="Q55" s="162">
        <v>96</v>
      </c>
      <c r="R55" s="162">
        <v>64</v>
      </c>
      <c r="S55" s="72">
        <f t="shared" si="3"/>
        <v>160</v>
      </c>
      <c r="T55" s="162">
        <v>45</v>
      </c>
      <c r="U55" s="162">
        <v>50</v>
      </c>
      <c r="V55" s="72">
        <f t="shared" si="4"/>
        <v>95</v>
      </c>
      <c r="W55" s="162">
        <v>22</v>
      </c>
      <c r="X55" s="162">
        <v>19</v>
      </c>
      <c r="Y55" s="72">
        <f t="shared" si="5"/>
        <v>41</v>
      </c>
      <c r="Z55" s="162">
        <v>18</v>
      </c>
      <c r="AA55" s="162">
        <v>23</v>
      </c>
      <c r="AB55" s="72">
        <f t="shared" si="6"/>
        <v>41</v>
      </c>
      <c r="AC55" s="72">
        <v>49</v>
      </c>
      <c r="AD55" s="72">
        <f t="shared" si="7"/>
        <v>806</v>
      </c>
      <c r="AE55" s="66" t="s">
        <v>890</v>
      </c>
      <c r="AF55" s="59"/>
    </row>
    <row r="56" spans="1:32" ht="86.25" customHeight="1">
      <c r="A56" s="63">
        <v>49</v>
      </c>
      <c r="B56" s="174">
        <v>200090105004</v>
      </c>
      <c r="C56" s="108">
        <v>200000100165</v>
      </c>
      <c r="D56" s="60">
        <v>200304</v>
      </c>
      <c r="E56" s="181" t="s">
        <v>248</v>
      </c>
      <c r="F56" s="52" t="s">
        <v>249</v>
      </c>
      <c r="G56" s="110"/>
      <c r="H56" s="162">
        <v>98</v>
      </c>
      <c r="I56" s="162">
        <v>62</v>
      </c>
      <c r="J56" s="72">
        <f t="shared" si="0"/>
        <v>160</v>
      </c>
      <c r="K56" s="162">
        <v>94</v>
      </c>
      <c r="L56" s="162">
        <v>69</v>
      </c>
      <c r="M56" s="72">
        <f t="shared" si="1"/>
        <v>163</v>
      </c>
      <c r="N56" s="162">
        <v>98</v>
      </c>
      <c r="O56" s="162">
        <v>67</v>
      </c>
      <c r="P56" s="72">
        <f t="shared" si="2"/>
        <v>165</v>
      </c>
      <c r="Q56" s="162">
        <v>100</v>
      </c>
      <c r="R56" s="162">
        <v>65</v>
      </c>
      <c r="S56" s="72">
        <f t="shared" si="3"/>
        <v>165</v>
      </c>
      <c r="T56" s="162">
        <v>52</v>
      </c>
      <c r="U56" s="162">
        <v>53</v>
      </c>
      <c r="V56" s="72">
        <f t="shared" si="4"/>
        <v>105</v>
      </c>
      <c r="W56" s="162">
        <v>20</v>
      </c>
      <c r="X56" s="162">
        <v>18</v>
      </c>
      <c r="Y56" s="72">
        <f t="shared" si="5"/>
        <v>38</v>
      </c>
      <c r="Z56" s="162">
        <v>17</v>
      </c>
      <c r="AA56" s="162">
        <v>21</v>
      </c>
      <c r="AB56" s="72">
        <f t="shared" si="6"/>
        <v>38</v>
      </c>
      <c r="AC56" s="72">
        <v>49</v>
      </c>
      <c r="AD56" s="72">
        <f t="shared" si="7"/>
        <v>834</v>
      </c>
      <c r="AE56" s="66" t="s">
        <v>890</v>
      </c>
      <c r="AF56" s="59"/>
    </row>
    <row r="57" spans="1:32" ht="86.25" customHeight="1">
      <c r="A57" s="63">
        <v>50</v>
      </c>
      <c r="B57" s="175">
        <v>200090107030</v>
      </c>
      <c r="C57" s="70">
        <v>200000100233</v>
      </c>
      <c r="D57" s="70">
        <v>200531</v>
      </c>
      <c r="E57" s="182" t="s">
        <v>466</v>
      </c>
      <c r="F57" s="99" t="s">
        <v>467</v>
      </c>
      <c r="G57" s="110"/>
      <c r="H57" s="162">
        <v>94</v>
      </c>
      <c r="I57" s="162">
        <v>59</v>
      </c>
      <c r="J57" s="72">
        <f t="shared" si="0"/>
        <v>153</v>
      </c>
      <c r="K57" s="162">
        <v>74</v>
      </c>
      <c r="L57" s="162">
        <v>55</v>
      </c>
      <c r="M57" s="72">
        <f t="shared" si="1"/>
        <v>129</v>
      </c>
      <c r="N57" s="162">
        <v>60</v>
      </c>
      <c r="O57" s="162">
        <v>56</v>
      </c>
      <c r="P57" s="72">
        <f t="shared" si="2"/>
        <v>116</v>
      </c>
      <c r="Q57" s="162">
        <v>82</v>
      </c>
      <c r="R57" s="162">
        <v>50</v>
      </c>
      <c r="S57" s="72">
        <f t="shared" si="3"/>
        <v>132</v>
      </c>
      <c r="T57" s="162">
        <v>38</v>
      </c>
      <c r="U57" s="162">
        <v>49</v>
      </c>
      <c r="V57" s="72">
        <f t="shared" si="4"/>
        <v>87</v>
      </c>
      <c r="W57" s="162">
        <v>21</v>
      </c>
      <c r="X57" s="162">
        <v>16</v>
      </c>
      <c r="Y57" s="72">
        <f t="shared" si="5"/>
        <v>37</v>
      </c>
      <c r="Z57" s="162">
        <v>19</v>
      </c>
      <c r="AA57" s="162">
        <v>20</v>
      </c>
      <c r="AB57" s="72">
        <f t="shared" si="6"/>
        <v>39</v>
      </c>
      <c r="AC57" s="72">
        <v>49</v>
      </c>
      <c r="AD57" s="72">
        <f t="shared" si="7"/>
        <v>693</v>
      </c>
      <c r="AE57" s="66" t="s">
        <v>890</v>
      </c>
      <c r="AF57" s="59"/>
    </row>
    <row r="58" spans="1:32" ht="86.25" customHeight="1">
      <c r="A58" s="63">
        <v>51</v>
      </c>
      <c r="B58" s="175">
        <v>200090107040</v>
      </c>
      <c r="C58" s="70">
        <v>200000100243</v>
      </c>
      <c r="D58" s="70">
        <v>200542</v>
      </c>
      <c r="E58" s="182" t="s">
        <v>484</v>
      </c>
      <c r="F58" s="99" t="s">
        <v>485</v>
      </c>
      <c r="G58" s="110"/>
      <c r="H58" s="162">
        <v>100</v>
      </c>
      <c r="I58" s="162">
        <v>50</v>
      </c>
      <c r="J58" s="72">
        <f t="shared" si="0"/>
        <v>150</v>
      </c>
      <c r="K58" s="162">
        <v>80</v>
      </c>
      <c r="L58" s="162">
        <v>54</v>
      </c>
      <c r="M58" s="72">
        <f t="shared" si="1"/>
        <v>134</v>
      </c>
      <c r="N58" s="162">
        <v>74</v>
      </c>
      <c r="O58" s="162">
        <v>55</v>
      </c>
      <c r="P58" s="72">
        <f t="shared" si="2"/>
        <v>129</v>
      </c>
      <c r="Q58" s="162">
        <v>84</v>
      </c>
      <c r="R58" s="162">
        <v>50</v>
      </c>
      <c r="S58" s="72">
        <f t="shared" si="3"/>
        <v>134</v>
      </c>
      <c r="T58" s="162">
        <v>39</v>
      </c>
      <c r="U58" s="162">
        <v>48</v>
      </c>
      <c r="V58" s="72">
        <f t="shared" si="4"/>
        <v>87</v>
      </c>
      <c r="W58" s="162">
        <v>19</v>
      </c>
      <c r="X58" s="162">
        <v>22</v>
      </c>
      <c r="Y58" s="72">
        <f t="shared" si="5"/>
        <v>41</v>
      </c>
      <c r="Z58" s="162">
        <v>17</v>
      </c>
      <c r="AA58" s="162">
        <v>19</v>
      </c>
      <c r="AB58" s="72">
        <f t="shared" si="6"/>
        <v>36</v>
      </c>
      <c r="AC58" s="72">
        <v>49</v>
      </c>
      <c r="AD58" s="72">
        <f t="shared" si="7"/>
        <v>711</v>
      </c>
      <c r="AE58" s="66" t="s">
        <v>890</v>
      </c>
      <c r="AF58" s="59"/>
    </row>
    <row r="59" spans="1:32" ht="86.25" customHeight="1">
      <c r="A59" s="63">
        <v>52</v>
      </c>
      <c r="B59" s="173">
        <v>710090102001</v>
      </c>
      <c r="C59" s="61">
        <v>710090100007</v>
      </c>
      <c r="D59" s="54">
        <v>212101</v>
      </c>
      <c r="E59" s="178" t="s">
        <v>760</v>
      </c>
      <c r="F59" s="39" t="s">
        <v>761</v>
      </c>
      <c r="G59" s="110"/>
      <c r="H59" s="162" t="s">
        <v>904</v>
      </c>
      <c r="I59" s="162" t="s">
        <v>904</v>
      </c>
      <c r="J59" s="72">
        <f t="shared" si="0"/>
        <v>0</v>
      </c>
      <c r="K59" s="162" t="s">
        <v>892</v>
      </c>
      <c r="L59" s="162" t="s">
        <v>906</v>
      </c>
      <c r="M59" s="72">
        <f t="shared" si="1"/>
        <v>0</v>
      </c>
      <c r="N59" s="162"/>
      <c r="O59" s="162" t="s">
        <v>892</v>
      </c>
      <c r="P59" s="72">
        <f t="shared" si="2"/>
        <v>0</v>
      </c>
      <c r="Q59" s="162" t="s">
        <v>892</v>
      </c>
      <c r="R59" s="162" t="s">
        <v>904</v>
      </c>
      <c r="S59" s="72">
        <f t="shared" si="3"/>
        <v>0</v>
      </c>
      <c r="T59" s="162" t="s">
        <v>892</v>
      </c>
      <c r="U59" s="162" t="s">
        <v>892</v>
      </c>
      <c r="V59" s="72">
        <f t="shared" si="4"/>
        <v>0</v>
      </c>
      <c r="W59" s="162" t="s">
        <v>892</v>
      </c>
      <c r="X59" s="162" t="s">
        <v>904</v>
      </c>
      <c r="Y59" s="72">
        <f t="shared" si="5"/>
        <v>0</v>
      </c>
      <c r="Z59" s="162" t="s">
        <v>895</v>
      </c>
      <c r="AA59" s="162" t="s">
        <v>892</v>
      </c>
      <c r="AB59" s="72">
        <f t="shared" si="6"/>
        <v>0</v>
      </c>
      <c r="AC59" s="72">
        <v>49</v>
      </c>
      <c r="AD59" s="72">
        <f t="shared" si="7"/>
        <v>0</v>
      </c>
      <c r="AE59" s="165" t="s">
        <v>891</v>
      </c>
      <c r="AF59" s="59"/>
    </row>
    <row r="60" spans="1:32" ht="86.25" customHeight="1">
      <c r="A60" s="63">
        <v>53</v>
      </c>
      <c r="B60" s="176">
        <v>710090102002</v>
      </c>
      <c r="C60" s="71">
        <v>710090100008</v>
      </c>
      <c r="D60" s="71">
        <v>212102</v>
      </c>
      <c r="E60" s="183" t="s">
        <v>762</v>
      </c>
      <c r="F60" s="111" t="s">
        <v>763</v>
      </c>
      <c r="G60" s="57"/>
      <c r="H60" s="85">
        <v>82</v>
      </c>
      <c r="I60" s="85">
        <v>61</v>
      </c>
      <c r="J60" s="72">
        <f t="shared" si="0"/>
        <v>143</v>
      </c>
      <c r="K60" s="85">
        <v>66</v>
      </c>
      <c r="L60" s="85">
        <v>61</v>
      </c>
      <c r="M60" s="72">
        <f t="shared" si="1"/>
        <v>127</v>
      </c>
      <c r="N60" s="162">
        <v>60</v>
      </c>
      <c r="O60" s="85">
        <v>65</v>
      </c>
      <c r="P60" s="72">
        <f t="shared" si="2"/>
        <v>125</v>
      </c>
      <c r="Q60" s="85">
        <v>76</v>
      </c>
      <c r="R60" s="85">
        <v>58</v>
      </c>
      <c r="S60" s="72">
        <f t="shared" si="3"/>
        <v>134</v>
      </c>
      <c r="T60" s="85">
        <v>36</v>
      </c>
      <c r="U60" s="85">
        <v>47</v>
      </c>
      <c r="V60" s="72">
        <f t="shared" si="4"/>
        <v>83</v>
      </c>
      <c r="W60" s="85">
        <v>20</v>
      </c>
      <c r="X60" s="85">
        <v>18</v>
      </c>
      <c r="Y60" s="72">
        <f t="shared" si="5"/>
        <v>38</v>
      </c>
      <c r="Z60" s="85">
        <v>19</v>
      </c>
      <c r="AA60" s="85">
        <v>24</v>
      </c>
      <c r="AB60" s="72">
        <f t="shared" si="6"/>
        <v>43</v>
      </c>
      <c r="AC60" s="85">
        <v>50</v>
      </c>
      <c r="AD60" s="72">
        <f t="shared" si="7"/>
        <v>693</v>
      </c>
      <c r="AE60" s="66" t="s">
        <v>890</v>
      </c>
      <c r="AF60" s="57"/>
    </row>
    <row r="61" spans="1:32" ht="86.25" customHeight="1">
      <c r="A61" s="63">
        <v>54</v>
      </c>
      <c r="B61" s="176">
        <v>710090102003</v>
      </c>
      <c r="C61" s="71">
        <v>710090100009</v>
      </c>
      <c r="D61" s="71">
        <v>212103</v>
      </c>
      <c r="E61" s="183" t="s">
        <v>764</v>
      </c>
      <c r="F61" s="111" t="s">
        <v>765</v>
      </c>
      <c r="G61" s="57"/>
      <c r="H61" s="85">
        <v>88</v>
      </c>
      <c r="I61" s="85">
        <v>60</v>
      </c>
      <c r="J61" s="72">
        <f t="shared" si="0"/>
        <v>148</v>
      </c>
      <c r="K61" s="85">
        <v>82</v>
      </c>
      <c r="L61" s="85">
        <v>55</v>
      </c>
      <c r="M61" s="72">
        <f t="shared" si="1"/>
        <v>137</v>
      </c>
      <c r="N61" s="85">
        <v>76</v>
      </c>
      <c r="O61" s="85">
        <v>69</v>
      </c>
      <c r="P61" s="72">
        <f t="shared" si="2"/>
        <v>145</v>
      </c>
      <c r="Q61" s="85">
        <v>74</v>
      </c>
      <c r="R61" s="85">
        <v>49</v>
      </c>
      <c r="S61" s="72">
        <f t="shared" si="3"/>
        <v>123</v>
      </c>
      <c r="T61" s="85">
        <v>46</v>
      </c>
      <c r="U61" s="85">
        <v>54</v>
      </c>
      <c r="V61" s="72">
        <f t="shared" si="4"/>
        <v>100</v>
      </c>
      <c r="W61" s="85">
        <v>18</v>
      </c>
      <c r="X61" s="85">
        <v>17</v>
      </c>
      <c r="Y61" s="72">
        <f t="shared" si="5"/>
        <v>35</v>
      </c>
      <c r="Z61" s="85">
        <v>19</v>
      </c>
      <c r="AA61" s="85">
        <v>23</v>
      </c>
      <c r="AB61" s="72">
        <f t="shared" si="6"/>
        <v>42</v>
      </c>
      <c r="AC61" s="85">
        <v>50</v>
      </c>
      <c r="AD61" s="72">
        <f t="shared" si="7"/>
        <v>730</v>
      </c>
      <c r="AE61" s="66" t="s">
        <v>890</v>
      </c>
      <c r="AF61" s="57"/>
    </row>
  </sheetData>
  <sheetProtection algorithmName="SHA-512" hashValue="WCB4iuDnJRXPpuSR3O91dlzDpkZ6Xl1T5bIAeIhrhHKZ6Srwb3kkzPY7PjeXR22i0BSXNDQJdcPAzs6f6oWmBg==" saltValue="fRc8vSOPRzzFQZPl+byPGA==" spinCount="100000" sheet="1" formatCells="0" formatColumns="0" formatRows="0" insertColumns="0" insertRows="0" insertHyperlinks="0" deleteColumns="0" deleteRows="0" sort="0" autoFilter="0" pivotTables="0"/>
  <mergeCells count="18">
    <mergeCell ref="A2:AF2"/>
    <mergeCell ref="A1:AF1"/>
    <mergeCell ref="Q4:S4"/>
    <mergeCell ref="T4:V4"/>
    <mergeCell ref="W4:Y4"/>
    <mergeCell ref="Z4:AB4"/>
    <mergeCell ref="D4:D7"/>
    <mergeCell ref="F4:F7"/>
    <mergeCell ref="C4:C7"/>
    <mergeCell ref="A3:AF3"/>
    <mergeCell ref="AE4:AE6"/>
    <mergeCell ref="AF4:AF6"/>
    <mergeCell ref="A4:A7"/>
    <mergeCell ref="B4:B7"/>
    <mergeCell ref="E4:E7"/>
    <mergeCell ref="H4:J4"/>
    <mergeCell ref="K4:M4"/>
    <mergeCell ref="N4:P4"/>
  </mergeCells>
  <conditionalFormatting sqref="V8:V61">
    <cfRule type="cellIs" dxfId="33" priority="25" stopIfTrue="1" operator="lessThan">
      <formula>60</formula>
    </cfRule>
  </conditionalFormatting>
  <conditionalFormatting sqref="T8:T61">
    <cfRule type="cellIs" dxfId="32" priority="23" stopIfTrue="1" operator="lessThan">
      <formula>27</formula>
    </cfRule>
  </conditionalFormatting>
  <conditionalFormatting sqref="W8:W61">
    <cfRule type="cellIs" dxfId="31" priority="12" stopIfTrue="1" operator="lessThan">
      <formula>13</formula>
    </cfRule>
  </conditionalFormatting>
  <conditionalFormatting sqref="Y8:Y61">
    <cfRule type="cellIs" dxfId="30" priority="11" stopIfTrue="1" operator="lessThan">
      <formula>25</formula>
    </cfRule>
  </conditionalFormatting>
  <conditionalFormatting sqref="Z8:Z61">
    <cfRule type="cellIs" dxfId="29" priority="10" stopIfTrue="1" operator="lessThan">
      <formula>13</formula>
    </cfRule>
  </conditionalFormatting>
  <conditionalFormatting sqref="AB8:AB61">
    <cfRule type="cellIs" dxfId="28" priority="9" stopIfTrue="1" operator="lessThan">
      <formula>25</formula>
    </cfRule>
  </conditionalFormatting>
  <conditionalFormatting sqref="H8:H61">
    <cfRule type="cellIs" dxfId="27" priority="8" stopIfTrue="1" operator="lessThan">
      <formula>36</formula>
    </cfRule>
  </conditionalFormatting>
  <conditionalFormatting sqref="J8:J61">
    <cfRule type="cellIs" dxfId="26" priority="7" stopIfTrue="1" operator="lessThan">
      <formula>80</formula>
    </cfRule>
  </conditionalFormatting>
  <conditionalFormatting sqref="K8:K61">
    <cfRule type="cellIs" dxfId="25" priority="6" stopIfTrue="1" operator="lessThan">
      <formula>36</formula>
    </cfRule>
  </conditionalFormatting>
  <conditionalFormatting sqref="M8:M61">
    <cfRule type="cellIs" dxfId="24" priority="5" stopIfTrue="1" operator="lessThan">
      <formula>80</formula>
    </cfRule>
  </conditionalFormatting>
  <conditionalFormatting sqref="N8:N61">
    <cfRule type="cellIs" dxfId="23" priority="4" stopIfTrue="1" operator="lessThan">
      <formula>36</formula>
    </cfRule>
  </conditionalFormatting>
  <conditionalFormatting sqref="P8:P61">
    <cfRule type="cellIs" dxfId="22" priority="3" stopIfTrue="1" operator="lessThan">
      <formula>80</formula>
    </cfRule>
  </conditionalFormatting>
  <conditionalFormatting sqref="Q8:Q61">
    <cfRule type="cellIs" dxfId="21" priority="2" stopIfTrue="1" operator="lessThan">
      <formula>36</formula>
    </cfRule>
  </conditionalFormatting>
  <conditionalFormatting sqref="S8:S61">
    <cfRule type="cellIs" dxfId="20" priority="1" stopIfTrue="1" operator="lessThan">
      <formula>80</formula>
    </cfRule>
  </conditionalFormatting>
  <pageMargins left="0.47244094488188981" right="0.35433070866141736" top="0.59055118110236227" bottom="1.8503937007874016" header="0.27559055118110237" footer="0.98425196850393704"/>
  <pageSetup paperSize="8" scale="39" orientation="landscape" horizontalDpi="4294967292" r:id="rId1"/>
  <headerFooter>
    <oddFooter>&amp;L&amp;"Arial,Bold"&amp;12$ Non Credit Subject(s) &amp;"Arial,Regular"&amp;10        &amp;12Date: &amp;"Arial,Bold"&amp;14 28.03.2022 &amp;"Arial,Regular"&amp;12             Prepared by       Checked by&amp;C&amp;14         &amp;R&amp;14          &amp;"Arial,Bold"CONTROLLER&amp;"Arial,Regular" (UTU)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N107"/>
  <sheetViews>
    <sheetView tabSelected="1" topLeftCell="I67" zoomScale="50" zoomScaleNormal="50" workbookViewId="0">
      <selection activeCell="AM71" sqref="A1:AN75"/>
    </sheetView>
  </sheetViews>
  <sheetFormatPr defaultRowHeight="12.5"/>
  <cols>
    <col min="2" max="2" width="26.453125" customWidth="1"/>
    <col min="3" max="3" width="29.54296875" customWidth="1"/>
    <col min="4" max="4" width="22.453125" customWidth="1"/>
    <col min="5" max="5" width="31.54296875" customWidth="1"/>
    <col min="6" max="6" width="44.1796875" customWidth="1"/>
    <col min="7" max="7" width="10.26953125" customWidth="1"/>
    <col min="8" max="36" width="9.54296875" customWidth="1"/>
    <col min="37" max="38" width="16" customWidth="1"/>
    <col min="39" max="39" width="34" customWidth="1"/>
    <col min="40" max="40" width="41.453125" customWidth="1"/>
  </cols>
  <sheetData>
    <row r="1" spans="1:40" ht="58.5" customHeight="1">
      <c r="A1" s="229" t="s">
        <v>15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9"/>
      <c r="AH1" s="229"/>
      <c r="AI1" s="229"/>
      <c r="AJ1" s="229"/>
      <c r="AK1" s="229"/>
      <c r="AL1" s="229"/>
      <c r="AM1" s="229"/>
      <c r="AN1" s="229"/>
    </row>
    <row r="2" spans="1:40" ht="58.5" customHeight="1">
      <c r="A2" s="217" t="s">
        <v>17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7"/>
      <c r="AH2" s="217"/>
      <c r="AI2" s="217"/>
      <c r="AJ2" s="217"/>
      <c r="AK2" s="217"/>
      <c r="AL2" s="217"/>
      <c r="AM2" s="217"/>
      <c r="AN2" s="217"/>
    </row>
    <row r="3" spans="1:40" ht="82.5" customHeight="1">
      <c r="A3" s="231" t="s">
        <v>937</v>
      </c>
      <c r="B3" s="231"/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1"/>
      <c r="N3" s="231"/>
      <c r="O3" s="231"/>
      <c r="P3" s="231"/>
      <c r="Q3" s="231"/>
      <c r="R3" s="231"/>
      <c r="S3" s="231"/>
      <c r="T3" s="231"/>
      <c r="U3" s="231"/>
      <c r="V3" s="231"/>
      <c r="W3" s="231"/>
      <c r="X3" s="231"/>
      <c r="Y3" s="231"/>
      <c r="Z3" s="231"/>
      <c r="AA3" s="231"/>
      <c r="AB3" s="231"/>
      <c r="AC3" s="231"/>
      <c r="AD3" s="231"/>
      <c r="AE3" s="231"/>
      <c r="AF3" s="231"/>
      <c r="AG3" s="231"/>
      <c r="AH3" s="231"/>
      <c r="AI3" s="231"/>
      <c r="AJ3" s="231"/>
      <c r="AK3" s="231"/>
      <c r="AL3" s="231"/>
      <c r="AM3" s="231"/>
      <c r="AN3" s="231"/>
    </row>
    <row r="4" spans="1:40" ht="218.25" customHeight="1">
      <c r="A4" s="206" t="s">
        <v>1</v>
      </c>
      <c r="B4" s="206" t="s">
        <v>0</v>
      </c>
      <c r="C4" s="206" t="s">
        <v>16</v>
      </c>
      <c r="D4" s="206" t="s">
        <v>18</v>
      </c>
      <c r="E4" s="210" t="s">
        <v>19</v>
      </c>
      <c r="F4" s="210" t="s">
        <v>9</v>
      </c>
      <c r="G4" s="3" t="s">
        <v>5</v>
      </c>
      <c r="H4" s="202" t="s">
        <v>845</v>
      </c>
      <c r="I4" s="202"/>
      <c r="J4" s="202"/>
      <c r="K4" s="202" t="s">
        <v>884</v>
      </c>
      <c r="L4" s="202"/>
      <c r="M4" s="202"/>
      <c r="N4" s="203" t="s">
        <v>885</v>
      </c>
      <c r="O4" s="204"/>
      <c r="P4" s="205"/>
      <c r="Q4" s="203" t="s">
        <v>850</v>
      </c>
      <c r="R4" s="204"/>
      <c r="S4" s="205"/>
      <c r="T4" s="202" t="s">
        <v>846</v>
      </c>
      <c r="U4" s="202"/>
      <c r="V4" s="202"/>
      <c r="W4" s="202" t="s">
        <v>886</v>
      </c>
      <c r="X4" s="202"/>
      <c r="Y4" s="202"/>
      <c r="Z4" s="202" t="s">
        <v>930</v>
      </c>
      <c r="AA4" s="202"/>
      <c r="AB4" s="202"/>
      <c r="AC4" s="202" t="s">
        <v>887</v>
      </c>
      <c r="AD4" s="202"/>
      <c r="AE4" s="202"/>
      <c r="AF4" s="202" t="s">
        <v>931</v>
      </c>
      <c r="AG4" s="202"/>
      <c r="AH4" s="202"/>
      <c r="AI4" s="202" t="s">
        <v>932</v>
      </c>
      <c r="AJ4" s="202"/>
      <c r="AK4" s="122" t="s">
        <v>844</v>
      </c>
      <c r="AL4" s="73" t="s">
        <v>10</v>
      </c>
      <c r="AM4" s="73" t="s">
        <v>888</v>
      </c>
      <c r="AN4" s="73" t="s">
        <v>889</v>
      </c>
    </row>
    <row r="5" spans="1:40" ht="51.75" customHeight="1">
      <c r="A5" s="206"/>
      <c r="B5" s="206"/>
      <c r="C5" s="206"/>
      <c r="D5" s="206"/>
      <c r="E5" s="210"/>
      <c r="F5" s="210"/>
      <c r="G5" s="4"/>
      <c r="H5" s="6" t="s">
        <v>6</v>
      </c>
      <c r="I5" s="6" t="s">
        <v>7</v>
      </c>
      <c r="J5" s="6" t="s">
        <v>4</v>
      </c>
      <c r="K5" s="6" t="s">
        <v>6</v>
      </c>
      <c r="L5" s="6" t="s">
        <v>7</v>
      </c>
      <c r="M5" s="6" t="s">
        <v>4</v>
      </c>
      <c r="N5" s="6" t="s">
        <v>6</v>
      </c>
      <c r="O5" s="6" t="s">
        <v>7</v>
      </c>
      <c r="P5" s="6" t="s">
        <v>4</v>
      </c>
      <c r="Q5" s="6" t="s">
        <v>6</v>
      </c>
      <c r="R5" s="6" t="s">
        <v>7</v>
      </c>
      <c r="S5" s="6" t="s">
        <v>4</v>
      </c>
      <c r="T5" s="6" t="s">
        <v>8</v>
      </c>
      <c r="U5" s="6" t="s">
        <v>7</v>
      </c>
      <c r="V5" s="6" t="s">
        <v>4</v>
      </c>
      <c r="W5" s="6" t="s">
        <v>8</v>
      </c>
      <c r="X5" s="6" t="s">
        <v>7</v>
      </c>
      <c r="Y5" s="6" t="s">
        <v>4</v>
      </c>
      <c r="Z5" s="6" t="s">
        <v>8</v>
      </c>
      <c r="AA5" s="6" t="s">
        <v>7</v>
      </c>
      <c r="AB5" s="6" t="s">
        <v>4</v>
      </c>
      <c r="AC5" s="6" t="s">
        <v>8</v>
      </c>
      <c r="AD5" s="6" t="s">
        <v>7</v>
      </c>
      <c r="AE5" s="6" t="s">
        <v>4</v>
      </c>
      <c r="AF5" s="6" t="s">
        <v>8</v>
      </c>
      <c r="AG5" s="6" t="s">
        <v>7</v>
      </c>
      <c r="AH5" s="6" t="s">
        <v>4</v>
      </c>
      <c r="AI5" s="6" t="s">
        <v>8</v>
      </c>
      <c r="AJ5" s="6" t="s">
        <v>4</v>
      </c>
      <c r="AK5" s="31"/>
      <c r="AL5" s="125"/>
      <c r="AM5" s="47"/>
      <c r="AN5" s="47"/>
    </row>
    <row r="6" spans="1:40" ht="51.75" customHeight="1">
      <c r="A6" s="206"/>
      <c r="B6" s="206"/>
      <c r="C6" s="206"/>
      <c r="D6" s="206"/>
      <c r="E6" s="210"/>
      <c r="F6" s="210"/>
      <c r="G6" s="43" t="s">
        <v>2</v>
      </c>
      <c r="H6" s="6">
        <v>120</v>
      </c>
      <c r="I6" s="6">
        <v>80</v>
      </c>
      <c r="J6" s="6">
        <f>SUM(H6:I6)</f>
        <v>200</v>
      </c>
      <c r="K6" s="6">
        <v>120</v>
      </c>
      <c r="L6" s="6">
        <v>80</v>
      </c>
      <c r="M6" s="6">
        <f>SUM(K6:L6)</f>
        <v>200</v>
      </c>
      <c r="N6" s="6">
        <v>120</v>
      </c>
      <c r="O6" s="6">
        <v>80</v>
      </c>
      <c r="P6" s="6">
        <f>SUM(N6:O6)</f>
        <v>200</v>
      </c>
      <c r="Q6" s="6">
        <v>120</v>
      </c>
      <c r="R6" s="6">
        <v>80</v>
      </c>
      <c r="S6" s="6">
        <f>SUM(Q6:R6)</f>
        <v>200</v>
      </c>
      <c r="T6" s="6">
        <v>120</v>
      </c>
      <c r="U6" s="6">
        <v>80</v>
      </c>
      <c r="V6" s="6">
        <f>SUM(T6:U6)</f>
        <v>200</v>
      </c>
      <c r="W6" s="44">
        <v>25</v>
      </c>
      <c r="X6" s="44">
        <v>25</v>
      </c>
      <c r="Y6" s="44">
        <f>SUM(W6:X6)</f>
        <v>50</v>
      </c>
      <c r="Z6" s="44">
        <v>25</v>
      </c>
      <c r="AA6" s="44">
        <v>25</v>
      </c>
      <c r="AB6" s="44">
        <f>SUM(Z6:AA6)</f>
        <v>50</v>
      </c>
      <c r="AC6" s="44">
        <v>25</v>
      </c>
      <c r="AD6" s="44">
        <v>25</v>
      </c>
      <c r="AE6" s="44">
        <f>SUM(AC6:AD6)</f>
        <v>50</v>
      </c>
      <c r="AF6" s="44">
        <v>25</v>
      </c>
      <c r="AG6" s="44">
        <v>25</v>
      </c>
      <c r="AH6" s="44">
        <f>SUM(AF6:AG6)</f>
        <v>50</v>
      </c>
      <c r="AI6" s="44">
        <v>50</v>
      </c>
      <c r="AJ6" s="44">
        <f>SUM(AI6:AI6)</f>
        <v>50</v>
      </c>
      <c r="AK6" s="123">
        <v>50</v>
      </c>
      <c r="AL6" s="123">
        <v>1250</v>
      </c>
      <c r="AM6" s="47"/>
      <c r="AN6" s="47"/>
    </row>
    <row r="7" spans="1:40" ht="51.75" customHeight="1">
      <c r="A7" s="207"/>
      <c r="B7" s="207"/>
      <c r="C7" s="207"/>
      <c r="D7" s="207"/>
      <c r="E7" s="211"/>
      <c r="F7" s="211"/>
      <c r="G7" s="45" t="s">
        <v>3</v>
      </c>
      <c r="H7" s="8">
        <v>36</v>
      </c>
      <c r="I7" s="8"/>
      <c r="J7" s="8">
        <v>80</v>
      </c>
      <c r="K7" s="8">
        <v>36</v>
      </c>
      <c r="L7" s="8"/>
      <c r="M7" s="8">
        <v>80</v>
      </c>
      <c r="N7" s="8">
        <v>36</v>
      </c>
      <c r="O7" s="8"/>
      <c r="P7" s="8">
        <v>80</v>
      </c>
      <c r="Q7" s="8">
        <v>36</v>
      </c>
      <c r="R7" s="8"/>
      <c r="S7" s="8">
        <v>80</v>
      </c>
      <c r="T7" s="8">
        <v>36</v>
      </c>
      <c r="U7" s="8"/>
      <c r="V7" s="8">
        <v>80</v>
      </c>
      <c r="W7" s="46">
        <v>13</v>
      </c>
      <c r="X7" s="46"/>
      <c r="Y7" s="46">
        <v>25</v>
      </c>
      <c r="Z7" s="46">
        <v>13</v>
      </c>
      <c r="AA7" s="46"/>
      <c r="AB7" s="46">
        <v>25</v>
      </c>
      <c r="AC7" s="46">
        <v>13</v>
      </c>
      <c r="AD7" s="46"/>
      <c r="AE7" s="46">
        <v>25</v>
      </c>
      <c r="AF7" s="46">
        <v>13</v>
      </c>
      <c r="AG7" s="46"/>
      <c r="AH7" s="46">
        <v>25</v>
      </c>
      <c r="AI7" s="46">
        <v>25</v>
      </c>
      <c r="AJ7" s="46">
        <v>25</v>
      </c>
      <c r="AK7" s="15"/>
      <c r="AL7" s="125"/>
      <c r="AM7" s="47"/>
      <c r="AN7" s="47"/>
    </row>
    <row r="8" spans="1:40" ht="99" customHeight="1">
      <c r="A8" s="63">
        <v>1</v>
      </c>
      <c r="B8" s="38">
        <v>200090220001</v>
      </c>
      <c r="C8" s="38">
        <v>200000100309</v>
      </c>
      <c r="D8" s="38">
        <v>200801</v>
      </c>
      <c r="E8" s="39" t="s">
        <v>526</v>
      </c>
      <c r="F8" s="39" t="s">
        <v>527</v>
      </c>
      <c r="G8" s="68"/>
      <c r="H8" s="40">
        <v>110</v>
      </c>
      <c r="I8" s="40">
        <v>72</v>
      </c>
      <c r="J8" s="38">
        <f>SUM(H8:I8)</f>
        <v>182</v>
      </c>
      <c r="K8" s="42">
        <v>90</v>
      </c>
      <c r="L8" s="40">
        <v>75</v>
      </c>
      <c r="M8" s="38">
        <f>SUM(K8:L8)</f>
        <v>165</v>
      </c>
      <c r="N8" s="42">
        <v>88</v>
      </c>
      <c r="O8" s="40">
        <v>70</v>
      </c>
      <c r="P8" s="38">
        <f>SUM(N8:O8)</f>
        <v>158</v>
      </c>
      <c r="Q8" s="40">
        <v>90</v>
      </c>
      <c r="R8" s="40">
        <v>61</v>
      </c>
      <c r="S8" s="38">
        <f>SUM(Q8:R8)</f>
        <v>151</v>
      </c>
      <c r="T8" s="40">
        <v>40</v>
      </c>
      <c r="U8" s="40">
        <v>71</v>
      </c>
      <c r="V8" s="38">
        <f>SUM(T8:U8)</f>
        <v>111</v>
      </c>
      <c r="W8" s="40">
        <v>18</v>
      </c>
      <c r="X8" s="40">
        <v>23</v>
      </c>
      <c r="Y8" s="38">
        <f>SUM(W8:X8)</f>
        <v>41</v>
      </c>
      <c r="Z8" s="40">
        <v>16</v>
      </c>
      <c r="AA8" s="40">
        <v>22</v>
      </c>
      <c r="AB8" s="38">
        <f>SUM(Z8:AA8)</f>
        <v>38</v>
      </c>
      <c r="AC8" s="63">
        <v>23</v>
      </c>
      <c r="AD8" s="63">
        <v>23</v>
      </c>
      <c r="AE8" s="38">
        <f>SUM(AC8:AD8)</f>
        <v>46</v>
      </c>
      <c r="AF8" s="63">
        <v>13</v>
      </c>
      <c r="AG8" s="63">
        <v>17</v>
      </c>
      <c r="AH8" s="38">
        <f>SUM(AF8:AG8)</f>
        <v>30</v>
      </c>
      <c r="AI8" s="63">
        <v>47</v>
      </c>
      <c r="AJ8" s="38">
        <f>SUM(AI8)</f>
        <v>47</v>
      </c>
      <c r="AK8" s="156">
        <v>49</v>
      </c>
      <c r="AL8" s="92">
        <f t="shared" ref="AL8:AL39" si="0">AJ8+AH8+AE8+AB8+Y8+V8+S8+P8+M8+J8</f>
        <v>969</v>
      </c>
      <c r="AM8" s="92" t="s">
        <v>890</v>
      </c>
      <c r="AN8" s="94"/>
    </row>
    <row r="9" spans="1:40" ht="99" customHeight="1">
      <c r="A9" s="63">
        <v>2</v>
      </c>
      <c r="B9" s="54">
        <v>200090220002</v>
      </c>
      <c r="C9" s="54">
        <v>200000100310</v>
      </c>
      <c r="D9" s="54">
        <v>200802</v>
      </c>
      <c r="E9" s="39" t="s">
        <v>528</v>
      </c>
      <c r="F9" s="39" t="s">
        <v>529</v>
      </c>
      <c r="G9" s="68"/>
      <c r="H9" s="40">
        <v>111</v>
      </c>
      <c r="I9" s="40">
        <v>68</v>
      </c>
      <c r="J9" s="38">
        <f t="shared" ref="J9:J72" si="1">SUM(H9:I9)</f>
        <v>179</v>
      </c>
      <c r="K9" s="42">
        <v>82</v>
      </c>
      <c r="L9" s="40">
        <v>66</v>
      </c>
      <c r="M9" s="38">
        <f t="shared" ref="M9:M72" si="2">SUM(K9:L9)</f>
        <v>148</v>
      </c>
      <c r="N9" s="42">
        <v>88</v>
      </c>
      <c r="O9" s="40">
        <v>69</v>
      </c>
      <c r="P9" s="38">
        <f t="shared" ref="P9:P72" si="3">SUM(N9:O9)</f>
        <v>157</v>
      </c>
      <c r="Q9" s="40">
        <v>88</v>
      </c>
      <c r="R9" s="40">
        <v>53</v>
      </c>
      <c r="S9" s="38">
        <f t="shared" ref="S9:S72" si="4">SUM(Q9:R9)</f>
        <v>141</v>
      </c>
      <c r="T9" s="40">
        <v>74</v>
      </c>
      <c r="U9" s="40">
        <v>67</v>
      </c>
      <c r="V9" s="38">
        <f t="shared" ref="V9:V72" si="5">SUM(T9:U9)</f>
        <v>141</v>
      </c>
      <c r="W9" s="40">
        <v>18</v>
      </c>
      <c r="X9" s="40">
        <v>21</v>
      </c>
      <c r="Y9" s="38">
        <f t="shared" ref="Y9:Y72" si="6">SUM(W9:X9)</f>
        <v>39</v>
      </c>
      <c r="Z9" s="40">
        <v>18</v>
      </c>
      <c r="AA9" s="40">
        <v>17</v>
      </c>
      <c r="AB9" s="38">
        <f t="shared" ref="AB9:AB72" si="7">SUM(Z9:AA9)</f>
        <v>35</v>
      </c>
      <c r="AC9" s="63">
        <v>23</v>
      </c>
      <c r="AD9" s="63">
        <v>22</v>
      </c>
      <c r="AE9" s="38">
        <f t="shared" ref="AE9:AE72" si="8">SUM(AC9:AD9)</f>
        <v>45</v>
      </c>
      <c r="AF9" s="63">
        <v>13</v>
      </c>
      <c r="AG9" s="63">
        <v>18</v>
      </c>
      <c r="AH9" s="38">
        <f t="shared" ref="AH9:AH72" si="9">SUM(AF9:AG9)</f>
        <v>31</v>
      </c>
      <c r="AI9" s="63">
        <v>45</v>
      </c>
      <c r="AJ9" s="38">
        <f t="shared" ref="AJ9:AJ72" si="10">SUM(AI9)</f>
        <v>45</v>
      </c>
      <c r="AK9" s="156">
        <v>49</v>
      </c>
      <c r="AL9" s="92">
        <f t="shared" si="0"/>
        <v>961</v>
      </c>
      <c r="AM9" s="92" t="s">
        <v>890</v>
      </c>
      <c r="AN9" s="94"/>
    </row>
    <row r="10" spans="1:40" ht="99" customHeight="1">
      <c r="A10" s="63">
        <v>3</v>
      </c>
      <c r="B10" s="54">
        <v>200090220003</v>
      </c>
      <c r="C10" s="54">
        <v>200000100311</v>
      </c>
      <c r="D10" s="54">
        <v>200803</v>
      </c>
      <c r="E10" s="52" t="s">
        <v>530</v>
      </c>
      <c r="F10" s="39" t="s">
        <v>531</v>
      </c>
      <c r="G10" s="68"/>
      <c r="H10" s="40">
        <v>109</v>
      </c>
      <c r="I10" s="40">
        <v>66</v>
      </c>
      <c r="J10" s="38">
        <f t="shared" si="1"/>
        <v>175</v>
      </c>
      <c r="K10" s="42">
        <v>96</v>
      </c>
      <c r="L10" s="40">
        <v>64</v>
      </c>
      <c r="M10" s="38">
        <f t="shared" si="2"/>
        <v>160</v>
      </c>
      <c r="N10" s="42">
        <v>92</v>
      </c>
      <c r="O10" s="40">
        <v>72</v>
      </c>
      <c r="P10" s="38">
        <f t="shared" si="3"/>
        <v>164</v>
      </c>
      <c r="Q10" s="40">
        <v>92</v>
      </c>
      <c r="R10" s="40">
        <v>58</v>
      </c>
      <c r="S10" s="38">
        <f t="shared" si="4"/>
        <v>150</v>
      </c>
      <c r="T10" s="40">
        <v>86</v>
      </c>
      <c r="U10" s="40">
        <v>68</v>
      </c>
      <c r="V10" s="38">
        <f t="shared" si="5"/>
        <v>154</v>
      </c>
      <c r="W10" s="40">
        <v>18</v>
      </c>
      <c r="X10" s="40">
        <v>21</v>
      </c>
      <c r="Y10" s="38">
        <f t="shared" si="6"/>
        <v>39</v>
      </c>
      <c r="Z10" s="40">
        <v>17</v>
      </c>
      <c r="AA10" s="40">
        <v>20</v>
      </c>
      <c r="AB10" s="38">
        <f t="shared" si="7"/>
        <v>37</v>
      </c>
      <c r="AC10" s="63">
        <v>22</v>
      </c>
      <c r="AD10" s="63">
        <v>20</v>
      </c>
      <c r="AE10" s="38">
        <f t="shared" si="8"/>
        <v>42</v>
      </c>
      <c r="AF10" s="63">
        <v>22</v>
      </c>
      <c r="AG10" s="63">
        <v>18</v>
      </c>
      <c r="AH10" s="38">
        <f t="shared" si="9"/>
        <v>40</v>
      </c>
      <c r="AI10" s="63">
        <v>41</v>
      </c>
      <c r="AJ10" s="38">
        <f t="shared" si="10"/>
        <v>41</v>
      </c>
      <c r="AK10" s="156">
        <v>49</v>
      </c>
      <c r="AL10" s="92">
        <f t="shared" si="0"/>
        <v>1002</v>
      </c>
      <c r="AM10" s="92" t="s">
        <v>890</v>
      </c>
      <c r="AN10" s="94"/>
    </row>
    <row r="11" spans="1:40" ht="99" customHeight="1">
      <c r="A11" s="63">
        <v>4</v>
      </c>
      <c r="B11" s="54">
        <v>200090220004</v>
      </c>
      <c r="C11" s="54">
        <v>200000100312</v>
      </c>
      <c r="D11" s="54">
        <v>200804</v>
      </c>
      <c r="E11" s="52" t="s">
        <v>324</v>
      </c>
      <c r="F11" s="39" t="s">
        <v>532</v>
      </c>
      <c r="G11" s="68"/>
      <c r="H11" s="40">
        <v>113</v>
      </c>
      <c r="I11" s="40">
        <v>60</v>
      </c>
      <c r="J11" s="38">
        <f t="shared" si="1"/>
        <v>173</v>
      </c>
      <c r="K11" s="42">
        <v>92</v>
      </c>
      <c r="L11" s="40">
        <v>71</v>
      </c>
      <c r="M11" s="38">
        <f t="shared" si="2"/>
        <v>163</v>
      </c>
      <c r="N11" s="42">
        <v>92</v>
      </c>
      <c r="O11" s="40">
        <v>72</v>
      </c>
      <c r="P11" s="38">
        <f t="shared" si="3"/>
        <v>164</v>
      </c>
      <c r="Q11" s="40">
        <v>92</v>
      </c>
      <c r="R11" s="40">
        <v>59</v>
      </c>
      <c r="S11" s="38">
        <f t="shared" si="4"/>
        <v>151</v>
      </c>
      <c r="T11" s="40">
        <v>68</v>
      </c>
      <c r="U11" s="40">
        <v>69</v>
      </c>
      <c r="V11" s="38">
        <f t="shared" si="5"/>
        <v>137</v>
      </c>
      <c r="W11" s="40">
        <v>18</v>
      </c>
      <c r="X11" s="40">
        <v>19</v>
      </c>
      <c r="Y11" s="38">
        <f t="shared" si="6"/>
        <v>37</v>
      </c>
      <c r="Z11" s="40">
        <v>19</v>
      </c>
      <c r="AA11" s="40">
        <v>23</v>
      </c>
      <c r="AB11" s="38">
        <f t="shared" si="7"/>
        <v>42</v>
      </c>
      <c r="AC11" s="63">
        <v>23</v>
      </c>
      <c r="AD11" s="63">
        <v>22</v>
      </c>
      <c r="AE11" s="38">
        <f t="shared" si="8"/>
        <v>45</v>
      </c>
      <c r="AF11" s="63">
        <v>21</v>
      </c>
      <c r="AG11" s="63">
        <v>18</v>
      </c>
      <c r="AH11" s="38">
        <f t="shared" si="9"/>
        <v>39</v>
      </c>
      <c r="AI11" s="63">
        <v>44</v>
      </c>
      <c r="AJ11" s="38">
        <f t="shared" si="10"/>
        <v>44</v>
      </c>
      <c r="AK11" s="156">
        <v>49</v>
      </c>
      <c r="AL11" s="92">
        <f t="shared" si="0"/>
        <v>995</v>
      </c>
      <c r="AM11" s="92" t="s">
        <v>890</v>
      </c>
      <c r="AN11" s="94"/>
    </row>
    <row r="12" spans="1:40" ht="99" customHeight="1">
      <c r="A12" s="63">
        <v>5</v>
      </c>
      <c r="B12" s="54">
        <v>200090220005</v>
      </c>
      <c r="C12" s="54">
        <v>200000100313</v>
      </c>
      <c r="D12" s="54">
        <v>200805</v>
      </c>
      <c r="E12" s="39" t="s">
        <v>533</v>
      </c>
      <c r="F12" s="39" t="s">
        <v>534</v>
      </c>
      <c r="G12" s="68"/>
      <c r="H12" s="40">
        <v>110</v>
      </c>
      <c r="I12" s="40">
        <v>70</v>
      </c>
      <c r="J12" s="38">
        <f t="shared" si="1"/>
        <v>180</v>
      </c>
      <c r="K12" s="42">
        <v>76</v>
      </c>
      <c r="L12" s="40">
        <v>78</v>
      </c>
      <c r="M12" s="38">
        <f t="shared" si="2"/>
        <v>154</v>
      </c>
      <c r="N12" s="42">
        <v>92</v>
      </c>
      <c r="O12" s="40">
        <v>68</v>
      </c>
      <c r="P12" s="38">
        <f t="shared" si="3"/>
        <v>160</v>
      </c>
      <c r="Q12" s="40">
        <v>86</v>
      </c>
      <c r="R12" s="40">
        <v>62</v>
      </c>
      <c r="S12" s="38">
        <f t="shared" si="4"/>
        <v>148</v>
      </c>
      <c r="T12" s="40">
        <v>80</v>
      </c>
      <c r="U12" s="40">
        <v>72</v>
      </c>
      <c r="V12" s="38">
        <f t="shared" si="5"/>
        <v>152</v>
      </c>
      <c r="W12" s="40">
        <v>21</v>
      </c>
      <c r="X12" s="40">
        <v>22</v>
      </c>
      <c r="Y12" s="38">
        <f t="shared" si="6"/>
        <v>43</v>
      </c>
      <c r="Z12" s="40">
        <v>15</v>
      </c>
      <c r="AA12" s="40">
        <v>24</v>
      </c>
      <c r="AB12" s="38">
        <f t="shared" si="7"/>
        <v>39</v>
      </c>
      <c r="AC12" s="63">
        <v>23</v>
      </c>
      <c r="AD12" s="63">
        <v>21</v>
      </c>
      <c r="AE12" s="38">
        <f t="shared" si="8"/>
        <v>44</v>
      </c>
      <c r="AF12" s="63">
        <v>22</v>
      </c>
      <c r="AG12" s="63">
        <v>19</v>
      </c>
      <c r="AH12" s="38">
        <f t="shared" si="9"/>
        <v>41</v>
      </c>
      <c r="AI12" s="63">
        <v>43</v>
      </c>
      <c r="AJ12" s="38">
        <f t="shared" si="10"/>
        <v>43</v>
      </c>
      <c r="AK12" s="156">
        <v>49</v>
      </c>
      <c r="AL12" s="92">
        <f t="shared" si="0"/>
        <v>1004</v>
      </c>
      <c r="AM12" s="92" t="s">
        <v>890</v>
      </c>
      <c r="AN12" s="94"/>
    </row>
    <row r="13" spans="1:40" ht="99" customHeight="1">
      <c r="A13" s="63">
        <v>6</v>
      </c>
      <c r="B13" s="54">
        <v>200090220006</v>
      </c>
      <c r="C13" s="54">
        <v>200000100314</v>
      </c>
      <c r="D13" s="54">
        <v>200806</v>
      </c>
      <c r="E13" s="52" t="s">
        <v>535</v>
      </c>
      <c r="F13" s="39" t="s">
        <v>536</v>
      </c>
      <c r="G13" s="68"/>
      <c r="H13" s="40">
        <v>114</v>
      </c>
      <c r="I13" s="40">
        <v>61</v>
      </c>
      <c r="J13" s="38">
        <f t="shared" si="1"/>
        <v>175</v>
      </c>
      <c r="K13" s="42">
        <v>90</v>
      </c>
      <c r="L13" s="40">
        <v>75</v>
      </c>
      <c r="M13" s="38">
        <f t="shared" si="2"/>
        <v>165</v>
      </c>
      <c r="N13" s="42">
        <v>92</v>
      </c>
      <c r="O13" s="40">
        <v>71</v>
      </c>
      <c r="P13" s="38">
        <f t="shared" si="3"/>
        <v>163</v>
      </c>
      <c r="Q13" s="40">
        <v>86</v>
      </c>
      <c r="R13" s="40">
        <v>59</v>
      </c>
      <c r="S13" s="38">
        <f t="shared" si="4"/>
        <v>145</v>
      </c>
      <c r="T13" s="40">
        <v>74</v>
      </c>
      <c r="U13" s="40">
        <v>68</v>
      </c>
      <c r="V13" s="38">
        <f t="shared" si="5"/>
        <v>142</v>
      </c>
      <c r="W13" s="40">
        <v>19</v>
      </c>
      <c r="X13" s="40">
        <v>19</v>
      </c>
      <c r="Y13" s="38">
        <f t="shared" si="6"/>
        <v>38</v>
      </c>
      <c r="Z13" s="40">
        <v>18</v>
      </c>
      <c r="AA13" s="40">
        <v>19</v>
      </c>
      <c r="AB13" s="38">
        <f t="shared" si="7"/>
        <v>37</v>
      </c>
      <c r="AC13" s="63">
        <v>22</v>
      </c>
      <c r="AD13" s="63">
        <v>22</v>
      </c>
      <c r="AE13" s="38">
        <f t="shared" si="8"/>
        <v>44</v>
      </c>
      <c r="AF13" s="63">
        <v>23</v>
      </c>
      <c r="AG13" s="63">
        <v>19</v>
      </c>
      <c r="AH13" s="38">
        <f t="shared" si="9"/>
        <v>42</v>
      </c>
      <c r="AI13" s="63">
        <v>45</v>
      </c>
      <c r="AJ13" s="38">
        <f t="shared" si="10"/>
        <v>45</v>
      </c>
      <c r="AK13" s="156">
        <v>49</v>
      </c>
      <c r="AL13" s="92">
        <f t="shared" si="0"/>
        <v>996</v>
      </c>
      <c r="AM13" s="92" t="s">
        <v>890</v>
      </c>
      <c r="AN13" s="94"/>
    </row>
    <row r="14" spans="1:40" ht="99" customHeight="1">
      <c r="A14" s="63">
        <v>7</v>
      </c>
      <c r="B14" s="54">
        <v>200090220007</v>
      </c>
      <c r="C14" s="54">
        <v>200000100315</v>
      </c>
      <c r="D14" s="54">
        <v>200807</v>
      </c>
      <c r="E14" s="52" t="s">
        <v>537</v>
      </c>
      <c r="F14" s="39" t="s">
        <v>538</v>
      </c>
      <c r="G14" s="68"/>
      <c r="H14" s="40">
        <v>110</v>
      </c>
      <c r="I14" s="40">
        <v>63</v>
      </c>
      <c r="J14" s="38">
        <f t="shared" si="1"/>
        <v>173</v>
      </c>
      <c r="K14" s="42">
        <v>62</v>
      </c>
      <c r="L14" s="40">
        <v>76</v>
      </c>
      <c r="M14" s="38">
        <f t="shared" si="2"/>
        <v>138</v>
      </c>
      <c r="N14" s="42">
        <v>98</v>
      </c>
      <c r="O14" s="40">
        <v>74</v>
      </c>
      <c r="P14" s="38">
        <f t="shared" si="3"/>
        <v>172</v>
      </c>
      <c r="Q14" s="40">
        <v>84</v>
      </c>
      <c r="R14" s="40">
        <v>67</v>
      </c>
      <c r="S14" s="38">
        <f t="shared" si="4"/>
        <v>151</v>
      </c>
      <c r="T14" s="40">
        <v>82</v>
      </c>
      <c r="U14" s="40">
        <v>75</v>
      </c>
      <c r="V14" s="38">
        <f t="shared" si="5"/>
        <v>157</v>
      </c>
      <c r="W14" s="40">
        <v>21</v>
      </c>
      <c r="X14" s="40">
        <v>20</v>
      </c>
      <c r="Y14" s="38">
        <f t="shared" si="6"/>
        <v>41</v>
      </c>
      <c r="Z14" s="40">
        <v>16</v>
      </c>
      <c r="AA14" s="40">
        <v>22</v>
      </c>
      <c r="AB14" s="38">
        <f t="shared" si="7"/>
        <v>38</v>
      </c>
      <c r="AC14" s="63">
        <v>22</v>
      </c>
      <c r="AD14" s="63">
        <v>23</v>
      </c>
      <c r="AE14" s="38">
        <f t="shared" si="8"/>
        <v>45</v>
      </c>
      <c r="AF14" s="63">
        <v>20</v>
      </c>
      <c r="AG14" s="63">
        <v>21</v>
      </c>
      <c r="AH14" s="38">
        <f t="shared" si="9"/>
        <v>41</v>
      </c>
      <c r="AI14" s="63">
        <v>48</v>
      </c>
      <c r="AJ14" s="38">
        <f t="shared" si="10"/>
        <v>48</v>
      </c>
      <c r="AK14" s="156">
        <v>49</v>
      </c>
      <c r="AL14" s="92">
        <f t="shared" si="0"/>
        <v>1004</v>
      </c>
      <c r="AM14" s="92" t="s">
        <v>890</v>
      </c>
      <c r="AN14" s="94"/>
    </row>
    <row r="15" spans="1:40" ht="99" customHeight="1">
      <c r="A15" s="63">
        <v>8</v>
      </c>
      <c r="B15" s="54">
        <v>200090220008</v>
      </c>
      <c r="C15" s="54">
        <v>200000100316</v>
      </c>
      <c r="D15" s="54">
        <v>200808</v>
      </c>
      <c r="E15" s="39" t="s">
        <v>539</v>
      </c>
      <c r="F15" s="39" t="s">
        <v>540</v>
      </c>
      <c r="G15" s="68"/>
      <c r="H15" s="40">
        <v>104</v>
      </c>
      <c r="I15" s="40">
        <v>68</v>
      </c>
      <c r="J15" s="38">
        <f t="shared" si="1"/>
        <v>172</v>
      </c>
      <c r="K15" s="42">
        <v>72</v>
      </c>
      <c r="L15" s="40">
        <v>78</v>
      </c>
      <c r="M15" s="38">
        <f t="shared" si="2"/>
        <v>150</v>
      </c>
      <c r="N15" s="42">
        <v>94</v>
      </c>
      <c r="O15" s="40">
        <v>74</v>
      </c>
      <c r="P15" s="38">
        <f t="shared" si="3"/>
        <v>168</v>
      </c>
      <c r="Q15" s="40">
        <v>82</v>
      </c>
      <c r="R15" s="40">
        <v>69</v>
      </c>
      <c r="S15" s="38">
        <f t="shared" si="4"/>
        <v>151</v>
      </c>
      <c r="T15" s="40">
        <v>76</v>
      </c>
      <c r="U15" s="40">
        <v>69</v>
      </c>
      <c r="V15" s="38">
        <f t="shared" si="5"/>
        <v>145</v>
      </c>
      <c r="W15" s="40">
        <v>21</v>
      </c>
      <c r="X15" s="40">
        <v>21</v>
      </c>
      <c r="Y15" s="38">
        <f t="shared" si="6"/>
        <v>42</v>
      </c>
      <c r="Z15" s="40">
        <v>19</v>
      </c>
      <c r="AA15" s="40">
        <v>24</v>
      </c>
      <c r="AB15" s="38">
        <f t="shared" si="7"/>
        <v>43</v>
      </c>
      <c r="AC15" s="63">
        <v>23</v>
      </c>
      <c r="AD15" s="63">
        <v>23</v>
      </c>
      <c r="AE15" s="38">
        <f t="shared" si="8"/>
        <v>46</v>
      </c>
      <c r="AF15" s="63">
        <v>25</v>
      </c>
      <c r="AG15" s="63">
        <v>21</v>
      </c>
      <c r="AH15" s="38">
        <f t="shared" si="9"/>
        <v>46</v>
      </c>
      <c r="AI15" s="63">
        <v>47</v>
      </c>
      <c r="AJ15" s="38">
        <f t="shared" si="10"/>
        <v>47</v>
      </c>
      <c r="AK15" s="156">
        <v>49</v>
      </c>
      <c r="AL15" s="92">
        <f t="shared" si="0"/>
        <v>1010</v>
      </c>
      <c r="AM15" s="92" t="s">
        <v>890</v>
      </c>
      <c r="AN15" s="94"/>
    </row>
    <row r="16" spans="1:40" ht="99" customHeight="1">
      <c r="A16" s="63">
        <v>9</v>
      </c>
      <c r="B16" s="54">
        <v>200090220009</v>
      </c>
      <c r="C16" s="54">
        <v>200000100317</v>
      </c>
      <c r="D16" s="54">
        <v>200809</v>
      </c>
      <c r="E16" s="52" t="s">
        <v>541</v>
      </c>
      <c r="F16" s="39" t="s">
        <v>542</v>
      </c>
      <c r="G16" s="68"/>
      <c r="H16" s="40">
        <v>114</v>
      </c>
      <c r="I16" s="40">
        <v>68</v>
      </c>
      <c r="J16" s="38">
        <f t="shared" si="1"/>
        <v>182</v>
      </c>
      <c r="K16" s="42">
        <v>94</v>
      </c>
      <c r="L16" s="40">
        <v>67</v>
      </c>
      <c r="M16" s="38">
        <f t="shared" si="2"/>
        <v>161</v>
      </c>
      <c r="N16" s="42">
        <v>92</v>
      </c>
      <c r="O16" s="40">
        <v>65</v>
      </c>
      <c r="P16" s="38">
        <f t="shared" si="3"/>
        <v>157</v>
      </c>
      <c r="Q16" s="40">
        <v>84</v>
      </c>
      <c r="R16" s="40">
        <v>59</v>
      </c>
      <c r="S16" s="38">
        <f t="shared" si="4"/>
        <v>143</v>
      </c>
      <c r="T16" s="40">
        <v>64</v>
      </c>
      <c r="U16" s="40">
        <v>69</v>
      </c>
      <c r="V16" s="38">
        <f t="shared" si="5"/>
        <v>133</v>
      </c>
      <c r="W16" s="40">
        <v>21</v>
      </c>
      <c r="X16" s="40">
        <v>21</v>
      </c>
      <c r="Y16" s="38">
        <f t="shared" si="6"/>
        <v>42</v>
      </c>
      <c r="Z16" s="40">
        <v>16</v>
      </c>
      <c r="AA16" s="40">
        <v>17</v>
      </c>
      <c r="AB16" s="38">
        <f t="shared" si="7"/>
        <v>33</v>
      </c>
      <c r="AC16" s="63">
        <v>23</v>
      </c>
      <c r="AD16" s="63">
        <v>21</v>
      </c>
      <c r="AE16" s="38">
        <f t="shared" si="8"/>
        <v>44</v>
      </c>
      <c r="AF16" s="63">
        <v>22</v>
      </c>
      <c r="AG16" s="63">
        <v>18</v>
      </c>
      <c r="AH16" s="38">
        <f t="shared" si="9"/>
        <v>40</v>
      </c>
      <c r="AI16" s="63">
        <v>41</v>
      </c>
      <c r="AJ16" s="38">
        <f t="shared" si="10"/>
        <v>41</v>
      </c>
      <c r="AK16" s="156">
        <v>49</v>
      </c>
      <c r="AL16" s="92">
        <f t="shared" si="0"/>
        <v>976</v>
      </c>
      <c r="AM16" s="92" t="s">
        <v>890</v>
      </c>
      <c r="AN16" s="94"/>
    </row>
    <row r="17" spans="1:40" ht="99" customHeight="1">
      <c r="A17" s="63">
        <v>10</v>
      </c>
      <c r="B17" s="54">
        <v>200090220010</v>
      </c>
      <c r="C17" s="54">
        <v>200000100318</v>
      </c>
      <c r="D17" s="54">
        <v>200810</v>
      </c>
      <c r="E17" s="52" t="s">
        <v>543</v>
      </c>
      <c r="F17" s="39" t="s">
        <v>544</v>
      </c>
      <c r="G17" s="68"/>
      <c r="H17" s="40">
        <v>112</v>
      </c>
      <c r="I17" s="40">
        <v>66</v>
      </c>
      <c r="J17" s="38">
        <f t="shared" si="1"/>
        <v>178</v>
      </c>
      <c r="K17" s="42">
        <v>58</v>
      </c>
      <c r="L17" s="40">
        <v>73</v>
      </c>
      <c r="M17" s="38">
        <f t="shared" si="2"/>
        <v>131</v>
      </c>
      <c r="N17" s="42">
        <v>84</v>
      </c>
      <c r="O17" s="40">
        <v>70</v>
      </c>
      <c r="P17" s="38">
        <f t="shared" si="3"/>
        <v>154</v>
      </c>
      <c r="Q17" s="40">
        <v>88</v>
      </c>
      <c r="R17" s="40">
        <v>72</v>
      </c>
      <c r="S17" s="38">
        <f t="shared" si="4"/>
        <v>160</v>
      </c>
      <c r="T17" s="40">
        <v>92</v>
      </c>
      <c r="U17" s="40">
        <v>75</v>
      </c>
      <c r="V17" s="38">
        <f t="shared" si="5"/>
        <v>167</v>
      </c>
      <c r="W17" s="40">
        <v>20</v>
      </c>
      <c r="X17" s="40">
        <v>21</v>
      </c>
      <c r="Y17" s="38">
        <f t="shared" si="6"/>
        <v>41</v>
      </c>
      <c r="Z17" s="40">
        <v>20</v>
      </c>
      <c r="AA17" s="40">
        <v>23</v>
      </c>
      <c r="AB17" s="38">
        <f t="shared" si="7"/>
        <v>43</v>
      </c>
      <c r="AC17" s="63">
        <v>22</v>
      </c>
      <c r="AD17" s="63">
        <v>23</v>
      </c>
      <c r="AE17" s="38">
        <f t="shared" si="8"/>
        <v>45</v>
      </c>
      <c r="AF17" s="63">
        <v>25</v>
      </c>
      <c r="AG17" s="63">
        <v>19</v>
      </c>
      <c r="AH17" s="38">
        <f t="shared" si="9"/>
        <v>44</v>
      </c>
      <c r="AI17" s="63">
        <v>46</v>
      </c>
      <c r="AJ17" s="38">
        <f t="shared" si="10"/>
        <v>46</v>
      </c>
      <c r="AK17" s="156">
        <v>49</v>
      </c>
      <c r="AL17" s="92">
        <f t="shared" si="0"/>
        <v>1009</v>
      </c>
      <c r="AM17" s="92" t="s">
        <v>890</v>
      </c>
      <c r="AN17" s="94"/>
    </row>
    <row r="18" spans="1:40" ht="99" customHeight="1">
      <c r="A18" s="63">
        <v>11</v>
      </c>
      <c r="B18" s="54">
        <v>200090220011</v>
      </c>
      <c r="C18" s="54">
        <v>200000100319</v>
      </c>
      <c r="D18" s="54">
        <v>200811</v>
      </c>
      <c r="E18" s="52" t="s">
        <v>545</v>
      </c>
      <c r="F18" s="39" t="s">
        <v>546</v>
      </c>
      <c r="G18" s="68"/>
      <c r="H18" s="40">
        <v>114</v>
      </c>
      <c r="I18" s="40">
        <v>65</v>
      </c>
      <c r="J18" s="38">
        <f t="shared" si="1"/>
        <v>179</v>
      </c>
      <c r="K18" s="42">
        <v>92</v>
      </c>
      <c r="L18" s="40">
        <v>72</v>
      </c>
      <c r="M18" s="38">
        <f t="shared" si="2"/>
        <v>164</v>
      </c>
      <c r="N18" s="42">
        <v>90</v>
      </c>
      <c r="O18" s="40">
        <v>73</v>
      </c>
      <c r="P18" s="38">
        <f t="shared" si="3"/>
        <v>163</v>
      </c>
      <c r="Q18" s="40">
        <v>92</v>
      </c>
      <c r="R18" s="40">
        <v>62</v>
      </c>
      <c r="S18" s="38">
        <f t="shared" si="4"/>
        <v>154</v>
      </c>
      <c r="T18" s="40">
        <v>82</v>
      </c>
      <c r="U18" s="40">
        <v>71</v>
      </c>
      <c r="V18" s="38">
        <f t="shared" si="5"/>
        <v>153</v>
      </c>
      <c r="W18" s="40">
        <v>20</v>
      </c>
      <c r="X18" s="40">
        <v>20</v>
      </c>
      <c r="Y18" s="38">
        <f t="shared" si="6"/>
        <v>40</v>
      </c>
      <c r="Z18" s="40">
        <v>19</v>
      </c>
      <c r="AA18" s="40">
        <v>20</v>
      </c>
      <c r="AB18" s="38">
        <f t="shared" si="7"/>
        <v>39</v>
      </c>
      <c r="AC18" s="63">
        <v>18</v>
      </c>
      <c r="AD18" s="63">
        <v>22</v>
      </c>
      <c r="AE18" s="38">
        <f t="shared" si="8"/>
        <v>40</v>
      </c>
      <c r="AF18" s="63">
        <v>23</v>
      </c>
      <c r="AG18" s="63">
        <v>21</v>
      </c>
      <c r="AH18" s="38">
        <f t="shared" si="9"/>
        <v>44</v>
      </c>
      <c r="AI18" s="63">
        <v>44</v>
      </c>
      <c r="AJ18" s="38">
        <f t="shared" si="10"/>
        <v>44</v>
      </c>
      <c r="AK18" s="156">
        <v>49</v>
      </c>
      <c r="AL18" s="92">
        <f t="shared" si="0"/>
        <v>1020</v>
      </c>
      <c r="AM18" s="92" t="s">
        <v>890</v>
      </c>
      <c r="AN18" s="94"/>
    </row>
    <row r="19" spans="1:40" ht="99" customHeight="1">
      <c r="A19" s="63">
        <v>12</v>
      </c>
      <c r="B19" s="54">
        <v>200090220012</v>
      </c>
      <c r="C19" s="54">
        <v>200000100320</v>
      </c>
      <c r="D19" s="54">
        <v>200812</v>
      </c>
      <c r="E19" s="52" t="s">
        <v>547</v>
      </c>
      <c r="F19" s="39" t="s">
        <v>548</v>
      </c>
      <c r="G19" s="68"/>
      <c r="H19" s="40">
        <v>108</v>
      </c>
      <c r="I19" s="40">
        <v>68</v>
      </c>
      <c r="J19" s="38">
        <f t="shared" si="1"/>
        <v>176</v>
      </c>
      <c r="K19" s="42">
        <v>54</v>
      </c>
      <c r="L19" s="40">
        <v>75</v>
      </c>
      <c r="M19" s="38">
        <f t="shared" si="2"/>
        <v>129</v>
      </c>
      <c r="N19" s="42">
        <v>94</v>
      </c>
      <c r="O19" s="40">
        <v>73</v>
      </c>
      <c r="P19" s="38">
        <f t="shared" si="3"/>
        <v>167</v>
      </c>
      <c r="Q19" s="40">
        <v>96</v>
      </c>
      <c r="R19" s="40">
        <v>69</v>
      </c>
      <c r="S19" s="38">
        <f t="shared" si="4"/>
        <v>165</v>
      </c>
      <c r="T19" s="40">
        <v>82</v>
      </c>
      <c r="U19" s="40">
        <v>74</v>
      </c>
      <c r="V19" s="38">
        <f t="shared" si="5"/>
        <v>156</v>
      </c>
      <c r="W19" s="40">
        <v>21</v>
      </c>
      <c r="X19" s="40">
        <v>21</v>
      </c>
      <c r="Y19" s="38">
        <f t="shared" si="6"/>
        <v>42</v>
      </c>
      <c r="Z19" s="40">
        <v>14</v>
      </c>
      <c r="AA19" s="40">
        <v>23</v>
      </c>
      <c r="AB19" s="38">
        <f t="shared" si="7"/>
        <v>37</v>
      </c>
      <c r="AC19" s="63">
        <v>23</v>
      </c>
      <c r="AD19" s="63">
        <v>23</v>
      </c>
      <c r="AE19" s="38">
        <f t="shared" si="8"/>
        <v>46</v>
      </c>
      <c r="AF19" s="63">
        <v>24</v>
      </c>
      <c r="AG19" s="63">
        <v>20</v>
      </c>
      <c r="AH19" s="38">
        <f t="shared" si="9"/>
        <v>44</v>
      </c>
      <c r="AI19" s="63">
        <v>47</v>
      </c>
      <c r="AJ19" s="38">
        <f t="shared" si="10"/>
        <v>47</v>
      </c>
      <c r="AK19" s="156">
        <v>49</v>
      </c>
      <c r="AL19" s="92">
        <f t="shared" si="0"/>
        <v>1009</v>
      </c>
      <c r="AM19" s="92" t="s">
        <v>890</v>
      </c>
      <c r="AN19" s="94"/>
    </row>
    <row r="20" spans="1:40" ht="99" customHeight="1">
      <c r="A20" s="63">
        <v>13</v>
      </c>
      <c r="B20" s="54">
        <v>200090220013</v>
      </c>
      <c r="C20" s="54">
        <v>200000100321</v>
      </c>
      <c r="D20" s="54">
        <v>200813</v>
      </c>
      <c r="E20" s="52" t="s">
        <v>549</v>
      </c>
      <c r="F20" s="39" t="s">
        <v>550</v>
      </c>
      <c r="G20" s="68"/>
      <c r="H20" s="40">
        <v>104</v>
      </c>
      <c r="I20" s="40">
        <v>66</v>
      </c>
      <c r="J20" s="38">
        <f t="shared" si="1"/>
        <v>170</v>
      </c>
      <c r="K20" s="42">
        <v>76</v>
      </c>
      <c r="L20" s="40">
        <v>78</v>
      </c>
      <c r="M20" s="38">
        <f t="shared" si="2"/>
        <v>154</v>
      </c>
      <c r="N20" s="42">
        <v>98</v>
      </c>
      <c r="O20" s="40">
        <v>75</v>
      </c>
      <c r="P20" s="38">
        <f t="shared" si="3"/>
        <v>173</v>
      </c>
      <c r="Q20" s="40">
        <v>96</v>
      </c>
      <c r="R20" s="40">
        <v>69</v>
      </c>
      <c r="S20" s="38">
        <f t="shared" si="4"/>
        <v>165</v>
      </c>
      <c r="T20" s="40">
        <v>98</v>
      </c>
      <c r="U20" s="40">
        <v>67</v>
      </c>
      <c r="V20" s="38">
        <f t="shared" si="5"/>
        <v>165</v>
      </c>
      <c r="W20" s="40">
        <v>22</v>
      </c>
      <c r="X20" s="40">
        <v>21</v>
      </c>
      <c r="Y20" s="38">
        <f t="shared" si="6"/>
        <v>43</v>
      </c>
      <c r="Z20" s="40">
        <v>21</v>
      </c>
      <c r="AA20" s="40">
        <v>25</v>
      </c>
      <c r="AB20" s="38">
        <f t="shared" si="7"/>
        <v>46</v>
      </c>
      <c r="AC20" s="63">
        <v>24</v>
      </c>
      <c r="AD20" s="63">
        <v>20</v>
      </c>
      <c r="AE20" s="38">
        <f t="shared" si="8"/>
        <v>44</v>
      </c>
      <c r="AF20" s="63">
        <v>24</v>
      </c>
      <c r="AG20" s="63">
        <v>22</v>
      </c>
      <c r="AH20" s="38">
        <f t="shared" si="9"/>
        <v>46</v>
      </c>
      <c r="AI20" s="63">
        <v>39</v>
      </c>
      <c r="AJ20" s="38">
        <f t="shared" si="10"/>
        <v>39</v>
      </c>
      <c r="AK20" s="156">
        <v>50</v>
      </c>
      <c r="AL20" s="92">
        <f t="shared" si="0"/>
        <v>1045</v>
      </c>
      <c r="AM20" s="92" t="s">
        <v>890</v>
      </c>
      <c r="AN20" s="94"/>
    </row>
    <row r="21" spans="1:40" ht="99" customHeight="1">
      <c r="A21" s="63">
        <v>14</v>
      </c>
      <c r="B21" s="54">
        <v>200090220014</v>
      </c>
      <c r="C21" s="54">
        <v>200000100322</v>
      </c>
      <c r="D21" s="54">
        <v>200814</v>
      </c>
      <c r="E21" s="52" t="s">
        <v>551</v>
      </c>
      <c r="F21" s="39" t="s">
        <v>552</v>
      </c>
      <c r="G21" s="68"/>
      <c r="H21" s="40">
        <v>110</v>
      </c>
      <c r="I21" s="40">
        <v>63</v>
      </c>
      <c r="J21" s="38">
        <f t="shared" si="1"/>
        <v>173</v>
      </c>
      <c r="K21" s="42">
        <v>44</v>
      </c>
      <c r="L21" s="40">
        <v>75</v>
      </c>
      <c r="M21" s="38">
        <f t="shared" si="2"/>
        <v>119</v>
      </c>
      <c r="N21" s="42">
        <v>86</v>
      </c>
      <c r="O21" s="40">
        <v>69</v>
      </c>
      <c r="P21" s="38">
        <f t="shared" si="3"/>
        <v>155</v>
      </c>
      <c r="Q21" s="40">
        <v>88</v>
      </c>
      <c r="R21" s="40">
        <v>67</v>
      </c>
      <c r="S21" s="38">
        <f t="shared" si="4"/>
        <v>155</v>
      </c>
      <c r="T21" s="40">
        <v>76</v>
      </c>
      <c r="U21" s="40">
        <v>75</v>
      </c>
      <c r="V21" s="38">
        <f t="shared" si="5"/>
        <v>151</v>
      </c>
      <c r="W21" s="40">
        <v>22</v>
      </c>
      <c r="X21" s="40">
        <v>20</v>
      </c>
      <c r="Y21" s="38">
        <f t="shared" si="6"/>
        <v>42</v>
      </c>
      <c r="Z21" s="40">
        <v>17</v>
      </c>
      <c r="AA21" s="40">
        <v>18</v>
      </c>
      <c r="AB21" s="38">
        <f t="shared" si="7"/>
        <v>35</v>
      </c>
      <c r="AC21" s="63">
        <v>22</v>
      </c>
      <c r="AD21" s="63">
        <v>20</v>
      </c>
      <c r="AE21" s="38">
        <f t="shared" si="8"/>
        <v>42</v>
      </c>
      <c r="AF21" s="63">
        <v>13</v>
      </c>
      <c r="AG21" s="63">
        <v>19</v>
      </c>
      <c r="AH21" s="38">
        <f t="shared" si="9"/>
        <v>32</v>
      </c>
      <c r="AI21" s="63">
        <v>40</v>
      </c>
      <c r="AJ21" s="38">
        <f t="shared" si="10"/>
        <v>40</v>
      </c>
      <c r="AK21" s="156">
        <v>49</v>
      </c>
      <c r="AL21" s="92">
        <f t="shared" si="0"/>
        <v>944</v>
      </c>
      <c r="AM21" s="92" t="s">
        <v>890</v>
      </c>
      <c r="AN21" s="94"/>
    </row>
    <row r="22" spans="1:40" ht="99" customHeight="1">
      <c r="A22" s="63">
        <v>15</v>
      </c>
      <c r="B22" s="54">
        <v>200090220015</v>
      </c>
      <c r="C22" s="54">
        <v>200000100323</v>
      </c>
      <c r="D22" s="54">
        <v>200815</v>
      </c>
      <c r="E22" s="39" t="s">
        <v>553</v>
      </c>
      <c r="F22" s="39" t="s">
        <v>554</v>
      </c>
      <c r="G22" s="68"/>
      <c r="H22" s="40">
        <v>112</v>
      </c>
      <c r="I22" s="40">
        <v>65</v>
      </c>
      <c r="J22" s="38">
        <f t="shared" si="1"/>
        <v>177</v>
      </c>
      <c r="K22" s="42">
        <v>96</v>
      </c>
      <c r="L22" s="40">
        <v>71</v>
      </c>
      <c r="M22" s="38">
        <f t="shared" si="2"/>
        <v>167</v>
      </c>
      <c r="N22" s="42">
        <v>92</v>
      </c>
      <c r="O22" s="40">
        <v>51</v>
      </c>
      <c r="P22" s="38">
        <f t="shared" si="3"/>
        <v>143</v>
      </c>
      <c r="Q22" s="40">
        <v>88</v>
      </c>
      <c r="R22" s="40">
        <v>58</v>
      </c>
      <c r="S22" s="38">
        <f t="shared" si="4"/>
        <v>146</v>
      </c>
      <c r="T22" s="40">
        <v>76</v>
      </c>
      <c r="U22" s="40">
        <v>69</v>
      </c>
      <c r="V22" s="38">
        <f t="shared" si="5"/>
        <v>145</v>
      </c>
      <c r="W22" s="40">
        <v>18</v>
      </c>
      <c r="X22" s="40">
        <v>20</v>
      </c>
      <c r="Y22" s="38">
        <f t="shared" si="6"/>
        <v>38</v>
      </c>
      <c r="Z22" s="40">
        <v>17</v>
      </c>
      <c r="AA22" s="40">
        <v>16</v>
      </c>
      <c r="AB22" s="38">
        <f t="shared" si="7"/>
        <v>33</v>
      </c>
      <c r="AC22" s="63">
        <v>22</v>
      </c>
      <c r="AD22" s="63">
        <v>19</v>
      </c>
      <c r="AE22" s="38">
        <f t="shared" si="8"/>
        <v>41</v>
      </c>
      <c r="AF22" s="63">
        <v>22</v>
      </c>
      <c r="AG22" s="63">
        <v>17</v>
      </c>
      <c r="AH22" s="38">
        <f t="shared" si="9"/>
        <v>39</v>
      </c>
      <c r="AI22" s="63">
        <v>39</v>
      </c>
      <c r="AJ22" s="38">
        <f t="shared" si="10"/>
        <v>39</v>
      </c>
      <c r="AK22" s="156">
        <v>49</v>
      </c>
      <c r="AL22" s="92">
        <f t="shared" si="0"/>
        <v>968</v>
      </c>
      <c r="AM22" s="92" t="s">
        <v>890</v>
      </c>
      <c r="AN22" s="94"/>
    </row>
    <row r="23" spans="1:40" ht="99" customHeight="1">
      <c r="A23" s="63">
        <v>16</v>
      </c>
      <c r="B23" s="38">
        <v>200090220017</v>
      </c>
      <c r="C23" s="38">
        <v>200000100325</v>
      </c>
      <c r="D23" s="38">
        <v>200817</v>
      </c>
      <c r="E23" s="52" t="s">
        <v>557</v>
      </c>
      <c r="F23" s="39" t="s">
        <v>558</v>
      </c>
      <c r="G23" s="68"/>
      <c r="H23" s="40">
        <v>104</v>
      </c>
      <c r="I23" s="40">
        <v>66</v>
      </c>
      <c r="J23" s="38">
        <f t="shared" si="1"/>
        <v>170</v>
      </c>
      <c r="K23" s="42">
        <v>46</v>
      </c>
      <c r="L23" s="40">
        <v>61</v>
      </c>
      <c r="M23" s="38">
        <f t="shared" si="2"/>
        <v>107</v>
      </c>
      <c r="N23" s="42">
        <v>80</v>
      </c>
      <c r="O23" s="40">
        <v>67</v>
      </c>
      <c r="P23" s="38">
        <f t="shared" si="3"/>
        <v>147</v>
      </c>
      <c r="Q23" s="40">
        <v>54</v>
      </c>
      <c r="R23" s="40">
        <v>59</v>
      </c>
      <c r="S23" s="38">
        <f t="shared" si="4"/>
        <v>113</v>
      </c>
      <c r="T23" s="40">
        <v>76</v>
      </c>
      <c r="U23" s="40">
        <v>63</v>
      </c>
      <c r="V23" s="38">
        <f t="shared" si="5"/>
        <v>139</v>
      </c>
      <c r="W23" s="40">
        <v>21</v>
      </c>
      <c r="X23" s="40">
        <v>21</v>
      </c>
      <c r="Y23" s="38">
        <f t="shared" si="6"/>
        <v>42</v>
      </c>
      <c r="Z23" s="40">
        <v>15</v>
      </c>
      <c r="AA23" s="40">
        <v>17</v>
      </c>
      <c r="AB23" s="38">
        <f t="shared" si="7"/>
        <v>32</v>
      </c>
      <c r="AC23" s="63">
        <v>21</v>
      </c>
      <c r="AD23" s="63">
        <v>23</v>
      </c>
      <c r="AE23" s="38">
        <f t="shared" si="8"/>
        <v>44</v>
      </c>
      <c r="AF23" s="63">
        <v>18</v>
      </c>
      <c r="AG23" s="63">
        <v>21</v>
      </c>
      <c r="AH23" s="38">
        <f t="shared" si="9"/>
        <v>39</v>
      </c>
      <c r="AI23" s="63">
        <v>47</v>
      </c>
      <c r="AJ23" s="38">
        <f t="shared" si="10"/>
        <v>47</v>
      </c>
      <c r="AK23" s="156">
        <v>49</v>
      </c>
      <c r="AL23" s="92">
        <f t="shared" si="0"/>
        <v>880</v>
      </c>
      <c r="AM23" s="92" t="s">
        <v>890</v>
      </c>
      <c r="AN23" s="94"/>
    </row>
    <row r="24" spans="1:40" ht="99" customHeight="1">
      <c r="A24" s="63">
        <v>17</v>
      </c>
      <c r="B24" s="54">
        <v>200090220018</v>
      </c>
      <c r="C24" s="54">
        <v>200000100326</v>
      </c>
      <c r="D24" s="54">
        <v>200818</v>
      </c>
      <c r="E24" s="52" t="s">
        <v>559</v>
      </c>
      <c r="F24" s="39" t="s">
        <v>560</v>
      </c>
      <c r="G24" s="68"/>
      <c r="H24" s="40">
        <v>112</v>
      </c>
      <c r="I24" s="40">
        <v>66</v>
      </c>
      <c r="J24" s="38">
        <f t="shared" si="1"/>
        <v>178</v>
      </c>
      <c r="K24" s="42">
        <v>90</v>
      </c>
      <c r="L24" s="40">
        <v>66</v>
      </c>
      <c r="M24" s="38">
        <f t="shared" si="2"/>
        <v>156</v>
      </c>
      <c r="N24" s="42">
        <v>86</v>
      </c>
      <c r="O24" s="40">
        <v>71</v>
      </c>
      <c r="P24" s="38">
        <f t="shared" si="3"/>
        <v>157</v>
      </c>
      <c r="Q24" s="40">
        <v>46</v>
      </c>
      <c r="R24" s="40">
        <v>53</v>
      </c>
      <c r="S24" s="38">
        <f t="shared" si="4"/>
        <v>99</v>
      </c>
      <c r="T24" s="40">
        <v>72</v>
      </c>
      <c r="U24" s="40">
        <v>63</v>
      </c>
      <c r="V24" s="38">
        <f t="shared" si="5"/>
        <v>135</v>
      </c>
      <c r="W24" s="40">
        <v>18</v>
      </c>
      <c r="X24" s="40">
        <v>21</v>
      </c>
      <c r="Y24" s="38">
        <f t="shared" si="6"/>
        <v>39</v>
      </c>
      <c r="Z24" s="40">
        <v>15</v>
      </c>
      <c r="AA24" s="40">
        <v>19</v>
      </c>
      <c r="AB24" s="38">
        <f t="shared" si="7"/>
        <v>34</v>
      </c>
      <c r="AC24" s="63">
        <v>22</v>
      </c>
      <c r="AD24" s="63">
        <v>22</v>
      </c>
      <c r="AE24" s="38">
        <f t="shared" si="8"/>
        <v>44</v>
      </c>
      <c r="AF24" s="63">
        <v>20</v>
      </c>
      <c r="AG24" s="63">
        <v>18</v>
      </c>
      <c r="AH24" s="38">
        <f t="shared" si="9"/>
        <v>38</v>
      </c>
      <c r="AI24" s="63">
        <v>45</v>
      </c>
      <c r="AJ24" s="38">
        <f t="shared" si="10"/>
        <v>45</v>
      </c>
      <c r="AK24" s="156">
        <v>49</v>
      </c>
      <c r="AL24" s="92">
        <f t="shared" si="0"/>
        <v>925</v>
      </c>
      <c r="AM24" s="92" t="s">
        <v>890</v>
      </c>
      <c r="AN24" s="94"/>
    </row>
    <row r="25" spans="1:40" ht="99" customHeight="1">
      <c r="A25" s="63">
        <v>18</v>
      </c>
      <c r="B25" s="54">
        <v>200090220019</v>
      </c>
      <c r="C25" s="54">
        <v>200000100327</v>
      </c>
      <c r="D25" s="54">
        <v>200819</v>
      </c>
      <c r="E25" s="52" t="s">
        <v>561</v>
      </c>
      <c r="F25" s="39" t="s">
        <v>562</v>
      </c>
      <c r="G25" s="68"/>
      <c r="H25" s="40">
        <v>110</v>
      </c>
      <c r="I25" s="40">
        <v>70</v>
      </c>
      <c r="J25" s="38">
        <f t="shared" si="1"/>
        <v>180</v>
      </c>
      <c r="K25" s="42">
        <v>56</v>
      </c>
      <c r="L25" s="40">
        <v>77</v>
      </c>
      <c r="M25" s="38">
        <f t="shared" si="2"/>
        <v>133</v>
      </c>
      <c r="N25" s="42">
        <v>88</v>
      </c>
      <c r="O25" s="40">
        <v>75</v>
      </c>
      <c r="P25" s="38">
        <f t="shared" si="3"/>
        <v>163</v>
      </c>
      <c r="Q25" s="40">
        <v>98</v>
      </c>
      <c r="R25" s="40">
        <v>61</v>
      </c>
      <c r="S25" s="38">
        <f t="shared" si="4"/>
        <v>159</v>
      </c>
      <c r="T25" s="40">
        <v>82</v>
      </c>
      <c r="U25" s="40">
        <v>72</v>
      </c>
      <c r="V25" s="38">
        <f t="shared" si="5"/>
        <v>154</v>
      </c>
      <c r="W25" s="40">
        <v>23</v>
      </c>
      <c r="X25" s="40">
        <v>22</v>
      </c>
      <c r="Y25" s="38">
        <f t="shared" si="6"/>
        <v>45</v>
      </c>
      <c r="Z25" s="40">
        <v>16</v>
      </c>
      <c r="AA25" s="40">
        <v>24</v>
      </c>
      <c r="AB25" s="38">
        <f t="shared" si="7"/>
        <v>40</v>
      </c>
      <c r="AC25" s="63">
        <v>24</v>
      </c>
      <c r="AD25" s="63">
        <v>21</v>
      </c>
      <c r="AE25" s="38">
        <f t="shared" si="8"/>
        <v>45</v>
      </c>
      <c r="AF25" s="63">
        <v>13</v>
      </c>
      <c r="AG25" s="63">
        <v>21</v>
      </c>
      <c r="AH25" s="38">
        <f t="shared" si="9"/>
        <v>34</v>
      </c>
      <c r="AI25" s="63">
        <v>42</v>
      </c>
      <c r="AJ25" s="38">
        <f t="shared" si="10"/>
        <v>42</v>
      </c>
      <c r="AK25" s="156">
        <v>49</v>
      </c>
      <c r="AL25" s="92">
        <f t="shared" si="0"/>
        <v>995</v>
      </c>
      <c r="AM25" s="92" t="s">
        <v>890</v>
      </c>
      <c r="AN25" s="94"/>
    </row>
    <row r="26" spans="1:40" ht="99" customHeight="1">
      <c r="A26" s="63">
        <v>19</v>
      </c>
      <c r="B26" s="54">
        <v>200090220020</v>
      </c>
      <c r="C26" s="54">
        <v>200000100328</v>
      </c>
      <c r="D26" s="54">
        <v>200820</v>
      </c>
      <c r="E26" s="52" t="s">
        <v>563</v>
      </c>
      <c r="F26" s="39" t="s">
        <v>564</v>
      </c>
      <c r="G26" s="68"/>
      <c r="H26" s="40">
        <v>112</v>
      </c>
      <c r="I26" s="40">
        <v>68</v>
      </c>
      <c r="J26" s="38">
        <f t="shared" si="1"/>
        <v>180</v>
      </c>
      <c r="K26" s="42">
        <v>94</v>
      </c>
      <c r="L26" s="40">
        <v>59</v>
      </c>
      <c r="M26" s="38">
        <f t="shared" si="2"/>
        <v>153</v>
      </c>
      <c r="N26" s="42">
        <v>92</v>
      </c>
      <c r="O26" s="40">
        <v>71</v>
      </c>
      <c r="P26" s="38">
        <f t="shared" si="3"/>
        <v>163</v>
      </c>
      <c r="Q26" s="40">
        <v>82</v>
      </c>
      <c r="R26" s="40">
        <v>56</v>
      </c>
      <c r="S26" s="38">
        <f t="shared" si="4"/>
        <v>138</v>
      </c>
      <c r="T26" s="40">
        <v>74</v>
      </c>
      <c r="U26" s="40">
        <v>66</v>
      </c>
      <c r="V26" s="38">
        <f t="shared" si="5"/>
        <v>140</v>
      </c>
      <c r="W26" s="40">
        <v>21</v>
      </c>
      <c r="X26" s="40">
        <v>21</v>
      </c>
      <c r="Y26" s="38">
        <f t="shared" si="6"/>
        <v>42</v>
      </c>
      <c r="Z26" s="40">
        <v>19</v>
      </c>
      <c r="AA26" s="40">
        <v>15</v>
      </c>
      <c r="AB26" s="38">
        <f t="shared" si="7"/>
        <v>34</v>
      </c>
      <c r="AC26" s="63">
        <v>23</v>
      </c>
      <c r="AD26" s="63">
        <v>20</v>
      </c>
      <c r="AE26" s="38">
        <f t="shared" si="8"/>
        <v>43</v>
      </c>
      <c r="AF26" s="63">
        <v>22</v>
      </c>
      <c r="AG26" s="63">
        <v>18</v>
      </c>
      <c r="AH26" s="38">
        <f t="shared" si="9"/>
        <v>40</v>
      </c>
      <c r="AI26" s="63">
        <v>41</v>
      </c>
      <c r="AJ26" s="38">
        <f t="shared" si="10"/>
        <v>41</v>
      </c>
      <c r="AK26" s="156">
        <v>49</v>
      </c>
      <c r="AL26" s="92">
        <f t="shared" si="0"/>
        <v>974</v>
      </c>
      <c r="AM26" s="92" t="s">
        <v>890</v>
      </c>
      <c r="AN26" s="94"/>
    </row>
    <row r="27" spans="1:40" ht="99" customHeight="1">
      <c r="A27" s="63">
        <v>20</v>
      </c>
      <c r="B27" s="54">
        <v>200090220021</v>
      </c>
      <c r="C27" s="54">
        <v>200000100329</v>
      </c>
      <c r="D27" s="54">
        <v>200821</v>
      </c>
      <c r="E27" s="52" t="s">
        <v>565</v>
      </c>
      <c r="F27" s="39" t="s">
        <v>566</v>
      </c>
      <c r="G27" s="68"/>
      <c r="H27" s="40">
        <v>116</v>
      </c>
      <c r="I27" s="40">
        <v>70</v>
      </c>
      <c r="J27" s="38">
        <f t="shared" si="1"/>
        <v>186</v>
      </c>
      <c r="K27" s="42">
        <v>74</v>
      </c>
      <c r="L27" s="40">
        <v>78</v>
      </c>
      <c r="M27" s="38">
        <f t="shared" si="2"/>
        <v>152</v>
      </c>
      <c r="N27" s="42">
        <v>96</v>
      </c>
      <c r="O27" s="40">
        <v>75</v>
      </c>
      <c r="P27" s="38">
        <f t="shared" si="3"/>
        <v>171</v>
      </c>
      <c r="Q27" s="40">
        <v>90</v>
      </c>
      <c r="R27" s="40">
        <v>70</v>
      </c>
      <c r="S27" s="38">
        <f t="shared" si="4"/>
        <v>160</v>
      </c>
      <c r="T27" s="40">
        <v>100</v>
      </c>
      <c r="U27" s="40">
        <v>74</v>
      </c>
      <c r="V27" s="38">
        <f t="shared" si="5"/>
        <v>174</v>
      </c>
      <c r="W27" s="40">
        <v>22</v>
      </c>
      <c r="X27" s="40">
        <v>22</v>
      </c>
      <c r="Y27" s="38">
        <f t="shared" si="6"/>
        <v>44</v>
      </c>
      <c r="Z27" s="40">
        <v>19</v>
      </c>
      <c r="AA27" s="40">
        <v>24</v>
      </c>
      <c r="AB27" s="38">
        <f t="shared" si="7"/>
        <v>43</v>
      </c>
      <c r="AC27" s="63">
        <v>23</v>
      </c>
      <c r="AD27" s="63">
        <v>20</v>
      </c>
      <c r="AE27" s="38">
        <f t="shared" si="8"/>
        <v>43</v>
      </c>
      <c r="AF27" s="63">
        <v>23</v>
      </c>
      <c r="AG27" s="63">
        <v>21</v>
      </c>
      <c r="AH27" s="38">
        <f t="shared" si="9"/>
        <v>44</v>
      </c>
      <c r="AI27" s="63">
        <v>40</v>
      </c>
      <c r="AJ27" s="38">
        <f t="shared" si="10"/>
        <v>40</v>
      </c>
      <c r="AK27" s="156">
        <v>49</v>
      </c>
      <c r="AL27" s="92">
        <f t="shared" si="0"/>
        <v>1057</v>
      </c>
      <c r="AM27" s="92" t="s">
        <v>890</v>
      </c>
      <c r="AN27" s="94"/>
    </row>
    <row r="28" spans="1:40" ht="99" customHeight="1">
      <c r="A28" s="63">
        <v>21</v>
      </c>
      <c r="B28" s="54">
        <v>200090220022</v>
      </c>
      <c r="C28" s="54">
        <v>200000100330</v>
      </c>
      <c r="D28" s="54">
        <v>200822</v>
      </c>
      <c r="E28" s="52" t="s">
        <v>567</v>
      </c>
      <c r="F28" s="39" t="s">
        <v>568</v>
      </c>
      <c r="G28" s="68"/>
      <c r="H28" s="40">
        <v>108</v>
      </c>
      <c r="I28" s="40">
        <v>63</v>
      </c>
      <c r="J28" s="38">
        <f t="shared" si="1"/>
        <v>171</v>
      </c>
      <c r="K28" s="42">
        <v>68</v>
      </c>
      <c r="L28" s="40">
        <v>62</v>
      </c>
      <c r="M28" s="38">
        <f t="shared" si="2"/>
        <v>130</v>
      </c>
      <c r="N28" s="42">
        <v>96</v>
      </c>
      <c r="O28" s="40">
        <v>56</v>
      </c>
      <c r="P28" s="38">
        <f t="shared" si="3"/>
        <v>152</v>
      </c>
      <c r="Q28" s="40">
        <v>98</v>
      </c>
      <c r="R28" s="40">
        <v>70</v>
      </c>
      <c r="S28" s="38">
        <f t="shared" si="4"/>
        <v>168</v>
      </c>
      <c r="T28" s="40">
        <v>68</v>
      </c>
      <c r="U28" s="40">
        <v>67</v>
      </c>
      <c r="V28" s="38">
        <f t="shared" si="5"/>
        <v>135</v>
      </c>
      <c r="W28" s="40">
        <v>23</v>
      </c>
      <c r="X28" s="40">
        <v>20</v>
      </c>
      <c r="Y28" s="38">
        <f t="shared" si="6"/>
        <v>43</v>
      </c>
      <c r="Z28" s="40">
        <v>18</v>
      </c>
      <c r="AA28" s="40">
        <v>15</v>
      </c>
      <c r="AB28" s="38">
        <f t="shared" si="7"/>
        <v>33</v>
      </c>
      <c r="AC28" s="63">
        <v>23</v>
      </c>
      <c r="AD28" s="63">
        <v>22</v>
      </c>
      <c r="AE28" s="38">
        <f t="shared" si="8"/>
        <v>45</v>
      </c>
      <c r="AF28" s="63">
        <v>20</v>
      </c>
      <c r="AG28" s="63">
        <v>20</v>
      </c>
      <c r="AH28" s="38">
        <f t="shared" si="9"/>
        <v>40</v>
      </c>
      <c r="AI28" s="63">
        <v>45</v>
      </c>
      <c r="AJ28" s="38">
        <f t="shared" si="10"/>
        <v>45</v>
      </c>
      <c r="AK28" s="156">
        <v>49</v>
      </c>
      <c r="AL28" s="92">
        <f t="shared" si="0"/>
        <v>962</v>
      </c>
      <c r="AM28" s="92" t="s">
        <v>890</v>
      </c>
      <c r="AN28" s="94"/>
    </row>
    <row r="29" spans="1:40" ht="99" customHeight="1">
      <c r="A29" s="63">
        <v>22</v>
      </c>
      <c r="B29" s="54">
        <v>200090220023</v>
      </c>
      <c r="C29" s="54">
        <v>200000100331</v>
      </c>
      <c r="D29" s="54">
        <v>200823</v>
      </c>
      <c r="E29" s="52" t="s">
        <v>569</v>
      </c>
      <c r="F29" s="39" t="s">
        <v>570</v>
      </c>
      <c r="G29" s="68"/>
      <c r="H29" s="40">
        <v>114</v>
      </c>
      <c r="I29" s="40">
        <v>68</v>
      </c>
      <c r="J29" s="38">
        <f t="shared" si="1"/>
        <v>182</v>
      </c>
      <c r="K29" s="42">
        <v>72</v>
      </c>
      <c r="L29" s="40">
        <v>73</v>
      </c>
      <c r="M29" s="38">
        <f t="shared" si="2"/>
        <v>145</v>
      </c>
      <c r="N29" s="42">
        <v>94</v>
      </c>
      <c r="O29" s="40">
        <v>68</v>
      </c>
      <c r="P29" s="38">
        <f t="shared" si="3"/>
        <v>162</v>
      </c>
      <c r="Q29" s="40">
        <v>90</v>
      </c>
      <c r="R29" s="40">
        <v>67</v>
      </c>
      <c r="S29" s="38">
        <f t="shared" si="4"/>
        <v>157</v>
      </c>
      <c r="T29" s="40">
        <v>98</v>
      </c>
      <c r="U29" s="40">
        <v>72</v>
      </c>
      <c r="V29" s="38">
        <f t="shared" si="5"/>
        <v>170</v>
      </c>
      <c r="W29" s="40">
        <v>22</v>
      </c>
      <c r="X29" s="40">
        <v>21</v>
      </c>
      <c r="Y29" s="38">
        <f t="shared" si="6"/>
        <v>43</v>
      </c>
      <c r="Z29" s="40">
        <v>17</v>
      </c>
      <c r="AA29" s="40">
        <v>20</v>
      </c>
      <c r="AB29" s="38">
        <f t="shared" si="7"/>
        <v>37</v>
      </c>
      <c r="AC29" s="63">
        <v>24</v>
      </c>
      <c r="AD29" s="63">
        <v>21</v>
      </c>
      <c r="AE29" s="38">
        <f t="shared" si="8"/>
        <v>45</v>
      </c>
      <c r="AF29" s="63">
        <v>23</v>
      </c>
      <c r="AG29" s="63">
        <v>21</v>
      </c>
      <c r="AH29" s="38">
        <f t="shared" si="9"/>
        <v>44</v>
      </c>
      <c r="AI29" s="63">
        <v>41</v>
      </c>
      <c r="AJ29" s="38">
        <f t="shared" si="10"/>
        <v>41</v>
      </c>
      <c r="AK29" s="156">
        <v>49</v>
      </c>
      <c r="AL29" s="92">
        <f t="shared" si="0"/>
        <v>1026</v>
      </c>
      <c r="AM29" s="92" t="s">
        <v>890</v>
      </c>
      <c r="AN29" s="94"/>
    </row>
    <row r="30" spans="1:40" ht="99" customHeight="1">
      <c r="A30" s="63">
        <v>23</v>
      </c>
      <c r="B30" s="54">
        <v>200090220024</v>
      </c>
      <c r="C30" s="54">
        <v>200000100332</v>
      </c>
      <c r="D30" s="54">
        <v>200824</v>
      </c>
      <c r="E30" s="39" t="s">
        <v>571</v>
      </c>
      <c r="F30" s="39" t="s">
        <v>933</v>
      </c>
      <c r="G30" s="68"/>
      <c r="H30" s="40">
        <v>112</v>
      </c>
      <c r="I30" s="40">
        <v>66</v>
      </c>
      <c r="J30" s="38">
        <f t="shared" si="1"/>
        <v>178</v>
      </c>
      <c r="K30" s="42">
        <v>88</v>
      </c>
      <c r="L30" s="40">
        <v>78</v>
      </c>
      <c r="M30" s="38">
        <f t="shared" si="2"/>
        <v>166</v>
      </c>
      <c r="N30" s="42">
        <v>88</v>
      </c>
      <c r="O30" s="40">
        <v>73</v>
      </c>
      <c r="P30" s="38">
        <f t="shared" si="3"/>
        <v>161</v>
      </c>
      <c r="Q30" s="40">
        <v>82</v>
      </c>
      <c r="R30" s="40">
        <v>62</v>
      </c>
      <c r="S30" s="38">
        <f t="shared" si="4"/>
        <v>144</v>
      </c>
      <c r="T30" s="40">
        <v>68</v>
      </c>
      <c r="U30" s="40">
        <v>70</v>
      </c>
      <c r="V30" s="38">
        <f t="shared" si="5"/>
        <v>138</v>
      </c>
      <c r="W30" s="40">
        <v>19</v>
      </c>
      <c r="X30" s="40">
        <v>21</v>
      </c>
      <c r="Y30" s="38">
        <f t="shared" si="6"/>
        <v>40</v>
      </c>
      <c r="Z30" s="40">
        <v>17</v>
      </c>
      <c r="AA30" s="40">
        <v>24</v>
      </c>
      <c r="AB30" s="38">
        <f t="shared" si="7"/>
        <v>41</v>
      </c>
      <c r="AC30" s="63">
        <v>23</v>
      </c>
      <c r="AD30" s="63">
        <v>20</v>
      </c>
      <c r="AE30" s="38">
        <f t="shared" si="8"/>
        <v>43</v>
      </c>
      <c r="AF30" s="63">
        <v>22</v>
      </c>
      <c r="AG30" s="63">
        <v>19</v>
      </c>
      <c r="AH30" s="38">
        <f t="shared" si="9"/>
        <v>41</v>
      </c>
      <c r="AI30" s="63">
        <v>40</v>
      </c>
      <c r="AJ30" s="38">
        <f t="shared" si="10"/>
        <v>40</v>
      </c>
      <c r="AK30" s="156">
        <v>49</v>
      </c>
      <c r="AL30" s="92">
        <f t="shared" si="0"/>
        <v>992</v>
      </c>
      <c r="AM30" s="92" t="s">
        <v>890</v>
      </c>
      <c r="AN30" s="94"/>
    </row>
    <row r="31" spans="1:40" ht="99" customHeight="1">
      <c r="A31" s="63">
        <v>24</v>
      </c>
      <c r="B31" s="38">
        <v>200090220026</v>
      </c>
      <c r="C31" s="38">
        <v>200000100334</v>
      </c>
      <c r="D31" s="38">
        <v>200826</v>
      </c>
      <c r="E31" s="52" t="s">
        <v>574</v>
      </c>
      <c r="F31" s="39" t="s">
        <v>575</v>
      </c>
      <c r="G31" s="68"/>
      <c r="H31" s="40">
        <v>114</v>
      </c>
      <c r="I31" s="40">
        <v>68</v>
      </c>
      <c r="J31" s="38">
        <f t="shared" si="1"/>
        <v>182</v>
      </c>
      <c r="K31" s="42">
        <v>82</v>
      </c>
      <c r="L31" s="40">
        <v>78</v>
      </c>
      <c r="M31" s="38">
        <f t="shared" si="2"/>
        <v>160</v>
      </c>
      <c r="N31" s="42">
        <v>96</v>
      </c>
      <c r="O31" s="40">
        <v>74</v>
      </c>
      <c r="P31" s="38">
        <f t="shared" si="3"/>
        <v>170</v>
      </c>
      <c r="Q31" s="40">
        <v>84</v>
      </c>
      <c r="R31" s="40">
        <v>61</v>
      </c>
      <c r="S31" s="38">
        <f t="shared" si="4"/>
        <v>145</v>
      </c>
      <c r="T31" s="40">
        <v>80</v>
      </c>
      <c r="U31" s="40">
        <v>72</v>
      </c>
      <c r="V31" s="38">
        <f t="shared" si="5"/>
        <v>152</v>
      </c>
      <c r="W31" s="40">
        <v>24</v>
      </c>
      <c r="X31" s="40">
        <v>21</v>
      </c>
      <c r="Y31" s="38">
        <f t="shared" si="6"/>
        <v>45</v>
      </c>
      <c r="Z31" s="40">
        <v>17</v>
      </c>
      <c r="AA31" s="40">
        <v>24</v>
      </c>
      <c r="AB31" s="38">
        <f t="shared" si="7"/>
        <v>41</v>
      </c>
      <c r="AC31" s="63">
        <v>23</v>
      </c>
      <c r="AD31" s="63">
        <v>20</v>
      </c>
      <c r="AE31" s="38">
        <f t="shared" si="8"/>
        <v>43</v>
      </c>
      <c r="AF31" s="63">
        <v>22</v>
      </c>
      <c r="AG31" s="63">
        <v>22</v>
      </c>
      <c r="AH31" s="38">
        <f t="shared" si="9"/>
        <v>44</v>
      </c>
      <c r="AI31" s="63">
        <v>41</v>
      </c>
      <c r="AJ31" s="38">
        <f t="shared" si="10"/>
        <v>41</v>
      </c>
      <c r="AK31" s="156">
        <v>49</v>
      </c>
      <c r="AL31" s="92">
        <f t="shared" si="0"/>
        <v>1023</v>
      </c>
      <c r="AM31" s="92" t="s">
        <v>890</v>
      </c>
      <c r="AN31" s="94"/>
    </row>
    <row r="32" spans="1:40" ht="99" customHeight="1">
      <c r="A32" s="63">
        <v>25</v>
      </c>
      <c r="B32" s="54">
        <v>200090220027</v>
      </c>
      <c r="C32" s="54">
        <v>200000100335</v>
      </c>
      <c r="D32" s="54">
        <v>200827</v>
      </c>
      <c r="E32" s="52" t="s">
        <v>576</v>
      </c>
      <c r="F32" s="39" t="s">
        <v>562</v>
      </c>
      <c r="G32" s="68"/>
      <c r="H32" s="40">
        <v>110</v>
      </c>
      <c r="I32" s="40">
        <v>68</v>
      </c>
      <c r="J32" s="38">
        <f t="shared" si="1"/>
        <v>178</v>
      </c>
      <c r="K32" s="42">
        <v>54</v>
      </c>
      <c r="L32" s="40">
        <v>78</v>
      </c>
      <c r="M32" s="38">
        <f t="shared" si="2"/>
        <v>132</v>
      </c>
      <c r="N32" s="42">
        <v>88</v>
      </c>
      <c r="O32" s="40">
        <v>75</v>
      </c>
      <c r="P32" s="38">
        <f t="shared" si="3"/>
        <v>163</v>
      </c>
      <c r="Q32" s="40">
        <v>88</v>
      </c>
      <c r="R32" s="40">
        <v>64</v>
      </c>
      <c r="S32" s="38">
        <f t="shared" si="4"/>
        <v>152</v>
      </c>
      <c r="T32" s="40">
        <v>88</v>
      </c>
      <c r="U32" s="40">
        <v>72</v>
      </c>
      <c r="V32" s="38">
        <f t="shared" si="5"/>
        <v>160</v>
      </c>
      <c r="W32" s="40">
        <v>24</v>
      </c>
      <c r="X32" s="40">
        <v>21</v>
      </c>
      <c r="Y32" s="38">
        <f t="shared" si="6"/>
        <v>45</v>
      </c>
      <c r="Z32" s="40">
        <v>18</v>
      </c>
      <c r="AA32" s="40">
        <v>24</v>
      </c>
      <c r="AB32" s="38">
        <f t="shared" si="7"/>
        <v>42</v>
      </c>
      <c r="AC32" s="63">
        <v>23</v>
      </c>
      <c r="AD32" s="63">
        <v>23</v>
      </c>
      <c r="AE32" s="38">
        <f t="shared" si="8"/>
        <v>46</v>
      </c>
      <c r="AF32" s="63">
        <v>13</v>
      </c>
      <c r="AG32" s="63">
        <v>20</v>
      </c>
      <c r="AH32" s="38">
        <f t="shared" si="9"/>
        <v>33</v>
      </c>
      <c r="AI32" s="63">
        <v>47</v>
      </c>
      <c r="AJ32" s="38">
        <f t="shared" si="10"/>
        <v>47</v>
      </c>
      <c r="AK32" s="156">
        <v>49</v>
      </c>
      <c r="AL32" s="92">
        <f t="shared" si="0"/>
        <v>998</v>
      </c>
      <c r="AM32" s="92" t="s">
        <v>890</v>
      </c>
      <c r="AN32" s="94"/>
    </row>
    <row r="33" spans="1:40" ht="99" customHeight="1">
      <c r="A33" s="63">
        <v>26</v>
      </c>
      <c r="B33" s="38">
        <v>200090220028</v>
      </c>
      <c r="C33" s="38">
        <v>200000100336</v>
      </c>
      <c r="D33" s="38">
        <v>200828</v>
      </c>
      <c r="E33" s="52" t="s">
        <v>577</v>
      </c>
      <c r="F33" s="39" t="s">
        <v>578</v>
      </c>
      <c r="G33" s="68"/>
      <c r="H33" s="40">
        <v>114</v>
      </c>
      <c r="I33" s="40">
        <v>62</v>
      </c>
      <c r="J33" s="38">
        <f t="shared" si="1"/>
        <v>176</v>
      </c>
      <c r="K33" s="42">
        <v>90</v>
      </c>
      <c r="L33" s="40">
        <v>70</v>
      </c>
      <c r="M33" s="38">
        <f t="shared" si="2"/>
        <v>160</v>
      </c>
      <c r="N33" s="42">
        <v>92</v>
      </c>
      <c r="O33" s="40">
        <v>69</v>
      </c>
      <c r="P33" s="38">
        <f t="shared" si="3"/>
        <v>161</v>
      </c>
      <c r="Q33" s="40">
        <v>90</v>
      </c>
      <c r="R33" s="40">
        <v>62</v>
      </c>
      <c r="S33" s="38">
        <f t="shared" si="4"/>
        <v>152</v>
      </c>
      <c r="T33" s="40">
        <v>66</v>
      </c>
      <c r="U33" s="40">
        <v>69</v>
      </c>
      <c r="V33" s="38">
        <f t="shared" si="5"/>
        <v>135</v>
      </c>
      <c r="W33" s="40">
        <v>19</v>
      </c>
      <c r="X33" s="40">
        <v>19</v>
      </c>
      <c r="Y33" s="38">
        <f t="shared" si="6"/>
        <v>38</v>
      </c>
      <c r="Z33" s="40">
        <v>19</v>
      </c>
      <c r="AA33" s="40">
        <v>19</v>
      </c>
      <c r="AB33" s="38">
        <f t="shared" si="7"/>
        <v>38</v>
      </c>
      <c r="AC33" s="63">
        <v>23</v>
      </c>
      <c r="AD33" s="63">
        <v>22</v>
      </c>
      <c r="AE33" s="38">
        <f t="shared" si="8"/>
        <v>45</v>
      </c>
      <c r="AF33" s="63">
        <v>22</v>
      </c>
      <c r="AG33" s="63">
        <v>17</v>
      </c>
      <c r="AH33" s="38">
        <f t="shared" si="9"/>
        <v>39</v>
      </c>
      <c r="AI33" s="63">
        <v>45</v>
      </c>
      <c r="AJ33" s="38">
        <f t="shared" si="10"/>
        <v>45</v>
      </c>
      <c r="AK33" s="156">
        <v>49</v>
      </c>
      <c r="AL33" s="92">
        <f t="shared" si="0"/>
        <v>989</v>
      </c>
      <c r="AM33" s="92" t="s">
        <v>890</v>
      </c>
      <c r="AN33" s="94"/>
    </row>
    <row r="34" spans="1:40" ht="99" customHeight="1">
      <c r="A34" s="63">
        <v>27</v>
      </c>
      <c r="B34" s="54">
        <v>200090220029</v>
      </c>
      <c r="C34" s="54">
        <v>200000100337</v>
      </c>
      <c r="D34" s="54">
        <v>200829</v>
      </c>
      <c r="E34" s="39" t="s">
        <v>579</v>
      </c>
      <c r="F34" s="39" t="s">
        <v>580</v>
      </c>
      <c r="G34" s="68"/>
      <c r="H34" s="40">
        <v>112</v>
      </c>
      <c r="I34" s="40">
        <v>63</v>
      </c>
      <c r="J34" s="38">
        <f t="shared" si="1"/>
        <v>175</v>
      </c>
      <c r="K34" s="42">
        <v>62</v>
      </c>
      <c r="L34" s="40">
        <v>73</v>
      </c>
      <c r="M34" s="38">
        <f t="shared" si="2"/>
        <v>135</v>
      </c>
      <c r="N34" s="42">
        <v>94</v>
      </c>
      <c r="O34" s="40">
        <v>68</v>
      </c>
      <c r="P34" s="38">
        <f t="shared" si="3"/>
        <v>162</v>
      </c>
      <c r="Q34" s="40">
        <v>78</v>
      </c>
      <c r="R34" s="40">
        <v>62</v>
      </c>
      <c r="S34" s="38">
        <f t="shared" si="4"/>
        <v>140</v>
      </c>
      <c r="T34" s="40">
        <v>70</v>
      </c>
      <c r="U34" s="40">
        <v>67</v>
      </c>
      <c r="V34" s="38">
        <f t="shared" si="5"/>
        <v>137</v>
      </c>
      <c r="W34" s="40">
        <v>24</v>
      </c>
      <c r="X34" s="40">
        <v>20</v>
      </c>
      <c r="Y34" s="38">
        <f t="shared" si="6"/>
        <v>44</v>
      </c>
      <c r="Z34" s="40">
        <v>16</v>
      </c>
      <c r="AA34" s="40">
        <v>21</v>
      </c>
      <c r="AB34" s="38">
        <f t="shared" si="7"/>
        <v>37</v>
      </c>
      <c r="AC34" s="63">
        <v>23</v>
      </c>
      <c r="AD34" s="63">
        <v>20</v>
      </c>
      <c r="AE34" s="38">
        <f t="shared" si="8"/>
        <v>43</v>
      </c>
      <c r="AF34" s="63">
        <v>13</v>
      </c>
      <c r="AG34" s="63">
        <v>16</v>
      </c>
      <c r="AH34" s="38">
        <f t="shared" si="9"/>
        <v>29</v>
      </c>
      <c r="AI34" s="63">
        <v>41</v>
      </c>
      <c r="AJ34" s="38">
        <f t="shared" si="10"/>
        <v>41</v>
      </c>
      <c r="AK34" s="156">
        <v>49</v>
      </c>
      <c r="AL34" s="92">
        <f t="shared" si="0"/>
        <v>943</v>
      </c>
      <c r="AM34" s="92" t="s">
        <v>890</v>
      </c>
      <c r="AN34" s="94"/>
    </row>
    <row r="35" spans="1:40" ht="99" customHeight="1">
      <c r="A35" s="63">
        <v>28</v>
      </c>
      <c r="B35" s="54">
        <v>200090220030</v>
      </c>
      <c r="C35" s="54">
        <v>200000100338</v>
      </c>
      <c r="D35" s="54">
        <v>200830</v>
      </c>
      <c r="E35" s="52" t="s">
        <v>581</v>
      </c>
      <c r="F35" s="39" t="s">
        <v>582</v>
      </c>
      <c r="G35" s="68"/>
      <c r="H35" s="40">
        <v>106</v>
      </c>
      <c r="I35" s="40">
        <v>61</v>
      </c>
      <c r="J35" s="38">
        <f t="shared" si="1"/>
        <v>167</v>
      </c>
      <c r="K35" s="42">
        <v>36</v>
      </c>
      <c r="L35" s="40">
        <v>72</v>
      </c>
      <c r="M35" s="38">
        <f t="shared" si="2"/>
        <v>108</v>
      </c>
      <c r="N35" s="42">
        <v>76</v>
      </c>
      <c r="O35" s="40">
        <v>69</v>
      </c>
      <c r="P35" s="38">
        <f t="shared" si="3"/>
        <v>145</v>
      </c>
      <c r="Q35" s="40">
        <v>82</v>
      </c>
      <c r="R35" s="40">
        <v>51</v>
      </c>
      <c r="S35" s="38">
        <f t="shared" si="4"/>
        <v>133</v>
      </c>
      <c r="T35" s="40">
        <v>38</v>
      </c>
      <c r="U35" s="40">
        <v>62</v>
      </c>
      <c r="V35" s="38">
        <f t="shared" si="5"/>
        <v>100</v>
      </c>
      <c r="W35" s="40">
        <v>18</v>
      </c>
      <c r="X35" s="40">
        <v>19</v>
      </c>
      <c r="Y35" s="38">
        <f t="shared" si="6"/>
        <v>37</v>
      </c>
      <c r="Z35" s="40">
        <v>13</v>
      </c>
      <c r="AA35" s="40">
        <v>20</v>
      </c>
      <c r="AB35" s="38">
        <f t="shared" si="7"/>
        <v>33</v>
      </c>
      <c r="AC35" s="63">
        <v>21</v>
      </c>
      <c r="AD35" s="63">
        <v>19</v>
      </c>
      <c r="AE35" s="38">
        <f t="shared" si="8"/>
        <v>40</v>
      </c>
      <c r="AF35" s="63">
        <v>21</v>
      </c>
      <c r="AG35" s="63">
        <v>15</v>
      </c>
      <c r="AH35" s="38">
        <f t="shared" si="9"/>
        <v>36</v>
      </c>
      <c r="AI35" s="63">
        <v>38</v>
      </c>
      <c r="AJ35" s="38">
        <f t="shared" si="10"/>
        <v>38</v>
      </c>
      <c r="AK35" s="156">
        <v>49</v>
      </c>
      <c r="AL35" s="92">
        <f t="shared" si="0"/>
        <v>837</v>
      </c>
      <c r="AM35" s="92" t="s">
        <v>890</v>
      </c>
      <c r="AN35" s="94"/>
    </row>
    <row r="36" spans="1:40" ht="99" customHeight="1">
      <c r="A36" s="63">
        <v>29</v>
      </c>
      <c r="B36" s="54">
        <v>200090220031</v>
      </c>
      <c r="C36" s="54">
        <v>200000100339</v>
      </c>
      <c r="D36" s="54">
        <v>200831</v>
      </c>
      <c r="E36" s="52" t="s">
        <v>583</v>
      </c>
      <c r="F36" s="39" t="s">
        <v>584</v>
      </c>
      <c r="G36" s="68"/>
      <c r="H36" s="40">
        <v>114</v>
      </c>
      <c r="I36" s="40">
        <v>66</v>
      </c>
      <c r="J36" s="38">
        <f t="shared" si="1"/>
        <v>180</v>
      </c>
      <c r="K36" s="42">
        <v>60</v>
      </c>
      <c r="L36" s="40">
        <v>66</v>
      </c>
      <c r="M36" s="38">
        <f t="shared" si="2"/>
        <v>126</v>
      </c>
      <c r="N36" s="42">
        <v>92</v>
      </c>
      <c r="O36" s="40">
        <v>73</v>
      </c>
      <c r="P36" s="38">
        <f t="shared" si="3"/>
        <v>165</v>
      </c>
      <c r="Q36" s="40">
        <v>88</v>
      </c>
      <c r="R36" s="40">
        <v>53</v>
      </c>
      <c r="S36" s="38">
        <f t="shared" si="4"/>
        <v>141</v>
      </c>
      <c r="T36" s="40">
        <v>56</v>
      </c>
      <c r="U36" s="40">
        <v>60</v>
      </c>
      <c r="V36" s="38">
        <f t="shared" si="5"/>
        <v>116</v>
      </c>
      <c r="W36" s="40">
        <v>19</v>
      </c>
      <c r="X36" s="40">
        <v>21</v>
      </c>
      <c r="Y36" s="38">
        <f t="shared" si="6"/>
        <v>40</v>
      </c>
      <c r="Z36" s="40">
        <v>13</v>
      </c>
      <c r="AA36" s="40">
        <v>17</v>
      </c>
      <c r="AB36" s="38">
        <f t="shared" si="7"/>
        <v>30</v>
      </c>
      <c r="AC36" s="63">
        <v>21</v>
      </c>
      <c r="AD36" s="63">
        <v>23</v>
      </c>
      <c r="AE36" s="38">
        <f t="shared" si="8"/>
        <v>44</v>
      </c>
      <c r="AF36" s="63">
        <v>13</v>
      </c>
      <c r="AG36" s="63">
        <v>16</v>
      </c>
      <c r="AH36" s="38">
        <f t="shared" si="9"/>
        <v>29</v>
      </c>
      <c r="AI36" s="63">
        <v>47</v>
      </c>
      <c r="AJ36" s="38">
        <f t="shared" si="10"/>
        <v>47</v>
      </c>
      <c r="AK36" s="156">
        <v>49</v>
      </c>
      <c r="AL36" s="92">
        <f t="shared" si="0"/>
        <v>918</v>
      </c>
      <c r="AM36" s="92" t="s">
        <v>890</v>
      </c>
      <c r="AN36" s="94"/>
    </row>
    <row r="37" spans="1:40" ht="99" customHeight="1">
      <c r="A37" s="63">
        <v>30</v>
      </c>
      <c r="B37" s="54">
        <v>200090220032</v>
      </c>
      <c r="C37" s="54">
        <v>200000100340</v>
      </c>
      <c r="D37" s="54">
        <v>200832</v>
      </c>
      <c r="E37" s="39" t="s">
        <v>585</v>
      </c>
      <c r="F37" s="39" t="s">
        <v>586</v>
      </c>
      <c r="G37" s="68"/>
      <c r="H37" s="40">
        <v>112</v>
      </c>
      <c r="I37" s="40">
        <v>68</v>
      </c>
      <c r="J37" s="38">
        <f t="shared" si="1"/>
        <v>180</v>
      </c>
      <c r="K37" s="42">
        <v>88</v>
      </c>
      <c r="L37" s="40">
        <v>55</v>
      </c>
      <c r="M37" s="38">
        <f t="shared" si="2"/>
        <v>143</v>
      </c>
      <c r="N37" s="42">
        <v>90</v>
      </c>
      <c r="O37" s="40">
        <v>64</v>
      </c>
      <c r="P37" s="38">
        <f t="shared" si="3"/>
        <v>154</v>
      </c>
      <c r="Q37" s="40">
        <v>86</v>
      </c>
      <c r="R37" s="40">
        <v>56</v>
      </c>
      <c r="S37" s="38">
        <f t="shared" si="4"/>
        <v>142</v>
      </c>
      <c r="T37" s="40">
        <v>64</v>
      </c>
      <c r="U37" s="40">
        <v>63</v>
      </c>
      <c r="V37" s="38">
        <f t="shared" si="5"/>
        <v>127</v>
      </c>
      <c r="W37" s="40">
        <v>21</v>
      </c>
      <c r="X37" s="40">
        <v>21</v>
      </c>
      <c r="Y37" s="38">
        <f t="shared" si="6"/>
        <v>42</v>
      </c>
      <c r="Z37" s="40">
        <v>16</v>
      </c>
      <c r="AA37" s="40">
        <v>11</v>
      </c>
      <c r="AB37" s="38">
        <f t="shared" si="7"/>
        <v>27</v>
      </c>
      <c r="AC37" s="63">
        <v>16</v>
      </c>
      <c r="AD37" s="63">
        <v>22</v>
      </c>
      <c r="AE37" s="38">
        <f t="shared" si="8"/>
        <v>38</v>
      </c>
      <c r="AF37" s="63">
        <v>22</v>
      </c>
      <c r="AG37" s="63">
        <v>17</v>
      </c>
      <c r="AH37" s="38">
        <f t="shared" si="9"/>
        <v>39</v>
      </c>
      <c r="AI37" s="63">
        <v>45</v>
      </c>
      <c r="AJ37" s="38">
        <f t="shared" si="10"/>
        <v>45</v>
      </c>
      <c r="AK37" s="156">
        <v>49</v>
      </c>
      <c r="AL37" s="92">
        <f t="shared" si="0"/>
        <v>937</v>
      </c>
      <c r="AM37" s="92" t="s">
        <v>890</v>
      </c>
      <c r="AN37" s="94"/>
    </row>
    <row r="38" spans="1:40" ht="99" customHeight="1">
      <c r="A38" s="63">
        <v>31</v>
      </c>
      <c r="B38" s="54">
        <v>200090220033</v>
      </c>
      <c r="C38" s="54">
        <v>200000100341</v>
      </c>
      <c r="D38" s="54">
        <v>200833</v>
      </c>
      <c r="E38" s="39" t="s">
        <v>587</v>
      </c>
      <c r="F38" s="39" t="s">
        <v>588</v>
      </c>
      <c r="G38" s="68"/>
      <c r="H38" s="40">
        <v>104</v>
      </c>
      <c r="I38" s="40">
        <v>62</v>
      </c>
      <c r="J38" s="38">
        <f t="shared" si="1"/>
        <v>166</v>
      </c>
      <c r="K38" s="42">
        <v>74</v>
      </c>
      <c r="L38" s="40">
        <v>68</v>
      </c>
      <c r="M38" s="38">
        <f t="shared" si="2"/>
        <v>142</v>
      </c>
      <c r="N38" s="42">
        <v>90</v>
      </c>
      <c r="O38" s="40">
        <v>70</v>
      </c>
      <c r="P38" s="38">
        <f t="shared" si="3"/>
        <v>160</v>
      </c>
      <c r="Q38" s="40">
        <v>94</v>
      </c>
      <c r="R38" s="40">
        <v>62</v>
      </c>
      <c r="S38" s="38">
        <f t="shared" si="4"/>
        <v>156</v>
      </c>
      <c r="T38" s="40">
        <v>64</v>
      </c>
      <c r="U38" s="40">
        <v>70</v>
      </c>
      <c r="V38" s="38">
        <f t="shared" si="5"/>
        <v>134</v>
      </c>
      <c r="W38" s="40">
        <v>18</v>
      </c>
      <c r="X38" s="40">
        <v>19</v>
      </c>
      <c r="Y38" s="38">
        <f t="shared" si="6"/>
        <v>37</v>
      </c>
      <c r="Z38" s="40">
        <v>19</v>
      </c>
      <c r="AA38" s="40">
        <v>23</v>
      </c>
      <c r="AB38" s="38">
        <f t="shared" si="7"/>
        <v>42</v>
      </c>
      <c r="AC38" s="63">
        <v>21</v>
      </c>
      <c r="AD38" s="63">
        <v>23</v>
      </c>
      <c r="AE38" s="38">
        <f t="shared" si="8"/>
        <v>44</v>
      </c>
      <c r="AF38" s="63">
        <v>13</v>
      </c>
      <c r="AG38" s="63">
        <v>19</v>
      </c>
      <c r="AH38" s="38">
        <f t="shared" si="9"/>
        <v>32</v>
      </c>
      <c r="AI38" s="63">
        <v>47</v>
      </c>
      <c r="AJ38" s="38">
        <f t="shared" si="10"/>
        <v>47</v>
      </c>
      <c r="AK38" s="156">
        <v>49</v>
      </c>
      <c r="AL38" s="92">
        <f t="shared" si="0"/>
        <v>960</v>
      </c>
      <c r="AM38" s="92" t="s">
        <v>890</v>
      </c>
      <c r="AN38" s="94"/>
    </row>
    <row r="39" spans="1:40" ht="99" customHeight="1">
      <c r="A39" s="63">
        <v>32</v>
      </c>
      <c r="B39" s="54">
        <v>200090220034</v>
      </c>
      <c r="C39" s="54">
        <v>200000100342</v>
      </c>
      <c r="D39" s="54">
        <v>200834</v>
      </c>
      <c r="E39" s="39" t="s">
        <v>589</v>
      </c>
      <c r="F39" s="39" t="s">
        <v>590</v>
      </c>
      <c r="G39" s="68"/>
      <c r="H39" s="40">
        <v>110</v>
      </c>
      <c r="I39" s="40">
        <v>66</v>
      </c>
      <c r="J39" s="38">
        <f t="shared" si="1"/>
        <v>176</v>
      </c>
      <c r="K39" s="42">
        <v>74</v>
      </c>
      <c r="L39" s="40">
        <v>69</v>
      </c>
      <c r="M39" s="38">
        <f t="shared" si="2"/>
        <v>143</v>
      </c>
      <c r="N39" s="42">
        <v>94</v>
      </c>
      <c r="O39" s="40">
        <v>69</v>
      </c>
      <c r="P39" s="38">
        <f t="shared" si="3"/>
        <v>163</v>
      </c>
      <c r="Q39" s="40">
        <v>82</v>
      </c>
      <c r="R39" s="40">
        <v>66</v>
      </c>
      <c r="S39" s="38">
        <f t="shared" si="4"/>
        <v>148</v>
      </c>
      <c r="T39" s="41" t="s">
        <v>892</v>
      </c>
      <c r="U39" s="40">
        <v>65</v>
      </c>
      <c r="V39" s="38">
        <f t="shared" si="5"/>
        <v>65</v>
      </c>
      <c r="W39" s="40">
        <v>21</v>
      </c>
      <c r="X39" s="40">
        <v>21</v>
      </c>
      <c r="Y39" s="38">
        <f t="shared" si="6"/>
        <v>42</v>
      </c>
      <c r="Z39" s="40">
        <v>17</v>
      </c>
      <c r="AA39" s="40">
        <v>23</v>
      </c>
      <c r="AB39" s="38">
        <f t="shared" si="7"/>
        <v>40</v>
      </c>
      <c r="AC39" s="63">
        <v>21</v>
      </c>
      <c r="AD39" s="63">
        <v>21</v>
      </c>
      <c r="AE39" s="38">
        <f t="shared" si="8"/>
        <v>42</v>
      </c>
      <c r="AF39" s="63">
        <v>19</v>
      </c>
      <c r="AG39" s="63">
        <v>19</v>
      </c>
      <c r="AH39" s="38">
        <f t="shared" si="9"/>
        <v>38</v>
      </c>
      <c r="AI39" s="63">
        <v>43</v>
      </c>
      <c r="AJ39" s="38">
        <f t="shared" si="10"/>
        <v>43</v>
      </c>
      <c r="AK39" s="156">
        <v>49</v>
      </c>
      <c r="AL39" s="92">
        <f t="shared" si="0"/>
        <v>900</v>
      </c>
      <c r="AM39" s="168" t="s">
        <v>899</v>
      </c>
      <c r="AN39" s="113" t="s">
        <v>901</v>
      </c>
    </row>
    <row r="40" spans="1:40" ht="99" customHeight="1">
      <c r="A40" s="63">
        <v>33</v>
      </c>
      <c r="B40" s="54">
        <v>200090220035</v>
      </c>
      <c r="C40" s="54">
        <v>200000100343</v>
      </c>
      <c r="D40" s="54">
        <v>200835</v>
      </c>
      <c r="E40" s="39" t="s">
        <v>591</v>
      </c>
      <c r="F40" s="39" t="s">
        <v>592</v>
      </c>
      <c r="G40" s="68"/>
      <c r="H40" s="40">
        <v>106</v>
      </c>
      <c r="I40" s="40">
        <v>55</v>
      </c>
      <c r="J40" s="38">
        <f t="shared" si="1"/>
        <v>161</v>
      </c>
      <c r="K40" s="42">
        <v>38</v>
      </c>
      <c r="L40" s="40">
        <v>60</v>
      </c>
      <c r="M40" s="38">
        <f t="shared" si="2"/>
        <v>98</v>
      </c>
      <c r="N40" s="42">
        <v>82</v>
      </c>
      <c r="O40" s="40">
        <v>69</v>
      </c>
      <c r="P40" s="38">
        <f t="shared" si="3"/>
        <v>151</v>
      </c>
      <c r="Q40" s="40">
        <v>82</v>
      </c>
      <c r="R40" s="40">
        <v>59</v>
      </c>
      <c r="S40" s="38">
        <f t="shared" si="4"/>
        <v>141</v>
      </c>
      <c r="T40" s="41">
        <v>52</v>
      </c>
      <c r="U40" s="40">
        <v>55</v>
      </c>
      <c r="V40" s="38">
        <f t="shared" si="5"/>
        <v>107</v>
      </c>
      <c r="W40" s="41">
        <v>18</v>
      </c>
      <c r="X40" s="40">
        <v>17</v>
      </c>
      <c r="Y40" s="38">
        <f t="shared" si="6"/>
        <v>35</v>
      </c>
      <c r="Z40" s="40">
        <v>15</v>
      </c>
      <c r="AA40" s="40">
        <v>17</v>
      </c>
      <c r="AB40" s="38">
        <f t="shared" si="7"/>
        <v>32</v>
      </c>
      <c r="AC40" s="63">
        <v>22</v>
      </c>
      <c r="AD40" s="63">
        <v>23</v>
      </c>
      <c r="AE40" s="38">
        <f t="shared" si="8"/>
        <v>45</v>
      </c>
      <c r="AF40" s="63">
        <v>16</v>
      </c>
      <c r="AG40" s="63">
        <v>19</v>
      </c>
      <c r="AH40" s="38">
        <f t="shared" si="9"/>
        <v>35</v>
      </c>
      <c r="AI40" s="63">
        <v>47</v>
      </c>
      <c r="AJ40" s="38">
        <f t="shared" si="10"/>
        <v>47</v>
      </c>
      <c r="AK40" s="156">
        <v>49</v>
      </c>
      <c r="AL40" s="92">
        <f t="shared" ref="AL40:AL75" si="11">AJ40+AH40+AE40+AB40+Y40+V40+S40+P40+M40+J40</f>
        <v>852</v>
      </c>
      <c r="AM40" s="92" t="s">
        <v>890</v>
      </c>
      <c r="AN40" s="94"/>
    </row>
    <row r="41" spans="1:40" ht="99" customHeight="1">
      <c r="A41" s="63">
        <v>34</v>
      </c>
      <c r="B41" s="54">
        <v>200090220036</v>
      </c>
      <c r="C41" s="54">
        <v>200000100344</v>
      </c>
      <c r="D41" s="54">
        <v>200836</v>
      </c>
      <c r="E41" s="39" t="s">
        <v>593</v>
      </c>
      <c r="F41" s="39" t="s">
        <v>594</v>
      </c>
      <c r="G41" s="68"/>
      <c r="H41" s="40">
        <v>114</v>
      </c>
      <c r="I41" s="40">
        <v>66</v>
      </c>
      <c r="J41" s="38">
        <f t="shared" si="1"/>
        <v>180</v>
      </c>
      <c r="K41" s="42">
        <v>86</v>
      </c>
      <c r="L41" s="40">
        <v>75</v>
      </c>
      <c r="M41" s="38">
        <f t="shared" si="2"/>
        <v>161</v>
      </c>
      <c r="N41" s="42">
        <v>90</v>
      </c>
      <c r="O41" s="40">
        <v>74</v>
      </c>
      <c r="P41" s="38">
        <f t="shared" si="3"/>
        <v>164</v>
      </c>
      <c r="Q41" s="40">
        <v>88</v>
      </c>
      <c r="R41" s="40">
        <v>62</v>
      </c>
      <c r="S41" s="38">
        <f t="shared" si="4"/>
        <v>150</v>
      </c>
      <c r="T41" s="41">
        <v>66</v>
      </c>
      <c r="U41" s="40">
        <v>73</v>
      </c>
      <c r="V41" s="38">
        <f t="shared" si="5"/>
        <v>139</v>
      </c>
      <c r="W41" s="41">
        <v>22</v>
      </c>
      <c r="X41" s="40">
        <v>21</v>
      </c>
      <c r="Y41" s="38">
        <f t="shared" si="6"/>
        <v>43</v>
      </c>
      <c r="Z41" s="40">
        <v>18</v>
      </c>
      <c r="AA41" s="40">
        <v>24</v>
      </c>
      <c r="AB41" s="38">
        <f t="shared" si="7"/>
        <v>42</v>
      </c>
      <c r="AC41" s="63">
        <v>22</v>
      </c>
      <c r="AD41" s="63">
        <v>21</v>
      </c>
      <c r="AE41" s="38">
        <f t="shared" si="8"/>
        <v>43</v>
      </c>
      <c r="AF41" s="63">
        <v>13</v>
      </c>
      <c r="AG41" s="63">
        <v>16</v>
      </c>
      <c r="AH41" s="38">
        <f t="shared" si="9"/>
        <v>29</v>
      </c>
      <c r="AI41" s="63">
        <v>43</v>
      </c>
      <c r="AJ41" s="38">
        <f t="shared" si="10"/>
        <v>43</v>
      </c>
      <c r="AK41" s="156">
        <v>49</v>
      </c>
      <c r="AL41" s="92">
        <f t="shared" si="11"/>
        <v>994</v>
      </c>
      <c r="AM41" s="92" t="s">
        <v>890</v>
      </c>
      <c r="AN41" s="94"/>
    </row>
    <row r="42" spans="1:40" ht="99" customHeight="1">
      <c r="A42" s="63">
        <v>35</v>
      </c>
      <c r="B42" s="54">
        <v>200090220037</v>
      </c>
      <c r="C42" s="54">
        <v>200000100345</v>
      </c>
      <c r="D42" s="54">
        <v>200837</v>
      </c>
      <c r="E42" s="39" t="s">
        <v>595</v>
      </c>
      <c r="F42" s="39" t="s">
        <v>596</v>
      </c>
      <c r="G42" s="68"/>
      <c r="H42" s="40">
        <v>112</v>
      </c>
      <c r="I42" s="40">
        <v>65</v>
      </c>
      <c r="J42" s="38">
        <f t="shared" si="1"/>
        <v>177</v>
      </c>
      <c r="K42" s="42">
        <v>86</v>
      </c>
      <c r="L42" s="40">
        <v>73</v>
      </c>
      <c r="M42" s="38">
        <f t="shared" si="2"/>
        <v>159</v>
      </c>
      <c r="N42" s="42">
        <v>86</v>
      </c>
      <c r="O42" s="40">
        <v>73</v>
      </c>
      <c r="P42" s="38">
        <f t="shared" si="3"/>
        <v>159</v>
      </c>
      <c r="Q42" s="40">
        <v>88</v>
      </c>
      <c r="R42" s="40">
        <v>59</v>
      </c>
      <c r="S42" s="38">
        <f t="shared" si="4"/>
        <v>147</v>
      </c>
      <c r="T42" s="40">
        <v>76</v>
      </c>
      <c r="U42" s="40">
        <v>65</v>
      </c>
      <c r="V42" s="38">
        <f t="shared" si="5"/>
        <v>141</v>
      </c>
      <c r="W42" s="40">
        <v>22</v>
      </c>
      <c r="X42" s="40">
        <v>20</v>
      </c>
      <c r="Y42" s="38">
        <f t="shared" si="6"/>
        <v>42</v>
      </c>
      <c r="Z42" s="40">
        <v>19</v>
      </c>
      <c r="AA42" s="40">
        <v>17</v>
      </c>
      <c r="AB42" s="38">
        <f t="shared" si="7"/>
        <v>36</v>
      </c>
      <c r="AC42" s="63">
        <v>23</v>
      </c>
      <c r="AD42" s="63">
        <v>23</v>
      </c>
      <c r="AE42" s="38">
        <f t="shared" si="8"/>
        <v>46</v>
      </c>
      <c r="AF42" s="63">
        <v>22</v>
      </c>
      <c r="AG42" s="63">
        <v>17</v>
      </c>
      <c r="AH42" s="38">
        <f t="shared" si="9"/>
        <v>39</v>
      </c>
      <c r="AI42" s="63">
        <v>47</v>
      </c>
      <c r="AJ42" s="38">
        <f t="shared" si="10"/>
        <v>47</v>
      </c>
      <c r="AK42" s="156">
        <v>49</v>
      </c>
      <c r="AL42" s="92">
        <f t="shared" si="11"/>
        <v>993</v>
      </c>
      <c r="AM42" s="92" t="s">
        <v>890</v>
      </c>
      <c r="AN42" s="94"/>
    </row>
    <row r="43" spans="1:40" ht="99" customHeight="1">
      <c r="A43" s="63">
        <v>36</v>
      </c>
      <c r="B43" s="54">
        <v>200090220038</v>
      </c>
      <c r="C43" s="54">
        <v>200000100346</v>
      </c>
      <c r="D43" s="54">
        <v>200838</v>
      </c>
      <c r="E43" s="39" t="s">
        <v>597</v>
      </c>
      <c r="F43" s="39" t="s">
        <v>598</v>
      </c>
      <c r="G43" s="68"/>
      <c r="H43" s="40">
        <v>108</v>
      </c>
      <c r="I43" s="40">
        <v>62</v>
      </c>
      <c r="J43" s="38">
        <f t="shared" si="1"/>
        <v>170</v>
      </c>
      <c r="K43" s="42">
        <v>94</v>
      </c>
      <c r="L43" s="40">
        <v>70</v>
      </c>
      <c r="M43" s="38">
        <f t="shared" si="2"/>
        <v>164</v>
      </c>
      <c r="N43" s="42">
        <v>92</v>
      </c>
      <c r="O43" s="40">
        <v>71</v>
      </c>
      <c r="P43" s="38">
        <f t="shared" si="3"/>
        <v>163</v>
      </c>
      <c r="Q43" s="40">
        <v>88</v>
      </c>
      <c r="R43" s="40">
        <v>61</v>
      </c>
      <c r="S43" s="38">
        <f t="shared" si="4"/>
        <v>149</v>
      </c>
      <c r="T43" s="40">
        <v>74</v>
      </c>
      <c r="U43" s="40">
        <v>68</v>
      </c>
      <c r="V43" s="38">
        <f t="shared" si="5"/>
        <v>142</v>
      </c>
      <c r="W43" s="40">
        <v>23</v>
      </c>
      <c r="X43" s="40">
        <v>19</v>
      </c>
      <c r="Y43" s="38">
        <f t="shared" si="6"/>
        <v>42</v>
      </c>
      <c r="Z43" s="40">
        <v>18</v>
      </c>
      <c r="AA43" s="40">
        <v>22</v>
      </c>
      <c r="AB43" s="38">
        <f t="shared" si="7"/>
        <v>40</v>
      </c>
      <c r="AC43" s="63">
        <v>23</v>
      </c>
      <c r="AD43" s="63">
        <v>20</v>
      </c>
      <c r="AE43" s="38">
        <f t="shared" si="8"/>
        <v>43</v>
      </c>
      <c r="AF43" s="63">
        <v>21</v>
      </c>
      <c r="AG43" s="63">
        <v>17</v>
      </c>
      <c r="AH43" s="38">
        <f t="shared" si="9"/>
        <v>38</v>
      </c>
      <c r="AI43" s="63">
        <v>41</v>
      </c>
      <c r="AJ43" s="38">
        <f t="shared" si="10"/>
        <v>41</v>
      </c>
      <c r="AK43" s="156">
        <v>49</v>
      </c>
      <c r="AL43" s="92">
        <f t="shared" si="11"/>
        <v>992</v>
      </c>
      <c r="AM43" s="92" t="s">
        <v>890</v>
      </c>
      <c r="AN43" s="94"/>
    </row>
    <row r="44" spans="1:40" ht="99" customHeight="1">
      <c r="A44" s="63">
        <v>37</v>
      </c>
      <c r="B44" s="54">
        <v>200090220039</v>
      </c>
      <c r="C44" s="54">
        <v>200000100347</v>
      </c>
      <c r="D44" s="54">
        <v>200839</v>
      </c>
      <c r="E44" s="39" t="s">
        <v>599</v>
      </c>
      <c r="F44" s="39" t="s">
        <v>600</v>
      </c>
      <c r="G44" s="68"/>
      <c r="H44" s="40">
        <v>116</v>
      </c>
      <c r="I44" s="40">
        <v>65</v>
      </c>
      <c r="J44" s="38">
        <f t="shared" si="1"/>
        <v>181</v>
      </c>
      <c r="K44" s="42">
        <v>68</v>
      </c>
      <c r="L44" s="40">
        <v>78</v>
      </c>
      <c r="M44" s="38">
        <f t="shared" si="2"/>
        <v>146</v>
      </c>
      <c r="N44" s="42">
        <v>92</v>
      </c>
      <c r="O44" s="40">
        <v>72</v>
      </c>
      <c r="P44" s="38">
        <f t="shared" si="3"/>
        <v>164</v>
      </c>
      <c r="Q44" s="40">
        <v>88</v>
      </c>
      <c r="R44" s="40">
        <v>64</v>
      </c>
      <c r="S44" s="38">
        <f t="shared" si="4"/>
        <v>152</v>
      </c>
      <c r="T44" s="40">
        <v>86</v>
      </c>
      <c r="U44" s="40">
        <v>71</v>
      </c>
      <c r="V44" s="38">
        <f t="shared" si="5"/>
        <v>157</v>
      </c>
      <c r="W44" s="40">
        <v>21</v>
      </c>
      <c r="X44" s="40">
        <v>20</v>
      </c>
      <c r="Y44" s="38">
        <f t="shared" si="6"/>
        <v>41</v>
      </c>
      <c r="Z44" s="40">
        <v>16</v>
      </c>
      <c r="AA44" s="40">
        <v>24</v>
      </c>
      <c r="AB44" s="38">
        <f t="shared" si="7"/>
        <v>40</v>
      </c>
      <c r="AC44" s="63">
        <v>21</v>
      </c>
      <c r="AD44" s="63">
        <v>22</v>
      </c>
      <c r="AE44" s="38">
        <f t="shared" si="8"/>
        <v>43</v>
      </c>
      <c r="AF44" s="63">
        <v>13</v>
      </c>
      <c r="AG44" s="63">
        <v>16</v>
      </c>
      <c r="AH44" s="38">
        <f t="shared" si="9"/>
        <v>29</v>
      </c>
      <c r="AI44" s="63">
        <v>44</v>
      </c>
      <c r="AJ44" s="38">
        <f t="shared" si="10"/>
        <v>44</v>
      </c>
      <c r="AK44" s="156">
        <v>49</v>
      </c>
      <c r="AL44" s="92">
        <f t="shared" si="11"/>
        <v>997</v>
      </c>
      <c r="AM44" s="92" t="s">
        <v>890</v>
      </c>
      <c r="AN44" s="94"/>
    </row>
    <row r="45" spans="1:40" ht="99" customHeight="1">
      <c r="A45" s="63">
        <v>38</v>
      </c>
      <c r="B45" s="54">
        <v>200090220040</v>
      </c>
      <c r="C45" s="54">
        <v>200000100348</v>
      </c>
      <c r="D45" s="54">
        <v>200840</v>
      </c>
      <c r="E45" s="39" t="s">
        <v>601</v>
      </c>
      <c r="F45" s="39" t="s">
        <v>602</v>
      </c>
      <c r="G45" s="68"/>
      <c r="H45" s="40">
        <v>114</v>
      </c>
      <c r="I45" s="40">
        <v>64</v>
      </c>
      <c r="J45" s="38">
        <f t="shared" si="1"/>
        <v>178</v>
      </c>
      <c r="K45" s="42">
        <v>68</v>
      </c>
      <c r="L45" s="40">
        <v>79</v>
      </c>
      <c r="M45" s="38">
        <f t="shared" si="2"/>
        <v>147</v>
      </c>
      <c r="N45" s="42">
        <v>88</v>
      </c>
      <c r="O45" s="40">
        <v>75</v>
      </c>
      <c r="P45" s="38">
        <f t="shared" si="3"/>
        <v>163</v>
      </c>
      <c r="Q45" s="40">
        <v>90</v>
      </c>
      <c r="R45" s="40">
        <v>69</v>
      </c>
      <c r="S45" s="38">
        <f t="shared" si="4"/>
        <v>159</v>
      </c>
      <c r="T45" s="41">
        <v>92</v>
      </c>
      <c r="U45" s="40">
        <v>72</v>
      </c>
      <c r="V45" s="38">
        <f t="shared" si="5"/>
        <v>164</v>
      </c>
      <c r="W45" s="41">
        <v>21</v>
      </c>
      <c r="X45" s="40">
        <v>20</v>
      </c>
      <c r="Y45" s="38">
        <f t="shared" si="6"/>
        <v>41</v>
      </c>
      <c r="Z45" s="40">
        <v>19</v>
      </c>
      <c r="AA45" s="40">
        <v>25</v>
      </c>
      <c r="AB45" s="38">
        <f t="shared" si="7"/>
        <v>44</v>
      </c>
      <c r="AC45" s="63">
        <v>23</v>
      </c>
      <c r="AD45" s="63">
        <v>23</v>
      </c>
      <c r="AE45" s="38">
        <f t="shared" si="8"/>
        <v>46</v>
      </c>
      <c r="AF45" s="63">
        <v>24</v>
      </c>
      <c r="AG45" s="63">
        <v>19</v>
      </c>
      <c r="AH45" s="38">
        <f t="shared" si="9"/>
        <v>43</v>
      </c>
      <c r="AI45" s="63">
        <v>45</v>
      </c>
      <c r="AJ45" s="38">
        <f t="shared" si="10"/>
        <v>45</v>
      </c>
      <c r="AK45" s="156">
        <v>49</v>
      </c>
      <c r="AL45" s="92">
        <f t="shared" si="11"/>
        <v>1030</v>
      </c>
      <c r="AM45" s="92" t="s">
        <v>890</v>
      </c>
      <c r="AN45" s="94"/>
    </row>
    <row r="46" spans="1:40" ht="99" customHeight="1">
      <c r="A46" s="63">
        <v>39</v>
      </c>
      <c r="B46" s="54">
        <v>200090220041</v>
      </c>
      <c r="C46" s="54">
        <v>200000100349</v>
      </c>
      <c r="D46" s="54">
        <v>200841</v>
      </c>
      <c r="E46" s="39" t="s">
        <v>603</v>
      </c>
      <c r="F46" s="39" t="s">
        <v>604</v>
      </c>
      <c r="G46" s="68"/>
      <c r="H46" s="40">
        <v>112</v>
      </c>
      <c r="I46" s="40">
        <v>69</v>
      </c>
      <c r="J46" s="38">
        <f t="shared" si="1"/>
        <v>181</v>
      </c>
      <c r="K46" s="42">
        <v>64</v>
      </c>
      <c r="L46" s="40">
        <v>78</v>
      </c>
      <c r="M46" s="38">
        <f t="shared" si="2"/>
        <v>142</v>
      </c>
      <c r="N46" s="42">
        <v>90</v>
      </c>
      <c r="O46" s="40">
        <v>75</v>
      </c>
      <c r="P46" s="38">
        <f t="shared" si="3"/>
        <v>165</v>
      </c>
      <c r="Q46" s="40">
        <v>84</v>
      </c>
      <c r="R46" s="40">
        <v>67</v>
      </c>
      <c r="S46" s="38">
        <f t="shared" si="4"/>
        <v>151</v>
      </c>
      <c r="T46" s="41">
        <v>92</v>
      </c>
      <c r="U46" s="40">
        <v>72</v>
      </c>
      <c r="V46" s="38">
        <f t="shared" si="5"/>
        <v>164</v>
      </c>
      <c r="W46" s="41">
        <v>23</v>
      </c>
      <c r="X46" s="40">
        <v>22</v>
      </c>
      <c r="Y46" s="38">
        <f t="shared" si="6"/>
        <v>45</v>
      </c>
      <c r="Z46" s="40">
        <v>19</v>
      </c>
      <c r="AA46" s="40">
        <v>25</v>
      </c>
      <c r="AB46" s="38">
        <f t="shared" si="7"/>
        <v>44</v>
      </c>
      <c r="AC46" s="63">
        <v>23</v>
      </c>
      <c r="AD46" s="63">
        <v>23</v>
      </c>
      <c r="AE46" s="38">
        <f t="shared" si="8"/>
        <v>46</v>
      </c>
      <c r="AF46" s="63">
        <v>24</v>
      </c>
      <c r="AG46" s="63">
        <v>19</v>
      </c>
      <c r="AH46" s="38">
        <f t="shared" si="9"/>
        <v>43</v>
      </c>
      <c r="AI46" s="63">
        <v>46</v>
      </c>
      <c r="AJ46" s="38">
        <f t="shared" si="10"/>
        <v>46</v>
      </c>
      <c r="AK46" s="156">
        <v>49</v>
      </c>
      <c r="AL46" s="92">
        <f t="shared" si="11"/>
        <v>1027</v>
      </c>
      <c r="AM46" s="92" t="s">
        <v>890</v>
      </c>
      <c r="AN46" s="94"/>
    </row>
    <row r="47" spans="1:40" ht="99" customHeight="1">
      <c r="A47" s="63">
        <v>40</v>
      </c>
      <c r="B47" s="54">
        <v>200090220042</v>
      </c>
      <c r="C47" s="54">
        <v>200000100350</v>
      </c>
      <c r="D47" s="54">
        <v>200842</v>
      </c>
      <c r="E47" s="39" t="s">
        <v>605</v>
      </c>
      <c r="F47" s="39" t="s">
        <v>606</v>
      </c>
      <c r="G47" s="68"/>
      <c r="H47" s="40">
        <v>114</v>
      </c>
      <c r="I47" s="40">
        <v>61</v>
      </c>
      <c r="J47" s="38">
        <f t="shared" si="1"/>
        <v>175</v>
      </c>
      <c r="K47" s="42">
        <v>100</v>
      </c>
      <c r="L47" s="40">
        <v>45</v>
      </c>
      <c r="M47" s="38">
        <f t="shared" si="2"/>
        <v>145</v>
      </c>
      <c r="N47" s="42">
        <v>92</v>
      </c>
      <c r="O47" s="40">
        <v>73</v>
      </c>
      <c r="P47" s="38">
        <f t="shared" si="3"/>
        <v>165</v>
      </c>
      <c r="Q47" s="40">
        <v>98</v>
      </c>
      <c r="R47" s="40">
        <v>66</v>
      </c>
      <c r="S47" s="38">
        <f t="shared" si="4"/>
        <v>164</v>
      </c>
      <c r="T47" s="41">
        <v>82</v>
      </c>
      <c r="U47" s="40">
        <v>64</v>
      </c>
      <c r="V47" s="38">
        <f t="shared" si="5"/>
        <v>146</v>
      </c>
      <c r="W47" s="41">
        <v>20</v>
      </c>
      <c r="X47" s="40">
        <v>19</v>
      </c>
      <c r="Y47" s="38">
        <f t="shared" si="6"/>
        <v>39</v>
      </c>
      <c r="Z47" s="40">
        <v>22</v>
      </c>
      <c r="AA47" s="42">
        <v>9</v>
      </c>
      <c r="AB47" s="38">
        <f t="shared" si="7"/>
        <v>31</v>
      </c>
      <c r="AC47" s="63">
        <v>24</v>
      </c>
      <c r="AD47" s="63">
        <v>21</v>
      </c>
      <c r="AE47" s="38">
        <f t="shared" si="8"/>
        <v>45</v>
      </c>
      <c r="AF47" s="63">
        <v>13</v>
      </c>
      <c r="AG47" s="63">
        <v>18</v>
      </c>
      <c r="AH47" s="38">
        <f t="shared" si="9"/>
        <v>31</v>
      </c>
      <c r="AI47" s="63">
        <v>42</v>
      </c>
      <c r="AJ47" s="38">
        <f t="shared" si="10"/>
        <v>42</v>
      </c>
      <c r="AK47" s="156">
        <v>49</v>
      </c>
      <c r="AL47" s="92">
        <f t="shared" si="11"/>
        <v>983</v>
      </c>
      <c r="AM47" s="92" t="s">
        <v>890</v>
      </c>
      <c r="AN47" s="94"/>
    </row>
    <row r="48" spans="1:40" ht="99" customHeight="1">
      <c r="A48" s="63">
        <v>41</v>
      </c>
      <c r="B48" s="54">
        <v>200090220043</v>
      </c>
      <c r="C48" s="54">
        <v>200000100351</v>
      </c>
      <c r="D48" s="54">
        <v>200843</v>
      </c>
      <c r="E48" s="39" t="s">
        <v>607</v>
      </c>
      <c r="F48" s="39" t="s">
        <v>608</v>
      </c>
      <c r="G48" s="77"/>
      <c r="H48" s="40">
        <v>112</v>
      </c>
      <c r="I48" s="42">
        <v>63</v>
      </c>
      <c r="J48" s="38">
        <f t="shared" si="1"/>
        <v>175</v>
      </c>
      <c r="K48" s="42">
        <v>82</v>
      </c>
      <c r="L48" s="42">
        <v>78</v>
      </c>
      <c r="M48" s="38">
        <f t="shared" si="2"/>
        <v>160</v>
      </c>
      <c r="N48" s="42">
        <v>98</v>
      </c>
      <c r="O48" s="40">
        <v>55</v>
      </c>
      <c r="P48" s="38">
        <f t="shared" si="3"/>
        <v>153</v>
      </c>
      <c r="Q48" s="40">
        <v>94</v>
      </c>
      <c r="R48" s="42">
        <v>66</v>
      </c>
      <c r="S48" s="38">
        <f t="shared" si="4"/>
        <v>160</v>
      </c>
      <c r="T48" s="41">
        <v>72</v>
      </c>
      <c r="U48" s="42">
        <v>73</v>
      </c>
      <c r="V48" s="38">
        <f t="shared" si="5"/>
        <v>145</v>
      </c>
      <c r="W48" s="41">
        <v>24</v>
      </c>
      <c r="X48" s="42">
        <v>20</v>
      </c>
      <c r="Y48" s="38">
        <f t="shared" si="6"/>
        <v>44</v>
      </c>
      <c r="Z48" s="42">
        <v>18</v>
      </c>
      <c r="AA48" s="42">
        <v>23</v>
      </c>
      <c r="AB48" s="38">
        <f t="shared" si="7"/>
        <v>41</v>
      </c>
      <c r="AC48" s="63">
        <v>22</v>
      </c>
      <c r="AD48" s="63">
        <v>22</v>
      </c>
      <c r="AE48" s="38">
        <f t="shared" si="8"/>
        <v>44</v>
      </c>
      <c r="AF48" s="63">
        <v>13</v>
      </c>
      <c r="AG48" s="63">
        <v>20</v>
      </c>
      <c r="AH48" s="38">
        <f t="shared" si="9"/>
        <v>33</v>
      </c>
      <c r="AI48" s="63">
        <v>44</v>
      </c>
      <c r="AJ48" s="38">
        <f t="shared" si="10"/>
        <v>44</v>
      </c>
      <c r="AK48" s="156">
        <v>49</v>
      </c>
      <c r="AL48" s="92">
        <f t="shared" si="11"/>
        <v>999</v>
      </c>
      <c r="AM48" s="92" t="s">
        <v>890</v>
      </c>
      <c r="AN48" s="94"/>
    </row>
    <row r="49" spans="1:40" ht="99" customHeight="1">
      <c r="A49" s="63">
        <v>42</v>
      </c>
      <c r="B49" s="54">
        <v>200090220044</v>
      </c>
      <c r="C49" s="54">
        <v>200000100352</v>
      </c>
      <c r="D49" s="54">
        <v>200844</v>
      </c>
      <c r="E49" s="39" t="s">
        <v>609</v>
      </c>
      <c r="F49" s="39" t="s">
        <v>610</v>
      </c>
      <c r="G49" s="109"/>
      <c r="H49" s="42">
        <v>108</v>
      </c>
      <c r="I49" s="42">
        <v>70</v>
      </c>
      <c r="J49" s="38">
        <f t="shared" si="1"/>
        <v>178</v>
      </c>
      <c r="K49" s="42">
        <v>52</v>
      </c>
      <c r="L49" s="42">
        <v>75</v>
      </c>
      <c r="M49" s="38">
        <f t="shared" si="2"/>
        <v>127</v>
      </c>
      <c r="N49" s="42">
        <v>88</v>
      </c>
      <c r="O49" s="42">
        <v>74</v>
      </c>
      <c r="P49" s="38">
        <f t="shared" si="3"/>
        <v>162</v>
      </c>
      <c r="Q49" s="42">
        <v>82</v>
      </c>
      <c r="R49" s="42">
        <v>64</v>
      </c>
      <c r="S49" s="38">
        <f t="shared" si="4"/>
        <v>146</v>
      </c>
      <c r="T49" s="42">
        <v>74</v>
      </c>
      <c r="U49" s="42">
        <v>69</v>
      </c>
      <c r="V49" s="38">
        <f t="shared" si="5"/>
        <v>143</v>
      </c>
      <c r="W49" s="42">
        <v>20</v>
      </c>
      <c r="X49" s="42">
        <v>22</v>
      </c>
      <c r="Y49" s="38">
        <f t="shared" si="6"/>
        <v>42</v>
      </c>
      <c r="Z49" s="42">
        <v>15</v>
      </c>
      <c r="AA49" s="42">
        <v>22</v>
      </c>
      <c r="AB49" s="38">
        <f t="shared" si="7"/>
        <v>37</v>
      </c>
      <c r="AC49" s="63">
        <v>22</v>
      </c>
      <c r="AD49" s="63">
        <v>23</v>
      </c>
      <c r="AE49" s="38">
        <f t="shared" si="8"/>
        <v>45</v>
      </c>
      <c r="AF49" s="63">
        <v>22</v>
      </c>
      <c r="AG49" s="63">
        <v>20</v>
      </c>
      <c r="AH49" s="38">
        <f t="shared" si="9"/>
        <v>42</v>
      </c>
      <c r="AI49" s="63">
        <v>46</v>
      </c>
      <c r="AJ49" s="38">
        <f t="shared" si="10"/>
        <v>46</v>
      </c>
      <c r="AK49" s="156">
        <v>49</v>
      </c>
      <c r="AL49" s="92">
        <f t="shared" si="11"/>
        <v>968</v>
      </c>
      <c r="AM49" s="92" t="s">
        <v>890</v>
      </c>
      <c r="AN49" s="94"/>
    </row>
    <row r="50" spans="1:40" ht="99" customHeight="1">
      <c r="A50" s="63">
        <v>43</v>
      </c>
      <c r="B50" s="54">
        <v>200090220045</v>
      </c>
      <c r="C50" s="54">
        <v>200000100353</v>
      </c>
      <c r="D50" s="54">
        <v>200845</v>
      </c>
      <c r="E50" s="39" t="s">
        <v>611</v>
      </c>
      <c r="F50" s="39" t="s">
        <v>612</v>
      </c>
      <c r="G50" s="109"/>
      <c r="H50" s="42">
        <v>104</v>
      </c>
      <c r="I50" s="42">
        <v>68</v>
      </c>
      <c r="J50" s="38">
        <f t="shared" si="1"/>
        <v>172</v>
      </c>
      <c r="K50" s="42">
        <v>72</v>
      </c>
      <c r="L50" s="42">
        <v>78</v>
      </c>
      <c r="M50" s="38">
        <f t="shared" si="2"/>
        <v>150</v>
      </c>
      <c r="N50" s="42">
        <v>96</v>
      </c>
      <c r="O50" s="42">
        <v>75</v>
      </c>
      <c r="P50" s="38">
        <f t="shared" si="3"/>
        <v>171</v>
      </c>
      <c r="Q50" s="42">
        <v>82</v>
      </c>
      <c r="R50" s="42">
        <v>66</v>
      </c>
      <c r="S50" s="38">
        <f t="shared" si="4"/>
        <v>148</v>
      </c>
      <c r="T50" s="42">
        <v>66</v>
      </c>
      <c r="U50" s="42">
        <v>72</v>
      </c>
      <c r="V50" s="38">
        <f t="shared" si="5"/>
        <v>138</v>
      </c>
      <c r="W50" s="42">
        <v>22</v>
      </c>
      <c r="X50" s="42">
        <v>21</v>
      </c>
      <c r="Y50" s="38">
        <f t="shared" si="6"/>
        <v>43</v>
      </c>
      <c r="Z50" s="42">
        <v>14</v>
      </c>
      <c r="AA50" s="42">
        <v>22</v>
      </c>
      <c r="AB50" s="38">
        <f t="shared" si="7"/>
        <v>36</v>
      </c>
      <c r="AC50" s="63">
        <v>23</v>
      </c>
      <c r="AD50" s="63">
        <v>22</v>
      </c>
      <c r="AE50" s="38">
        <f t="shared" si="8"/>
        <v>45</v>
      </c>
      <c r="AF50" s="63">
        <v>24</v>
      </c>
      <c r="AG50" s="63">
        <v>22</v>
      </c>
      <c r="AH50" s="38">
        <f t="shared" si="9"/>
        <v>46</v>
      </c>
      <c r="AI50" s="63">
        <v>44</v>
      </c>
      <c r="AJ50" s="38">
        <f t="shared" si="10"/>
        <v>44</v>
      </c>
      <c r="AK50" s="156">
        <v>49</v>
      </c>
      <c r="AL50" s="92">
        <f t="shared" si="11"/>
        <v>993</v>
      </c>
      <c r="AM50" s="92" t="s">
        <v>890</v>
      </c>
      <c r="AN50" s="94"/>
    </row>
    <row r="51" spans="1:40" ht="99" customHeight="1">
      <c r="A51" s="63">
        <v>44</v>
      </c>
      <c r="B51" s="54">
        <v>200090220046</v>
      </c>
      <c r="C51" s="54">
        <v>200000100354</v>
      </c>
      <c r="D51" s="54">
        <v>200846</v>
      </c>
      <c r="E51" s="39" t="s">
        <v>613</v>
      </c>
      <c r="F51" s="39" t="s">
        <v>614</v>
      </c>
      <c r="G51" s="109"/>
      <c r="H51" s="42">
        <v>108</v>
      </c>
      <c r="I51" s="42">
        <v>69</v>
      </c>
      <c r="J51" s="38">
        <f t="shared" si="1"/>
        <v>177</v>
      </c>
      <c r="K51" s="42">
        <v>24</v>
      </c>
      <c r="L51" s="42">
        <v>55</v>
      </c>
      <c r="M51" s="38">
        <f t="shared" si="2"/>
        <v>79</v>
      </c>
      <c r="N51" s="42">
        <v>86</v>
      </c>
      <c r="O51" s="42">
        <v>73</v>
      </c>
      <c r="P51" s="38">
        <f t="shared" si="3"/>
        <v>159</v>
      </c>
      <c r="Q51" s="42">
        <v>72</v>
      </c>
      <c r="R51" s="42">
        <v>54</v>
      </c>
      <c r="S51" s="38">
        <f t="shared" si="4"/>
        <v>126</v>
      </c>
      <c r="T51" s="42">
        <v>50</v>
      </c>
      <c r="U51" s="42">
        <v>67</v>
      </c>
      <c r="V51" s="38">
        <f t="shared" si="5"/>
        <v>117</v>
      </c>
      <c r="W51" s="42">
        <v>20</v>
      </c>
      <c r="X51" s="42">
        <v>22</v>
      </c>
      <c r="Y51" s="38">
        <f t="shared" si="6"/>
        <v>42</v>
      </c>
      <c r="Z51" s="42">
        <v>13</v>
      </c>
      <c r="AA51" s="42">
        <v>18</v>
      </c>
      <c r="AB51" s="38">
        <f t="shared" si="7"/>
        <v>31</v>
      </c>
      <c r="AC51" s="63">
        <v>22</v>
      </c>
      <c r="AD51" s="63">
        <v>21</v>
      </c>
      <c r="AE51" s="38">
        <f t="shared" si="8"/>
        <v>43</v>
      </c>
      <c r="AF51" s="63">
        <v>20</v>
      </c>
      <c r="AG51" s="63">
        <v>19</v>
      </c>
      <c r="AH51" s="38">
        <f t="shared" si="9"/>
        <v>39</v>
      </c>
      <c r="AI51" s="63">
        <v>42</v>
      </c>
      <c r="AJ51" s="38">
        <f t="shared" si="10"/>
        <v>42</v>
      </c>
      <c r="AK51" s="156">
        <v>49</v>
      </c>
      <c r="AL51" s="92">
        <f t="shared" si="11"/>
        <v>855</v>
      </c>
      <c r="AM51" s="168" t="s">
        <v>899</v>
      </c>
      <c r="AN51" s="113" t="s">
        <v>934</v>
      </c>
    </row>
    <row r="52" spans="1:40" ht="99" customHeight="1">
      <c r="A52" s="63">
        <v>45</v>
      </c>
      <c r="B52" s="54">
        <v>200090220047</v>
      </c>
      <c r="C52" s="54">
        <v>200000100355</v>
      </c>
      <c r="D52" s="54">
        <v>200847</v>
      </c>
      <c r="E52" s="39" t="s">
        <v>615</v>
      </c>
      <c r="F52" s="39" t="s">
        <v>616</v>
      </c>
      <c r="G52" s="109"/>
      <c r="H52" s="42">
        <v>114</v>
      </c>
      <c r="I52" s="42">
        <v>68</v>
      </c>
      <c r="J52" s="38">
        <f t="shared" si="1"/>
        <v>182</v>
      </c>
      <c r="K52" s="42">
        <v>98</v>
      </c>
      <c r="L52" s="42">
        <v>73</v>
      </c>
      <c r="M52" s="38">
        <f t="shared" si="2"/>
        <v>171</v>
      </c>
      <c r="N52" s="42">
        <v>92</v>
      </c>
      <c r="O52" s="42">
        <v>71</v>
      </c>
      <c r="P52" s="38">
        <f t="shared" si="3"/>
        <v>163</v>
      </c>
      <c r="Q52" s="42">
        <v>92</v>
      </c>
      <c r="R52" s="42">
        <v>64</v>
      </c>
      <c r="S52" s="38">
        <f t="shared" si="4"/>
        <v>156</v>
      </c>
      <c r="T52" s="42">
        <v>96</v>
      </c>
      <c r="U52" s="42">
        <v>72</v>
      </c>
      <c r="V52" s="38">
        <f t="shared" si="5"/>
        <v>168</v>
      </c>
      <c r="W52" s="42">
        <v>23</v>
      </c>
      <c r="X52" s="42">
        <v>21</v>
      </c>
      <c r="Y52" s="38">
        <f t="shared" si="6"/>
        <v>44</v>
      </c>
      <c r="Z52" s="42">
        <v>16</v>
      </c>
      <c r="AA52" s="42">
        <v>21</v>
      </c>
      <c r="AB52" s="38">
        <f t="shared" si="7"/>
        <v>37</v>
      </c>
      <c r="AC52" s="63">
        <v>24</v>
      </c>
      <c r="AD52" s="63">
        <v>23</v>
      </c>
      <c r="AE52" s="38">
        <f t="shared" si="8"/>
        <v>47</v>
      </c>
      <c r="AF52" s="63">
        <v>22</v>
      </c>
      <c r="AG52" s="63">
        <v>18</v>
      </c>
      <c r="AH52" s="38">
        <f t="shared" si="9"/>
        <v>40</v>
      </c>
      <c r="AI52" s="63">
        <v>46</v>
      </c>
      <c r="AJ52" s="38">
        <f t="shared" si="10"/>
        <v>46</v>
      </c>
      <c r="AK52" s="156">
        <v>49</v>
      </c>
      <c r="AL52" s="92">
        <f t="shared" si="11"/>
        <v>1054</v>
      </c>
      <c r="AM52" s="92" t="s">
        <v>890</v>
      </c>
      <c r="AN52" s="94"/>
    </row>
    <row r="53" spans="1:40" ht="99" customHeight="1">
      <c r="A53" s="63">
        <v>46</v>
      </c>
      <c r="B53" s="54">
        <v>200090220048</v>
      </c>
      <c r="C53" s="54">
        <v>200000100356</v>
      </c>
      <c r="D53" s="54">
        <v>200848</v>
      </c>
      <c r="E53" s="52" t="s">
        <v>617</v>
      </c>
      <c r="F53" s="39" t="s">
        <v>618</v>
      </c>
      <c r="G53" s="109"/>
      <c r="H53" s="42">
        <v>78</v>
      </c>
      <c r="I53" s="42">
        <v>59</v>
      </c>
      <c r="J53" s="38">
        <f t="shared" si="1"/>
        <v>137</v>
      </c>
      <c r="K53" s="42">
        <v>46</v>
      </c>
      <c r="L53" s="42">
        <v>59</v>
      </c>
      <c r="M53" s="38">
        <f t="shared" si="2"/>
        <v>105</v>
      </c>
      <c r="N53" s="42">
        <v>36</v>
      </c>
      <c r="O53" s="42">
        <v>40</v>
      </c>
      <c r="P53" s="38">
        <f t="shared" si="3"/>
        <v>76</v>
      </c>
      <c r="Q53" s="42">
        <v>60</v>
      </c>
      <c r="R53" s="42">
        <v>45</v>
      </c>
      <c r="S53" s="38">
        <f t="shared" si="4"/>
        <v>105</v>
      </c>
      <c r="T53" s="42">
        <v>84</v>
      </c>
      <c r="U53" s="42">
        <v>66</v>
      </c>
      <c r="V53" s="38">
        <f t="shared" si="5"/>
        <v>150</v>
      </c>
      <c r="W53" s="42">
        <v>21</v>
      </c>
      <c r="X53" s="42">
        <v>18</v>
      </c>
      <c r="Y53" s="38">
        <f t="shared" si="6"/>
        <v>39</v>
      </c>
      <c r="Z53" s="42">
        <v>17</v>
      </c>
      <c r="AA53" s="42">
        <v>23</v>
      </c>
      <c r="AB53" s="38">
        <f t="shared" si="7"/>
        <v>40</v>
      </c>
      <c r="AC53" s="63">
        <v>20</v>
      </c>
      <c r="AD53" s="63">
        <v>16</v>
      </c>
      <c r="AE53" s="38">
        <f t="shared" si="8"/>
        <v>36</v>
      </c>
      <c r="AF53" s="63">
        <v>19</v>
      </c>
      <c r="AG53" s="63">
        <v>15</v>
      </c>
      <c r="AH53" s="38">
        <f t="shared" si="9"/>
        <v>34</v>
      </c>
      <c r="AI53" s="63">
        <v>33</v>
      </c>
      <c r="AJ53" s="38">
        <f t="shared" si="10"/>
        <v>33</v>
      </c>
      <c r="AK53" s="156">
        <v>50</v>
      </c>
      <c r="AL53" s="92">
        <f t="shared" si="11"/>
        <v>755</v>
      </c>
      <c r="AM53" s="92" t="s">
        <v>890</v>
      </c>
      <c r="AN53" s="95" t="s">
        <v>898</v>
      </c>
    </row>
    <row r="54" spans="1:40" ht="99" customHeight="1">
      <c r="A54" s="63">
        <v>47</v>
      </c>
      <c r="B54" s="113">
        <v>200090220049</v>
      </c>
      <c r="C54" s="113">
        <v>200000100357</v>
      </c>
      <c r="D54" s="113">
        <v>200849</v>
      </c>
      <c r="E54" s="58" t="s">
        <v>619</v>
      </c>
      <c r="F54" s="58" t="s">
        <v>620</v>
      </c>
      <c r="G54" s="94"/>
      <c r="H54" s="42">
        <v>112</v>
      </c>
      <c r="I54" s="42">
        <v>62</v>
      </c>
      <c r="J54" s="38">
        <f t="shared" si="1"/>
        <v>174</v>
      </c>
      <c r="K54" s="42">
        <v>88</v>
      </c>
      <c r="L54" s="42">
        <v>78</v>
      </c>
      <c r="M54" s="38">
        <f t="shared" si="2"/>
        <v>166</v>
      </c>
      <c r="N54" s="42">
        <v>88</v>
      </c>
      <c r="O54" s="42">
        <v>75</v>
      </c>
      <c r="P54" s="38">
        <f t="shared" si="3"/>
        <v>163</v>
      </c>
      <c r="Q54" s="42">
        <v>90</v>
      </c>
      <c r="R54" s="42">
        <v>58</v>
      </c>
      <c r="S54" s="38">
        <f t="shared" si="4"/>
        <v>148</v>
      </c>
      <c r="T54" s="42">
        <v>72</v>
      </c>
      <c r="U54" s="42">
        <v>72</v>
      </c>
      <c r="V54" s="38">
        <f t="shared" si="5"/>
        <v>144</v>
      </c>
      <c r="W54" s="42">
        <v>21</v>
      </c>
      <c r="X54" s="42">
        <v>19</v>
      </c>
      <c r="Y54" s="38">
        <f t="shared" si="6"/>
        <v>40</v>
      </c>
      <c r="Z54" s="42">
        <v>17</v>
      </c>
      <c r="AA54" s="42">
        <v>23</v>
      </c>
      <c r="AB54" s="38">
        <f t="shared" si="7"/>
        <v>40</v>
      </c>
      <c r="AC54" s="63">
        <v>23</v>
      </c>
      <c r="AD54" s="63">
        <v>22</v>
      </c>
      <c r="AE54" s="38">
        <f t="shared" si="8"/>
        <v>45</v>
      </c>
      <c r="AF54" s="63">
        <v>23</v>
      </c>
      <c r="AG54" s="63">
        <v>19</v>
      </c>
      <c r="AH54" s="38">
        <f t="shared" si="9"/>
        <v>42</v>
      </c>
      <c r="AI54" s="63">
        <v>41</v>
      </c>
      <c r="AJ54" s="38">
        <f t="shared" si="10"/>
        <v>41</v>
      </c>
      <c r="AK54" s="156">
        <v>49</v>
      </c>
      <c r="AL54" s="92">
        <f t="shared" si="11"/>
        <v>1003</v>
      </c>
      <c r="AM54" s="92" t="s">
        <v>890</v>
      </c>
      <c r="AN54" s="94"/>
    </row>
    <row r="55" spans="1:40" ht="99" customHeight="1">
      <c r="A55" s="63">
        <v>48</v>
      </c>
      <c r="B55" s="113">
        <v>200090220050</v>
      </c>
      <c r="C55" s="113">
        <v>200000100358</v>
      </c>
      <c r="D55" s="113">
        <v>200850</v>
      </c>
      <c r="E55" s="58" t="s">
        <v>621</v>
      </c>
      <c r="F55" s="58" t="s">
        <v>622</v>
      </c>
      <c r="G55" s="94"/>
      <c r="H55" s="42">
        <v>108</v>
      </c>
      <c r="I55" s="42">
        <v>65</v>
      </c>
      <c r="J55" s="38">
        <f t="shared" si="1"/>
        <v>173</v>
      </c>
      <c r="K55" s="42">
        <v>52</v>
      </c>
      <c r="L55" s="42">
        <v>69</v>
      </c>
      <c r="M55" s="38">
        <f t="shared" si="2"/>
        <v>121</v>
      </c>
      <c r="N55" s="42">
        <v>94</v>
      </c>
      <c r="O55" s="42">
        <v>72</v>
      </c>
      <c r="P55" s="38">
        <f t="shared" si="3"/>
        <v>166</v>
      </c>
      <c r="Q55" s="42">
        <v>90</v>
      </c>
      <c r="R55" s="42">
        <v>59</v>
      </c>
      <c r="S55" s="38">
        <f t="shared" si="4"/>
        <v>149</v>
      </c>
      <c r="T55" s="42">
        <v>70</v>
      </c>
      <c r="U55" s="42">
        <v>65</v>
      </c>
      <c r="V55" s="38">
        <f t="shared" si="5"/>
        <v>135</v>
      </c>
      <c r="W55" s="42">
        <v>20</v>
      </c>
      <c r="X55" s="42">
        <v>20</v>
      </c>
      <c r="Y55" s="38">
        <f t="shared" si="6"/>
        <v>40</v>
      </c>
      <c r="Z55" s="42">
        <v>13</v>
      </c>
      <c r="AA55" s="42">
        <v>19</v>
      </c>
      <c r="AB55" s="38">
        <f t="shared" si="7"/>
        <v>32</v>
      </c>
      <c r="AC55" s="63">
        <v>23</v>
      </c>
      <c r="AD55" s="63">
        <v>23</v>
      </c>
      <c r="AE55" s="38">
        <f t="shared" si="8"/>
        <v>46</v>
      </c>
      <c r="AF55" s="63">
        <v>13</v>
      </c>
      <c r="AG55" s="63">
        <v>19</v>
      </c>
      <c r="AH55" s="38">
        <f t="shared" si="9"/>
        <v>32</v>
      </c>
      <c r="AI55" s="63">
        <v>45</v>
      </c>
      <c r="AJ55" s="38">
        <f t="shared" si="10"/>
        <v>45</v>
      </c>
      <c r="AK55" s="156">
        <v>49</v>
      </c>
      <c r="AL55" s="92">
        <f t="shared" si="11"/>
        <v>939</v>
      </c>
      <c r="AM55" s="92" t="s">
        <v>890</v>
      </c>
      <c r="AN55" s="94"/>
    </row>
    <row r="56" spans="1:40" ht="99" customHeight="1">
      <c r="A56" s="63">
        <v>49</v>
      </c>
      <c r="B56" s="113">
        <v>200090220051</v>
      </c>
      <c r="C56" s="113">
        <v>200000100359</v>
      </c>
      <c r="D56" s="113">
        <v>200851</v>
      </c>
      <c r="E56" s="58" t="s">
        <v>623</v>
      </c>
      <c r="F56" s="58" t="s">
        <v>624</v>
      </c>
      <c r="G56" s="94"/>
      <c r="H56" s="42">
        <v>114</v>
      </c>
      <c r="I56" s="42">
        <v>70</v>
      </c>
      <c r="J56" s="38">
        <f t="shared" si="1"/>
        <v>184</v>
      </c>
      <c r="K56" s="42">
        <v>52</v>
      </c>
      <c r="L56" s="42">
        <v>74</v>
      </c>
      <c r="M56" s="38">
        <f t="shared" si="2"/>
        <v>126</v>
      </c>
      <c r="N56" s="42">
        <v>94</v>
      </c>
      <c r="O56" s="42">
        <v>74</v>
      </c>
      <c r="P56" s="38">
        <f t="shared" si="3"/>
        <v>168</v>
      </c>
      <c r="Q56" s="42">
        <v>92</v>
      </c>
      <c r="R56" s="42">
        <v>70</v>
      </c>
      <c r="S56" s="38">
        <f t="shared" si="4"/>
        <v>162</v>
      </c>
      <c r="T56" s="42">
        <v>98</v>
      </c>
      <c r="U56" s="42">
        <v>74</v>
      </c>
      <c r="V56" s="38">
        <f t="shared" si="5"/>
        <v>172</v>
      </c>
      <c r="W56" s="42">
        <v>23</v>
      </c>
      <c r="X56" s="42">
        <v>22</v>
      </c>
      <c r="Y56" s="38">
        <f t="shared" si="6"/>
        <v>45</v>
      </c>
      <c r="Z56" s="42">
        <v>18</v>
      </c>
      <c r="AA56" s="42">
        <v>20</v>
      </c>
      <c r="AB56" s="38">
        <f t="shared" si="7"/>
        <v>38</v>
      </c>
      <c r="AC56" s="63">
        <v>23</v>
      </c>
      <c r="AD56" s="63">
        <v>22</v>
      </c>
      <c r="AE56" s="38">
        <f t="shared" si="8"/>
        <v>45</v>
      </c>
      <c r="AF56" s="63">
        <v>22</v>
      </c>
      <c r="AG56" s="63">
        <v>17</v>
      </c>
      <c r="AH56" s="38">
        <f t="shared" si="9"/>
        <v>39</v>
      </c>
      <c r="AI56" s="63">
        <v>44</v>
      </c>
      <c r="AJ56" s="38">
        <f t="shared" si="10"/>
        <v>44</v>
      </c>
      <c r="AK56" s="156">
        <v>49</v>
      </c>
      <c r="AL56" s="92">
        <f t="shared" si="11"/>
        <v>1023</v>
      </c>
      <c r="AM56" s="92" t="s">
        <v>890</v>
      </c>
      <c r="AN56" s="94"/>
    </row>
    <row r="57" spans="1:40" ht="99" customHeight="1">
      <c r="A57" s="63">
        <v>50</v>
      </c>
      <c r="B57" s="113">
        <v>200090220052</v>
      </c>
      <c r="C57" s="113">
        <v>200000100360</v>
      </c>
      <c r="D57" s="113">
        <v>200852</v>
      </c>
      <c r="E57" s="58" t="s">
        <v>625</v>
      </c>
      <c r="F57" s="58" t="s">
        <v>626</v>
      </c>
      <c r="G57" s="94"/>
      <c r="H57" s="42">
        <v>112</v>
      </c>
      <c r="I57" s="42">
        <v>55</v>
      </c>
      <c r="J57" s="38">
        <f t="shared" si="1"/>
        <v>167</v>
      </c>
      <c r="K57" s="42">
        <v>78</v>
      </c>
      <c r="L57" s="42">
        <v>79</v>
      </c>
      <c r="M57" s="38">
        <f t="shared" si="2"/>
        <v>157</v>
      </c>
      <c r="N57" s="42">
        <v>12</v>
      </c>
      <c r="O57" s="42">
        <v>72</v>
      </c>
      <c r="P57" s="38">
        <f t="shared" si="3"/>
        <v>84</v>
      </c>
      <c r="Q57" s="42">
        <v>82</v>
      </c>
      <c r="R57" s="42">
        <v>62</v>
      </c>
      <c r="S57" s="38">
        <f t="shared" si="4"/>
        <v>144</v>
      </c>
      <c r="T57" s="42">
        <v>66</v>
      </c>
      <c r="U57" s="42">
        <v>72</v>
      </c>
      <c r="V57" s="38">
        <f t="shared" si="5"/>
        <v>138</v>
      </c>
      <c r="W57" s="42">
        <v>21</v>
      </c>
      <c r="X57" s="42">
        <v>17</v>
      </c>
      <c r="Y57" s="38">
        <f t="shared" si="6"/>
        <v>38</v>
      </c>
      <c r="Z57" s="42">
        <v>19</v>
      </c>
      <c r="AA57" s="42">
        <v>25</v>
      </c>
      <c r="AB57" s="38">
        <f t="shared" si="7"/>
        <v>44</v>
      </c>
      <c r="AC57" s="63">
        <v>23</v>
      </c>
      <c r="AD57" s="63">
        <v>21</v>
      </c>
      <c r="AE57" s="38">
        <f t="shared" si="8"/>
        <v>44</v>
      </c>
      <c r="AF57" s="63">
        <v>22</v>
      </c>
      <c r="AG57" s="63">
        <v>18</v>
      </c>
      <c r="AH57" s="38">
        <f t="shared" si="9"/>
        <v>40</v>
      </c>
      <c r="AI57" s="63">
        <v>42</v>
      </c>
      <c r="AJ57" s="38">
        <f t="shared" si="10"/>
        <v>42</v>
      </c>
      <c r="AK57" s="156">
        <v>49</v>
      </c>
      <c r="AL57" s="92">
        <f t="shared" si="11"/>
        <v>898</v>
      </c>
      <c r="AM57" s="168" t="s">
        <v>899</v>
      </c>
      <c r="AN57" s="95" t="s">
        <v>935</v>
      </c>
    </row>
    <row r="58" spans="1:40" ht="99" customHeight="1">
      <c r="A58" s="63">
        <v>51</v>
      </c>
      <c r="B58" s="113">
        <v>200090220053</v>
      </c>
      <c r="C58" s="113">
        <v>200000100361</v>
      </c>
      <c r="D58" s="113">
        <v>200853</v>
      </c>
      <c r="E58" s="58" t="s">
        <v>627</v>
      </c>
      <c r="F58" s="58" t="s">
        <v>628</v>
      </c>
      <c r="G58" s="94"/>
      <c r="H58" s="42">
        <v>116</v>
      </c>
      <c r="I58" s="42">
        <v>66</v>
      </c>
      <c r="J58" s="38">
        <f t="shared" si="1"/>
        <v>182</v>
      </c>
      <c r="K58" s="42">
        <v>62</v>
      </c>
      <c r="L58" s="42">
        <v>74</v>
      </c>
      <c r="M58" s="38">
        <f t="shared" si="2"/>
        <v>136</v>
      </c>
      <c r="N58" s="42">
        <v>94</v>
      </c>
      <c r="O58" s="42">
        <v>73</v>
      </c>
      <c r="P58" s="38">
        <f t="shared" si="3"/>
        <v>167</v>
      </c>
      <c r="Q58" s="42">
        <v>96</v>
      </c>
      <c r="R58" s="42">
        <v>62</v>
      </c>
      <c r="S58" s="38">
        <f t="shared" si="4"/>
        <v>158</v>
      </c>
      <c r="T58" s="42">
        <v>76</v>
      </c>
      <c r="U58" s="42">
        <v>72</v>
      </c>
      <c r="V58" s="38">
        <f t="shared" si="5"/>
        <v>148</v>
      </c>
      <c r="W58" s="42">
        <v>23</v>
      </c>
      <c r="X58" s="42">
        <v>21</v>
      </c>
      <c r="Y58" s="38">
        <f t="shared" si="6"/>
        <v>44</v>
      </c>
      <c r="Z58" s="42">
        <v>20</v>
      </c>
      <c r="AA58" s="42">
        <v>21</v>
      </c>
      <c r="AB58" s="38">
        <f t="shared" si="7"/>
        <v>41</v>
      </c>
      <c r="AC58" s="63">
        <v>23</v>
      </c>
      <c r="AD58" s="63">
        <v>21</v>
      </c>
      <c r="AE58" s="38">
        <f t="shared" si="8"/>
        <v>44</v>
      </c>
      <c r="AF58" s="63">
        <v>20</v>
      </c>
      <c r="AG58" s="63">
        <v>21</v>
      </c>
      <c r="AH58" s="38">
        <f t="shared" si="9"/>
        <v>41</v>
      </c>
      <c r="AI58" s="63">
        <v>43</v>
      </c>
      <c r="AJ58" s="38">
        <f t="shared" si="10"/>
        <v>43</v>
      </c>
      <c r="AK58" s="156">
        <v>49</v>
      </c>
      <c r="AL58" s="92">
        <f t="shared" si="11"/>
        <v>1004</v>
      </c>
      <c r="AM58" s="92" t="s">
        <v>890</v>
      </c>
      <c r="AN58" s="94"/>
    </row>
    <row r="59" spans="1:40" ht="99" customHeight="1">
      <c r="A59" s="63">
        <v>52</v>
      </c>
      <c r="B59" s="113">
        <v>200090220054</v>
      </c>
      <c r="C59" s="113">
        <v>200000100362</v>
      </c>
      <c r="D59" s="113">
        <v>200854</v>
      </c>
      <c r="E59" s="58" t="s">
        <v>629</v>
      </c>
      <c r="F59" s="58" t="s">
        <v>630</v>
      </c>
      <c r="G59" s="94"/>
      <c r="H59" s="42">
        <v>114</v>
      </c>
      <c r="I59" s="42">
        <v>68</v>
      </c>
      <c r="J59" s="38">
        <f t="shared" si="1"/>
        <v>182</v>
      </c>
      <c r="K59" s="42">
        <v>92</v>
      </c>
      <c r="L59" s="42">
        <v>78</v>
      </c>
      <c r="M59" s="38">
        <f t="shared" si="2"/>
        <v>170</v>
      </c>
      <c r="N59" s="42">
        <v>92</v>
      </c>
      <c r="O59" s="42">
        <v>72</v>
      </c>
      <c r="P59" s="38">
        <f t="shared" si="3"/>
        <v>164</v>
      </c>
      <c r="Q59" s="42">
        <v>80</v>
      </c>
      <c r="R59" s="42">
        <v>59</v>
      </c>
      <c r="S59" s="38">
        <f t="shared" si="4"/>
        <v>139</v>
      </c>
      <c r="T59" s="42">
        <v>72</v>
      </c>
      <c r="U59" s="42">
        <v>70</v>
      </c>
      <c r="V59" s="38">
        <f t="shared" si="5"/>
        <v>142</v>
      </c>
      <c r="W59" s="42">
        <v>24</v>
      </c>
      <c r="X59" s="42">
        <v>21</v>
      </c>
      <c r="Y59" s="38">
        <f t="shared" si="6"/>
        <v>45</v>
      </c>
      <c r="Z59" s="42">
        <v>17</v>
      </c>
      <c r="AA59" s="42">
        <v>23</v>
      </c>
      <c r="AB59" s="38">
        <f t="shared" si="7"/>
        <v>40</v>
      </c>
      <c r="AC59" s="63">
        <v>23</v>
      </c>
      <c r="AD59" s="63">
        <v>23</v>
      </c>
      <c r="AE59" s="38">
        <f t="shared" si="8"/>
        <v>46</v>
      </c>
      <c r="AF59" s="63">
        <v>22</v>
      </c>
      <c r="AG59" s="63">
        <v>20</v>
      </c>
      <c r="AH59" s="38">
        <f t="shared" si="9"/>
        <v>42</v>
      </c>
      <c r="AI59" s="63">
        <v>47</v>
      </c>
      <c r="AJ59" s="38">
        <f t="shared" si="10"/>
        <v>47</v>
      </c>
      <c r="AK59" s="156">
        <v>49</v>
      </c>
      <c r="AL59" s="92">
        <f t="shared" si="11"/>
        <v>1017</v>
      </c>
      <c r="AM59" s="92" t="s">
        <v>890</v>
      </c>
      <c r="AN59" s="94"/>
    </row>
    <row r="60" spans="1:40" ht="99" customHeight="1">
      <c r="A60" s="63">
        <v>53</v>
      </c>
      <c r="B60" s="113">
        <v>200090220055</v>
      </c>
      <c r="C60" s="113">
        <v>200000100363</v>
      </c>
      <c r="D60" s="113">
        <v>200855</v>
      </c>
      <c r="E60" s="58" t="s">
        <v>631</v>
      </c>
      <c r="F60" s="58" t="s">
        <v>632</v>
      </c>
      <c r="G60" s="94"/>
      <c r="H60" s="42">
        <v>112</v>
      </c>
      <c r="I60" s="42">
        <v>64</v>
      </c>
      <c r="J60" s="38">
        <f t="shared" si="1"/>
        <v>176</v>
      </c>
      <c r="K60" s="42">
        <v>90</v>
      </c>
      <c r="L60" s="42">
        <v>72</v>
      </c>
      <c r="M60" s="38">
        <f t="shared" si="2"/>
        <v>162</v>
      </c>
      <c r="N60" s="42">
        <v>92</v>
      </c>
      <c r="O60" s="42">
        <v>73</v>
      </c>
      <c r="P60" s="38">
        <f t="shared" si="3"/>
        <v>165</v>
      </c>
      <c r="Q60" s="42">
        <v>84</v>
      </c>
      <c r="R60" s="42">
        <v>59</v>
      </c>
      <c r="S60" s="38">
        <f t="shared" si="4"/>
        <v>143</v>
      </c>
      <c r="T60" s="42">
        <v>78</v>
      </c>
      <c r="U60" s="42">
        <v>69</v>
      </c>
      <c r="V60" s="38">
        <f t="shared" si="5"/>
        <v>147</v>
      </c>
      <c r="W60" s="42">
        <v>21</v>
      </c>
      <c r="X60" s="42">
        <v>20</v>
      </c>
      <c r="Y60" s="38">
        <f t="shared" si="6"/>
        <v>41</v>
      </c>
      <c r="Z60" s="42">
        <v>18</v>
      </c>
      <c r="AA60" s="42">
        <v>20</v>
      </c>
      <c r="AB60" s="38">
        <f t="shared" si="7"/>
        <v>38</v>
      </c>
      <c r="AC60" s="63">
        <v>23</v>
      </c>
      <c r="AD60" s="63">
        <v>22</v>
      </c>
      <c r="AE60" s="38">
        <f t="shared" si="8"/>
        <v>45</v>
      </c>
      <c r="AF60" s="63">
        <v>23</v>
      </c>
      <c r="AG60" s="63">
        <v>18</v>
      </c>
      <c r="AH60" s="38">
        <f t="shared" si="9"/>
        <v>41</v>
      </c>
      <c r="AI60" s="63">
        <v>44</v>
      </c>
      <c r="AJ60" s="38">
        <f t="shared" si="10"/>
        <v>44</v>
      </c>
      <c r="AK60" s="156">
        <v>49</v>
      </c>
      <c r="AL60" s="92">
        <f t="shared" si="11"/>
        <v>1002</v>
      </c>
      <c r="AM60" s="92" t="s">
        <v>890</v>
      </c>
      <c r="AN60" s="94"/>
    </row>
    <row r="61" spans="1:40" ht="99" customHeight="1">
      <c r="A61" s="63">
        <v>54</v>
      </c>
      <c r="B61" s="113">
        <v>200090220056</v>
      </c>
      <c r="C61" s="113">
        <v>200000100364</v>
      </c>
      <c r="D61" s="113">
        <v>200856</v>
      </c>
      <c r="E61" s="58" t="s">
        <v>113</v>
      </c>
      <c r="F61" s="58" t="s">
        <v>633</v>
      </c>
      <c r="G61" s="94"/>
      <c r="H61" s="42">
        <v>110</v>
      </c>
      <c r="I61" s="42">
        <v>64</v>
      </c>
      <c r="J61" s="38">
        <f t="shared" si="1"/>
        <v>174</v>
      </c>
      <c r="K61" s="42">
        <v>60</v>
      </c>
      <c r="L61" s="42">
        <v>77</v>
      </c>
      <c r="M61" s="38">
        <f t="shared" si="2"/>
        <v>137</v>
      </c>
      <c r="N61" s="42">
        <v>92</v>
      </c>
      <c r="O61" s="42">
        <v>74</v>
      </c>
      <c r="P61" s="38">
        <f t="shared" si="3"/>
        <v>166</v>
      </c>
      <c r="Q61" s="42">
        <v>90</v>
      </c>
      <c r="R61" s="42">
        <v>69</v>
      </c>
      <c r="S61" s="38">
        <f t="shared" si="4"/>
        <v>159</v>
      </c>
      <c r="T61" s="42">
        <v>82</v>
      </c>
      <c r="U61" s="42">
        <v>75</v>
      </c>
      <c r="V61" s="38">
        <f t="shared" si="5"/>
        <v>157</v>
      </c>
      <c r="W61" s="42">
        <v>21</v>
      </c>
      <c r="X61" s="42">
        <v>20</v>
      </c>
      <c r="Y61" s="38">
        <f t="shared" si="6"/>
        <v>41</v>
      </c>
      <c r="Z61" s="42">
        <v>18</v>
      </c>
      <c r="AA61" s="42">
        <v>20</v>
      </c>
      <c r="AB61" s="38">
        <f t="shared" si="7"/>
        <v>38</v>
      </c>
      <c r="AC61" s="63">
        <v>23</v>
      </c>
      <c r="AD61" s="63">
        <v>21</v>
      </c>
      <c r="AE61" s="38">
        <f t="shared" si="8"/>
        <v>44</v>
      </c>
      <c r="AF61" s="63">
        <v>20</v>
      </c>
      <c r="AG61" s="63">
        <v>20</v>
      </c>
      <c r="AH61" s="38">
        <f t="shared" si="9"/>
        <v>40</v>
      </c>
      <c r="AI61" s="63">
        <v>42</v>
      </c>
      <c r="AJ61" s="38">
        <f t="shared" si="10"/>
        <v>42</v>
      </c>
      <c r="AK61" s="156">
        <v>49</v>
      </c>
      <c r="AL61" s="92">
        <f t="shared" si="11"/>
        <v>998</v>
      </c>
      <c r="AM61" s="92" t="s">
        <v>890</v>
      </c>
      <c r="AN61" s="94"/>
    </row>
    <row r="62" spans="1:40" ht="99" customHeight="1">
      <c r="A62" s="63">
        <v>55</v>
      </c>
      <c r="B62" s="113">
        <v>200090220057</v>
      </c>
      <c r="C62" s="113">
        <v>200000100365</v>
      </c>
      <c r="D62" s="113">
        <v>200857</v>
      </c>
      <c r="E62" s="58" t="s">
        <v>634</v>
      </c>
      <c r="F62" s="58" t="s">
        <v>635</v>
      </c>
      <c r="G62" s="94"/>
      <c r="H62" s="42">
        <v>114</v>
      </c>
      <c r="I62" s="42">
        <v>70</v>
      </c>
      <c r="J62" s="38">
        <f t="shared" si="1"/>
        <v>184</v>
      </c>
      <c r="K62" s="42">
        <v>62</v>
      </c>
      <c r="L62" s="42">
        <v>73</v>
      </c>
      <c r="M62" s="38">
        <f t="shared" si="2"/>
        <v>135</v>
      </c>
      <c r="N62" s="42">
        <v>98</v>
      </c>
      <c r="O62" s="42">
        <v>75</v>
      </c>
      <c r="P62" s="38">
        <f t="shared" si="3"/>
        <v>173</v>
      </c>
      <c r="Q62" s="42">
        <v>90</v>
      </c>
      <c r="R62" s="42">
        <v>67</v>
      </c>
      <c r="S62" s="38">
        <f t="shared" si="4"/>
        <v>157</v>
      </c>
      <c r="T62" s="42">
        <v>100</v>
      </c>
      <c r="U62" s="42">
        <v>74</v>
      </c>
      <c r="V62" s="38">
        <f t="shared" si="5"/>
        <v>174</v>
      </c>
      <c r="W62" s="42">
        <v>24</v>
      </c>
      <c r="X62" s="42">
        <v>22</v>
      </c>
      <c r="Y62" s="38">
        <f t="shared" si="6"/>
        <v>46</v>
      </c>
      <c r="Z62" s="42">
        <v>16</v>
      </c>
      <c r="AA62" s="42">
        <v>21</v>
      </c>
      <c r="AB62" s="38">
        <f t="shared" si="7"/>
        <v>37</v>
      </c>
      <c r="AC62" s="63">
        <v>23</v>
      </c>
      <c r="AD62" s="63">
        <v>22</v>
      </c>
      <c r="AE62" s="38">
        <f t="shared" si="8"/>
        <v>45</v>
      </c>
      <c r="AF62" s="63">
        <v>23</v>
      </c>
      <c r="AG62" s="63">
        <v>19</v>
      </c>
      <c r="AH62" s="38">
        <f t="shared" si="9"/>
        <v>42</v>
      </c>
      <c r="AI62" s="63">
        <v>44</v>
      </c>
      <c r="AJ62" s="38">
        <f t="shared" si="10"/>
        <v>44</v>
      </c>
      <c r="AK62" s="156">
        <v>49</v>
      </c>
      <c r="AL62" s="92">
        <f t="shared" si="11"/>
        <v>1037</v>
      </c>
      <c r="AM62" s="92" t="s">
        <v>890</v>
      </c>
      <c r="AN62" s="94"/>
    </row>
    <row r="63" spans="1:40" ht="99" customHeight="1">
      <c r="A63" s="63">
        <v>56</v>
      </c>
      <c r="B63" s="113">
        <v>200090220058</v>
      </c>
      <c r="C63" s="113">
        <v>200000100366</v>
      </c>
      <c r="D63" s="113">
        <v>200858</v>
      </c>
      <c r="E63" s="58" t="s">
        <v>636</v>
      </c>
      <c r="F63" s="58" t="s">
        <v>637</v>
      </c>
      <c r="G63" s="94"/>
      <c r="H63" s="42">
        <v>114</v>
      </c>
      <c r="I63" s="42">
        <v>63</v>
      </c>
      <c r="J63" s="38">
        <f t="shared" si="1"/>
        <v>177</v>
      </c>
      <c r="K63" s="42">
        <v>80</v>
      </c>
      <c r="L63" s="42">
        <v>74</v>
      </c>
      <c r="M63" s="38">
        <f t="shared" si="2"/>
        <v>154</v>
      </c>
      <c r="N63" s="42">
        <v>86</v>
      </c>
      <c r="O63" s="42">
        <v>71</v>
      </c>
      <c r="P63" s="38">
        <f t="shared" si="3"/>
        <v>157</v>
      </c>
      <c r="Q63" s="42">
        <v>80</v>
      </c>
      <c r="R63" s="42">
        <v>59</v>
      </c>
      <c r="S63" s="38">
        <f t="shared" si="4"/>
        <v>139</v>
      </c>
      <c r="T63" s="42">
        <v>72</v>
      </c>
      <c r="U63" s="42">
        <v>72</v>
      </c>
      <c r="V63" s="38">
        <f t="shared" si="5"/>
        <v>144</v>
      </c>
      <c r="W63" s="42">
        <v>20</v>
      </c>
      <c r="X63" s="42">
        <v>20</v>
      </c>
      <c r="Y63" s="38">
        <f t="shared" si="6"/>
        <v>40</v>
      </c>
      <c r="Z63" s="42">
        <v>17</v>
      </c>
      <c r="AA63" s="42">
        <v>16</v>
      </c>
      <c r="AB63" s="38">
        <f t="shared" si="7"/>
        <v>33</v>
      </c>
      <c r="AC63" s="63">
        <v>22</v>
      </c>
      <c r="AD63" s="63">
        <v>21</v>
      </c>
      <c r="AE63" s="38">
        <f t="shared" si="8"/>
        <v>43</v>
      </c>
      <c r="AF63" s="63">
        <v>13</v>
      </c>
      <c r="AG63" s="63">
        <v>17</v>
      </c>
      <c r="AH63" s="38">
        <f t="shared" si="9"/>
        <v>30</v>
      </c>
      <c r="AI63" s="63">
        <v>42</v>
      </c>
      <c r="AJ63" s="38">
        <f t="shared" si="10"/>
        <v>42</v>
      </c>
      <c r="AK63" s="156">
        <v>49</v>
      </c>
      <c r="AL63" s="92">
        <f t="shared" si="11"/>
        <v>959</v>
      </c>
      <c r="AM63" s="92" t="s">
        <v>890</v>
      </c>
      <c r="AN63" s="94"/>
    </row>
    <row r="64" spans="1:40" ht="99" customHeight="1">
      <c r="A64" s="63">
        <v>57</v>
      </c>
      <c r="B64" s="113">
        <v>200090220059</v>
      </c>
      <c r="C64" s="113">
        <v>200000100367</v>
      </c>
      <c r="D64" s="113">
        <v>200859</v>
      </c>
      <c r="E64" s="58" t="s">
        <v>638</v>
      </c>
      <c r="F64" s="58" t="s">
        <v>639</v>
      </c>
      <c r="G64" s="94"/>
      <c r="H64" s="42">
        <v>106</v>
      </c>
      <c r="I64" s="42">
        <v>65</v>
      </c>
      <c r="J64" s="38">
        <f t="shared" si="1"/>
        <v>171</v>
      </c>
      <c r="K64" s="42">
        <v>48</v>
      </c>
      <c r="L64" s="42">
        <v>63</v>
      </c>
      <c r="M64" s="38">
        <f t="shared" si="2"/>
        <v>111</v>
      </c>
      <c r="N64" s="42">
        <v>78</v>
      </c>
      <c r="O64" s="42">
        <v>69</v>
      </c>
      <c r="P64" s="38">
        <f t="shared" si="3"/>
        <v>147</v>
      </c>
      <c r="Q64" s="42">
        <v>86</v>
      </c>
      <c r="R64" s="42">
        <v>56</v>
      </c>
      <c r="S64" s="38">
        <f t="shared" si="4"/>
        <v>142</v>
      </c>
      <c r="T64" s="42">
        <v>58</v>
      </c>
      <c r="U64" s="42">
        <v>71</v>
      </c>
      <c r="V64" s="38">
        <f t="shared" si="5"/>
        <v>129</v>
      </c>
      <c r="W64" s="42">
        <v>18</v>
      </c>
      <c r="X64" s="42">
        <v>20</v>
      </c>
      <c r="Y64" s="38">
        <f t="shared" si="6"/>
        <v>38</v>
      </c>
      <c r="Z64" s="42">
        <v>17</v>
      </c>
      <c r="AA64" s="42">
        <v>16</v>
      </c>
      <c r="AB64" s="38">
        <f t="shared" si="7"/>
        <v>33</v>
      </c>
      <c r="AC64" s="63">
        <v>21</v>
      </c>
      <c r="AD64" s="63">
        <v>23</v>
      </c>
      <c r="AE64" s="38">
        <f t="shared" si="8"/>
        <v>44</v>
      </c>
      <c r="AF64" s="63">
        <v>13</v>
      </c>
      <c r="AG64" s="63">
        <v>14</v>
      </c>
      <c r="AH64" s="38">
        <f t="shared" si="9"/>
        <v>27</v>
      </c>
      <c r="AI64" s="63">
        <v>46</v>
      </c>
      <c r="AJ64" s="38">
        <f t="shared" si="10"/>
        <v>46</v>
      </c>
      <c r="AK64" s="156">
        <v>49</v>
      </c>
      <c r="AL64" s="92">
        <f t="shared" si="11"/>
        <v>888</v>
      </c>
      <c r="AM64" s="92" t="s">
        <v>890</v>
      </c>
      <c r="AN64" s="94"/>
    </row>
    <row r="65" spans="1:40" ht="99" customHeight="1">
      <c r="A65" s="63">
        <v>58</v>
      </c>
      <c r="B65" s="113">
        <v>200090220060</v>
      </c>
      <c r="C65" s="113">
        <v>200000100368</v>
      </c>
      <c r="D65" s="113">
        <v>200860</v>
      </c>
      <c r="E65" s="58" t="s">
        <v>640</v>
      </c>
      <c r="F65" s="58" t="s">
        <v>641</v>
      </c>
      <c r="G65" s="94"/>
      <c r="H65" s="42">
        <v>104</v>
      </c>
      <c r="I65" s="42">
        <v>68</v>
      </c>
      <c r="J65" s="38">
        <f t="shared" si="1"/>
        <v>172</v>
      </c>
      <c r="K65" s="42">
        <v>70</v>
      </c>
      <c r="L65" s="42">
        <v>77</v>
      </c>
      <c r="M65" s="38">
        <f t="shared" si="2"/>
        <v>147</v>
      </c>
      <c r="N65" s="42">
        <v>98</v>
      </c>
      <c r="O65" s="42">
        <v>75</v>
      </c>
      <c r="P65" s="38">
        <f t="shared" si="3"/>
        <v>173</v>
      </c>
      <c r="Q65" s="42">
        <v>86</v>
      </c>
      <c r="R65" s="42">
        <v>64</v>
      </c>
      <c r="S65" s="38">
        <f t="shared" si="4"/>
        <v>150</v>
      </c>
      <c r="T65" s="42">
        <v>76</v>
      </c>
      <c r="U65" s="42">
        <v>72</v>
      </c>
      <c r="V65" s="38">
        <f t="shared" si="5"/>
        <v>148</v>
      </c>
      <c r="W65" s="42">
        <v>21</v>
      </c>
      <c r="X65" s="42">
        <v>21</v>
      </c>
      <c r="Y65" s="38">
        <f t="shared" si="6"/>
        <v>42</v>
      </c>
      <c r="Z65" s="42">
        <v>16</v>
      </c>
      <c r="AA65" s="42">
        <v>23</v>
      </c>
      <c r="AB65" s="38">
        <f t="shared" si="7"/>
        <v>39</v>
      </c>
      <c r="AC65" s="63">
        <v>24</v>
      </c>
      <c r="AD65" s="63">
        <v>22</v>
      </c>
      <c r="AE65" s="38">
        <f t="shared" si="8"/>
        <v>46</v>
      </c>
      <c r="AF65" s="63">
        <v>24</v>
      </c>
      <c r="AG65" s="63">
        <v>21</v>
      </c>
      <c r="AH65" s="38">
        <f t="shared" si="9"/>
        <v>45</v>
      </c>
      <c r="AI65" s="63">
        <v>44</v>
      </c>
      <c r="AJ65" s="38">
        <f t="shared" si="10"/>
        <v>44</v>
      </c>
      <c r="AK65" s="156">
        <v>49</v>
      </c>
      <c r="AL65" s="92">
        <f t="shared" si="11"/>
        <v>1006</v>
      </c>
      <c r="AM65" s="92" t="s">
        <v>890</v>
      </c>
      <c r="AN65" s="94"/>
    </row>
    <row r="66" spans="1:40" ht="99" customHeight="1">
      <c r="A66" s="63">
        <v>59</v>
      </c>
      <c r="B66" s="113">
        <v>200090220061</v>
      </c>
      <c r="C66" s="113">
        <v>200000100369</v>
      </c>
      <c r="D66" s="113">
        <v>200861</v>
      </c>
      <c r="E66" s="58" t="s">
        <v>642</v>
      </c>
      <c r="F66" s="58" t="s">
        <v>643</v>
      </c>
      <c r="G66" s="94"/>
      <c r="H66" s="42">
        <v>107</v>
      </c>
      <c r="I66" s="42">
        <v>70</v>
      </c>
      <c r="J66" s="38">
        <f t="shared" si="1"/>
        <v>177</v>
      </c>
      <c r="K66" s="42">
        <v>84</v>
      </c>
      <c r="L66" s="42">
        <v>78</v>
      </c>
      <c r="M66" s="38">
        <f t="shared" si="2"/>
        <v>162</v>
      </c>
      <c r="N66" s="42">
        <v>82</v>
      </c>
      <c r="O66" s="42">
        <v>74</v>
      </c>
      <c r="P66" s="38">
        <f t="shared" si="3"/>
        <v>156</v>
      </c>
      <c r="Q66" s="42">
        <v>88</v>
      </c>
      <c r="R66" s="42">
        <v>69</v>
      </c>
      <c r="S66" s="38">
        <f t="shared" si="4"/>
        <v>157</v>
      </c>
      <c r="T66" s="42">
        <v>64</v>
      </c>
      <c r="U66" s="42">
        <v>66</v>
      </c>
      <c r="V66" s="38">
        <f t="shared" si="5"/>
        <v>130</v>
      </c>
      <c r="W66" s="42">
        <v>23</v>
      </c>
      <c r="X66" s="42">
        <v>22</v>
      </c>
      <c r="Y66" s="38">
        <f t="shared" si="6"/>
        <v>45</v>
      </c>
      <c r="Z66" s="42">
        <v>18</v>
      </c>
      <c r="AA66" s="42">
        <v>24</v>
      </c>
      <c r="AB66" s="38">
        <f t="shared" si="7"/>
        <v>42</v>
      </c>
      <c r="AC66" s="63">
        <v>21</v>
      </c>
      <c r="AD66" s="63">
        <v>21</v>
      </c>
      <c r="AE66" s="38">
        <f t="shared" si="8"/>
        <v>42</v>
      </c>
      <c r="AF66" s="63">
        <v>22</v>
      </c>
      <c r="AG66" s="63">
        <v>18</v>
      </c>
      <c r="AH66" s="38">
        <f t="shared" si="9"/>
        <v>40</v>
      </c>
      <c r="AI66" s="63">
        <v>41</v>
      </c>
      <c r="AJ66" s="38">
        <f t="shared" si="10"/>
        <v>41</v>
      </c>
      <c r="AK66" s="156">
        <v>49</v>
      </c>
      <c r="AL66" s="92">
        <f t="shared" si="11"/>
        <v>992</v>
      </c>
      <c r="AM66" s="92" t="s">
        <v>890</v>
      </c>
      <c r="AN66" s="94"/>
    </row>
    <row r="67" spans="1:40" ht="99" customHeight="1">
      <c r="A67" s="63">
        <v>60</v>
      </c>
      <c r="B67" s="113">
        <v>200090104022</v>
      </c>
      <c r="C67" s="54">
        <v>200000100135</v>
      </c>
      <c r="D67" s="121">
        <v>200423</v>
      </c>
      <c r="E67" s="58" t="s">
        <v>361</v>
      </c>
      <c r="F67" s="58" t="s">
        <v>362</v>
      </c>
      <c r="G67" s="94"/>
      <c r="H67" s="42">
        <v>104</v>
      </c>
      <c r="I67" s="42">
        <v>68</v>
      </c>
      <c r="J67" s="38">
        <f t="shared" si="1"/>
        <v>172</v>
      </c>
      <c r="K67" s="42">
        <v>36</v>
      </c>
      <c r="L67" s="42">
        <v>71</v>
      </c>
      <c r="M67" s="38">
        <f t="shared" si="2"/>
        <v>107</v>
      </c>
      <c r="N67" s="42">
        <v>90</v>
      </c>
      <c r="O67" s="42">
        <v>66</v>
      </c>
      <c r="P67" s="38">
        <f t="shared" si="3"/>
        <v>156</v>
      </c>
      <c r="Q67" s="42">
        <v>80</v>
      </c>
      <c r="R67" s="42">
        <v>62</v>
      </c>
      <c r="S67" s="38">
        <f t="shared" si="4"/>
        <v>142</v>
      </c>
      <c r="T67" s="42">
        <v>66</v>
      </c>
      <c r="U67" s="42">
        <v>70</v>
      </c>
      <c r="V67" s="38">
        <f t="shared" si="5"/>
        <v>136</v>
      </c>
      <c r="W67" s="42">
        <v>18</v>
      </c>
      <c r="X67" s="42">
        <v>21</v>
      </c>
      <c r="Y67" s="38">
        <f t="shared" si="6"/>
        <v>39</v>
      </c>
      <c r="Z67" s="42">
        <v>16</v>
      </c>
      <c r="AA67" s="42">
        <v>22</v>
      </c>
      <c r="AB67" s="38">
        <f t="shared" si="7"/>
        <v>38</v>
      </c>
      <c r="AC67" s="63">
        <v>22</v>
      </c>
      <c r="AD67" s="63">
        <v>21</v>
      </c>
      <c r="AE67" s="38">
        <f t="shared" si="8"/>
        <v>43</v>
      </c>
      <c r="AF67" s="63">
        <v>13</v>
      </c>
      <c r="AG67" s="63">
        <v>15</v>
      </c>
      <c r="AH67" s="38">
        <f t="shared" si="9"/>
        <v>28</v>
      </c>
      <c r="AI67" s="63">
        <v>41</v>
      </c>
      <c r="AJ67" s="38">
        <f t="shared" si="10"/>
        <v>41</v>
      </c>
      <c r="AK67" s="156">
        <v>49</v>
      </c>
      <c r="AL67" s="92">
        <f t="shared" si="11"/>
        <v>902</v>
      </c>
      <c r="AM67" s="92" t="s">
        <v>890</v>
      </c>
      <c r="AN67" s="94"/>
    </row>
    <row r="68" spans="1:40" ht="99" customHeight="1">
      <c r="A68" s="63">
        <v>61</v>
      </c>
      <c r="B68" s="113">
        <v>200090104027</v>
      </c>
      <c r="C68" s="54">
        <v>200000100140</v>
      </c>
      <c r="D68" s="121">
        <v>200428</v>
      </c>
      <c r="E68" s="58" t="s">
        <v>369</v>
      </c>
      <c r="F68" s="58" t="s">
        <v>370</v>
      </c>
      <c r="G68" s="94"/>
      <c r="H68" s="42">
        <v>115</v>
      </c>
      <c r="I68" s="42">
        <v>67</v>
      </c>
      <c r="J68" s="38">
        <f t="shared" si="1"/>
        <v>182</v>
      </c>
      <c r="K68" s="42">
        <v>54</v>
      </c>
      <c r="L68" s="42">
        <v>76</v>
      </c>
      <c r="M68" s="38">
        <f t="shared" si="2"/>
        <v>130</v>
      </c>
      <c r="N68" s="42">
        <v>92</v>
      </c>
      <c r="O68" s="42">
        <v>74</v>
      </c>
      <c r="P68" s="38">
        <f t="shared" si="3"/>
        <v>166</v>
      </c>
      <c r="Q68" s="42">
        <v>88</v>
      </c>
      <c r="R68" s="42">
        <v>66</v>
      </c>
      <c r="S68" s="38">
        <f t="shared" si="4"/>
        <v>154</v>
      </c>
      <c r="T68" s="42">
        <v>74</v>
      </c>
      <c r="U68" s="42">
        <v>74</v>
      </c>
      <c r="V68" s="38">
        <f t="shared" si="5"/>
        <v>148</v>
      </c>
      <c r="W68" s="42">
        <v>22</v>
      </c>
      <c r="X68" s="42">
        <v>21</v>
      </c>
      <c r="Y68" s="38">
        <f t="shared" si="6"/>
        <v>43</v>
      </c>
      <c r="Z68" s="42">
        <v>17</v>
      </c>
      <c r="AA68" s="42">
        <v>22</v>
      </c>
      <c r="AB68" s="38">
        <f t="shared" si="7"/>
        <v>39</v>
      </c>
      <c r="AC68" s="42">
        <v>22</v>
      </c>
      <c r="AD68" s="42">
        <v>21</v>
      </c>
      <c r="AE68" s="38">
        <f t="shared" si="8"/>
        <v>43</v>
      </c>
      <c r="AF68" s="42">
        <v>22</v>
      </c>
      <c r="AG68" s="42">
        <v>20</v>
      </c>
      <c r="AH68" s="38">
        <f t="shared" si="9"/>
        <v>42</v>
      </c>
      <c r="AI68" s="42">
        <v>40</v>
      </c>
      <c r="AJ68" s="38">
        <f t="shared" si="10"/>
        <v>40</v>
      </c>
      <c r="AK68" s="156">
        <v>49</v>
      </c>
      <c r="AL68" s="92">
        <f t="shared" si="11"/>
        <v>987</v>
      </c>
      <c r="AM68" s="92" t="s">
        <v>890</v>
      </c>
      <c r="AN68" s="94"/>
    </row>
    <row r="69" spans="1:40" ht="99" customHeight="1">
      <c r="A69" s="63">
        <v>62</v>
      </c>
      <c r="B69" s="70">
        <v>200090107023</v>
      </c>
      <c r="C69" s="70">
        <v>200000100226</v>
      </c>
      <c r="D69" s="70">
        <v>200523</v>
      </c>
      <c r="E69" s="99" t="s">
        <v>902</v>
      </c>
      <c r="F69" s="58" t="s">
        <v>455</v>
      </c>
      <c r="G69" s="94"/>
      <c r="H69" s="138">
        <v>102</v>
      </c>
      <c r="I69" s="138">
        <v>63</v>
      </c>
      <c r="J69" s="38">
        <f t="shared" si="1"/>
        <v>165</v>
      </c>
      <c r="K69" s="138">
        <v>66</v>
      </c>
      <c r="L69" s="138">
        <v>56</v>
      </c>
      <c r="M69" s="38">
        <f t="shared" si="2"/>
        <v>122</v>
      </c>
      <c r="N69" s="138">
        <v>82</v>
      </c>
      <c r="O69" s="138">
        <v>72</v>
      </c>
      <c r="P69" s="38">
        <f t="shared" si="3"/>
        <v>154</v>
      </c>
      <c r="Q69" s="138">
        <v>64</v>
      </c>
      <c r="R69" s="138">
        <v>48</v>
      </c>
      <c r="S69" s="38">
        <f t="shared" si="4"/>
        <v>112</v>
      </c>
      <c r="T69" s="138">
        <v>58</v>
      </c>
      <c r="U69" s="138">
        <v>64</v>
      </c>
      <c r="V69" s="38">
        <f t="shared" si="5"/>
        <v>122</v>
      </c>
      <c r="W69" s="138">
        <v>20</v>
      </c>
      <c r="X69" s="138">
        <v>20</v>
      </c>
      <c r="Y69" s="38">
        <f t="shared" si="6"/>
        <v>40</v>
      </c>
      <c r="Z69" s="138">
        <v>16</v>
      </c>
      <c r="AA69" s="138">
        <v>11</v>
      </c>
      <c r="AB69" s="38">
        <f t="shared" si="7"/>
        <v>27</v>
      </c>
      <c r="AC69" s="138">
        <v>23</v>
      </c>
      <c r="AD69" s="138">
        <v>22</v>
      </c>
      <c r="AE69" s="38">
        <f t="shared" si="8"/>
        <v>45</v>
      </c>
      <c r="AF69" s="138">
        <v>13</v>
      </c>
      <c r="AG69" s="138">
        <v>18</v>
      </c>
      <c r="AH69" s="38">
        <f t="shared" si="9"/>
        <v>31</v>
      </c>
      <c r="AI69" s="138">
        <v>43</v>
      </c>
      <c r="AJ69" s="38">
        <f t="shared" si="10"/>
        <v>43</v>
      </c>
      <c r="AK69" s="156">
        <v>49</v>
      </c>
      <c r="AL69" s="92">
        <f t="shared" si="11"/>
        <v>861</v>
      </c>
      <c r="AM69" s="92" t="s">
        <v>890</v>
      </c>
      <c r="AN69" s="94"/>
    </row>
    <row r="70" spans="1:40" ht="99" customHeight="1">
      <c r="A70" s="63">
        <v>63</v>
      </c>
      <c r="B70" s="115">
        <v>710090220001</v>
      </c>
      <c r="C70" s="115">
        <v>710090100040</v>
      </c>
      <c r="D70" s="116">
        <v>212801</v>
      </c>
      <c r="E70" s="117" t="s">
        <v>833</v>
      </c>
      <c r="F70" s="117" t="s">
        <v>903</v>
      </c>
      <c r="G70" s="94"/>
      <c r="H70" s="138">
        <v>102</v>
      </c>
      <c r="I70" s="138">
        <v>63</v>
      </c>
      <c r="J70" s="38">
        <f t="shared" si="1"/>
        <v>165</v>
      </c>
      <c r="K70" s="138">
        <v>28</v>
      </c>
      <c r="L70" s="138">
        <v>54</v>
      </c>
      <c r="M70" s="38">
        <f t="shared" si="2"/>
        <v>82</v>
      </c>
      <c r="N70" s="138">
        <v>86</v>
      </c>
      <c r="O70" s="138">
        <v>72</v>
      </c>
      <c r="P70" s="38">
        <f t="shared" si="3"/>
        <v>158</v>
      </c>
      <c r="Q70" s="138">
        <v>64</v>
      </c>
      <c r="R70" s="138">
        <v>58</v>
      </c>
      <c r="S70" s="38">
        <f t="shared" si="4"/>
        <v>122</v>
      </c>
      <c r="T70" s="138">
        <v>52</v>
      </c>
      <c r="U70" s="138">
        <v>51</v>
      </c>
      <c r="V70" s="38">
        <f t="shared" si="5"/>
        <v>103</v>
      </c>
      <c r="W70" s="138">
        <v>18</v>
      </c>
      <c r="X70" s="138">
        <v>20</v>
      </c>
      <c r="Y70" s="38">
        <f t="shared" si="6"/>
        <v>38</v>
      </c>
      <c r="Z70" s="138">
        <v>13</v>
      </c>
      <c r="AA70" s="138">
        <v>16</v>
      </c>
      <c r="AB70" s="38">
        <f t="shared" si="7"/>
        <v>29</v>
      </c>
      <c r="AC70" s="138">
        <v>23</v>
      </c>
      <c r="AD70" s="138">
        <v>21</v>
      </c>
      <c r="AE70" s="38">
        <f t="shared" si="8"/>
        <v>44</v>
      </c>
      <c r="AF70" s="138">
        <v>18</v>
      </c>
      <c r="AG70" s="138" t="s">
        <v>892</v>
      </c>
      <c r="AH70" s="38">
        <f t="shared" si="9"/>
        <v>18</v>
      </c>
      <c r="AI70" s="138">
        <v>42</v>
      </c>
      <c r="AJ70" s="38">
        <f t="shared" si="10"/>
        <v>42</v>
      </c>
      <c r="AK70" s="156">
        <v>49</v>
      </c>
      <c r="AL70" s="92">
        <f t="shared" si="11"/>
        <v>801</v>
      </c>
      <c r="AM70" s="168" t="s">
        <v>899</v>
      </c>
      <c r="AN70" s="95" t="s">
        <v>936</v>
      </c>
    </row>
    <row r="71" spans="1:40" ht="99" customHeight="1">
      <c r="A71" s="63">
        <v>64</v>
      </c>
      <c r="B71" s="115">
        <v>710090220002</v>
      </c>
      <c r="C71" s="115">
        <v>710090100041</v>
      </c>
      <c r="D71" s="116">
        <v>212802</v>
      </c>
      <c r="E71" s="117" t="s">
        <v>843</v>
      </c>
      <c r="F71" s="117" t="s">
        <v>834</v>
      </c>
      <c r="G71" s="94"/>
      <c r="H71" s="138">
        <v>110</v>
      </c>
      <c r="I71" s="138">
        <v>62</v>
      </c>
      <c r="J71" s="38">
        <f t="shared" si="1"/>
        <v>172</v>
      </c>
      <c r="K71" s="138">
        <v>52</v>
      </c>
      <c r="L71" s="138">
        <v>47</v>
      </c>
      <c r="M71" s="38">
        <f t="shared" si="2"/>
        <v>99</v>
      </c>
      <c r="N71" s="138">
        <v>90</v>
      </c>
      <c r="O71" s="138">
        <v>67</v>
      </c>
      <c r="P71" s="38">
        <f t="shared" si="3"/>
        <v>157</v>
      </c>
      <c r="Q71" s="138">
        <v>78</v>
      </c>
      <c r="R71" s="138">
        <v>64</v>
      </c>
      <c r="S71" s="38">
        <f t="shared" si="4"/>
        <v>142</v>
      </c>
      <c r="T71" s="138">
        <v>58</v>
      </c>
      <c r="U71" s="138">
        <v>57</v>
      </c>
      <c r="V71" s="38">
        <f t="shared" si="5"/>
        <v>115</v>
      </c>
      <c r="W71" s="138">
        <v>20</v>
      </c>
      <c r="X71" s="138">
        <v>19</v>
      </c>
      <c r="Y71" s="38">
        <f t="shared" si="6"/>
        <v>39</v>
      </c>
      <c r="Z71" s="138">
        <v>14</v>
      </c>
      <c r="AA71" s="138">
        <v>15</v>
      </c>
      <c r="AB71" s="38">
        <f t="shared" si="7"/>
        <v>29</v>
      </c>
      <c r="AC71" s="138">
        <v>22</v>
      </c>
      <c r="AD71" s="138">
        <v>21</v>
      </c>
      <c r="AE71" s="38">
        <f t="shared" si="8"/>
        <v>43</v>
      </c>
      <c r="AF71" s="138">
        <v>21</v>
      </c>
      <c r="AG71" s="138">
        <v>20</v>
      </c>
      <c r="AH71" s="38">
        <f t="shared" si="9"/>
        <v>41</v>
      </c>
      <c r="AI71" s="138">
        <v>41</v>
      </c>
      <c r="AJ71" s="38">
        <f t="shared" si="10"/>
        <v>41</v>
      </c>
      <c r="AK71" s="156">
        <v>49</v>
      </c>
      <c r="AL71" s="92">
        <f t="shared" si="11"/>
        <v>878</v>
      </c>
      <c r="AM71" s="92" t="s">
        <v>890</v>
      </c>
      <c r="AN71" s="94"/>
    </row>
    <row r="72" spans="1:40" ht="99" customHeight="1">
      <c r="A72" s="63">
        <v>65</v>
      </c>
      <c r="B72" s="115">
        <v>710090220003</v>
      </c>
      <c r="C72" s="115">
        <v>710090100042</v>
      </c>
      <c r="D72" s="116">
        <v>212803</v>
      </c>
      <c r="E72" s="117" t="s">
        <v>835</v>
      </c>
      <c r="F72" s="117" t="s">
        <v>836</v>
      </c>
      <c r="G72" s="94"/>
      <c r="H72" s="138">
        <v>112</v>
      </c>
      <c r="I72" s="138">
        <v>70</v>
      </c>
      <c r="J72" s="38">
        <f t="shared" si="1"/>
        <v>182</v>
      </c>
      <c r="K72" s="138">
        <v>60</v>
      </c>
      <c r="L72" s="138">
        <v>76</v>
      </c>
      <c r="M72" s="38">
        <f t="shared" si="2"/>
        <v>136</v>
      </c>
      <c r="N72" s="138">
        <v>92</v>
      </c>
      <c r="O72" s="138">
        <v>71</v>
      </c>
      <c r="P72" s="38">
        <f t="shared" si="3"/>
        <v>163</v>
      </c>
      <c r="Q72" s="138">
        <v>94</v>
      </c>
      <c r="R72" s="138">
        <v>67</v>
      </c>
      <c r="S72" s="38">
        <f t="shared" si="4"/>
        <v>161</v>
      </c>
      <c r="T72" s="138">
        <v>94</v>
      </c>
      <c r="U72" s="138">
        <v>65</v>
      </c>
      <c r="V72" s="38">
        <f t="shared" si="5"/>
        <v>159</v>
      </c>
      <c r="W72" s="138">
        <v>21</v>
      </c>
      <c r="X72" s="138">
        <v>22</v>
      </c>
      <c r="Y72" s="38">
        <f t="shared" si="6"/>
        <v>43</v>
      </c>
      <c r="Z72" s="138">
        <v>19</v>
      </c>
      <c r="AA72" s="138">
        <v>22</v>
      </c>
      <c r="AB72" s="38">
        <f t="shared" si="7"/>
        <v>41</v>
      </c>
      <c r="AC72" s="138">
        <v>23</v>
      </c>
      <c r="AD72" s="138">
        <v>23</v>
      </c>
      <c r="AE72" s="38">
        <f t="shared" si="8"/>
        <v>46</v>
      </c>
      <c r="AF72" s="138">
        <v>24</v>
      </c>
      <c r="AG72" s="138">
        <v>20</v>
      </c>
      <c r="AH72" s="38">
        <f t="shared" si="9"/>
        <v>44</v>
      </c>
      <c r="AI72" s="138">
        <v>45</v>
      </c>
      <c r="AJ72" s="38">
        <f t="shared" si="10"/>
        <v>45</v>
      </c>
      <c r="AK72" s="156">
        <v>49</v>
      </c>
      <c r="AL72" s="92">
        <f t="shared" si="11"/>
        <v>1020</v>
      </c>
      <c r="AM72" s="92" t="s">
        <v>890</v>
      </c>
      <c r="AN72" s="94"/>
    </row>
    <row r="73" spans="1:40" ht="99" customHeight="1">
      <c r="A73" s="63">
        <v>66</v>
      </c>
      <c r="B73" s="115">
        <v>710090220004</v>
      </c>
      <c r="C73" s="115">
        <v>710090100043</v>
      </c>
      <c r="D73" s="116">
        <v>212804</v>
      </c>
      <c r="E73" s="117" t="s">
        <v>837</v>
      </c>
      <c r="F73" s="117" t="s">
        <v>838</v>
      </c>
      <c r="G73" s="94"/>
      <c r="H73" s="138">
        <v>98</v>
      </c>
      <c r="I73" s="138">
        <v>60</v>
      </c>
      <c r="J73" s="38">
        <f>SUM(H73:I73)</f>
        <v>158</v>
      </c>
      <c r="K73" s="138">
        <v>44</v>
      </c>
      <c r="L73" s="138">
        <v>47</v>
      </c>
      <c r="M73" s="38">
        <f>SUM(K73:L73)</f>
        <v>91</v>
      </c>
      <c r="N73" s="138">
        <v>64</v>
      </c>
      <c r="O73" s="138">
        <v>65</v>
      </c>
      <c r="P73" s="38">
        <f>SUM(N73:O73)</f>
        <v>129</v>
      </c>
      <c r="Q73" s="138">
        <v>78</v>
      </c>
      <c r="R73" s="138">
        <v>61</v>
      </c>
      <c r="S73" s="38">
        <f>SUM(Q73:R73)</f>
        <v>139</v>
      </c>
      <c r="T73" s="138">
        <v>48</v>
      </c>
      <c r="U73" s="138">
        <v>62</v>
      </c>
      <c r="V73" s="38">
        <f>SUM(T73:U73)</f>
        <v>110</v>
      </c>
      <c r="W73" s="138">
        <v>18</v>
      </c>
      <c r="X73" s="138">
        <v>19</v>
      </c>
      <c r="Y73" s="38">
        <f>SUM(W73:X73)</f>
        <v>37</v>
      </c>
      <c r="Z73" s="138">
        <v>15</v>
      </c>
      <c r="AA73" s="138">
        <v>14</v>
      </c>
      <c r="AB73" s="38">
        <f>SUM(Z73:AA73)</f>
        <v>29</v>
      </c>
      <c r="AC73" s="138">
        <v>21</v>
      </c>
      <c r="AD73" s="138">
        <v>22</v>
      </c>
      <c r="AE73" s="38">
        <f>SUM(AC73:AD73)</f>
        <v>43</v>
      </c>
      <c r="AF73" s="138">
        <v>20</v>
      </c>
      <c r="AG73" s="138">
        <v>18</v>
      </c>
      <c r="AH73" s="38">
        <f>SUM(AF73:AG73)</f>
        <v>38</v>
      </c>
      <c r="AI73" s="138">
        <v>44</v>
      </c>
      <c r="AJ73" s="38">
        <f>SUM(AI73)</f>
        <v>44</v>
      </c>
      <c r="AK73" s="156">
        <v>49</v>
      </c>
      <c r="AL73" s="92">
        <f t="shared" si="11"/>
        <v>818</v>
      </c>
      <c r="AM73" s="92" t="s">
        <v>890</v>
      </c>
      <c r="AN73" s="94"/>
    </row>
    <row r="74" spans="1:40" ht="99" customHeight="1">
      <c r="A74" s="63">
        <v>67</v>
      </c>
      <c r="B74" s="115">
        <v>710090220005</v>
      </c>
      <c r="C74" s="115">
        <v>710090100044</v>
      </c>
      <c r="D74" s="116">
        <v>212805</v>
      </c>
      <c r="E74" s="117" t="s">
        <v>839</v>
      </c>
      <c r="F74" s="117" t="s">
        <v>840</v>
      </c>
      <c r="G74" s="99"/>
      <c r="H74" s="138">
        <v>110</v>
      </c>
      <c r="I74" s="138">
        <v>68</v>
      </c>
      <c r="J74" s="38">
        <f>SUM(H74:I74)</f>
        <v>178</v>
      </c>
      <c r="K74" s="138">
        <v>82</v>
      </c>
      <c r="L74" s="138">
        <v>75</v>
      </c>
      <c r="M74" s="38">
        <f>SUM(K74:L74)</f>
        <v>157</v>
      </c>
      <c r="N74" s="138">
        <v>94</v>
      </c>
      <c r="O74" s="138">
        <v>72</v>
      </c>
      <c r="P74" s="38">
        <f>SUM(N74:O74)</f>
        <v>166</v>
      </c>
      <c r="Q74" s="138">
        <v>82</v>
      </c>
      <c r="R74" s="138">
        <v>64</v>
      </c>
      <c r="S74" s="38">
        <f>SUM(Q74:R74)</f>
        <v>146</v>
      </c>
      <c r="T74" s="138">
        <v>86</v>
      </c>
      <c r="U74" s="138">
        <v>71</v>
      </c>
      <c r="V74" s="38">
        <f>SUM(T74:U74)</f>
        <v>157</v>
      </c>
      <c r="W74" s="138">
        <v>20</v>
      </c>
      <c r="X74" s="138">
        <v>21</v>
      </c>
      <c r="Y74" s="38">
        <f>SUM(W74:X74)</f>
        <v>41</v>
      </c>
      <c r="Z74" s="138">
        <v>20</v>
      </c>
      <c r="AA74" s="138">
        <v>23</v>
      </c>
      <c r="AB74" s="38">
        <f>SUM(Z74:AA74)</f>
        <v>43</v>
      </c>
      <c r="AC74" s="138">
        <v>20</v>
      </c>
      <c r="AD74" s="138">
        <v>22</v>
      </c>
      <c r="AE74" s="38">
        <f>SUM(AC74:AD74)</f>
        <v>42</v>
      </c>
      <c r="AF74" s="138">
        <v>21</v>
      </c>
      <c r="AG74" s="138">
        <v>18</v>
      </c>
      <c r="AH74" s="38">
        <f>SUM(AF74:AG74)</f>
        <v>39</v>
      </c>
      <c r="AI74" s="138">
        <v>44</v>
      </c>
      <c r="AJ74" s="38">
        <f>SUM(AI74)</f>
        <v>44</v>
      </c>
      <c r="AK74" s="156">
        <v>49</v>
      </c>
      <c r="AL74" s="92">
        <f t="shared" si="11"/>
        <v>1013</v>
      </c>
      <c r="AM74" s="92" t="s">
        <v>890</v>
      </c>
      <c r="AN74" s="94"/>
    </row>
    <row r="75" spans="1:40" ht="99" customHeight="1">
      <c r="A75" s="63">
        <v>68</v>
      </c>
      <c r="B75" s="115">
        <v>710090220006</v>
      </c>
      <c r="C75" s="115">
        <v>710090100045</v>
      </c>
      <c r="D75" s="116">
        <v>212806</v>
      </c>
      <c r="E75" s="117" t="s">
        <v>841</v>
      </c>
      <c r="F75" s="117" t="s">
        <v>842</v>
      </c>
      <c r="G75" s="94"/>
      <c r="H75" s="138">
        <v>102</v>
      </c>
      <c r="I75" s="138">
        <v>62</v>
      </c>
      <c r="J75" s="38">
        <f>SUM(H75:I75)</f>
        <v>164</v>
      </c>
      <c r="K75" s="138">
        <v>30</v>
      </c>
      <c r="L75" s="138">
        <v>62</v>
      </c>
      <c r="M75" s="38">
        <f>SUM(K75:L75)</f>
        <v>92</v>
      </c>
      <c r="N75" s="138">
        <v>82</v>
      </c>
      <c r="O75" s="138">
        <v>67</v>
      </c>
      <c r="P75" s="38">
        <f>SUM(N75:O75)</f>
        <v>149</v>
      </c>
      <c r="Q75" s="138">
        <v>82</v>
      </c>
      <c r="R75" s="138">
        <v>54</v>
      </c>
      <c r="S75" s="38">
        <f>SUM(Q75:R75)</f>
        <v>136</v>
      </c>
      <c r="T75" s="138">
        <v>48</v>
      </c>
      <c r="U75" s="138">
        <v>66</v>
      </c>
      <c r="V75" s="38">
        <f>SUM(T75:U75)</f>
        <v>114</v>
      </c>
      <c r="W75" s="138">
        <v>22</v>
      </c>
      <c r="X75" s="138">
        <v>19</v>
      </c>
      <c r="Y75" s="38">
        <f>SUM(W75:X75)</f>
        <v>41</v>
      </c>
      <c r="Z75" s="138">
        <v>13</v>
      </c>
      <c r="AA75" s="138">
        <v>19</v>
      </c>
      <c r="AB75" s="38">
        <f>SUM(Z75:AA75)</f>
        <v>32</v>
      </c>
      <c r="AC75" s="138">
        <v>21</v>
      </c>
      <c r="AD75" s="138">
        <v>16</v>
      </c>
      <c r="AE75" s="38">
        <f>SUM(AC75:AD75)</f>
        <v>37</v>
      </c>
      <c r="AF75" s="138">
        <v>20</v>
      </c>
      <c r="AG75" s="138">
        <v>15</v>
      </c>
      <c r="AH75" s="38">
        <f>SUM(AF75:AG75)</f>
        <v>35</v>
      </c>
      <c r="AI75" s="138">
        <v>35</v>
      </c>
      <c r="AJ75" s="38">
        <f>SUM(AI75)</f>
        <v>35</v>
      </c>
      <c r="AK75" s="156">
        <v>49</v>
      </c>
      <c r="AL75" s="92">
        <f t="shared" si="11"/>
        <v>835</v>
      </c>
      <c r="AM75" s="168" t="s">
        <v>899</v>
      </c>
      <c r="AN75" s="95" t="s">
        <v>934</v>
      </c>
    </row>
    <row r="76" spans="1:40" ht="13">
      <c r="T76" s="164"/>
      <c r="U76" s="164"/>
    </row>
    <row r="77" spans="1:40" ht="13">
      <c r="T77" s="164"/>
      <c r="U77" s="164"/>
    </row>
    <row r="78" spans="1:40" ht="13">
      <c r="T78" s="164"/>
      <c r="U78" s="164"/>
    </row>
    <row r="79" spans="1:40" ht="13">
      <c r="T79" s="164"/>
      <c r="U79" s="164"/>
    </row>
    <row r="80" spans="1:40" ht="13">
      <c r="T80" s="164"/>
      <c r="U80" s="164"/>
    </row>
    <row r="81" spans="20:21" ht="13">
      <c r="T81" s="164"/>
      <c r="U81" s="164"/>
    </row>
    <row r="82" spans="20:21" ht="13">
      <c r="T82" s="164"/>
      <c r="U82" s="164"/>
    </row>
    <row r="83" spans="20:21" ht="13">
      <c r="T83" s="164"/>
      <c r="U83" s="164"/>
    </row>
    <row r="84" spans="20:21" ht="13">
      <c r="T84" s="164"/>
      <c r="U84" s="164"/>
    </row>
    <row r="85" spans="20:21" ht="13">
      <c r="T85" s="164"/>
      <c r="U85" s="164"/>
    </row>
    <row r="86" spans="20:21" ht="13">
      <c r="T86" s="164"/>
      <c r="U86" s="164"/>
    </row>
    <row r="87" spans="20:21" ht="13">
      <c r="T87" s="164"/>
      <c r="U87" s="164"/>
    </row>
    <row r="88" spans="20:21" ht="13">
      <c r="T88" s="164"/>
      <c r="U88" s="164"/>
    </row>
    <row r="89" spans="20:21" ht="13">
      <c r="T89" s="164"/>
      <c r="U89" s="164"/>
    </row>
    <row r="90" spans="20:21" ht="13">
      <c r="T90" s="164"/>
      <c r="U90" s="164"/>
    </row>
    <row r="91" spans="20:21" ht="13">
      <c r="T91" s="164"/>
      <c r="U91" s="164"/>
    </row>
    <row r="92" spans="20:21" ht="13">
      <c r="T92" s="164"/>
      <c r="U92" s="164"/>
    </row>
    <row r="93" spans="20:21" ht="13">
      <c r="T93" s="164"/>
      <c r="U93" s="164"/>
    </row>
    <row r="94" spans="20:21" ht="13">
      <c r="T94" s="164"/>
      <c r="U94" s="164"/>
    </row>
    <row r="95" spans="20:21" ht="13">
      <c r="T95" s="164"/>
      <c r="U95" s="164"/>
    </row>
    <row r="96" spans="20:21" ht="13">
      <c r="T96" s="164"/>
      <c r="U96" s="164"/>
    </row>
    <row r="97" spans="20:21" ht="13">
      <c r="T97" s="164"/>
      <c r="U97" s="164"/>
    </row>
    <row r="98" spans="20:21" ht="13">
      <c r="T98" s="164"/>
      <c r="U98" s="164"/>
    </row>
    <row r="99" spans="20:21" ht="13">
      <c r="T99" s="164"/>
      <c r="U99" s="164"/>
    </row>
    <row r="100" spans="20:21" ht="13">
      <c r="T100" s="164"/>
      <c r="U100" s="164"/>
    </row>
    <row r="101" spans="20:21" ht="13">
      <c r="T101" s="164"/>
      <c r="U101" s="164"/>
    </row>
    <row r="102" spans="20:21" ht="13">
      <c r="T102" s="164"/>
      <c r="U102" s="164"/>
    </row>
    <row r="103" spans="20:21" ht="13">
      <c r="T103" s="164"/>
      <c r="U103" s="164"/>
    </row>
    <row r="104" spans="20:21" ht="13">
      <c r="T104" s="164"/>
      <c r="U104" s="164"/>
    </row>
    <row r="105" spans="20:21" ht="13">
      <c r="T105" s="164"/>
      <c r="U105" s="164"/>
    </row>
    <row r="106" spans="20:21" ht="13">
      <c r="T106" s="164"/>
      <c r="U106" s="164"/>
    </row>
    <row r="107" spans="20:21" ht="13">
      <c r="T107" s="164"/>
      <c r="U107" s="164"/>
    </row>
  </sheetData>
  <sheetProtection algorithmName="SHA-512" hashValue="rbY1Hi166wUTFuOBWjCBcAD3NxC213x6pQj6fuGVF+9ddysRMHqx4iQoMsYpRtXRvMnxIeGJWwN2i7JcLfeZ9A==" saltValue="G/h0UoZGxRtHesefham0qg==" spinCount="100000" sheet="1" formatCells="0" formatColumns="0" formatRows="0" insertColumns="0" insertRows="0" insertHyperlinks="0" deleteColumns="0" deleteRows="0" sort="0" autoFilter="0" pivotTables="0"/>
  <mergeCells count="19">
    <mergeCell ref="A1:AN1"/>
    <mergeCell ref="A2:AN2"/>
    <mergeCell ref="A3:AN3"/>
    <mergeCell ref="AI4:AJ4"/>
    <mergeCell ref="K4:M4"/>
    <mergeCell ref="N4:P4"/>
    <mergeCell ref="Q4:S4"/>
    <mergeCell ref="T4:V4"/>
    <mergeCell ref="W4:Y4"/>
    <mergeCell ref="Z4:AB4"/>
    <mergeCell ref="AC4:AE4"/>
    <mergeCell ref="AF4:AH4"/>
    <mergeCell ref="A4:A7"/>
    <mergeCell ref="B4:B7"/>
    <mergeCell ref="C4:C7"/>
    <mergeCell ref="D4:D7"/>
    <mergeCell ref="E4:E7"/>
    <mergeCell ref="F4:F7"/>
    <mergeCell ref="H4:J4"/>
  </mergeCells>
  <conditionalFormatting sqref="V8:V75">
    <cfRule type="cellIs" dxfId="19" priority="20" stopIfTrue="1" operator="lessThan">
      <formula>80</formula>
    </cfRule>
  </conditionalFormatting>
  <conditionalFormatting sqref="T8:T75">
    <cfRule type="cellIs" dxfId="18" priority="19" stopIfTrue="1" operator="lessThan">
      <formula>36</formula>
    </cfRule>
  </conditionalFormatting>
  <conditionalFormatting sqref="H8:H75">
    <cfRule type="cellIs" dxfId="17" priority="18" stopIfTrue="1" operator="lessThan">
      <formula>36</formula>
    </cfRule>
  </conditionalFormatting>
  <conditionalFormatting sqref="J8:J75">
    <cfRule type="cellIs" dxfId="16" priority="17" stopIfTrue="1" operator="lessThan">
      <formula>80</formula>
    </cfRule>
  </conditionalFormatting>
  <conditionalFormatting sqref="K8:K75">
    <cfRule type="cellIs" dxfId="15" priority="16" stopIfTrue="1" operator="lessThan">
      <formula>36</formula>
    </cfRule>
  </conditionalFormatting>
  <conditionalFormatting sqref="M8:M75">
    <cfRule type="cellIs" dxfId="14" priority="15" stopIfTrue="1" operator="lessThan">
      <formula>80</formula>
    </cfRule>
  </conditionalFormatting>
  <conditionalFormatting sqref="N8:N75">
    <cfRule type="cellIs" dxfId="13" priority="14" stopIfTrue="1" operator="lessThan">
      <formula>36</formula>
    </cfRule>
  </conditionalFormatting>
  <conditionalFormatting sqref="P8:P75">
    <cfRule type="cellIs" dxfId="12" priority="12" stopIfTrue="1" operator="lessThan">
      <formula>80</formula>
    </cfRule>
    <cfRule type="cellIs" dxfId="11" priority="13" stopIfTrue="1" operator="lessThan">
      <formula>36</formula>
    </cfRule>
  </conditionalFormatting>
  <conditionalFormatting sqref="Q8:Q75">
    <cfRule type="cellIs" dxfId="10" priority="11" stopIfTrue="1" operator="lessThan">
      <formula>36</formula>
    </cfRule>
  </conditionalFormatting>
  <conditionalFormatting sqref="S8:S75">
    <cfRule type="cellIs" dxfId="9" priority="10" stopIfTrue="1" operator="lessThan">
      <formula>80</formula>
    </cfRule>
  </conditionalFormatting>
  <conditionalFormatting sqref="W8:W75">
    <cfRule type="cellIs" dxfId="8" priority="9" stopIfTrue="1" operator="lessThan">
      <formula>13</formula>
    </cfRule>
  </conditionalFormatting>
  <conditionalFormatting sqref="Y8:Y75">
    <cfRule type="cellIs" dxfId="7" priority="8" stopIfTrue="1" operator="lessThan">
      <formula>25</formula>
    </cfRule>
  </conditionalFormatting>
  <conditionalFormatting sqref="Z8:Z75">
    <cfRule type="cellIs" dxfId="6" priority="7" stopIfTrue="1" operator="lessThan">
      <formula>13</formula>
    </cfRule>
  </conditionalFormatting>
  <conditionalFormatting sqref="AB8:AB75">
    <cfRule type="cellIs" dxfId="5" priority="6" stopIfTrue="1" operator="lessThan">
      <formula>25</formula>
    </cfRule>
  </conditionalFormatting>
  <conditionalFormatting sqref="AC8:AC75">
    <cfRule type="cellIs" dxfId="4" priority="5" stopIfTrue="1" operator="lessThan">
      <formula>13</formula>
    </cfRule>
  </conditionalFormatting>
  <conditionalFormatting sqref="AE8:AE75">
    <cfRule type="cellIs" dxfId="3" priority="4" stopIfTrue="1" operator="lessThan">
      <formula>25</formula>
    </cfRule>
  </conditionalFormatting>
  <conditionalFormatting sqref="AF8:AF75">
    <cfRule type="cellIs" dxfId="2" priority="3" stopIfTrue="1" operator="lessThan">
      <formula>13</formula>
    </cfRule>
  </conditionalFormatting>
  <conditionalFormatting sqref="AH8:AH75">
    <cfRule type="cellIs" dxfId="1" priority="2" stopIfTrue="1" operator="lessThan">
      <formula>25</formula>
    </cfRule>
  </conditionalFormatting>
  <conditionalFormatting sqref="AI8:AI75">
    <cfRule type="cellIs" dxfId="0" priority="1" stopIfTrue="1" operator="lessThan">
      <formula>25</formula>
    </cfRule>
  </conditionalFormatting>
  <pageMargins left="0.70866141732283472" right="0.70866141732283472" top="0.74803149606299213" bottom="1.299212598425197" header="0.31496062992125984" footer="0.59055118110236227"/>
  <pageSetup paperSize="8" scale="35" orientation="landscape" r:id="rId1"/>
  <headerFooter>
    <oddFooter>&amp;L&amp;"Arial,Bold"&amp;14($) Non Credit Subjec&amp;"Arial,Regular"t  Date: 24&amp;"Arial,Bold".03.2022&amp;"Arial,Regular"           Prepared by             Checked by &amp;R&amp;"Arial,Bold"&amp;14CONTROLLER (UTU)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C S</vt:lpstr>
      <vt:lpstr>EE</vt:lpstr>
      <vt:lpstr>ME</vt:lpstr>
      <vt:lpstr>CE</vt:lpstr>
      <vt:lpstr>BT</vt:lpstr>
      <vt:lpstr>ME(MANUF.)</vt:lpstr>
      <vt:lpstr>ECE</vt:lpstr>
      <vt:lpstr>CS(AIML)</vt:lpstr>
      <vt:lpstr>BT!Print_Titles</vt:lpstr>
      <vt:lpstr>'C S'!Print_Titles</vt:lpstr>
      <vt:lpstr>CE!Print_Titles</vt:lpstr>
      <vt:lpstr>'CS(AIML)'!Print_Titles</vt:lpstr>
      <vt:lpstr>ECE!Print_Titles</vt:lpstr>
      <vt:lpstr>EE!Print_Titles</vt:lpstr>
      <vt:lpstr>ME!Print_Titles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JITENDRA RAUTHAN</cp:lastModifiedBy>
  <cp:lastPrinted>2022-03-28T05:09:01Z</cp:lastPrinted>
  <dcterms:created xsi:type="dcterms:W3CDTF">1996-10-14T23:33:28Z</dcterms:created>
  <dcterms:modified xsi:type="dcterms:W3CDTF">2022-03-28T06:05:52Z</dcterms:modified>
</cp:coreProperties>
</file>