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bhishek Thakur\Downloads\"/>
    </mc:Choice>
  </mc:AlternateContent>
  <xr:revisionPtr revIDLastSave="0" documentId="13_ncr:1_{646268A0-04DE-4BE3-9059-1C6B5B7C1C98}" xr6:coauthVersionLast="47" xr6:coauthVersionMax="47" xr10:uidLastSave="{00000000-0000-0000-0000-000000000000}"/>
  <bookViews>
    <workbookView xWindow="-108" yWindow="-108" windowWidth="23256" windowHeight="12456" activeTab="1" xr2:uid="{F8420BDF-C08E-4FBB-891B-F574F63AC6D0}"/>
  </bookViews>
  <sheets>
    <sheet name="Sheets Design" sheetId="2" r:id="rId1"/>
    <sheet name="Dashboard" sheetId="3" r:id="rId2"/>
    <sheet name="Raw Data" sheetId="1" r:id="rId3"/>
  </sheets>
  <definedNames>
    <definedName name="_xlchart.v2.0" hidden="1">'Sheets Design'!$D$74:$D$76</definedName>
    <definedName name="_xlchart.v2.1" hidden="1">'Sheets Design'!$E$73</definedName>
    <definedName name="_xlchart.v2.2" hidden="1">'Sheets Design'!$E$74:$E$76</definedName>
    <definedName name="_xlchart.v2.3" hidden="1">'Sheets Design'!$D$74:$D$76</definedName>
    <definedName name="_xlchart.v2.4" hidden="1">'Sheets Design'!$E$73</definedName>
    <definedName name="_xlchart.v2.5" hidden="1">'Sheets Design'!$E$74:$E$76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525" i="1" l="1"/>
  <c r="E75" i="2"/>
  <c r="B8" i="2"/>
  <c r="D8" i="2"/>
  <c r="C8" i="2"/>
  <c r="A8" i="2"/>
  <c r="E76" i="2"/>
  <c r="E74" i="2"/>
</calcChain>
</file>

<file path=xl/sharedStrings.xml><?xml version="1.0" encoding="utf-8"?>
<sst xmlns="http://schemas.openxmlformats.org/spreadsheetml/2006/main" count="59756" uniqueCount="1631">
  <si>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</si>
  <si>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</si>
  <si>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</si>
  <si>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</si>
  <si>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</si>
  <si>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</si>
  <si>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</si>
  <si>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</si>
  <si>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</si>
  <si>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</si>
  <si>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</si>
  <si>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</si>
  <si>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</si>
  <si>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</si>
  <si>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</si>
  <si>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</si>
  <si>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</si>
  <si>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</si>
  <si>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</si>
  <si>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</si>
  <si>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</si>
  <si>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</si>
  <si>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</si>
  <si>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</si>
  <si>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</si>
  <si>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</si>
  <si>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</si>
  <si>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</si>
  <si>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</si>
  <si>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</si>
  <si>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</si>
  <si>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</si>
  <si>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</si>
  <si>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</si>
  <si>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</si>
  <si>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</si>
  <si>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</si>
  <si>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</si>
  <si>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</si>
  <si>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</si>
  <si>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</si>
  <si>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</si>
  <si>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</si>
  <si>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</si>
  <si>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</si>
  <si>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</si>
  <si>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</si>
  <si>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</si>
  <si>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</si>
  <si>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</si>
  <si>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</si>
  <si>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</si>
  <si>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</si>
  <si>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</si>
  <si>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</si>
  <si>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</si>
  <si>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</si>
  <si>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</si>
  <si>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</si>
  <si>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</si>
  <si>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</si>
  <si>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</si>
  <si>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</si>
  <si>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</si>
  <si>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</si>
  <si>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</si>
  <si>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</si>
  <si>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</si>
  <si>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</si>
  <si>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</si>
  <si>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</si>
  <si>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</si>
  <si>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</si>
  <si>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</si>
  <si>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</si>
  <si>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</si>
  <si>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</si>
  <si>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</si>
  <si>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</si>
  <si>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</si>
  <si>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</si>
  <si>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</si>
  <si>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</si>
  <si>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</si>
  <si>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</si>
  <si>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</si>
  <si>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</si>
  <si>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</si>
  <si>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</si>
  <si>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</si>
  <si>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</si>
  <si>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</si>
  <si>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</si>
  <si>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</si>
  <si>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</si>
  <si>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</si>
  <si>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</si>
  <si>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</si>
  <si>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</si>
  <si>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</si>
  <si>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</si>
  <si>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</si>
  <si>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</si>
  <si>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</si>
  <si>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</si>
  <si>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</si>
  <si>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</si>
  <si>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</si>
  <si>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</si>
  <si>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</si>
  <si>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</si>
  <si>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</si>
  <si>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</si>
  <si>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</si>
  <si>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</si>
  <si>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</si>
  <si>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</si>
  <si>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</si>
  <si>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</si>
  <si>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</si>
  <si>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</si>
  <si>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</si>
  <si>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</si>
  <si>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</si>
  <si>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</si>
  <si>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</si>
  <si>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</si>
  <si>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</si>
  <si>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</si>
  <si>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</si>
  <si>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</si>
  <si>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</si>
  <si>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</si>
  <si>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</si>
  <si>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</si>
  <si>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</si>
  <si>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</si>
  <si>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</si>
  <si>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</si>
  <si>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</si>
  <si>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</si>
  <si>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</si>
  <si>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</si>
  <si>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</si>
  <si>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</si>
  <si>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</si>
  <si>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</si>
  <si>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</si>
  <si>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</si>
  <si>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</si>
  <si>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</si>
  <si>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</si>
  <si>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</si>
  <si>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</si>
  <si>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</si>
  <si>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</si>
  <si>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</si>
  <si>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</si>
  <si>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</si>
  <si>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</si>
  <si>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</si>
  <si>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</si>
  <si>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</si>
  <si>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</si>
  <si>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</si>
  <si>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</si>
  <si>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</si>
  <si>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</si>
  <si>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</si>
  <si>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</si>
  <si>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</si>
  <si>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</si>
  <si>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</si>
  <si>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</si>
  <si>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</si>
  <si>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</si>
  <si>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</si>
  <si>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</si>
  <si>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</si>
  <si>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</si>
  <si>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</si>
  <si>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</si>
  <si>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</si>
  <si>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</si>
  <si>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</si>
  <si>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</si>
  <si>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</si>
  <si>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</si>
  <si>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</si>
  <si>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</si>
  <si>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</si>
  <si>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</si>
  <si>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</si>
  <si>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</si>
  <si>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</si>
  <si>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</si>
  <si>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</si>
  <si>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</si>
  <si>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</si>
  <si>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</si>
  <si>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</si>
  <si>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</si>
  <si>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</si>
  <si>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</si>
  <si>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</si>
  <si>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</si>
  <si>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</si>
  <si>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</si>
  <si>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</si>
  <si>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</si>
  <si>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</si>
  <si>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</si>
  <si>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</si>
  <si>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</si>
  <si>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</si>
  <si>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</si>
  <si>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</si>
  <si>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</si>
  <si>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</si>
  <si>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</si>
  <si>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</si>
  <si>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</si>
  <si>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</si>
  <si>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</si>
  <si>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</si>
  <si>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</si>
  <si>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</si>
  <si>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</si>
  <si>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</si>
  <si>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</si>
  <si>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</si>
  <si>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</si>
  <si>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</si>
  <si>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</si>
  <si>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</si>
  <si>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</si>
  <si>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</si>
  <si>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</si>
  <si>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</si>
  <si>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</si>
  <si>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</si>
  <si>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</si>
  <si>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</si>
  <si>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</si>
  <si>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</si>
  <si>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</si>
  <si>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</si>
  <si>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</si>
  <si>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</si>
  <si>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</si>
  <si>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</si>
  <si>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</si>
  <si>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</si>
  <si>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</si>
  <si>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</si>
  <si>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</si>
  <si>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</si>
  <si>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</si>
  <si>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</si>
  <si>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</si>
  <si>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</si>
  <si>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</si>
  <si>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</si>
  <si>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</si>
  <si>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</si>
  <si>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</si>
  <si>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</si>
  <si>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</si>
  <si>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</si>
  <si>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</si>
  <si>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</si>
  <si>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</si>
  <si>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</si>
  <si>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</si>
  <si>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</si>
  <si>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</si>
  <si>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</si>
  <si>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</si>
  <si>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</si>
  <si>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</si>
  <si>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</si>
  <si>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</si>
  <si>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</si>
  <si>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</si>
  <si>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</si>
  <si>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</si>
  <si>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</si>
  <si>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</si>
  <si>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</si>
  <si>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</si>
  <si>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</si>
  <si>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</si>
  <si>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</si>
  <si>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</si>
  <si>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</si>
  <si>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</si>
  <si>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</si>
  <si>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</si>
  <si>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</si>
  <si>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</si>
  <si>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</si>
  <si>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</si>
  <si>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</si>
  <si>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</si>
  <si>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</si>
  <si>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</si>
  <si>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</si>
  <si>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</si>
  <si>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</si>
  <si>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</si>
  <si>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</si>
  <si>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</si>
  <si>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</si>
  <si>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</si>
  <si>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</si>
  <si>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</si>
  <si>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</si>
  <si>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</si>
  <si>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</si>
  <si>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</si>
  <si>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</si>
  <si>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</si>
  <si>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</si>
  <si>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</si>
  <si>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</si>
  <si>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</si>
  <si>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</si>
  <si>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</si>
  <si>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</si>
  <si>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</si>
  <si>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</si>
  <si>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</si>
  <si>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</si>
  <si>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</si>
  <si>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</si>
  <si>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</si>
  <si>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</si>
  <si>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</si>
  <si>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</si>
  <si>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</si>
  <si>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</si>
  <si>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</si>
  <si>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</si>
  <si>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</si>
  <si>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</si>
  <si>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</si>
  <si>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</si>
  <si>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</si>
  <si>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</si>
  <si>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</si>
  <si>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</si>
  <si>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</si>
  <si>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</si>
  <si>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</si>
  <si>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</si>
  <si>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</si>
  <si>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</si>
  <si>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</si>
  <si>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</si>
  <si>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</si>
  <si>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</si>
  <si>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</si>
  <si>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</si>
  <si>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</si>
  <si>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</si>
  <si>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</si>
  <si>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</si>
  <si>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</si>
  <si>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</si>
  <si>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</si>
  <si>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</si>
  <si>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</si>
  <si>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</si>
  <si>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</si>
  <si>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</si>
  <si>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</si>
  <si>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</si>
  <si>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</si>
  <si>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</si>
  <si>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</si>
  <si>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</si>
  <si>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</si>
  <si>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</si>
  <si>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</si>
  <si>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</si>
  <si>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</si>
  <si>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</si>
  <si>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</si>
  <si>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</si>
  <si>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</si>
  <si>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</si>
  <si>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</si>
  <si>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</si>
  <si>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</si>
  <si>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</si>
  <si>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</si>
  <si>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</si>
  <si>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</si>
  <si>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</si>
  <si>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</si>
  <si>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</si>
  <si>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</si>
  <si>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</si>
  <si>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</si>
  <si>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</si>
  <si>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</si>
  <si>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</si>
  <si>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</si>
  <si>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</si>
  <si>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</si>
  <si>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</si>
  <si>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</si>
  <si>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</si>
  <si>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</si>
  <si>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</si>
  <si>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</si>
  <si>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</si>
  <si>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</si>
  <si>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</si>
  <si>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</si>
  <si>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</si>
  <si>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</si>
  <si>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</si>
  <si>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</si>
  <si>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</si>
  <si>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</si>
  <si>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</si>
  <si>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</si>
  <si>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</si>
  <si>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</si>
  <si>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</si>
  <si>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</si>
  <si>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</si>
  <si>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</si>
  <si>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</si>
  <si>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</si>
  <si>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</si>
  <si>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</si>
  <si>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</si>
  <si>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</si>
  <si>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</si>
  <si>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</si>
  <si>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</si>
  <si>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</si>
  <si>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</si>
  <si>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</si>
  <si>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</si>
  <si>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</si>
  <si>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</si>
  <si>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</si>
  <si>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</si>
  <si>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</si>
  <si>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</si>
  <si>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</si>
  <si>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</si>
  <si>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</si>
  <si>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</si>
  <si>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</si>
  <si>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</si>
  <si>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</si>
  <si>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</si>
  <si>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</si>
  <si>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</si>
  <si>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</si>
  <si>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</si>
  <si>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</si>
  <si>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</si>
  <si>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</si>
  <si>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</si>
  <si>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</si>
  <si>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</si>
  <si>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</si>
  <si>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</si>
  <si>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</si>
  <si>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</si>
  <si>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</si>
  <si>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</si>
  <si>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</si>
  <si>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</si>
  <si>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</si>
  <si>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</si>
  <si>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</si>
  <si>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</si>
  <si>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</si>
  <si>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</si>
  <si>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</si>
  <si>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</si>
  <si>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</si>
  <si>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</si>
  <si>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</si>
  <si>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</si>
  <si>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</si>
  <si>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</si>
  <si>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</si>
  <si>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</si>
  <si>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</si>
  <si>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</si>
  <si>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</si>
  <si>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</si>
  <si>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</si>
  <si>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</si>
  <si>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</si>
  <si>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</si>
  <si>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</si>
  <si>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</si>
  <si>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</si>
  <si>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</si>
  <si>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</si>
  <si>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</si>
  <si>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</si>
  <si>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</si>
  <si>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</si>
  <si>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</si>
  <si>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</si>
  <si>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</si>
  <si>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</si>
  <si>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</si>
  <si>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</si>
  <si>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</si>
  <si>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</si>
  <si>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</si>
  <si>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</si>
  <si>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</si>
  <si>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</si>
  <si>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</si>
  <si>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</si>
  <si>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</si>
  <si>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</si>
  <si>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</si>
  <si>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</si>
  <si>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</si>
  <si>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</si>
  <si>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</si>
  <si>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</si>
  <si>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</si>
  <si>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</si>
  <si>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</si>
  <si>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</si>
  <si>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</si>
  <si>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</si>
  <si>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</si>
  <si>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</si>
  <si>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</si>
  <si>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</si>
  <si>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</si>
  <si>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</si>
  <si>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</si>
  <si>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</si>
  <si>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</si>
  <si>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</si>
  <si>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</si>
  <si>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</si>
  <si>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</si>
  <si>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</si>
  <si>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</si>
  <si>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</si>
  <si>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</si>
  <si>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</si>
  <si>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</si>
  <si>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</si>
  <si>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</si>
  <si>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</si>
  <si>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</si>
  <si>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</si>
  <si>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</si>
  <si>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</si>
  <si>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</si>
  <si>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</si>
  <si>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</si>
  <si>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</si>
  <si>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</si>
  <si>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</si>
  <si>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</si>
  <si>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</si>
  <si>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</si>
  <si>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</si>
  <si>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</si>
  <si>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</si>
  <si>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</si>
  <si>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</si>
  <si>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</si>
  <si>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</si>
  <si>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</si>
  <si>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</si>
  <si>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</si>
  <si>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</si>
  <si>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</si>
  <si>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</si>
  <si>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</si>
  <si>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</si>
  <si>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</si>
  <si>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</si>
  <si>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</si>
  <si>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</si>
  <si>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</si>
  <si>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</si>
  <si>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</si>
  <si>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</si>
  <si>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</si>
  <si>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</si>
  <si>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</si>
  <si>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</si>
  <si>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</si>
  <si>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</si>
  <si>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</si>
  <si>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</si>
  <si>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</si>
  <si>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</si>
  <si>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</si>
  <si>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</si>
  <si>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</si>
  <si>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</si>
  <si>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</si>
  <si>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</si>
  <si>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</si>
  <si>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</si>
  <si>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</si>
  <si>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</si>
  <si>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</si>
  <si>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</si>
  <si>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</si>
  <si>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</si>
  <si>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</si>
  <si>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</si>
  <si>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</si>
  <si>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</si>
  <si>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</si>
  <si>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</si>
  <si>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</si>
  <si>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</si>
  <si>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</si>
  <si>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</si>
  <si>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</si>
  <si>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</si>
  <si>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</si>
  <si>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</si>
  <si>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</si>
  <si>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</si>
  <si>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</si>
  <si>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</si>
  <si>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</si>
  <si>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</si>
  <si>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</si>
  <si>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</si>
  <si>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</si>
  <si>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</si>
  <si>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</si>
  <si>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</si>
  <si>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</si>
  <si>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</si>
  <si>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</si>
  <si>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</si>
  <si>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</si>
  <si>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</si>
  <si>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</si>
  <si>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</si>
  <si>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</si>
  <si>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</si>
  <si>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</si>
  <si>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</si>
  <si>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</si>
  <si>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</si>
  <si>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</si>
  <si>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</si>
  <si>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</si>
  <si>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</si>
  <si>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</si>
  <si>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</si>
  <si>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</si>
  <si>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</si>
  <si>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</si>
  <si>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</si>
  <si>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</si>
  <si>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</si>
  <si>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</si>
  <si>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</si>
  <si>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</si>
  <si>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</si>
  <si>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</si>
  <si>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</si>
  <si>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</si>
  <si>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</si>
  <si>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</si>
  <si>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</si>
  <si>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</si>
  <si>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</si>
  <si>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</si>
  <si>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</si>
  <si>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</si>
  <si>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</si>
  <si>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</si>
  <si>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</si>
  <si>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</si>
  <si>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</si>
  <si>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</si>
  <si>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</si>
  <si>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</si>
  <si>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</si>
  <si>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</si>
  <si>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</si>
  <si>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</si>
  <si>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</si>
  <si>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</si>
  <si>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</si>
  <si>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</si>
  <si>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</si>
  <si>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</si>
  <si>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</si>
  <si>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</si>
  <si>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</si>
  <si>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</si>
  <si>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</si>
  <si>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</si>
  <si>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</si>
  <si>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</si>
  <si>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</si>
  <si>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</si>
  <si>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</si>
  <si>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</si>
  <si>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</si>
  <si>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</si>
  <si>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</si>
  <si>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</si>
  <si>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</si>
  <si>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</si>
  <si>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</si>
  <si>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</si>
  <si>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</si>
  <si>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</si>
  <si>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</si>
  <si>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</si>
  <si>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</si>
  <si>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</si>
  <si>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</si>
  <si>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</si>
  <si>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</si>
  <si>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</si>
  <si>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</si>
  <si>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</si>
  <si>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</si>
  <si>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</si>
  <si>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</si>
  <si>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</si>
  <si>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</si>
  <si>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</si>
  <si>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</si>
  <si>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</si>
  <si>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</si>
  <si>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</si>
  <si>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</si>
  <si>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</si>
  <si>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</si>
  <si>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</si>
  <si>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</si>
  <si>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</si>
  <si>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</si>
  <si>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</si>
  <si>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</si>
  <si>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</si>
  <si>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</si>
  <si>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</si>
  <si>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</si>
  <si>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</si>
  <si>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</si>
  <si>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</si>
  <si>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</si>
  <si>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</si>
  <si>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</si>
  <si>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</si>
  <si>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</si>
  <si>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</si>
  <si>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</si>
  <si>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</si>
  <si>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</si>
  <si>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</si>
  <si>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</si>
  <si>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</si>
  <si>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</si>
  <si>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</si>
  <si>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</si>
  <si>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</si>
  <si>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</si>
  <si>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</si>
  <si>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</si>
  <si>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</si>
  <si>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</si>
  <si>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</si>
  <si>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</si>
  <si>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</si>
  <si>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</si>
  <si>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</si>
  <si>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</si>
  <si>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</si>
  <si>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</si>
  <si>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</si>
  <si>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</si>
  <si>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</si>
  <si>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</si>
  <si>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</si>
  <si>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</si>
  <si>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</si>
  <si>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</si>
  <si>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</si>
  <si>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</si>
  <si>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</si>
  <si>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</si>
  <si>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</si>
  <si>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</si>
  <si>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</si>
  <si>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</si>
  <si>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</si>
  <si>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</si>
  <si>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</si>
  <si>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</si>
  <si>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</si>
  <si>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</si>
  <si>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</si>
  <si>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</si>
  <si>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</si>
  <si>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</si>
  <si>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</si>
  <si>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</si>
  <si>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</si>
  <si>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</si>
  <si>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</si>
  <si>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</si>
  <si>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</si>
  <si>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</si>
  <si>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</si>
  <si>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</si>
  <si>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</si>
  <si>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</si>
  <si>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</si>
  <si>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</si>
  <si>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</si>
  <si>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</si>
  <si>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</si>
  <si>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</si>
  <si>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</si>
  <si>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</si>
  <si>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</si>
  <si>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</si>
  <si>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</si>
  <si>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</si>
  <si>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</si>
  <si>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</si>
  <si>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</si>
  <si>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</si>
  <si>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</si>
  <si>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</si>
  <si>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</si>
  <si>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</si>
  <si>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</si>
  <si>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</si>
  <si>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</si>
  <si>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</si>
  <si>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</si>
  <si>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</si>
  <si>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</si>
  <si>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</si>
  <si>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</si>
  <si>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</si>
  <si>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</si>
  <si>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</si>
  <si>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</si>
  <si>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</si>
  <si>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</si>
  <si>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</si>
  <si>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</si>
  <si>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</si>
  <si>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</si>
  <si>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</si>
  <si>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</si>
  <si>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</si>
  <si>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</si>
  <si>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</si>
  <si>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</si>
  <si>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</si>
  <si>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</si>
  <si>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</si>
  <si>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</si>
  <si>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</si>
  <si>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</si>
  <si>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</si>
  <si>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</si>
  <si>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</si>
  <si>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</si>
  <si>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</si>
  <si>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</si>
  <si>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</si>
  <si>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</si>
  <si>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</si>
  <si>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</si>
  <si>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</si>
  <si>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</si>
  <si>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</si>
  <si>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</si>
  <si>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</si>
  <si>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</si>
  <si>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</si>
  <si>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</si>
  <si>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</si>
  <si>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</si>
  <si>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</si>
  <si>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</si>
  <si>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</si>
  <si>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</si>
  <si>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</si>
  <si>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</si>
  <si>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</si>
  <si>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</si>
  <si>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</si>
  <si>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</si>
  <si>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</si>
  <si>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</si>
  <si>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</si>
  <si>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</si>
  <si>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</si>
  <si>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</si>
  <si>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</si>
  <si>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</si>
  <si>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</si>
  <si>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</si>
  <si>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</si>
  <si>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</si>
  <si>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</si>
  <si>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</si>
  <si>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</si>
  <si>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</si>
  <si>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</si>
  <si>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</si>
  <si>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</si>
  <si>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</si>
  <si>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</si>
  <si>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</si>
  <si>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</si>
  <si>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</si>
  <si>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</si>
  <si>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</si>
  <si>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</si>
  <si>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</si>
  <si>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</si>
  <si>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</si>
  <si>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</si>
  <si>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</si>
  <si>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</si>
  <si>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</si>
  <si>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</si>
  <si>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</si>
  <si>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</si>
  <si>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</si>
  <si>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</si>
  <si>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</si>
  <si>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</si>
  <si>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</si>
  <si>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</si>
  <si>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</si>
  <si>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</si>
  <si>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</si>
  <si>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</si>
  <si>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</si>
  <si>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</si>
  <si>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</si>
  <si>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</si>
  <si>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</si>
  <si>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</si>
  <si>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</si>
  <si>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</si>
  <si>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</si>
  <si>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</si>
  <si>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</si>
  <si>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</si>
  <si>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</si>
  <si>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</si>
  <si>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</si>
  <si>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</si>
  <si>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</si>
  <si>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</si>
  <si>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</si>
  <si>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</si>
  <si>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</si>
  <si>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</si>
  <si>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</si>
  <si>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</si>
  <si>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</si>
  <si>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</si>
  <si>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</si>
  <si>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</si>
  <si>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</si>
  <si>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</si>
  <si>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</si>
  <si>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</si>
  <si>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</si>
  <si>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</si>
  <si>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</si>
  <si>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</si>
  <si>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</si>
  <si>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</si>
  <si>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</si>
  <si>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</si>
  <si>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</si>
  <si>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</si>
  <si>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</si>
  <si>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</si>
  <si>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</si>
  <si>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</si>
  <si>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</si>
  <si>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</si>
  <si>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</si>
  <si>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</si>
  <si>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</si>
  <si>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</si>
  <si>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</si>
  <si>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</si>
  <si>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</si>
  <si>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</si>
  <si>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</si>
  <si>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</si>
  <si>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</si>
  <si>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</si>
  <si>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</si>
  <si>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</si>
  <si>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</si>
  <si>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</si>
  <si>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</si>
  <si>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</si>
  <si>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</si>
  <si>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</si>
  <si>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</si>
  <si>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</si>
  <si>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</si>
  <si>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</si>
  <si>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</si>
  <si>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</si>
  <si>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</si>
  <si>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</si>
  <si>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</si>
  <si>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</si>
  <si>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</si>
  <si>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</si>
  <si>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</si>
  <si>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</si>
  <si>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</si>
  <si>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</si>
  <si>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</si>
  <si>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</si>
  <si>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</si>
  <si>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</si>
  <si>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</si>
  <si>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</si>
  <si>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</si>
  <si>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</si>
  <si>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</si>
  <si>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</si>
  <si>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</si>
  <si>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</si>
  <si>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</si>
  <si>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</si>
  <si>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</si>
  <si>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</si>
  <si>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</si>
  <si>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</si>
  <si>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</si>
  <si>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</si>
  <si>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</si>
  <si>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</si>
  <si>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</si>
  <si>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</si>
  <si>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</si>
  <si>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</si>
  <si>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</si>
  <si>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</si>
  <si>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</si>
  <si>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</si>
  <si>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</si>
  <si>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</si>
  <si>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</si>
  <si>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</si>
  <si>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</si>
  <si>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</si>
  <si>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</si>
  <si>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</si>
  <si>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</si>
  <si>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</si>
  <si>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</si>
  <si>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</si>
  <si>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</si>
  <si>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</si>
  <si>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</si>
  <si>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</si>
  <si>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</si>
  <si>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</si>
  <si>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</si>
  <si>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</si>
  <si>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</si>
  <si>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</si>
  <si>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</si>
  <si>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</si>
  <si>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</si>
  <si>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</si>
  <si>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</si>
  <si>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</si>
  <si>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</si>
  <si>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</si>
  <si>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</si>
  <si>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</si>
  <si>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</si>
  <si>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</si>
  <si>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</si>
  <si>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</si>
  <si>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</si>
  <si>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</si>
  <si>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</si>
  <si>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</si>
  <si>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</si>
  <si>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</si>
  <si>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</si>
  <si>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</si>
  <si>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</si>
  <si>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</si>
  <si>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</si>
  <si>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</si>
  <si>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</si>
  <si>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</si>
  <si>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</si>
  <si>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</si>
  <si>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</si>
  <si>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</si>
  <si>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</si>
  <si>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</si>
  <si>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</si>
  <si>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</si>
  <si>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</si>
  <si>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</si>
  <si>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</si>
  <si>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</si>
  <si>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</si>
  <si>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</si>
  <si>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</si>
  <si>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</si>
  <si>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</si>
  <si>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</si>
  <si>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</si>
  <si>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</si>
  <si>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</si>
  <si>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</si>
  <si>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</si>
  <si>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</si>
  <si>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</si>
  <si>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</si>
  <si>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</si>
  <si>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</si>
  <si>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</si>
  <si>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</si>
  <si>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</si>
  <si>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</si>
  <si>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</si>
  <si>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</si>
  <si>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</si>
  <si>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</si>
  <si>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</si>
  <si>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</si>
  <si>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</si>
  <si>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</si>
  <si>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</si>
  <si>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</si>
  <si>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</si>
  <si>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</si>
  <si>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</si>
  <si>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</si>
  <si>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</si>
  <si>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</si>
  <si>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</si>
  <si>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</si>
  <si>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</si>
  <si>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</si>
  <si>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</si>
  <si>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</si>
  <si>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</si>
  <si>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</si>
  <si>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</si>
  <si>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</si>
  <si>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</si>
  <si>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</si>
  <si>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</si>
  <si>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</si>
  <si>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</si>
  <si>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</si>
  <si>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</si>
  <si>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</si>
  <si>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</si>
  <si>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</si>
  <si>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</si>
  <si>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</si>
  <si>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</si>
  <si>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</si>
  <si>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</si>
  <si>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</si>
  <si>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</si>
  <si>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</si>
  <si>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</si>
  <si>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</si>
  <si>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</si>
  <si>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</si>
  <si>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</si>
  <si>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</si>
  <si>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</si>
  <si>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</si>
  <si>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</si>
  <si>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</si>
  <si>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</si>
  <si>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</si>
  <si>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</si>
  <si>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</si>
  <si>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</si>
  <si>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</si>
  <si>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</si>
  <si>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</si>
  <si>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</si>
  <si>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</si>
  <si>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</si>
  <si>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</si>
  <si>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</si>
  <si>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</si>
  <si>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</si>
  <si>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</si>
  <si>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</si>
  <si>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</si>
  <si>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</si>
  <si>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</si>
  <si>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</si>
  <si>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</si>
  <si>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</si>
  <si>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</si>
  <si>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</si>
  <si>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</si>
  <si>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</si>
  <si>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</si>
  <si>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</si>
  <si>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</si>
  <si>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</si>
  <si>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</si>
  <si>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</si>
  <si>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</si>
  <si>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</si>
  <si>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</si>
  <si>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</si>
  <si>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</si>
  <si>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</si>
  <si>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</si>
  <si>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</si>
  <si>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</si>
  <si>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</si>
  <si>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</si>
  <si>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</si>
  <si>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</si>
  <si>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</si>
  <si>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</si>
  <si>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</si>
  <si>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</si>
  <si>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</si>
  <si>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</si>
  <si>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</si>
  <si>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</si>
  <si>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</si>
  <si>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</si>
  <si>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</si>
  <si>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</si>
  <si>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</si>
  <si>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</si>
  <si>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</si>
  <si>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</si>
  <si>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</si>
  <si>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</si>
  <si>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</si>
  <si>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</si>
  <si>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</si>
  <si>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</si>
  <si>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</si>
  <si>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</si>
  <si>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</si>
  <si>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</si>
  <si>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</si>
  <si>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</si>
  <si>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</si>
  <si>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</si>
  <si>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</si>
  <si>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</si>
  <si>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</si>
  <si>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</si>
  <si>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</si>
  <si>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</si>
  <si>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</si>
  <si>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</si>
  <si>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</si>
  <si>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</si>
  <si>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</si>
  <si>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</si>
  <si>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</si>
  <si>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</si>
  <si>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</si>
  <si>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</si>
  <si>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</si>
  <si>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</si>
  <si>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</si>
  <si>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</si>
  <si>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</si>
  <si>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</si>
  <si>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</si>
  <si>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</si>
  <si>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</si>
  <si>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</si>
  <si>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</si>
  <si>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</si>
  <si>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</si>
  <si>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</si>
  <si>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</si>
  <si>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</si>
  <si>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</si>
  <si>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</si>
  <si>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</si>
  <si>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</si>
  <si>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</si>
  <si>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</si>
  <si>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</si>
  <si>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</si>
  <si>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</si>
  <si>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</si>
  <si>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</si>
  <si>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</si>
  <si>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</si>
  <si>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</si>
  <si>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</si>
  <si>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</si>
  <si>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</si>
  <si>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</si>
  <si>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</si>
  <si>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</si>
  <si>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</si>
  <si>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</si>
  <si>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</si>
  <si>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</si>
  <si>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</si>
  <si>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</si>
  <si>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</si>
  <si>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</si>
  <si>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</si>
  <si>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</si>
  <si>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</si>
  <si>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</si>
  <si>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</si>
  <si>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</si>
  <si>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</si>
  <si>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</si>
  <si>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</si>
  <si>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</si>
  <si>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</si>
  <si>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</si>
  <si>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</si>
  <si>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</si>
  <si>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</si>
  <si>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</si>
  <si>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</si>
  <si>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</si>
  <si>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</si>
  <si>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</si>
  <si>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</si>
  <si>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</si>
  <si>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</si>
  <si>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</si>
  <si>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</si>
  <si>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</si>
  <si>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</si>
  <si>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</si>
  <si>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</si>
  <si>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</si>
  <si>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</si>
  <si>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</si>
  <si>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</si>
  <si>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</si>
  <si>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</si>
  <si>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</si>
  <si>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</si>
  <si>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</si>
  <si>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</si>
  <si>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</si>
  <si>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</si>
  <si>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</si>
  <si>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</si>
  <si>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</si>
  <si>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</si>
  <si>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</si>
  <si>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</si>
  <si>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</si>
  <si>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</si>
  <si>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</si>
  <si>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</si>
  <si>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</si>
  <si>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</si>
  <si>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</si>
  <si>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</si>
  <si>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</si>
  <si>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</si>
  <si>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</si>
  <si>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</si>
  <si>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</si>
  <si>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</si>
  <si>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</si>
  <si>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</si>
  <si>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</si>
  <si>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</si>
  <si>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</si>
  <si>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</si>
  <si>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</si>
  <si>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</si>
  <si>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</si>
  <si>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</si>
  <si>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</si>
  <si>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</si>
  <si>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</si>
  <si>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</si>
  <si>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</si>
  <si>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</si>
  <si>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</si>
  <si>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</si>
  <si>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</si>
  <si>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</si>
  <si>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</si>
  <si>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</si>
  <si>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</si>
  <si>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</si>
  <si>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</si>
  <si>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</si>
  <si>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</si>
  <si>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</si>
  <si>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</si>
  <si>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</si>
  <si>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</si>
  <si>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</si>
  <si>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</si>
  <si>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</si>
  <si>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</si>
  <si>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</si>
  <si>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</si>
  <si>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</si>
  <si>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</si>
  <si>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</si>
  <si>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</si>
  <si>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</si>
  <si>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</si>
  <si>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</si>
  <si>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</si>
  <si>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</si>
  <si>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</si>
  <si>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</si>
  <si>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</si>
  <si>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</si>
  <si>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</si>
  <si>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</si>
  <si>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</si>
  <si>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</si>
  <si>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</si>
  <si>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</si>
  <si>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</si>
  <si>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</si>
  <si>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</si>
  <si>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</si>
  <si>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</si>
  <si>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</si>
  <si>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</si>
  <si>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</si>
  <si>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</si>
  <si>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</si>
  <si>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</si>
  <si>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</si>
  <si>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</si>
  <si>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</si>
  <si>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</si>
  <si>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</si>
  <si>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</si>
  <si>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</si>
  <si>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</si>
  <si>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</si>
  <si>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</si>
  <si>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</si>
  <si>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</si>
  <si>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</si>
  <si>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</si>
  <si>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</si>
  <si>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</si>
  <si>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</si>
  <si>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</si>
  <si>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</si>
  <si>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</si>
  <si>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</si>
  <si>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</si>
  <si>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</si>
  <si>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</si>
  <si>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</si>
  <si>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</si>
  <si>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</si>
  <si>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</si>
  <si>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</si>
  <si>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</si>
  <si>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</si>
  <si>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</si>
  <si>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</si>
  <si>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</si>
  <si>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</si>
  <si>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</si>
  <si>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</si>
  <si>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</si>
  <si>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</si>
  <si>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</si>
  <si>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</si>
  <si>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</si>
  <si>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</si>
  <si>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</si>
  <si>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</si>
  <si>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</si>
  <si>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</si>
  <si>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</si>
  <si>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</si>
  <si>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</si>
  <si>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</si>
  <si>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</si>
  <si>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</si>
  <si>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</si>
  <si>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</si>
  <si>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</si>
  <si>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</si>
  <si>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</si>
  <si>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</si>
  <si>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</si>
  <si>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</si>
  <si>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</si>
  <si>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</si>
  <si>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</si>
  <si>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</si>
  <si>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</si>
  <si>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</si>
  <si>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</si>
  <si>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</si>
  <si>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</si>
  <si>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</si>
  <si>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</si>
  <si>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</si>
  <si>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</si>
  <si>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</si>
  <si>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</si>
  <si>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</si>
  <si>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</si>
  <si>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</si>
  <si>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</si>
  <si>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</si>
  <si>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</si>
  <si>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</si>
  <si>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</si>
  <si>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</si>
  <si>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</si>
  <si>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</si>
  <si>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</si>
  <si>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</si>
  <si>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</si>
  <si>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</si>
  <si>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</si>
  <si>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</si>
  <si>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</si>
  <si>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</si>
  <si>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</si>
  <si>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</si>
  <si>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</si>
  <si>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</si>
  <si>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</si>
  <si>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</si>
  <si>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</si>
  <si>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</si>
  <si>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</si>
  <si>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</si>
  <si>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</si>
  <si>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</si>
  <si>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</si>
  <si>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</si>
  <si>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</si>
  <si>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</si>
  <si>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</si>
  <si>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</si>
  <si>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</si>
  <si>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</si>
  <si>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</si>
  <si>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</si>
  <si>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</si>
  <si>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</si>
  <si>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</si>
  <si>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</si>
  <si>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</si>
  <si>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</si>
  <si>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</si>
  <si>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</si>
  <si>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</si>
  <si>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</si>
  <si>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</si>
  <si>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</si>
  <si>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</si>
  <si>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</si>
  <si>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</si>
  <si>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</si>
  <si>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</si>
  <si>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</si>
  <si>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</si>
  <si>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Total</t>
  </si>
  <si>
    <t>Total Sales</t>
  </si>
  <si>
    <t>Sum of Total Sales</t>
  </si>
  <si>
    <t>Column Labels</t>
  </si>
  <si>
    <t>Average Sales</t>
  </si>
  <si>
    <t>Sr. No</t>
  </si>
  <si>
    <t>Numbers of Items</t>
  </si>
  <si>
    <t>Average of Rating</t>
  </si>
  <si>
    <t>Avg Sales</t>
  </si>
  <si>
    <t>No of Items</t>
  </si>
  <si>
    <t>Avg Rating</t>
  </si>
  <si>
    <t>KPI's Requirements</t>
  </si>
  <si>
    <t>Row Labels</t>
  </si>
  <si>
    <t>Total Sales by Fat Content</t>
  </si>
  <si>
    <t>Total Sales by Item Type</t>
  </si>
  <si>
    <t>Fat Content by Outlet for Total Sales</t>
  </si>
  <si>
    <t>Total Sales by Outlet Establishment</t>
  </si>
  <si>
    <t>Sales by Outlet Location</t>
  </si>
  <si>
    <t>Outlet Location</t>
  </si>
  <si>
    <t>Average of Total Sales</t>
  </si>
  <si>
    <t>Count of 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</si>
</sst>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0" fontId="0" fillId="0" borderId="17" xfId="0" applyBorder="1"/>
    <xf numFmtId="0" fontId="0" fillId="0" borderId="14" xfId="0" applyBorder="1" applyAlignment="1">
      <alignment horizontal="center" vertical="center"/>
    </xf>
    <xf numFmtId="0" fontId="0" fillId="0" borderId="0" xfId="0" applyAlignment="1">
      <alignment horizontal="center" vertical="center"/>
    </xf>
    <xf numFmtId="0" fontId="0" fillId="0" borderId="15" xfId="0" applyBorder="1" applyAlignment="1">
      <alignment horizontal="center" vertical="center"/>
    </xf>
    <xf numFmtId="164" fontId="0" fillId="0" borderId="17" xfId="0" applyNumberFormat="1" applyBorder="1" applyAlignment="1">
      <alignment horizontal="center" vertical="center"/>
    </xf>
    <xf numFmtId="0" fontId="0" fillId="0" borderId="17" xfId="0" applyBorder="1" applyAlignment="1">
      <alignment horizontal="center" vertical="center"/>
    </xf>
    <xf numFmtId="165" fontId="0" fillId="0" borderId="18" xfId="0" applyNumberFormat="1" applyBorder="1" applyAlignment="1">
      <alignment horizontal="center" vertical="center"/>
    </xf>
    <xf numFmtId="0" fontId="16" fillId="0" borderId="14" xfId="0" applyFont="1" applyBorder="1" applyAlignment="1">
      <alignment horizontal="center" vertical="center"/>
    </xf>
    <xf numFmtId="0" fontId="16" fillId="0" borderId="0" xfId="0" applyFont="1" applyAlignment="1">
      <alignment horizontal="center" vertical="center"/>
    </xf>
    <xf numFmtId="0" fontId="16" fillId="0" borderId="15" xfId="0"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166" fontId="0" fillId="0" borderId="16" xfId="0" applyNumberFormat="1"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23" xfId="0" applyBorder="1" applyAlignment="1">
      <alignment horizontal="center" vertical="center"/>
    </xf>
    <xf numFmtId="0" fontId="0" fillId="0" borderId="11" xfId="0" pivotButton="1" applyBorder="1" applyAlignment="1">
      <alignment horizontal="center" vertical="center"/>
    </xf>
    <xf numFmtId="0" fontId="0" fillId="0" borderId="16" xfId="0" applyBorder="1" applyAlignment="1">
      <alignment horizontal="center" vertical="center"/>
    </xf>
    <xf numFmtId="0" fontId="0" fillId="0" borderId="16" xfId="0" applyBorder="1"/>
    <xf numFmtId="0" fontId="0" fillId="0" borderId="18" xfId="0" applyBorder="1"/>
    <xf numFmtId="0" fontId="0" fillId="0" borderId="10" xfId="0" pivotButton="1" applyBorder="1" applyAlignment="1">
      <alignment horizontal="center" vertical="center"/>
    </xf>
    <xf numFmtId="0" fontId="0" fillId="0" borderId="10" xfId="0" applyBorder="1" applyAlignment="1">
      <alignment horizontal="center" vertical="center"/>
    </xf>
    <xf numFmtId="167" fontId="0" fillId="0" borderId="22" xfId="0" applyNumberFormat="1" applyBorder="1" applyAlignment="1">
      <alignment horizontal="center" vertical="center"/>
    </xf>
    <xf numFmtId="167" fontId="0" fillId="0" borderId="23" xfId="0" applyNumberFormat="1" applyBorder="1" applyAlignment="1">
      <alignment horizontal="center" vertical="center"/>
    </xf>
    <xf numFmtId="167" fontId="0" fillId="0" borderId="24" xfId="0" applyNumberFormat="1" applyBorder="1" applyAlignment="1">
      <alignment horizontal="center" vertical="center"/>
    </xf>
    <xf numFmtId="167" fontId="0" fillId="0" borderId="0" xfId="0" applyNumberFormat="1"/>
    <xf numFmtId="167" fontId="0" fillId="0" borderId="11" xfId="0" applyNumberFormat="1" applyBorder="1" applyAlignment="1">
      <alignment horizontal="center" vertical="center"/>
    </xf>
    <xf numFmtId="167" fontId="0" fillId="0" borderId="13" xfId="0" applyNumberFormat="1" applyBorder="1" applyAlignment="1">
      <alignment horizontal="center" vertical="center"/>
    </xf>
    <xf numFmtId="167" fontId="0" fillId="0" borderId="16" xfId="0" applyNumberFormat="1" applyBorder="1" applyAlignment="1">
      <alignment horizontal="center" vertical="center"/>
    </xf>
    <xf numFmtId="167" fontId="0" fillId="0" borderId="18" xfId="0" applyNumberFormat="1" applyBorder="1" applyAlignment="1">
      <alignment horizontal="center" vertical="center"/>
    </xf>
    <xf numFmtId="167" fontId="0" fillId="0" borderId="14" xfId="0" applyNumberFormat="1" applyBorder="1" applyAlignment="1">
      <alignment horizontal="center" vertical="center"/>
    </xf>
    <xf numFmtId="167" fontId="0" fillId="0" borderId="15" xfId="0" applyNumberFormat="1" applyBorder="1" applyAlignment="1">
      <alignment horizontal="center" vertical="center"/>
    </xf>
    <xf numFmtId="0" fontId="16" fillId="0" borderId="0" xfId="0" applyFont="1" applyAlignment="1">
      <alignment horizontal="center"/>
    </xf>
    <xf numFmtId="164" fontId="0" fillId="0" borderId="22" xfId="0" applyNumberFormat="1" applyBorder="1" applyAlignment="1">
      <alignment horizontal="center" vertical="center"/>
    </xf>
    <xf numFmtId="164" fontId="0" fillId="0" borderId="24" xfId="0" applyNumberFormat="1" applyBorder="1" applyAlignment="1">
      <alignment horizontal="center" vertical="center"/>
    </xf>
    <xf numFmtId="164" fontId="0" fillId="0" borderId="23" xfId="0" applyNumberFormat="1" applyBorder="1" applyAlignment="1">
      <alignment horizontal="center" vertical="center"/>
    </xf>
    <xf numFmtId="1" fontId="0" fillId="0" borderId="22" xfId="0" applyNumberFormat="1" applyBorder="1" applyAlignment="1">
      <alignment horizontal="center" vertical="center"/>
    </xf>
    <xf numFmtId="1" fontId="0" fillId="0" borderId="24" xfId="0" applyNumberFormat="1" applyBorder="1" applyAlignment="1">
      <alignment horizontal="center" vertical="center"/>
    </xf>
    <xf numFmtId="1" fontId="0" fillId="0" borderId="23" xfId="0" applyNumberFormat="1" applyBorder="1" applyAlignment="1">
      <alignment horizontal="center" vertic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8" fillId="33" borderId="0" xfId="0" applyFont="1" applyFill="1" applyAlignment="1">
      <alignment horizontal="center" vertical="center"/>
    </xf>
    <xf numFmtId="0" fontId="0" fillId="0" borderId="19" xfId="0" applyNumberFormat="1" applyBorder="1" applyAlignment="1">
      <alignment horizontal="center" vertical="center"/>
    </xf>
    <xf numFmtId="0" fontId="0" fillId="0" borderId="20" xfId="0" applyNumberFormat="1" applyBorder="1" applyAlignment="1">
      <alignment horizontal="center" vertical="center"/>
    </xf>
    <xf numFmtId="0" fontId="0" fillId="0" borderId="21" xfId="0" applyNumberForma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2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numFmt numFmtId="167" formatCode="&quot;$&quot;0.0,&quot;K&quo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 formatCode="0"/>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085A19EB-50D1-4B8A-9EEB-298F45B0AA85}">
      <tableStyleElement type="wholeTable" dxfId="1072"/>
      <tableStyleElement type="headerRow" dxfId="1071"/>
    </tableStyle>
  </tableStyles>
  <colors>
    <mruColors>
      <color rgb="FFFFD200"/>
      <color rgb="FFD09E00"/>
      <color rgb="FFFFFFFF"/>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AF-4119-8A96-E91E3A3335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AF-4119-8A96-E91E3A33352B}"/>
              </c:ext>
            </c:extLst>
          </c:dPt>
          <c:cat>
            <c:strRef>
              <c:f>'Sheets Design'!$A$12:$A$13</c:f>
              <c:strCache>
                <c:ptCount val="2"/>
                <c:pt idx="0">
                  <c:v>Low Fat</c:v>
                </c:pt>
                <c:pt idx="1">
                  <c:v>Regular</c:v>
                </c:pt>
              </c:strCache>
            </c:strRef>
          </c:cat>
          <c:val>
            <c:numRef>
              <c:f>'Sheets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0-9B73-40B7-8759-178DAB9944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pivotFmt>
    </c:pivotFmts>
    <c:plotArea>
      <c:layout/>
      <c:barChart>
        <c:barDir val="bar"/>
        <c:grouping val="clustered"/>
        <c:varyColors val="0"/>
        <c:ser>
          <c:idx val="0"/>
          <c:order val="0"/>
          <c:tx>
            <c:strRef>
              <c:f>'Sheets Design'!$B$21:$B$22</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Design'!$A$23:$A$25</c:f>
              <c:strCache>
                <c:ptCount val="3"/>
                <c:pt idx="0">
                  <c:v>Tier 1</c:v>
                </c:pt>
                <c:pt idx="1">
                  <c:v>Tier 2</c:v>
                </c:pt>
                <c:pt idx="2">
                  <c:v>Tier 3</c:v>
                </c:pt>
              </c:strCache>
            </c:strRef>
          </c:cat>
          <c:val>
            <c:numRef>
              <c:f>'Sheets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100-413A-82FB-A7D0B88EFAF1}"/>
            </c:ext>
          </c:extLst>
        </c:ser>
        <c:ser>
          <c:idx val="1"/>
          <c:order val="1"/>
          <c:tx>
            <c:strRef>
              <c:f>'Sheets Design'!$C$21:$C$22</c:f>
              <c:strCache>
                <c:ptCount val="1"/>
                <c:pt idx="0">
                  <c:v>Low Fat</c:v>
                </c:pt>
              </c:strCache>
            </c:strRef>
          </c:tx>
          <c:spPr>
            <a:solidFill>
              <a:schemeClr val="accent2"/>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E100-413A-82FB-A7D0B88EFAF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100-413A-82FB-A7D0B88EFAF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E100-413A-82FB-A7D0B88EFAF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Design'!$A$23:$A$25</c:f>
              <c:strCache>
                <c:ptCount val="3"/>
                <c:pt idx="0">
                  <c:v>Tier 1</c:v>
                </c:pt>
                <c:pt idx="1">
                  <c:v>Tier 2</c:v>
                </c:pt>
                <c:pt idx="2">
                  <c:v>Tier 3</c:v>
                </c:pt>
              </c:strCache>
            </c:strRef>
          </c:cat>
          <c:val>
            <c:numRef>
              <c:f>'Sheets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100-413A-82FB-A7D0B88EFAF1}"/>
            </c:ext>
          </c:extLst>
        </c:ser>
        <c:dLbls>
          <c:showLegendKey val="0"/>
          <c:showVal val="0"/>
          <c:showCatName val="0"/>
          <c:showSerName val="0"/>
          <c:showPercent val="0"/>
          <c:showBubbleSize val="0"/>
        </c:dLbls>
        <c:gapWidth val="182"/>
        <c:axId val="1262327679"/>
        <c:axId val="1262328639"/>
      </c:barChart>
      <c:catAx>
        <c:axId val="12623276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262328639"/>
        <c:crosses val="autoZero"/>
        <c:auto val="1"/>
        <c:lblAlgn val="ctr"/>
        <c:lblOffset val="100"/>
        <c:noMultiLvlLbl val="0"/>
      </c:catAx>
      <c:valAx>
        <c:axId val="1262328639"/>
        <c:scaling>
          <c:orientation val="minMax"/>
        </c:scaling>
        <c:delete val="1"/>
        <c:axPos val="b"/>
        <c:numFmt formatCode="&quot;$&quot;0.0,&quot;K&quot;" sourceLinked="1"/>
        <c:majorTickMark val="out"/>
        <c:minorTickMark val="none"/>
        <c:tickLblPos val="nextTo"/>
        <c:crossAx val="1262327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5"/>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w="0" cmpd="sng">
            <a:noFill/>
          </a:ln>
          <a:effectLst/>
        </c:spPr>
      </c:pivotFmt>
    </c:pivotFmts>
    <c:plotArea>
      <c:layout>
        <c:manualLayout>
          <c:layoutTarget val="inner"/>
          <c:xMode val="edge"/>
          <c:yMode val="edge"/>
          <c:x val="0.4435205645425998"/>
          <c:y val="1.8681154778032078E-2"/>
          <c:w val="0.5564794354574002"/>
          <c:h val="0.96263769044393588"/>
        </c:manualLayout>
      </c:layout>
      <c:barChart>
        <c:barDir val="bar"/>
        <c:grouping val="clustered"/>
        <c:varyColors val="0"/>
        <c:ser>
          <c:idx val="0"/>
          <c:order val="0"/>
          <c:tx>
            <c:strRef>
              <c:f>'Sheets Design'!$B$32</c:f>
              <c:strCache>
                <c:ptCount val="1"/>
                <c:pt idx="0">
                  <c:v>Total</c:v>
                </c:pt>
              </c:strCache>
            </c:strRef>
          </c:tx>
          <c:spPr>
            <a:solidFill>
              <a:srgbClr val="D09E00"/>
            </a:solidFill>
            <a:ln>
              <a:noFill/>
            </a:ln>
            <a:effectLst/>
          </c:spPr>
          <c:invertIfNegative val="0"/>
          <c:dPt>
            <c:idx val="15"/>
            <c:invertIfNegative val="0"/>
            <c:bubble3D val="0"/>
            <c:spPr>
              <a:solidFill>
                <a:srgbClr val="D09E00"/>
              </a:solidFill>
              <a:ln w="0" cmpd="sng">
                <a:noFill/>
              </a:ln>
              <a:effectLst/>
            </c:spPr>
            <c:extLst>
              <c:ext xmlns:c16="http://schemas.microsoft.com/office/drawing/2014/chart" uri="{C3380CC4-5D6E-409C-BE32-E72D297353CC}">
                <c16:uniqueId val="{00000001-9D32-4504-8609-C688C52771F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A75-464F-9383-6679DE46ED14}"/>
            </c:ext>
          </c:extLst>
        </c:ser>
        <c:dLbls>
          <c:dLblPos val="outEnd"/>
          <c:showLegendKey val="0"/>
          <c:showVal val="1"/>
          <c:showCatName val="0"/>
          <c:showSerName val="0"/>
          <c:showPercent val="0"/>
          <c:showBubbleSize val="0"/>
        </c:dLbls>
        <c:gapWidth val="50"/>
        <c:axId val="1532088767"/>
        <c:axId val="1532090207"/>
      </c:barChart>
      <c:catAx>
        <c:axId val="15320887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1532090207"/>
        <c:crosses val="autoZero"/>
        <c:auto val="1"/>
        <c:lblAlgn val="ctr"/>
        <c:lblOffset val="100"/>
        <c:noMultiLvlLbl val="0"/>
      </c:catAx>
      <c:valAx>
        <c:axId val="1532090207"/>
        <c:scaling>
          <c:orientation val="minMax"/>
        </c:scaling>
        <c:delete val="1"/>
        <c:axPos val="b"/>
        <c:numFmt formatCode="&quot;$&quot;0.0,&quot;K&quot;" sourceLinked="1"/>
        <c:majorTickMark val="out"/>
        <c:minorTickMark val="none"/>
        <c:tickLblPos val="nextTo"/>
        <c:crossAx val="153208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alpha val="80000"/>
            </a:srgbClr>
          </a:solidFill>
          <a:ln w="25400">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6006772347432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3951891242418269E-2"/>
              <c:y val="-0.284602414368133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3951891242418269E-2"/>
              <c:y val="-0.284602414368133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7.9725092813818683E-3"/>
              <c:y val="-0.29932322890441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9.9656366017273346E-3"/>
              <c:y val="-0.309137105261937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7.9725092813818683E-3"/>
              <c:y val="-0.343485672513264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7.9725092813817226E-3"/>
              <c:y val="-0.402368930658395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353299548870786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7.9725092813818683E-3"/>
              <c:y val="-0.294416290725655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Design'!$B$52</c:f>
              <c:strCache>
                <c:ptCount val="1"/>
                <c:pt idx="0">
                  <c:v>Total</c:v>
                </c:pt>
              </c:strCache>
            </c:strRef>
          </c:tx>
          <c:spPr>
            <a:solidFill>
              <a:srgbClr val="D09E00">
                <a:alpha val="80000"/>
              </a:srgbClr>
            </a:solidFill>
            <a:ln w="25400">
              <a:solidFill>
                <a:schemeClr val="tx1">
                  <a:lumMod val="95000"/>
                  <a:lumOff val="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2BDD-49D1-9D39-1153EA75ABBD}"/>
              </c:ext>
            </c:extLst>
          </c:dPt>
          <c:dPt>
            <c:idx val="1"/>
            <c:bubble3D val="0"/>
            <c:extLst>
              <c:ext xmlns:c16="http://schemas.microsoft.com/office/drawing/2014/chart" uri="{C3380CC4-5D6E-409C-BE32-E72D297353CC}">
                <c16:uniqueId val="{00000002-2BDD-49D1-9D39-1153EA75ABBD}"/>
              </c:ext>
            </c:extLst>
          </c:dPt>
          <c:dPt>
            <c:idx val="2"/>
            <c:bubble3D val="0"/>
            <c:extLst>
              <c:ext xmlns:c16="http://schemas.microsoft.com/office/drawing/2014/chart" uri="{C3380CC4-5D6E-409C-BE32-E72D297353CC}">
                <c16:uniqueId val="{00000003-2BDD-49D1-9D39-1153EA75ABBD}"/>
              </c:ext>
            </c:extLst>
          </c:dPt>
          <c:dPt>
            <c:idx val="3"/>
            <c:bubble3D val="0"/>
            <c:extLst>
              <c:ext xmlns:c16="http://schemas.microsoft.com/office/drawing/2014/chart" uri="{C3380CC4-5D6E-409C-BE32-E72D297353CC}">
                <c16:uniqueId val="{00000004-2BDD-49D1-9D39-1153EA75ABBD}"/>
              </c:ext>
            </c:extLst>
          </c:dPt>
          <c:dPt>
            <c:idx val="4"/>
            <c:bubble3D val="0"/>
            <c:extLst>
              <c:ext xmlns:c16="http://schemas.microsoft.com/office/drawing/2014/chart" uri="{C3380CC4-5D6E-409C-BE32-E72D297353CC}">
                <c16:uniqueId val="{00000005-2BDD-49D1-9D39-1153EA75ABBD}"/>
              </c:ext>
            </c:extLst>
          </c:dPt>
          <c:dPt>
            <c:idx val="5"/>
            <c:bubble3D val="0"/>
            <c:extLst>
              <c:ext xmlns:c16="http://schemas.microsoft.com/office/drawing/2014/chart" uri="{C3380CC4-5D6E-409C-BE32-E72D297353CC}">
                <c16:uniqueId val="{00000006-2BDD-49D1-9D39-1153EA75ABBD}"/>
              </c:ext>
            </c:extLst>
          </c:dPt>
          <c:dPt>
            <c:idx val="6"/>
            <c:bubble3D val="0"/>
            <c:extLst>
              <c:ext xmlns:c16="http://schemas.microsoft.com/office/drawing/2014/chart" uri="{C3380CC4-5D6E-409C-BE32-E72D297353CC}">
                <c16:uniqueId val="{00000007-2BDD-49D1-9D39-1153EA75ABBD}"/>
              </c:ext>
            </c:extLst>
          </c:dPt>
          <c:dPt>
            <c:idx val="7"/>
            <c:bubble3D val="0"/>
            <c:extLst>
              <c:ext xmlns:c16="http://schemas.microsoft.com/office/drawing/2014/chart" uri="{C3380CC4-5D6E-409C-BE32-E72D297353CC}">
                <c16:uniqueId val="{00000008-2BDD-49D1-9D39-1153EA75ABBD}"/>
              </c:ext>
            </c:extLst>
          </c:dPt>
          <c:dPt>
            <c:idx val="8"/>
            <c:bubble3D val="0"/>
            <c:extLst>
              <c:ext xmlns:c16="http://schemas.microsoft.com/office/drawing/2014/chart" uri="{C3380CC4-5D6E-409C-BE32-E72D297353CC}">
                <c16:uniqueId val="{00000009-2BDD-49D1-9D39-1153EA75ABBD}"/>
              </c:ext>
            </c:extLst>
          </c:dPt>
          <c:dLbls>
            <c:dLbl>
              <c:idx val="0"/>
              <c:layout>
                <c:manualLayout>
                  <c:x val="0"/>
                  <c:y val="-0.26006772347432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DD-49D1-9D39-1153EA75ABBD}"/>
                </c:ext>
              </c:extLst>
            </c:dLbl>
            <c:dLbl>
              <c:idx val="1"/>
              <c:layout>
                <c:manualLayout>
                  <c:x val="-1.3951891242418269E-2"/>
                  <c:y val="-0.284602414368133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DD-49D1-9D39-1153EA75ABBD}"/>
                </c:ext>
              </c:extLst>
            </c:dLbl>
            <c:dLbl>
              <c:idx val="2"/>
              <c:layout>
                <c:manualLayout>
                  <c:x val="-1.3951891242418269E-2"/>
                  <c:y val="-0.284602414368133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DD-49D1-9D39-1153EA75ABBD}"/>
                </c:ext>
              </c:extLst>
            </c:dLbl>
            <c:dLbl>
              <c:idx val="3"/>
              <c:layout>
                <c:manualLayout>
                  <c:x val="-7.9725092813818683E-3"/>
                  <c:y val="-0.29932322890441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DD-49D1-9D39-1153EA75ABBD}"/>
                </c:ext>
              </c:extLst>
            </c:dLbl>
            <c:dLbl>
              <c:idx val="4"/>
              <c:layout>
                <c:manualLayout>
                  <c:x val="-9.9656366017273346E-3"/>
                  <c:y val="-0.309137105261937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DD-49D1-9D39-1153EA75ABBD}"/>
                </c:ext>
              </c:extLst>
            </c:dLbl>
            <c:dLbl>
              <c:idx val="5"/>
              <c:layout>
                <c:manualLayout>
                  <c:x val="-7.9725092813818683E-3"/>
                  <c:y val="-0.343485672513264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DD-49D1-9D39-1153EA75ABBD}"/>
                </c:ext>
              </c:extLst>
            </c:dLbl>
            <c:dLbl>
              <c:idx val="6"/>
              <c:layout>
                <c:manualLayout>
                  <c:x val="-7.9725092813817226E-3"/>
                  <c:y val="-0.402368930658395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DD-49D1-9D39-1153EA75ABBD}"/>
                </c:ext>
              </c:extLst>
            </c:dLbl>
            <c:dLbl>
              <c:idx val="7"/>
              <c:layout>
                <c:manualLayout>
                  <c:x val="0"/>
                  <c:y val="-0.353299548870786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BDD-49D1-9D39-1153EA75ABBD}"/>
                </c:ext>
              </c:extLst>
            </c:dLbl>
            <c:dLbl>
              <c:idx val="8"/>
              <c:layout>
                <c:manualLayout>
                  <c:x val="-7.9725092813818683E-3"/>
                  <c:y val="-0.294416290725655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BDD-49D1-9D39-1153EA75ABB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Design'!$A$53:$A$61</c:f>
              <c:strCache>
                <c:ptCount val="9"/>
                <c:pt idx="0">
                  <c:v>2011</c:v>
                </c:pt>
                <c:pt idx="1">
                  <c:v>2012</c:v>
                </c:pt>
                <c:pt idx="2">
                  <c:v>2014</c:v>
                </c:pt>
                <c:pt idx="3">
                  <c:v>2015</c:v>
                </c:pt>
                <c:pt idx="4">
                  <c:v>2016</c:v>
                </c:pt>
                <c:pt idx="5">
                  <c:v>2017</c:v>
                </c:pt>
                <c:pt idx="6">
                  <c:v>2018</c:v>
                </c:pt>
                <c:pt idx="7">
                  <c:v>2020</c:v>
                </c:pt>
                <c:pt idx="8">
                  <c:v>2022</c:v>
                </c:pt>
              </c:strCache>
            </c:strRef>
          </c:cat>
          <c:val>
            <c:numRef>
              <c:f>'Sheets Design'!$B$53:$B$61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BDD-49D1-9D39-1153EA75ABBD}"/>
            </c:ext>
          </c:extLst>
        </c:ser>
        <c:dLbls>
          <c:showLegendKey val="0"/>
          <c:showVal val="0"/>
          <c:showCatName val="0"/>
          <c:showSerName val="0"/>
          <c:showPercent val="0"/>
          <c:showBubbleSize val="0"/>
        </c:dLbls>
        <c:dropLines>
          <c:spPr>
            <a:ln w="9525" cap="flat" cmpd="sng" algn="ctr">
              <a:solidFill>
                <a:schemeClr val="tx1">
                  <a:lumMod val="85000"/>
                  <a:lumOff val="15000"/>
                  <a:alpha val="40000"/>
                </a:schemeClr>
              </a:solidFill>
              <a:round/>
            </a:ln>
            <a:effectLst/>
          </c:spPr>
        </c:dropLines>
        <c:axId val="1622118415"/>
        <c:axId val="1622131855"/>
      </c:areaChart>
      <c:catAx>
        <c:axId val="162211841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cap="all"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1622131855"/>
        <c:crosses val="autoZero"/>
        <c:auto val="1"/>
        <c:lblAlgn val="ctr"/>
        <c:lblOffset val="100"/>
        <c:noMultiLvlLbl val="0"/>
      </c:catAx>
      <c:valAx>
        <c:axId val="1622131855"/>
        <c:scaling>
          <c:orientation val="minMax"/>
        </c:scaling>
        <c:delete val="1"/>
        <c:axPos val="l"/>
        <c:numFmt formatCode="&quot;$&quot;0.0,&quot;K&quot;" sourceLinked="1"/>
        <c:majorTickMark val="out"/>
        <c:minorTickMark val="none"/>
        <c:tickLblPos val="nextTo"/>
        <c:crossAx val="16221184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4364118011362906"/>
              <c:y val="-7.291971234918075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0.16693434445637986"/>
              <c:y val="-1.028343038238327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6">
              <a:lumMod val="60000"/>
              <a:lumOff val="40000"/>
            </a:schemeClr>
          </a:solidFill>
          <a:ln w="19050">
            <a:noFill/>
          </a:ln>
          <a:effectLst/>
        </c:spPr>
        <c:dLbl>
          <c:idx val="0"/>
          <c:layout>
            <c:manualLayout>
              <c:x val="-0.14752337417075417"/>
              <c:y val="-0.11218417284489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'Sheets Design'!$B$64</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780B-4173-8565-80ED276A529F}"/>
              </c:ext>
            </c:extLst>
          </c:dPt>
          <c:dPt>
            <c:idx val="1"/>
            <c:bubble3D val="0"/>
            <c:spPr>
              <a:solidFill>
                <a:srgbClr val="D09E00"/>
              </a:solidFill>
              <a:ln w="19050">
                <a:solidFill>
                  <a:schemeClr val="lt1"/>
                </a:solidFill>
              </a:ln>
              <a:effectLst/>
            </c:spPr>
            <c:extLst>
              <c:ext xmlns:c16="http://schemas.microsoft.com/office/drawing/2014/chart" uri="{C3380CC4-5D6E-409C-BE32-E72D297353CC}">
                <c16:uniqueId val="{00000003-780B-4173-8565-80ED276A529F}"/>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780B-4173-8565-80ED276A529F}"/>
              </c:ext>
            </c:extLst>
          </c:dPt>
          <c:dLbls>
            <c:dLbl>
              <c:idx val="0"/>
              <c:layout>
                <c:manualLayout>
                  <c:x val="0.14364118011362906"/>
                  <c:y val="-7.2919712349180751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80B-4173-8565-80ED276A529F}"/>
                </c:ext>
              </c:extLst>
            </c:dLbl>
            <c:dLbl>
              <c:idx val="1"/>
              <c:layout>
                <c:manualLayout>
                  <c:x val="0.16693434445637986"/>
                  <c:y val="-1.028343038238327E-1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80B-4173-8565-80ED276A529F}"/>
                </c:ext>
              </c:extLst>
            </c:dLbl>
            <c:dLbl>
              <c:idx val="2"/>
              <c:layout>
                <c:manualLayout>
                  <c:x val="-0.14752337417075417"/>
                  <c:y val="-0.1121841728448935"/>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780B-4173-8565-80ED276A529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showLeaderLines val="1"/>
            <c:leaderLines>
              <c:spPr>
                <a:ln w="9525" cap="flat" cmpd="sng" algn="ctr">
                  <a:noFill/>
                  <a:round/>
                </a:ln>
                <a:effectLst/>
              </c:spPr>
            </c:leaderLines>
            <c:extLst>
              <c:ext xmlns:c15="http://schemas.microsoft.com/office/drawing/2012/chart" uri="{CE6537A1-D6FC-4f65-9D91-7224C49458BB}"/>
            </c:extLst>
          </c:dLbls>
          <c:cat>
            <c:strRef>
              <c:f>'Sheets Design'!$A$65:$A$67</c:f>
              <c:strCache>
                <c:ptCount val="3"/>
                <c:pt idx="0">
                  <c:v>High</c:v>
                </c:pt>
                <c:pt idx="1">
                  <c:v>Medium</c:v>
                </c:pt>
                <c:pt idx="2">
                  <c:v>Small</c:v>
                </c:pt>
              </c:strCache>
            </c:strRef>
          </c:cat>
          <c:val>
            <c:numRef>
              <c:f>'Sheets Design'!$B$65:$B$67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80B-4173-8565-80ED276A529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Design!PivotTable13</c:name>
    <c:fmtId val="35"/>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5A11"/>
          </a:solidFill>
          <a:ln>
            <a:noFill/>
          </a:ln>
          <a:effectLst/>
        </c:spPr>
      </c:pivotFmt>
      <c:pivotFmt>
        <c:idx val="4"/>
        <c:spPr>
          <a:solidFill>
            <a:srgbClr val="C55A11"/>
          </a:solidFill>
          <a:ln>
            <a:noFill/>
          </a:ln>
          <a:effectLst/>
        </c:spPr>
      </c:pivotFmt>
      <c:pivotFmt>
        <c:idx val="5"/>
        <c:spPr>
          <a:solidFill>
            <a:srgbClr val="C55A11"/>
          </a:solidFill>
          <a:ln>
            <a:noFill/>
          </a:ln>
          <a:effectLst/>
        </c:spPr>
      </c:pivotFmt>
      <c:pivotFmt>
        <c:idx val="6"/>
        <c:spPr>
          <a:solidFill>
            <a:schemeClr val="accent2">
              <a:lumMod val="75000"/>
            </a:schemeClr>
          </a:solidFill>
          <a:ln>
            <a:noFill/>
          </a:ln>
          <a:effectLst/>
        </c:spPr>
      </c:pivotFmt>
    </c:pivotFmts>
    <c:plotArea>
      <c:layout>
        <c:manualLayout>
          <c:layoutTarget val="inner"/>
          <c:xMode val="edge"/>
          <c:yMode val="edge"/>
          <c:x val="0.42680450003571652"/>
          <c:y val="1.8306025832099376E-2"/>
          <c:w val="0.5028240242436276"/>
          <c:h val="0.96131963172172841"/>
        </c:manualLayout>
      </c:layout>
      <c:barChart>
        <c:barDir val="bar"/>
        <c:grouping val="clustered"/>
        <c:varyColors val="0"/>
        <c:ser>
          <c:idx val="0"/>
          <c:order val="0"/>
          <c:tx>
            <c:strRef>
              <c:f>'Sheets Design'!$B$86</c:f>
              <c:strCache>
                <c:ptCount val="1"/>
                <c:pt idx="0">
                  <c:v>Total</c:v>
                </c:pt>
              </c:strCache>
            </c:strRef>
          </c:tx>
          <c:spPr>
            <a:solidFill>
              <a:srgbClr val="548235"/>
            </a:solidFill>
            <a:ln>
              <a:noFill/>
            </a:ln>
            <a:effectLst/>
          </c:spPr>
          <c:invertIfNegative val="1"/>
          <c:dPt>
            <c:idx val="0"/>
            <c:invertIfNegative val="1"/>
            <c:bubble3D val="0"/>
            <c:spPr>
              <a:solidFill>
                <a:schemeClr val="accent2">
                  <a:lumMod val="75000"/>
                </a:schemeClr>
              </a:solidFill>
              <a:ln>
                <a:noFill/>
              </a:ln>
              <a:effectLst/>
            </c:spPr>
            <c:extLst>
              <c:ext xmlns:c16="http://schemas.microsoft.com/office/drawing/2014/chart" uri="{C3380CC4-5D6E-409C-BE32-E72D297353CC}">
                <c16:uniqueId val="{00000004-522D-463E-8EB6-FAC8C349729E}"/>
              </c:ext>
            </c:extLst>
          </c:dPt>
          <c:dPt>
            <c:idx val="1"/>
            <c:invertIfNegative val="1"/>
            <c:bubble3D val="0"/>
            <c:spPr>
              <a:solidFill>
                <a:srgbClr val="C55A11"/>
              </a:solidFill>
              <a:ln>
                <a:noFill/>
              </a:ln>
              <a:effectLst/>
            </c:spPr>
            <c:extLst>
              <c:ext xmlns:c16="http://schemas.microsoft.com/office/drawing/2014/chart" uri="{C3380CC4-5D6E-409C-BE32-E72D297353CC}">
                <c16:uniqueId val="{00000003-522D-463E-8EB6-FAC8C349729E}"/>
              </c:ext>
            </c:extLst>
          </c:dPt>
          <c:dPt>
            <c:idx val="2"/>
            <c:invertIfNegative val="1"/>
            <c:bubble3D val="0"/>
            <c:spPr>
              <a:solidFill>
                <a:srgbClr val="C55A11"/>
              </a:solidFill>
              <a:ln>
                <a:noFill/>
              </a:ln>
              <a:effectLst/>
            </c:spPr>
            <c:extLst>
              <c:ext xmlns:c16="http://schemas.microsoft.com/office/drawing/2014/chart" uri="{C3380CC4-5D6E-409C-BE32-E72D297353CC}">
                <c16:uniqueId val="{00000002-522D-463E-8EB6-FAC8C349729E}"/>
              </c:ext>
            </c:extLst>
          </c:dPt>
          <c:dPt>
            <c:idx val="3"/>
            <c:invertIfNegative val="1"/>
            <c:bubble3D val="0"/>
            <c:spPr>
              <a:solidFill>
                <a:srgbClr val="C55A11"/>
              </a:solidFill>
              <a:ln>
                <a:noFill/>
              </a:ln>
              <a:effectLst/>
            </c:spPr>
            <c:extLst>
              <c:ext xmlns:c16="http://schemas.microsoft.com/office/drawing/2014/chart" uri="{C3380CC4-5D6E-409C-BE32-E72D297353CC}">
                <c16:uniqueId val="{00000001-522D-463E-8EB6-FAC8C349729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Design'!$A$87:$A$90</c:f>
              <c:strCache>
                <c:ptCount val="4"/>
                <c:pt idx="0">
                  <c:v>Grocery Store</c:v>
                </c:pt>
                <c:pt idx="1">
                  <c:v>Supermarket Type3</c:v>
                </c:pt>
                <c:pt idx="2">
                  <c:v>Supermarket Type2</c:v>
                </c:pt>
                <c:pt idx="3">
                  <c:v>Supermarket Type1</c:v>
                </c:pt>
              </c:strCache>
            </c:strRef>
          </c:cat>
          <c:val>
            <c:numRef>
              <c:f>'Sheets Design'!$B$87:$B$90</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C55A11"/>
                  </a:solidFill>
                  <a:ln>
                    <a:noFill/>
                  </a:ln>
                  <a:effectLst/>
                </c14:spPr>
              </c14:invertSolidFillFmt>
            </c:ext>
            <c:ext xmlns:c16="http://schemas.microsoft.com/office/drawing/2014/chart" uri="{C3380CC4-5D6E-409C-BE32-E72D297353CC}">
              <c16:uniqueId val="{00000000-522D-463E-8EB6-FAC8C349729E}"/>
            </c:ext>
          </c:extLst>
        </c:ser>
        <c:dLbls>
          <c:showLegendKey val="0"/>
          <c:showVal val="0"/>
          <c:showCatName val="0"/>
          <c:showSerName val="0"/>
          <c:showPercent val="0"/>
          <c:showBubbleSize val="0"/>
        </c:dLbls>
        <c:gapWidth val="182"/>
        <c:axId val="1686583391"/>
        <c:axId val="1686592511"/>
      </c:barChart>
      <c:catAx>
        <c:axId val="16865833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1686592511"/>
        <c:crosses val="autoZero"/>
        <c:auto val="1"/>
        <c:lblAlgn val="ctr"/>
        <c:lblOffset val="100"/>
        <c:noMultiLvlLbl val="0"/>
      </c:catAx>
      <c:valAx>
        <c:axId val="1686592511"/>
        <c:scaling>
          <c:orientation val="minMax"/>
        </c:scaling>
        <c:delete val="1"/>
        <c:axPos val="b"/>
        <c:numFmt formatCode="&quot;$&quot;0.0,&quot;K&quot;" sourceLinked="1"/>
        <c:majorTickMark val="out"/>
        <c:minorTickMark val="none"/>
        <c:tickLblPos val="nextTo"/>
        <c:crossAx val="168658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Excel.xlsx]Sheets Design!PivotTable14</c:name>
    <c:fmtId val="47"/>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57146820293995E-3"/>
          <c:y val="0"/>
          <c:w val="0.80121323400434907"/>
          <c:h val="1"/>
        </c:manualLayout>
      </c:layout>
      <c:barChart>
        <c:barDir val="bar"/>
        <c:grouping val="clustered"/>
        <c:varyColors val="0"/>
        <c:ser>
          <c:idx val="0"/>
          <c:order val="0"/>
          <c:tx>
            <c:strRef>
              <c:f>'Sheets Design'!$B$92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Design'!$A$93:$A$96</c:f>
              <c:strCache>
                <c:ptCount val="4"/>
                <c:pt idx="0">
                  <c:v>Grocery Store</c:v>
                </c:pt>
                <c:pt idx="1">
                  <c:v>Supermarket Type3</c:v>
                </c:pt>
                <c:pt idx="2">
                  <c:v>Supermarket Type2</c:v>
                </c:pt>
                <c:pt idx="3">
                  <c:v>Supermarket Type1</c:v>
                </c:pt>
              </c:strCache>
            </c:strRef>
          </c:cat>
          <c:val>
            <c:numRef>
              <c:f>'Sheets Design'!$B$93:$B$96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340-4D73-B199-CE1BD7E086C9}"/>
            </c:ext>
          </c:extLst>
        </c:ser>
        <c:dLbls>
          <c:dLblPos val="outEnd"/>
          <c:showLegendKey val="0"/>
          <c:showVal val="1"/>
          <c:showCatName val="0"/>
          <c:showSerName val="0"/>
          <c:showPercent val="0"/>
          <c:showBubbleSize val="0"/>
        </c:dLbls>
        <c:gapWidth val="182"/>
        <c:axId val="1699711871"/>
        <c:axId val="1699723871"/>
      </c:barChart>
      <c:catAx>
        <c:axId val="1699711871"/>
        <c:scaling>
          <c:orientation val="minMax"/>
        </c:scaling>
        <c:delete val="1"/>
        <c:axPos val="l"/>
        <c:numFmt formatCode="General" sourceLinked="1"/>
        <c:majorTickMark val="none"/>
        <c:minorTickMark val="none"/>
        <c:tickLblPos val="nextTo"/>
        <c:crossAx val="1699723871"/>
        <c:crosses val="autoZero"/>
        <c:auto val="1"/>
        <c:lblAlgn val="ctr"/>
        <c:lblOffset val="100"/>
        <c:noMultiLvlLbl val="0"/>
      </c:catAx>
      <c:valAx>
        <c:axId val="1699723871"/>
        <c:scaling>
          <c:orientation val="minMax"/>
        </c:scaling>
        <c:delete val="1"/>
        <c:axPos val="b"/>
        <c:numFmt formatCode="&quot;$&quot;0" sourceLinked="1"/>
        <c:majorTickMark val="none"/>
        <c:minorTickMark val="none"/>
        <c:tickLblPos val="nextTo"/>
        <c:crossAx val="169971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Design!PivotTable16</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73878070641934E-2"/>
          <c:y val="3.2690407067218191E-3"/>
          <c:w val="0.88756359060678403"/>
          <c:h val="0.95621205286929267"/>
        </c:manualLayout>
      </c:layout>
      <c:barChart>
        <c:barDir val="bar"/>
        <c:grouping val="clustered"/>
        <c:varyColors val="0"/>
        <c:ser>
          <c:idx val="0"/>
          <c:order val="0"/>
          <c:tx>
            <c:strRef>
              <c:f>'Sheets Design'!$B$98</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Design'!$A$99:$A$102</c:f>
              <c:strCache>
                <c:ptCount val="4"/>
                <c:pt idx="0">
                  <c:v>Grocery Store</c:v>
                </c:pt>
                <c:pt idx="1">
                  <c:v>Supermarket Type3</c:v>
                </c:pt>
                <c:pt idx="2">
                  <c:v>Supermarket Type2</c:v>
                </c:pt>
                <c:pt idx="3">
                  <c:v>Supermarket Type1</c:v>
                </c:pt>
              </c:strCache>
            </c:strRef>
          </c:cat>
          <c:val>
            <c:numRef>
              <c:f>'Sheets Design'!$B$99:$B$102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C0E-46E3-8C0E-DA2B0B79AD1B}"/>
            </c:ext>
          </c:extLst>
        </c:ser>
        <c:dLbls>
          <c:dLblPos val="outEnd"/>
          <c:showLegendKey val="0"/>
          <c:showVal val="1"/>
          <c:showCatName val="0"/>
          <c:showSerName val="0"/>
          <c:showPercent val="0"/>
          <c:showBubbleSize val="0"/>
        </c:dLbls>
        <c:gapWidth val="182"/>
        <c:axId val="1699692671"/>
        <c:axId val="1699675871"/>
      </c:barChart>
      <c:catAx>
        <c:axId val="1699692671"/>
        <c:scaling>
          <c:orientation val="minMax"/>
        </c:scaling>
        <c:delete val="1"/>
        <c:axPos val="l"/>
        <c:numFmt formatCode="General" sourceLinked="1"/>
        <c:majorTickMark val="out"/>
        <c:minorTickMark val="none"/>
        <c:tickLblPos val="nextTo"/>
        <c:crossAx val="1699675871"/>
        <c:crosses val="autoZero"/>
        <c:auto val="1"/>
        <c:lblAlgn val="ctr"/>
        <c:lblOffset val="100"/>
        <c:noMultiLvlLbl val="0"/>
      </c:catAx>
      <c:valAx>
        <c:axId val="1699675871"/>
        <c:scaling>
          <c:orientation val="minMax"/>
        </c:scaling>
        <c:delete val="1"/>
        <c:axPos val="b"/>
        <c:numFmt formatCode="0" sourceLinked="1"/>
        <c:majorTickMark val="out"/>
        <c:minorTickMark val="none"/>
        <c:tickLblPos val="nextTo"/>
        <c:crossAx val="169969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Design'!$B$21:$B$22</c:f>
              <c:strCache>
                <c:ptCount val="1"/>
                <c:pt idx="0">
                  <c:v>Regular</c:v>
                </c:pt>
              </c:strCache>
            </c:strRef>
          </c:tx>
          <c:spPr>
            <a:solidFill>
              <a:schemeClr val="accent1"/>
            </a:solidFill>
            <a:ln>
              <a:noFill/>
            </a:ln>
            <a:effectLst/>
          </c:spPr>
          <c:invertIfNegative val="0"/>
          <c:cat>
            <c:strRef>
              <c:f>'Sheets Design'!$A$23:$A$25</c:f>
              <c:strCache>
                <c:ptCount val="3"/>
                <c:pt idx="0">
                  <c:v>Tier 1</c:v>
                </c:pt>
                <c:pt idx="1">
                  <c:v>Tier 2</c:v>
                </c:pt>
                <c:pt idx="2">
                  <c:v>Tier 3</c:v>
                </c:pt>
              </c:strCache>
            </c:strRef>
          </c:cat>
          <c:val>
            <c:numRef>
              <c:f>'Sheets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2CA-4C18-8E6B-63CBDC775AE1}"/>
            </c:ext>
          </c:extLst>
        </c:ser>
        <c:ser>
          <c:idx val="1"/>
          <c:order val="1"/>
          <c:tx>
            <c:strRef>
              <c:f>'Sheets Design'!$C$21:$C$22</c:f>
              <c:strCache>
                <c:ptCount val="1"/>
                <c:pt idx="0">
                  <c:v>Low Fat</c:v>
                </c:pt>
              </c:strCache>
            </c:strRef>
          </c:tx>
          <c:spPr>
            <a:solidFill>
              <a:schemeClr val="accent2"/>
            </a:solidFill>
            <a:ln>
              <a:noFill/>
            </a:ln>
            <a:effectLst/>
          </c:spPr>
          <c:invertIfNegative val="0"/>
          <c:cat>
            <c:strRef>
              <c:f>'Sheets Design'!$A$23:$A$25</c:f>
              <c:strCache>
                <c:ptCount val="3"/>
                <c:pt idx="0">
                  <c:v>Tier 1</c:v>
                </c:pt>
                <c:pt idx="1">
                  <c:v>Tier 2</c:v>
                </c:pt>
                <c:pt idx="2">
                  <c:v>Tier 3</c:v>
                </c:pt>
              </c:strCache>
            </c:strRef>
          </c:cat>
          <c:val>
            <c:numRef>
              <c:f>'Sheets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2CA-4C18-8E6B-63CBDC775AE1}"/>
            </c:ext>
          </c:extLst>
        </c:ser>
        <c:dLbls>
          <c:showLegendKey val="0"/>
          <c:showVal val="0"/>
          <c:showCatName val="0"/>
          <c:showSerName val="0"/>
          <c:showPercent val="0"/>
          <c:showBubbleSize val="0"/>
        </c:dLbls>
        <c:gapWidth val="182"/>
        <c:axId val="1262327679"/>
        <c:axId val="1262328639"/>
      </c:barChart>
      <c:catAx>
        <c:axId val="12623276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328639"/>
        <c:crosses val="autoZero"/>
        <c:auto val="1"/>
        <c:lblAlgn val="ctr"/>
        <c:lblOffset val="100"/>
        <c:noMultiLvlLbl val="0"/>
      </c:catAx>
      <c:valAx>
        <c:axId val="1262328639"/>
        <c:scaling>
          <c:orientation val="minMax"/>
        </c:scaling>
        <c:delete val="1"/>
        <c:axPos val="b"/>
        <c:numFmt formatCode="&quot;$&quot;0.0,&quot;K&quot;" sourceLinked="1"/>
        <c:majorTickMark val="out"/>
        <c:minorTickMark val="none"/>
        <c:tickLblPos val="nextTo"/>
        <c:crossAx val="1262327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35765161486944"/>
          <c:y val="0.10928621406679609"/>
          <c:w val="0.4661538178598546"/>
          <c:h val="0.8199143353526307"/>
        </c:manualLayout>
      </c:layout>
      <c:barChart>
        <c:barDir val="bar"/>
        <c:grouping val="clustered"/>
        <c:varyColors val="0"/>
        <c:ser>
          <c:idx val="0"/>
          <c:order val="0"/>
          <c:tx>
            <c:strRef>
              <c:f>'Sheets Design'!$B$32</c:f>
              <c:strCache>
                <c:ptCount val="1"/>
                <c:pt idx="0">
                  <c:v>Total</c:v>
                </c:pt>
              </c:strCache>
            </c:strRef>
          </c:tx>
          <c:spPr>
            <a:solidFill>
              <a:schemeClr val="accent1"/>
            </a:solidFill>
            <a:ln>
              <a:noFill/>
            </a:ln>
            <a:effectLst/>
          </c:spPr>
          <c:invertIfNegative val="0"/>
          <c:cat>
            <c:strRef>
              <c:f>'Sheets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458-422F-BB6E-9E6F8EEEB329}"/>
            </c:ext>
          </c:extLst>
        </c:ser>
        <c:dLbls>
          <c:showLegendKey val="0"/>
          <c:showVal val="0"/>
          <c:showCatName val="0"/>
          <c:showSerName val="0"/>
          <c:showPercent val="0"/>
          <c:showBubbleSize val="0"/>
        </c:dLbls>
        <c:gapWidth val="182"/>
        <c:axId val="1532088767"/>
        <c:axId val="1532090207"/>
      </c:barChart>
      <c:catAx>
        <c:axId val="15320887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090207"/>
        <c:crosses val="autoZero"/>
        <c:auto val="1"/>
        <c:lblAlgn val="ctr"/>
        <c:lblOffset val="100"/>
        <c:noMultiLvlLbl val="0"/>
      </c:catAx>
      <c:valAx>
        <c:axId val="1532090207"/>
        <c:scaling>
          <c:orientation val="minMax"/>
        </c:scaling>
        <c:delete val="1"/>
        <c:axPos val="b"/>
        <c:numFmt formatCode="&quot;$&quot;0.0,&quot;K&quot;" sourceLinked="1"/>
        <c:majorTickMark val="out"/>
        <c:minorTickMark val="none"/>
        <c:tickLblPos val="nextTo"/>
        <c:crossAx val="153208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Design'!$B$52</c:f>
              <c:strCache>
                <c:ptCount val="1"/>
                <c:pt idx="0">
                  <c:v>Total</c:v>
                </c:pt>
              </c:strCache>
            </c:strRef>
          </c:tx>
          <c:spPr>
            <a:solidFill>
              <a:schemeClr val="accent1"/>
            </a:solidFill>
            <a:ln>
              <a:noFill/>
            </a:ln>
            <a:effectLst/>
          </c:spPr>
          <c:cat>
            <c:strRef>
              <c:f>'Sheets Design'!$A$53:$A$61</c:f>
              <c:strCache>
                <c:ptCount val="9"/>
                <c:pt idx="0">
                  <c:v>2011</c:v>
                </c:pt>
                <c:pt idx="1">
                  <c:v>2012</c:v>
                </c:pt>
                <c:pt idx="2">
                  <c:v>2014</c:v>
                </c:pt>
                <c:pt idx="3">
                  <c:v>2015</c:v>
                </c:pt>
                <c:pt idx="4">
                  <c:v>2016</c:v>
                </c:pt>
                <c:pt idx="5">
                  <c:v>2017</c:v>
                </c:pt>
                <c:pt idx="6">
                  <c:v>2018</c:v>
                </c:pt>
                <c:pt idx="7">
                  <c:v>2020</c:v>
                </c:pt>
                <c:pt idx="8">
                  <c:v>2022</c:v>
                </c:pt>
              </c:strCache>
            </c:strRef>
          </c:cat>
          <c:val>
            <c:numRef>
              <c:f>'Sheets Design'!$B$53:$B$61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45E-42AD-B4F2-AD512A152335}"/>
            </c:ext>
          </c:extLst>
        </c:ser>
        <c:dLbls>
          <c:showLegendKey val="0"/>
          <c:showVal val="0"/>
          <c:showCatName val="0"/>
          <c:showSerName val="0"/>
          <c:showPercent val="0"/>
          <c:showBubbleSize val="0"/>
        </c:dLbls>
        <c:axId val="1622118415"/>
        <c:axId val="1622131855"/>
      </c:areaChart>
      <c:catAx>
        <c:axId val="1622118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31855"/>
        <c:crosses val="autoZero"/>
        <c:auto val="1"/>
        <c:lblAlgn val="ctr"/>
        <c:lblOffset val="100"/>
        <c:noMultiLvlLbl val="0"/>
      </c:catAx>
      <c:valAx>
        <c:axId val="1622131855"/>
        <c:scaling>
          <c:orientation val="minMax"/>
        </c:scaling>
        <c:delete val="0"/>
        <c:axPos val="l"/>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184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1E-4346-B256-925E8C1831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1E-4346-B256-925E8C1831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1E-4346-B256-925E8C183199}"/>
              </c:ext>
            </c:extLst>
          </c:dPt>
          <c:cat>
            <c:strRef>
              <c:f>'Sheets Design'!$A$65:$A$67</c:f>
              <c:strCache>
                <c:ptCount val="3"/>
                <c:pt idx="0">
                  <c:v>High</c:v>
                </c:pt>
                <c:pt idx="1">
                  <c:v>Medium</c:v>
                </c:pt>
                <c:pt idx="2">
                  <c:v>Small</c:v>
                </c:pt>
              </c:strCache>
            </c:strRef>
          </c:cat>
          <c:val>
            <c:numRef>
              <c:f>'Sheets Design'!$B$65:$B$67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B2D5-44EB-AFEA-69E3AB00D9A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Design!PivotTable13</c:name>
    <c:fmtId val="28"/>
  </c:pivotSource>
  <c:chart>
    <c:autoTitleDeleted val="1"/>
    <c:pivotFmts>
      <c:pivotFmt>
        <c:idx val="0"/>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20647419072616"/>
          <c:y val="8.9077124172666708E-2"/>
          <c:w val="0.57875702709007093"/>
          <c:h val="0.87325164972285463"/>
        </c:manualLayout>
      </c:layout>
      <c:barChart>
        <c:barDir val="bar"/>
        <c:grouping val="clustered"/>
        <c:varyColors val="0"/>
        <c:ser>
          <c:idx val="0"/>
          <c:order val="0"/>
          <c:tx>
            <c:strRef>
              <c:f>'Sheets Design'!$B$86</c:f>
              <c:strCache>
                <c:ptCount val="1"/>
                <c:pt idx="0">
                  <c:v>Total</c:v>
                </c:pt>
              </c:strCache>
            </c:strRef>
          </c:tx>
          <c:spPr>
            <a:solidFill>
              <a:srgbClr val="70AD47"/>
            </a:solidFill>
            <a:ln>
              <a:noFill/>
            </a:ln>
            <a:effectLst/>
          </c:spPr>
          <c:invertIfNegative val="1"/>
          <c:cat>
            <c:strRef>
              <c:f>'Sheets Design'!$A$87:$A$90</c:f>
              <c:strCache>
                <c:ptCount val="4"/>
                <c:pt idx="0">
                  <c:v>Grocery Store</c:v>
                </c:pt>
                <c:pt idx="1">
                  <c:v>Supermarket Type3</c:v>
                </c:pt>
                <c:pt idx="2">
                  <c:v>Supermarket Type2</c:v>
                </c:pt>
                <c:pt idx="3">
                  <c:v>Supermarket Type1</c:v>
                </c:pt>
              </c:strCache>
            </c:strRef>
          </c:cat>
          <c:val>
            <c:numRef>
              <c:f>'Sheets Design'!$B$87:$B$90</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4C32-4DBA-A0D8-F424F6ECA3B8}"/>
            </c:ext>
          </c:extLst>
        </c:ser>
        <c:dLbls>
          <c:showLegendKey val="0"/>
          <c:showVal val="0"/>
          <c:showCatName val="0"/>
          <c:showSerName val="0"/>
          <c:showPercent val="0"/>
          <c:showBubbleSize val="0"/>
        </c:dLbls>
        <c:gapWidth val="182"/>
        <c:axId val="1686583391"/>
        <c:axId val="1686592511"/>
      </c:barChart>
      <c:catAx>
        <c:axId val="16865833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92511"/>
        <c:crosses val="autoZero"/>
        <c:auto val="1"/>
        <c:lblAlgn val="ctr"/>
        <c:lblOffset val="100"/>
        <c:noMultiLvlLbl val="0"/>
      </c:catAx>
      <c:valAx>
        <c:axId val="1686592511"/>
        <c:scaling>
          <c:orientation val="minMax"/>
        </c:scaling>
        <c:delete val="1"/>
        <c:axPos val="b"/>
        <c:numFmt formatCode="&quot;$&quot;0.0,&quot;K&quot;" sourceLinked="1"/>
        <c:majorTickMark val="out"/>
        <c:minorTickMark val="none"/>
        <c:tickLblPos val="nextTo"/>
        <c:crossAx val="168658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Excel.xlsx]Sheets Design!PivotTable14</c:name>
    <c:fmtId val="38"/>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02132514052923"/>
          <c:y val="8.7899701398089738E-2"/>
          <c:w val="0.6945351692354651"/>
          <c:h val="0.84931479760327466"/>
        </c:manualLayout>
      </c:layout>
      <c:barChart>
        <c:barDir val="bar"/>
        <c:grouping val="clustered"/>
        <c:varyColors val="0"/>
        <c:ser>
          <c:idx val="0"/>
          <c:order val="0"/>
          <c:tx>
            <c:strRef>
              <c:f>'Sheets Design'!$B$92</c:f>
              <c:strCache>
                <c:ptCount val="1"/>
                <c:pt idx="0">
                  <c:v>Total</c:v>
                </c:pt>
              </c:strCache>
            </c:strRef>
          </c:tx>
          <c:spPr>
            <a:solidFill>
              <a:schemeClr val="accent4"/>
            </a:solidFill>
            <a:ln>
              <a:noFill/>
            </a:ln>
            <a:effectLst/>
          </c:spPr>
          <c:invertIfNegative val="0"/>
          <c:cat>
            <c:strRef>
              <c:f>'Sheets Design'!$A$93:$A$96</c:f>
              <c:strCache>
                <c:ptCount val="4"/>
                <c:pt idx="0">
                  <c:v>Grocery Store</c:v>
                </c:pt>
                <c:pt idx="1">
                  <c:v>Supermarket Type3</c:v>
                </c:pt>
                <c:pt idx="2">
                  <c:v>Supermarket Type2</c:v>
                </c:pt>
                <c:pt idx="3">
                  <c:v>Supermarket Type1</c:v>
                </c:pt>
              </c:strCache>
            </c:strRef>
          </c:cat>
          <c:val>
            <c:numRef>
              <c:f>'Sheets Design'!$B$93:$B$96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30E-42AD-9579-FF43CF7A9676}"/>
            </c:ext>
          </c:extLst>
        </c:ser>
        <c:dLbls>
          <c:showLegendKey val="0"/>
          <c:showVal val="0"/>
          <c:showCatName val="0"/>
          <c:showSerName val="0"/>
          <c:showPercent val="0"/>
          <c:showBubbleSize val="0"/>
        </c:dLbls>
        <c:gapWidth val="182"/>
        <c:axId val="1699711871"/>
        <c:axId val="1699723871"/>
      </c:barChart>
      <c:catAx>
        <c:axId val="169971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23871"/>
        <c:crosses val="autoZero"/>
        <c:auto val="1"/>
        <c:lblAlgn val="ctr"/>
        <c:lblOffset val="100"/>
        <c:noMultiLvlLbl val="0"/>
      </c:catAx>
      <c:valAx>
        <c:axId val="1699723871"/>
        <c:scaling>
          <c:orientation val="minMax"/>
        </c:scaling>
        <c:delete val="1"/>
        <c:axPos val="b"/>
        <c:numFmt formatCode="&quot;$&quot;0" sourceLinked="1"/>
        <c:majorTickMark val="none"/>
        <c:minorTickMark val="none"/>
        <c:tickLblPos val="nextTo"/>
        <c:crossAx val="169971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Design!PivotTable16</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75428575642189"/>
          <c:y val="6.1936958905071615E-2"/>
          <c:w val="0.64862554601810218"/>
          <c:h val="0.87612608218985677"/>
        </c:manualLayout>
      </c:layout>
      <c:barChart>
        <c:barDir val="bar"/>
        <c:grouping val="clustered"/>
        <c:varyColors val="0"/>
        <c:ser>
          <c:idx val="0"/>
          <c:order val="0"/>
          <c:tx>
            <c:strRef>
              <c:f>'Sheets Design'!$B$98</c:f>
              <c:strCache>
                <c:ptCount val="1"/>
                <c:pt idx="0">
                  <c:v>Total</c:v>
                </c:pt>
              </c:strCache>
            </c:strRef>
          </c:tx>
          <c:spPr>
            <a:solidFill>
              <a:schemeClr val="accent1"/>
            </a:solidFill>
            <a:ln>
              <a:noFill/>
            </a:ln>
            <a:effectLst/>
          </c:spPr>
          <c:invertIfNegative val="0"/>
          <c:cat>
            <c:strRef>
              <c:f>'Sheets Design'!$A$99:$A$102</c:f>
              <c:strCache>
                <c:ptCount val="4"/>
                <c:pt idx="0">
                  <c:v>Grocery Store</c:v>
                </c:pt>
                <c:pt idx="1">
                  <c:v>Supermarket Type3</c:v>
                </c:pt>
                <c:pt idx="2">
                  <c:v>Supermarket Type2</c:v>
                </c:pt>
                <c:pt idx="3">
                  <c:v>Supermarket Type1</c:v>
                </c:pt>
              </c:strCache>
            </c:strRef>
          </c:cat>
          <c:val>
            <c:numRef>
              <c:f>'Sheets Design'!$B$99:$B$102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8363-4AF5-BDF6-E920243E01EC}"/>
            </c:ext>
          </c:extLst>
        </c:ser>
        <c:dLbls>
          <c:showLegendKey val="0"/>
          <c:showVal val="0"/>
          <c:showCatName val="0"/>
          <c:showSerName val="0"/>
          <c:showPercent val="0"/>
          <c:showBubbleSize val="0"/>
        </c:dLbls>
        <c:gapWidth val="182"/>
        <c:axId val="1699692671"/>
        <c:axId val="1699675871"/>
      </c:barChart>
      <c:catAx>
        <c:axId val="16996926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675871"/>
        <c:crosses val="autoZero"/>
        <c:auto val="1"/>
        <c:lblAlgn val="ctr"/>
        <c:lblOffset val="100"/>
        <c:noMultiLvlLbl val="0"/>
      </c:catAx>
      <c:valAx>
        <c:axId val="1699675871"/>
        <c:scaling>
          <c:orientation val="minMax"/>
        </c:scaling>
        <c:delete val="1"/>
        <c:axPos val="b"/>
        <c:numFmt formatCode="0" sourceLinked="1"/>
        <c:majorTickMark val="out"/>
        <c:minorTickMark val="none"/>
        <c:tickLblPos val="nextTo"/>
        <c:crossAx val="169969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noFill/>
          </a:ln>
          <a:effectLst/>
        </c:spPr>
        <c:dLbl>
          <c:idx val="0"/>
          <c:layout>
            <c:manualLayout>
              <c:x val="0.12564742860395406"/>
              <c:y val="0.15388310668062877"/>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46029028-C13D-4EFD-B228-7858F6875360}" type="VALUE">
                  <a:rPr lang="en-US" b="1"/>
                  <a:pPr>
                    <a:defRPr sz="1000" b="1">
                      <a:latin typeface="Segoe UI Semibold" panose="020B0702040204020203" pitchFamily="34" charset="0"/>
                      <a:cs typeface="Segoe UI Semibold" panose="020B0702040204020203" pitchFamily="34" charset="0"/>
                    </a:defRPr>
                  </a:pPr>
                  <a:t>[VALUE]</a:t>
                </a:fld>
                <a:endParaRPr lang="en-US" b="1" baseline="0"/>
              </a:p>
              <a:p>
                <a:pPr>
                  <a:defRPr sz="1000" b="1">
                    <a:latin typeface="Segoe UI Semibold" panose="020B0702040204020203" pitchFamily="34" charset="0"/>
                    <a:cs typeface="Segoe UI Semibold" panose="020B0702040204020203" pitchFamily="34" charset="0"/>
                  </a:defRPr>
                </a:pPr>
                <a:fld id="{45C4B3E6-64B8-4911-AB47-ECF7829B50D7}" type="PERCENTAGE">
                  <a:rPr lang="en-US" b="1" baseline="0"/>
                  <a:pPr>
                    <a:defRPr sz="1000" b="1">
                      <a:latin typeface="Segoe UI Semibold" panose="020B0702040204020203" pitchFamily="34" charset="0"/>
                      <a:cs typeface="Segoe UI Semibold" panose="020B0702040204020203"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814585943523119"/>
                  <c:h val="0.19607610967059785"/>
                </c:manualLayout>
              </c15:layout>
              <c15:dlblFieldTable/>
              <c15:showDataLabelsRange val="0"/>
            </c:ext>
          </c:extLst>
        </c:dLbl>
      </c:pivotFmt>
      <c:pivotFmt>
        <c:idx val="6"/>
        <c:spPr>
          <a:solidFill>
            <a:schemeClr val="accent6">
              <a:lumMod val="75000"/>
            </a:schemeClr>
          </a:solidFill>
          <a:ln w="19050">
            <a:noFill/>
          </a:ln>
          <a:effectLst/>
        </c:spPr>
        <c:dLbl>
          <c:idx val="0"/>
          <c:layout>
            <c:manualLayout>
              <c:x val="-8.5953598274083387E-2"/>
              <c:y val="-6.2624270172358124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4A8B39F1-AF15-46E7-B8F3-BBD73B96955F}" type="VALUE">
                  <a:rPr lang="en-US" b="1"/>
                  <a:pPr>
                    <a:defRPr sz="1000" b="1">
                      <a:latin typeface="Segoe UI Semibold" panose="020B0702040204020203" pitchFamily="34" charset="0"/>
                      <a:cs typeface="Segoe UI Semibold" panose="020B0702040204020203" pitchFamily="34" charset="0"/>
                    </a:defRPr>
                  </a:pPr>
                  <a:t>[VALUE]</a:t>
                </a:fld>
                <a:endParaRPr lang="en-US" b="1" baseline="0"/>
              </a:p>
              <a:p>
                <a:pPr>
                  <a:defRPr sz="1000" b="1">
                    <a:latin typeface="Segoe UI Semibold" panose="020B0702040204020203" pitchFamily="34" charset="0"/>
                    <a:cs typeface="Segoe UI Semibold" panose="020B0702040204020203" pitchFamily="34" charset="0"/>
                  </a:defRPr>
                </a:pPr>
                <a:fld id="{CD502A23-F2CD-4A06-83F6-D34E3D159CC9}" type="PERCENTAGE">
                  <a:rPr lang="en-US" b="1" baseline="0"/>
                  <a:pPr>
                    <a:defRPr sz="1000" b="1">
                      <a:latin typeface="Segoe UI Semibold" panose="020B0702040204020203" pitchFamily="34" charset="0"/>
                      <a:cs typeface="Segoe UI Semibold" panose="020B0702040204020203"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6332459228369196"/>
                  <c:h val="0.23719472090684807"/>
                </c:manualLayout>
              </c15:layout>
              <c15:dlblFieldTable/>
              <c15:showDataLabelsRange val="0"/>
            </c:ext>
          </c:extLst>
        </c:dLbl>
      </c:pivotFmt>
    </c:pivotFmts>
    <c:plotArea>
      <c:layout/>
      <c:doughnutChart>
        <c:varyColors val="1"/>
        <c:ser>
          <c:idx val="0"/>
          <c:order val="0"/>
          <c:tx>
            <c:strRef>
              <c:f>'Sheets Design'!$B$11</c:f>
              <c:strCache>
                <c:ptCount val="1"/>
                <c:pt idx="0">
                  <c:v>Total</c:v>
                </c:pt>
              </c:strCache>
            </c:strRef>
          </c:tx>
          <c:spPr>
            <a:solidFill>
              <a:schemeClr val="accent6">
                <a:lumMod val="75000"/>
              </a:schemeClr>
            </a:solidFill>
            <a:ln>
              <a:noFill/>
            </a:ln>
          </c:spPr>
          <c:explosion val="1"/>
          <c:dPt>
            <c:idx val="0"/>
            <c:bubble3D val="0"/>
            <c:explosion val="2"/>
            <c:spPr>
              <a:solidFill>
                <a:srgbClr val="D09E00"/>
              </a:solidFill>
              <a:ln w="19050">
                <a:noFill/>
              </a:ln>
              <a:effectLst/>
            </c:spPr>
            <c:extLst>
              <c:ext xmlns:c16="http://schemas.microsoft.com/office/drawing/2014/chart" uri="{C3380CC4-5D6E-409C-BE32-E72D297353CC}">
                <c16:uniqueId val="{00000001-9AC0-400A-9894-D0DF657F9095}"/>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AC0-400A-9894-D0DF657F9095}"/>
              </c:ext>
            </c:extLst>
          </c:dPt>
          <c:dLbls>
            <c:dLbl>
              <c:idx val="0"/>
              <c:layout>
                <c:manualLayout>
                  <c:x val="0.12564742860395406"/>
                  <c:y val="0.15388310668062877"/>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46029028-C13D-4EFD-B228-7858F6875360}" type="VALUE">
                      <a:rPr lang="en-US" b="1"/>
                      <a:pPr>
                        <a:defRPr sz="1000" b="1">
                          <a:latin typeface="Segoe UI Semibold" panose="020B0702040204020203" pitchFamily="34" charset="0"/>
                          <a:cs typeface="Segoe UI Semibold" panose="020B0702040204020203" pitchFamily="34" charset="0"/>
                        </a:defRPr>
                      </a:pPr>
                      <a:t>[VALUE]</a:t>
                    </a:fld>
                    <a:endParaRPr lang="en-US" b="1" baseline="0"/>
                  </a:p>
                  <a:p>
                    <a:pPr>
                      <a:defRPr sz="1000" b="1">
                        <a:latin typeface="Segoe UI Semibold" panose="020B0702040204020203" pitchFamily="34" charset="0"/>
                        <a:cs typeface="Segoe UI Semibold" panose="020B0702040204020203" pitchFamily="34" charset="0"/>
                      </a:defRPr>
                    </a:pPr>
                    <a:fld id="{45C4B3E6-64B8-4911-AB47-ECF7829B50D7}" type="PERCENTAGE">
                      <a:rPr lang="en-US" b="1" baseline="0"/>
                      <a:pPr>
                        <a:defRPr sz="1000" b="1">
                          <a:latin typeface="Segoe UI Semibold" panose="020B0702040204020203" pitchFamily="34" charset="0"/>
                          <a:cs typeface="Segoe UI Semibold" panose="020B0702040204020203"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814585943523119"/>
                      <c:h val="0.19607610967059785"/>
                    </c:manualLayout>
                  </c15:layout>
                  <c15:dlblFieldTable/>
                  <c15:showDataLabelsRange val="0"/>
                </c:ext>
                <c:ext xmlns:c16="http://schemas.microsoft.com/office/drawing/2014/chart" uri="{C3380CC4-5D6E-409C-BE32-E72D297353CC}">
                  <c16:uniqueId val="{00000001-9AC0-400A-9894-D0DF657F9095}"/>
                </c:ext>
              </c:extLst>
            </c:dLbl>
            <c:dLbl>
              <c:idx val="1"/>
              <c:layout>
                <c:manualLayout>
                  <c:x val="-8.5953598274083387E-2"/>
                  <c:y val="-6.2624270172358124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4A8B39F1-AF15-46E7-B8F3-BBD73B96955F}" type="VALUE">
                      <a:rPr lang="en-US" b="1"/>
                      <a:pPr>
                        <a:defRPr sz="1000" b="1">
                          <a:latin typeface="Segoe UI Semibold" panose="020B0702040204020203" pitchFamily="34" charset="0"/>
                          <a:cs typeface="Segoe UI Semibold" panose="020B0702040204020203" pitchFamily="34" charset="0"/>
                        </a:defRPr>
                      </a:pPr>
                      <a:t>[VALUE]</a:t>
                    </a:fld>
                    <a:endParaRPr lang="en-US" b="1" baseline="0"/>
                  </a:p>
                  <a:p>
                    <a:pPr>
                      <a:defRPr sz="1000" b="1">
                        <a:latin typeface="Segoe UI Semibold" panose="020B0702040204020203" pitchFamily="34" charset="0"/>
                        <a:cs typeface="Segoe UI Semibold" panose="020B0702040204020203" pitchFamily="34" charset="0"/>
                      </a:defRPr>
                    </a:pPr>
                    <a:fld id="{CD502A23-F2CD-4A06-83F6-D34E3D159CC9}" type="PERCENTAGE">
                      <a:rPr lang="en-US" b="1" baseline="0"/>
                      <a:pPr>
                        <a:defRPr sz="1000" b="1">
                          <a:latin typeface="Segoe UI Semibold" panose="020B0702040204020203" pitchFamily="34" charset="0"/>
                          <a:cs typeface="Segoe UI Semibold" panose="020B0702040204020203"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6332459228369196"/>
                      <c:h val="0.23719472090684807"/>
                    </c:manualLayout>
                  </c15:layout>
                  <c15:dlblFieldTable/>
                  <c15:showDataLabelsRange val="0"/>
                </c:ext>
                <c:ext xmlns:c16="http://schemas.microsoft.com/office/drawing/2014/chart" uri="{C3380CC4-5D6E-409C-BE32-E72D297353CC}">
                  <c16:uniqueId val="{00000003-9AC0-400A-9894-D0DF657F909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Design'!$A$12:$A$13</c:f>
              <c:strCache>
                <c:ptCount val="2"/>
                <c:pt idx="0">
                  <c:v>Low Fat</c:v>
                </c:pt>
                <c:pt idx="1">
                  <c:v>Regular</c:v>
                </c:pt>
              </c:strCache>
            </c:strRef>
          </c:cat>
          <c:val>
            <c:numRef>
              <c:f>'Sheets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4-9AC0-400A-9894-D0DF657F9095}"/>
            </c:ext>
          </c:extLst>
        </c:ser>
        <c:dLbls>
          <c:showLegendKey val="0"/>
          <c:showVal val="1"/>
          <c:showCatName val="0"/>
          <c:showSerName val="0"/>
          <c:showPercent val="0"/>
          <c:showBubbleSize val="0"/>
          <c:showLeaderLines val="0"/>
        </c:dLbls>
        <c:firstSliceAng val="4"/>
        <c:holeSize val="75"/>
      </c:doughnutChart>
      <c:spPr>
        <a:noFill/>
        <a:ln>
          <a:noFill/>
          <a:miter lim="800000"/>
        </a:ln>
        <a:effectLst>
          <a:glow rad="139700">
            <a:schemeClr val="accent4">
              <a:satMod val="175000"/>
              <a:alpha val="40000"/>
            </a:schemeClr>
          </a:glow>
        </a:effectLst>
      </c:spPr>
    </c:plotArea>
    <c:legend>
      <c:legendPos val="t"/>
      <c:layout>
        <c:manualLayout>
          <c:xMode val="edge"/>
          <c:yMode val="edge"/>
          <c:x val="0.18250771863150111"/>
          <c:y val="4.793931712896337E-2"/>
          <c:w val="0.62669971343377839"/>
          <c:h val="0.1432928989728485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6E099FC0-275F-468F-A1C3-20C5F1C31F48}">
          <cx:tx>
            <cx:txData>
              <cx:f>_xlchart.v2.1</cx:f>
              <cx:v>Sales</cx:v>
            </cx:txData>
          </cx:tx>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6E099FC0-275F-468F-A1C3-20C5F1C31F48}">
          <cx:tx>
            <cx:txData>
              <cx:f>_xlchart.v2.4</cx:f>
              <cx:v>Sales</cx:v>
            </cx:txData>
          </cx:tx>
          <cx:spPr>
            <a:solidFill>
              <a:schemeClr val="accent6">
                <a:lumMod val="75000"/>
                <a:alpha val="91000"/>
              </a:schemeClr>
            </a:solidFill>
            <a:ln w="3175" cmpd="dbl">
              <a:solidFill>
                <a:schemeClr val="accent6">
                  <a:lumMod val="40000"/>
                  <a:lumOff val="60000"/>
                  <a:alpha val="82000"/>
                </a:schemeClr>
              </a:solidFill>
            </a:ln>
          </cx:spPr>
          <cx:dataPt idx="0">
            <cx:spPr>
              <a:solidFill>
                <a:srgbClr val="FFD200"/>
              </a:solidFill>
              <a:ln>
                <a:solidFill>
                  <a:srgbClr val="FFD200">
                    <a:alpha val="90000"/>
                  </a:srgbClr>
                </a:solidFill>
              </a:ln>
            </cx:spPr>
          </cx:dataPt>
          <cx:dataPt idx="1">
            <cx:spPr>
              <a:solidFill>
                <a:srgbClr val="FFC000">
                  <a:alpha val="91000"/>
                </a:srgbClr>
              </a:solidFill>
              <a:ln>
                <a:solidFill>
                  <a:srgbClr val="70AD47">
                    <a:lumMod val="40000"/>
                    <a:lumOff val="60000"/>
                    <a:alpha val="90000"/>
                  </a:srgbClr>
                </a:solidFill>
              </a:ln>
            </cx:spPr>
          </cx:dataPt>
          <cx:dataPt idx="2">
            <cx:spPr>
              <a:solidFill>
                <a:srgbClr val="70AD47">
                  <a:lumMod val="75000"/>
                  <a:alpha val="91000"/>
                </a:srgbClr>
              </a:solidFill>
              <a:ln>
                <a:solidFill>
                  <a:srgbClr val="70AD47">
                    <a:lumMod val="40000"/>
                    <a:lumOff val="60000"/>
                    <a:alpha val="90000"/>
                  </a:srgbClr>
                </a:solidFill>
              </a:ln>
            </cx:spPr>
          </cx:dataPt>
          <cx:dataLabels>
            <cx:txPr>
              <a:bodyPr spcFirstLastPara="1" vertOverflow="ellipsis" horzOverflow="overflow" wrap="square" lIns="0" tIns="0" rIns="0" bIns="0" anchor="ctr" anchorCtr="1"/>
              <a:lstStyle/>
              <a:p>
                <a:pPr algn="ctr" rtl="0">
                  <a:defRPr sz="1000" b="1">
                    <a:solidFill>
                      <a:schemeClr val="tx1">
                        <a:lumMod val="85000"/>
                        <a:lumOff val="1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1" i="0" u="none" strike="noStrike" baseline="0">
                  <a:solidFill>
                    <a:schemeClr val="tx1">
                      <a:lumMod val="85000"/>
                      <a:lumOff val="1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solidFill>
                  <a:schemeClr val="tx1">
                    <a:lumMod val="85000"/>
                    <a:lumOff val="1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1" i="0" u="none" strike="noStrike" baseline="0">
              <a:solidFill>
                <a:schemeClr val="tx1">
                  <a:lumMod val="85000"/>
                  <a:lumOff val="1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19" Type="http://schemas.openxmlformats.org/officeDocument/2006/relationships/hyperlink" Target="https://www.linkedin.com/in/abhishek47742/" TargetMode="Externa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482600</xdr:colOff>
      <xdr:row>1</xdr:row>
      <xdr:rowOff>49108</xdr:rowOff>
    </xdr:from>
    <xdr:to>
      <xdr:col>8</xdr:col>
      <xdr:colOff>985521</xdr:colOff>
      <xdr:row>7</xdr:row>
      <xdr:rowOff>71968</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631EEA51-5A06-609A-BA1E-DF958F86F44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7171267" y="250191"/>
              <a:ext cx="1825837" cy="122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552450</xdr:colOff>
      <xdr:row>9</xdr:row>
      <xdr:rowOff>190500</xdr:rowOff>
    </xdr:from>
    <xdr:to>
      <xdr:col>5</xdr:col>
      <xdr:colOff>129540</xdr:colOff>
      <xdr:row>17</xdr:row>
      <xdr:rowOff>144780</xdr:rowOff>
    </xdr:to>
    <xdr:graphicFrame macro="">
      <xdr:nvGraphicFramePr>
        <xdr:cNvPr id="3" name="Chart 2">
          <a:extLst>
            <a:ext uri="{FF2B5EF4-FFF2-40B4-BE49-F238E27FC236}">
              <a16:creationId xmlns:a16="http://schemas.microsoft.com/office/drawing/2014/main" id="{DB28DB78-360A-6CC9-5592-66B024701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20</xdr:row>
      <xdr:rowOff>0</xdr:rowOff>
    </xdr:from>
    <xdr:to>
      <xdr:col>6</xdr:col>
      <xdr:colOff>556260</xdr:colOff>
      <xdr:row>27</xdr:row>
      <xdr:rowOff>129540</xdr:rowOff>
    </xdr:to>
    <xdr:graphicFrame macro="">
      <xdr:nvGraphicFramePr>
        <xdr:cNvPr id="4" name="Chart 3">
          <a:extLst>
            <a:ext uri="{FF2B5EF4-FFF2-40B4-BE49-F238E27FC236}">
              <a16:creationId xmlns:a16="http://schemas.microsoft.com/office/drawing/2014/main" id="{603B64D9-EB4C-A562-8531-B192C2FE7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156210</xdr:colOff>
      <xdr:row>31</xdr:row>
      <xdr:rowOff>121920</xdr:rowOff>
    </xdr:from>
    <xdr:to>
      <xdr:col>7</xdr:col>
      <xdr:colOff>167640</xdr:colOff>
      <xdr:row>47</xdr:row>
      <xdr:rowOff>144780</xdr:rowOff>
    </xdr:to>
    <xdr:graphicFrame macro="">
      <xdr:nvGraphicFramePr>
        <xdr:cNvPr id="5" name="Chart 4">
          <a:extLst>
            <a:ext uri="{FF2B5EF4-FFF2-40B4-BE49-F238E27FC236}">
              <a16:creationId xmlns:a16="http://schemas.microsoft.com/office/drawing/2014/main" id="{9058A88F-D011-9131-01E0-5B9D94DAC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186690</xdr:colOff>
      <xdr:row>51</xdr:row>
      <xdr:rowOff>167640</xdr:rowOff>
    </xdr:from>
    <xdr:to>
      <xdr:col>6</xdr:col>
      <xdr:colOff>723900</xdr:colOff>
      <xdr:row>60</xdr:row>
      <xdr:rowOff>190500</xdr:rowOff>
    </xdr:to>
    <xdr:graphicFrame macro="">
      <xdr:nvGraphicFramePr>
        <xdr:cNvPr id="6" name="Chart 5">
          <a:extLst>
            <a:ext uri="{FF2B5EF4-FFF2-40B4-BE49-F238E27FC236}">
              <a16:creationId xmlns:a16="http://schemas.microsoft.com/office/drawing/2014/main" id="{83807D9A-A1D1-01CB-92A2-47A0A796E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114300</xdr:colOff>
      <xdr:row>63</xdr:row>
      <xdr:rowOff>60960</xdr:rowOff>
    </xdr:from>
    <xdr:to>
      <xdr:col>4</xdr:col>
      <xdr:colOff>441960</xdr:colOff>
      <xdr:row>69</xdr:row>
      <xdr:rowOff>125730</xdr:rowOff>
    </xdr:to>
    <xdr:graphicFrame macro="">
      <xdr:nvGraphicFramePr>
        <xdr:cNvPr id="8" name="Chart 7">
          <a:extLst>
            <a:ext uri="{FF2B5EF4-FFF2-40B4-BE49-F238E27FC236}">
              <a16:creationId xmlns:a16="http://schemas.microsoft.com/office/drawing/2014/main" id="{C5BB1E05-C285-7C82-FA2E-9272D04E6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114300</xdr:colOff>
      <xdr:row>72</xdr:row>
      <xdr:rowOff>167640</xdr:rowOff>
    </xdr:from>
    <xdr:to>
      <xdr:col>7</xdr:col>
      <xdr:colOff>807720</xdr:colOff>
      <xdr:row>79</xdr:row>
      <xdr:rowOff>87630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AED1FF75-41CD-C5C1-683F-BE13351175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156960" y="14668500"/>
              <a:ext cx="2423160" cy="13220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69274</xdr:colOff>
      <xdr:row>85</xdr:row>
      <xdr:rowOff>0</xdr:rowOff>
    </xdr:from>
    <xdr:to>
      <xdr:col>6</xdr:col>
      <xdr:colOff>401783</xdr:colOff>
      <xdr:row>89</xdr:row>
      <xdr:rowOff>200891</xdr:rowOff>
    </xdr:to>
    <xdr:graphicFrame macro="">
      <xdr:nvGraphicFramePr>
        <xdr:cNvPr id="10" name="Chart 9">
          <a:extLst>
            <a:ext uri="{FF2B5EF4-FFF2-40B4-BE49-F238E27FC236}">
              <a16:creationId xmlns:a16="http://schemas.microsoft.com/office/drawing/2014/main" id="{0D3848A2-106B-D2CE-5EBC-08B551A72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100447</xdr:colOff>
      <xdr:row>91</xdr:row>
      <xdr:rowOff>6929</xdr:rowOff>
    </xdr:from>
    <xdr:to>
      <xdr:col>6</xdr:col>
      <xdr:colOff>124691</xdr:colOff>
      <xdr:row>96</xdr:row>
      <xdr:rowOff>0</xdr:rowOff>
    </xdr:to>
    <xdr:graphicFrame macro="">
      <xdr:nvGraphicFramePr>
        <xdr:cNvPr id="12" name="Chart 11">
          <a:extLst>
            <a:ext uri="{FF2B5EF4-FFF2-40B4-BE49-F238E27FC236}">
              <a16:creationId xmlns:a16="http://schemas.microsoft.com/office/drawing/2014/main" id="{DA6D5BC1-C8BA-8B21-5E97-920B92CFA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138545</xdr:colOff>
      <xdr:row>97</xdr:row>
      <xdr:rowOff>1</xdr:rowOff>
    </xdr:from>
    <xdr:to>
      <xdr:col>5</xdr:col>
      <xdr:colOff>422563</xdr:colOff>
      <xdr:row>102</xdr:row>
      <xdr:rowOff>6928</xdr:rowOff>
    </xdr:to>
    <xdr:graphicFrame macro="">
      <xdr:nvGraphicFramePr>
        <xdr:cNvPr id="13" name="Chart 12">
          <a:extLst>
            <a:ext uri="{FF2B5EF4-FFF2-40B4-BE49-F238E27FC236}">
              <a16:creationId xmlns:a16="http://schemas.microsoft.com/office/drawing/2014/main" id="{6C3FC969-725B-85E4-DF5A-86A9843D2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291030</xdr:colOff>
      <xdr:row>0</xdr:row>
      <xdr:rowOff>143443</xdr:rowOff>
    </xdr:from>
    <xdr:to>
      <xdr:col>11</xdr:col>
      <xdr:colOff>6617</xdr:colOff>
      <xdr:row>16</xdr:row>
      <xdr:rowOff>116417</xdr:rowOff>
    </xdr:to>
    <mc:AlternateContent xmlns:mc="http://schemas.openxmlformats.org/markup-compatibility/2006">
      <mc:Choice xmlns:a14="http://schemas.microsoft.com/office/drawing/2010/main" Requires="a14">
        <xdr:graphicFrame macro="">
          <xdr:nvGraphicFramePr>
            <xdr:cNvPr id="7" name="Item Type">
              <a:extLst>
                <a:ext uri="{FF2B5EF4-FFF2-40B4-BE49-F238E27FC236}">
                  <a16:creationId xmlns:a16="http://schemas.microsoft.com/office/drawing/2014/main" id="{AE8F8233-47A7-AFCC-F067-BAEA9FBB3C7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625530" y="143443"/>
              <a:ext cx="1832254" cy="3190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495478</xdr:colOff>
      <xdr:row>8</xdr:row>
      <xdr:rowOff>31951</xdr:rowOff>
    </xdr:from>
    <xdr:to>
      <xdr:col>8</xdr:col>
      <xdr:colOff>1000247</xdr:colOff>
      <xdr:row>14</xdr:row>
      <xdr:rowOff>96922</xdr:rowOff>
    </xdr:to>
    <mc:AlternateContent xmlns:mc="http://schemas.openxmlformats.org/markup-compatibility/2006">
      <mc:Choice xmlns:a14="http://schemas.microsoft.com/office/drawing/2010/main" Requires="a14">
        <xdr:graphicFrame macro="">
          <xdr:nvGraphicFramePr>
            <xdr:cNvPr id="11" name="Outlet Location Type">
              <a:extLst>
                <a:ext uri="{FF2B5EF4-FFF2-40B4-BE49-F238E27FC236}">
                  <a16:creationId xmlns:a16="http://schemas.microsoft.com/office/drawing/2014/main" id="{FFFAE1D0-8E30-6980-0672-AB0F2E61CE8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184145" y="1640618"/>
              <a:ext cx="1827685" cy="1271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348711</xdr:colOff>
      <xdr:row>1</xdr:row>
      <xdr:rowOff>11545</xdr:rowOff>
    </xdr:from>
    <xdr:to>
      <xdr:col>26</xdr:col>
      <xdr:colOff>346363</xdr:colOff>
      <xdr:row>52</xdr:row>
      <xdr:rowOff>648</xdr:rowOff>
    </xdr:to>
    <xdr:sp macro="" textlink="">
      <xdr:nvSpPr>
        <xdr:cNvPr id="2" name="Rectangle 1">
          <a:extLst>
            <a:ext uri="{FF2B5EF4-FFF2-40B4-BE49-F238E27FC236}">
              <a16:creationId xmlns:a16="http://schemas.microsoft.com/office/drawing/2014/main" id="{A519F2AC-BE07-0413-4946-55B02E3B1458}"/>
            </a:ext>
          </a:extLst>
        </xdr:cNvPr>
        <xdr:cNvSpPr/>
      </xdr:nvSpPr>
      <xdr:spPr>
        <a:xfrm>
          <a:off x="348711" y="207818"/>
          <a:ext cx="17408197" cy="9999012"/>
        </a:xfrm>
        <a:prstGeom prst="rect">
          <a:avLst/>
        </a:prstGeom>
        <a:solidFill>
          <a:sysClr val="window" lastClr="FFFFFF"/>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568271</xdr:colOff>
      <xdr:row>2</xdr:row>
      <xdr:rowOff>60136</xdr:rowOff>
    </xdr:from>
    <xdr:to>
      <xdr:col>5</xdr:col>
      <xdr:colOff>38529</xdr:colOff>
      <xdr:row>50</xdr:row>
      <xdr:rowOff>176893</xdr:rowOff>
    </xdr:to>
    <xdr:sp macro="" textlink="">
      <xdr:nvSpPr>
        <xdr:cNvPr id="3" name="Rectangle: Top Corners Rounded 2">
          <a:extLst>
            <a:ext uri="{FF2B5EF4-FFF2-40B4-BE49-F238E27FC236}">
              <a16:creationId xmlns:a16="http://schemas.microsoft.com/office/drawing/2014/main" id="{1C2B6B5A-DE4F-3C73-6C20-88AFB801BA9A}"/>
            </a:ext>
          </a:extLst>
        </xdr:cNvPr>
        <xdr:cNvSpPr/>
      </xdr:nvSpPr>
      <xdr:spPr>
        <a:xfrm rot="5400000">
          <a:off x="-2725487" y="3741352"/>
          <a:ext cx="9415740" cy="2828224"/>
        </a:xfrm>
        <a:prstGeom prst="round2SameRect">
          <a:avLst>
            <a:gd name="adj1" fmla="val 18461"/>
            <a:gd name="adj2" fmla="val 0"/>
          </a:avLst>
        </a:prstGeom>
        <a:solidFill>
          <a:srgbClr val="FFD200"/>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82890</xdr:colOff>
      <xdr:row>2</xdr:row>
      <xdr:rowOff>152382</xdr:rowOff>
    </xdr:from>
    <xdr:to>
      <xdr:col>4</xdr:col>
      <xdr:colOff>316406</xdr:colOff>
      <xdr:row>6</xdr:row>
      <xdr:rowOff>90930</xdr:rowOff>
    </xdr:to>
    <xdr:sp macro="" textlink="">
      <xdr:nvSpPr>
        <xdr:cNvPr id="4" name="TextBox 3">
          <a:extLst>
            <a:ext uri="{FF2B5EF4-FFF2-40B4-BE49-F238E27FC236}">
              <a16:creationId xmlns:a16="http://schemas.microsoft.com/office/drawing/2014/main" id="{0B7B866D-65E1-A7BE-7CEE-7A1D9723E264}"/>
            </a:ext>
          </a:extLst>
        </xdr:cNvPr>
        <xdr:cNvSpPr txBox="1"/>
      </xdr:nvSpPr>
      <xdr:spPr>
        <a:xfrm>
          <a:off x="753221" y="553435"/>
          <a:ext cx="2244508" cy="740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kern="1200">
              <a:latin typeface="Segoe UI Black" panose="020B0A02040204020203" pitchFamily="34" charset="0"/>
              <a:ea typeface="Segoe UI Black" panose="020B0A02040204020203" pitchFamily="34" charset="0"/>
            </a:rPr>
            <a:t>blink</a:t>
          </a:r>
          <a:r>
            <a:rPr lang="en-IN" sz="4800" kern="12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98912</xdr:colOff>
      <xdr:row>5</xdr:row>
      <xdr:rowOff>137998</xdr:rowOff>
    </xdr:from>
    <xdr:to>
      <xdr:col>4</xdr:col>
      <xdr:colOff>320138</xdr:colOff>
      <xdr:row>7</xdr:row>
      <xdr:rowOff>150291</xdr:rowOff>
    </xdr:to>
    <xdr:sp macro="" textlink="">
      <xdr:nvSpPr>
        <xdr:cNvPr id="5" name="TextBox 4">
          <a:extLst>
            <a:ext uri="{FF2B5EF4-FFF2-40B4-BE49-F238E27FC236}">
              <a16:creationId xmlns:a16="http://schemas.microsoft.com/office/drawing/2014/main" id="{CAAA7723-C431-62D3-C958-1EE4AE3F90A5}"/>
            </a:ext>
          </a:extLst>
        </xdr:cNvPr>
        <xdr:cNvSpPr txBox="1"/>
      </xdr:nvSpPr>
      <xdr:spPr>
        <a:xfrm>
          <a:off x="771919" y="1139166"/>
          <a:ext cx="2240248" cy="41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kern="1200">
              <a:latin typeface="Aptos Display" panose="020B0004020202020204" pitchFamily="34" charset="0"/>
            </a:rPr>
            <a:t>India</a:t>
          </a:r>
          <a:r>
            <a:rPr lang="en-IN" sz="1300" b="1" kern="1200" baseline="0">
              <a:latin typeface="Aptos Display" panose="020B0004020202020204" pitchFamily="34" charset="0"/>
            </a:rPr>
            <a:t>'s Last Minute App</a:t>
          </a:r>
          <a:endParaRPr lang="en-IN" sz="1300" b="1" kern="1200">
            <a:latin typeface="Aptos Display" panose="020B0004020202020204" pitchFamily="34" charset="0"/>
          </a:endParaRPr>
        </a:p>
      </xdr:txBody>
    </xdr:sp>
    <xdr:clientData/>
  </xdr:twoCellAnchor>
  <xdr:twoCellAnchor>
    <xdr:from>
      <xdr:col>5</xdr:col>
      <xdr:colOff>245822</xdr:colOff>
      <xdr:row>2</xdr:row>
      <xdr:rowOff>73266</xdr:rowOff>
    </xdr:from>
    <xdr:to>
      <xdr:col>15</xdr:col>
      <xdr:colOff>308681</xdr:colOff>
      <xdr:row>17</xdr:row>
      <xdr:rowOff>26280</xdr:rowOff>
    </xdr:to>
    <xdr:grpSp>
      <xdr:nvGrpSpPr>
        <xdr:cNvPr id="10" name="Group 9">
          <a:extLst>
            <a:ext uri="{FF2B5EF4-FFF2-40B4-BE49-F238E27FC236}">
              <a16:creationId xmlns:a16="http://schemas.microsoft.com/office/drawing/2014/main" id="{7467F951-9179-5852-A5BE-FD993CD798D7}"/>
            </a:ext>
          </a:extLst>
        </xdr:cNvPr>
        <xdr:cNvGrpSpPr/>
      </xdr:nvGrpSpPr>
      <xdr:grpSpPr>
        <a:xfrm>
          <a:off x="3612799" y="463126"/>
          <a:ext cx="6796812" cy="2876968"/>
          <a:chOff x="3379046" y="454743"/>
          <a:chExt cx="6730359" cy="3011040"/>
        </a:xfrm>
      </xdr:grpSpPr>
      <xdr:sp macro="" textlink="">
        <xdr:nvSpPr>
          <xdr:cNvPr id="6" name="Rectangle: Rounded Corners 5">
            <a:extLst>
              <a:ext uri="{FF2B5EF4-FFF2-40B4-BE49-F238E27FC236}">
                <a16:creationId xmlns:a16="http://schemas.microsoft.com/office/drawing/2014/main" id="{123B6574-A000-202D-D124-C2E5EBD64115}"/>
              </a:ext>
            </a:extLst>
          </xdr:cNvPr>
          <xdr:cNvSpPr/>
        </xdr:nvSpPr>
        <xdr:spPr>
          <a:xfrm>
            <a:off x="3379046" y="454743"/>
            <a:ext cx="3272300" cy="1367298"/>
          </a:xfrm>
          <a:prstGeom prst="roundRect">
            <a:avLst/>
          </a:prstGeom>
          <a:gradFill>
            <a:gsLst>
              <a:gs pos="0">
                <a:srgbClr val="FFD200"/>
              </a:gs>
              <a:gs pos="0">
                <a:srgbClr val="FFD200">
                  <a:alpha val="50000"/>
                </a:srgbClr>
              </a:gs>
              <a:gs pos="83000">
                <a:srgbClr val="00B050">
                  <a:alpha val="50000"/>
                </a:srgbClr>
              </a:gs>
              <a:gs pos="100000">
                <a:schemeClr val="tx1">
                  <a:lumMod val="65000"/>
                  <a:lumOff val="35000"/>
                  <a:alpha val="86000"/>
                </a:schemeClr>
              </a:gs>
            </a:gsLst>
            <a:lin ang="21594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7" name="Rectangle: Rounded Corners 6">
            <a:extLst>
              <a:ext uri="{FF2B5EF4-FFF2-40B4-BE49-F238E27FC236}">
                <a16:creationId xmlns:a16="http://schemas.microsoft.com/office/drawing/2014/main" id="{13B1905A-8ED9-426D-A82B-8A18D0B89249}"/>
              </a:ext>
            </a:extLst>
          </xdr:cNvPr>
          <xdr:cNvSpPr/>
        </xdr:nvSpPr>
        <xdr:spPr>
          <a:xfrm>
            <a:off x="6837106" y="454743"/>
            <a:ext cx="3272299" cy="1367298"/>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9DA85C7B-3D7E-48E7-9444-34AE75E906A6}"/>
              </a:ext>
            </a:extLst>
          </xdr:cNvPr>
          <xdr:cNvSpPr/>
        </xdr:nvSpPr>
        <xdr:spPr>
          <a:xfrm>
            <a:off x="3379046" y="2106106"/>
            <a:ext cx="3272300" cy="135967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FAB6A337-414F-4274-8249-B093BF58DAF7}"/>
              </a:ext>
            </a:extLst>
          </xdr:cNvPr>
          <xdr:cNvSpPr/>
        </xdr:nvSpPr>
        <xdr:spPr>
          <a:xfrm>
            <a:off x="6837106" y="2102296"/>
            <a:ext cx="3272299" cy="135967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5</xdr:col>
      <xdr:colOff>596348</xdr:colOff>
      <xdr:row>2</xdr:row>
      <xdr:rowOff>50761</xdr:rowOff>
    </xdr:from>
    <xdr:to>
      <xdr:col>8</xdr:col>
      <xdr:colOff>549966</xdr:colOff>
      <xdr:row>6</xdr:row>
      <xdr:rowOff>146555</xdr:rowOff>
    </xdr:to>
    <xdr:sp macro="" textlink="'Sheets Design'!A8">
      <xdr:nvSpPr>
        <xdr:cNvPr id="11" name="TextBox 10">
          <a:extLst>
            <a:ext uri="{FF2B5EF4-FFF2-40B4-BE49-F238E27FC236}">
              <a16:creationId xmlns:a16="http://schemas.microsoft.com/office/drawing/2014/main" id="{CA30E838-5880-A92D-3598-F87D3A92E660}"/>
            </a:ext>
          </a:extLst>
        </xdr:cNvPr>
        <xdr:cNvSpPr txBox="1"/>
      </xdr:nvSpPr>
      <xdr:spPr>
        <a:xfrm>
          <a:off x="3938453" y="451814"/>
          <a:ext cx="1958881" cy="89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941DFE3-F9CA-48D6-AF78-5B51088D31DF}" type="TxLink">
            <a:rPr lang="en-US" sz="4000" b="1" i="0" u="none" strike="noStrike" kern="1200">
              <a:solidFill>
                <a:srgbClr val="000000"/>
              </a:solidFill>
              <a:latin typeface="Segoe UI Variable Display" pitchFamily="2" charset="0"/>
              <a:ea typeface="Segoe UI Black" panose="020B0A02040204020203" pitchFamily="34" charset="0"/>
              <a:cs typeface="Arial" panose="020B0604020202020204" pitchFamily="34" charset="0"/>
            </a:rPr>
            <a:pPr marL="0" indent="0"/>
            <a:t>$1.20M</a:t>
          </a:fld>
          <a:endParaRPr lang="en-IN" sz="4000" b="1" i="0" u="none" strike="noStrike" kern="1200">
            <a:solidFill>
              <a:srgbClr val="000000"/>
            </a:solidFill>
            <a:latin typeface="Segoe UI Variable Display" pitchFamily="2" charset="0"/>
            <a:ea typeface="Segoe UI Black" panose="020B0A02040204020203" pitchFamily="34" charset="0"/>
            <a:cs typeface="Arial" panose="020B0604020202020204" pitchFamily="34" charset="0"/>
          </a:endParaRPr>
        </a:p>
      </xdr:txBody>
    </xdr:sp>
    <xdr:clientData/>
  </xdr:twoCellAnchor>
  <xdr:twoCellAnchor>
    <xdr:from>
      <xdr:col>6</xdr:col>
      <xdr:colOff>90884</xdr:colOff>
      <xdr:row>5</xdr:row>
      <xdr:rowOff>112584</xdr:rowOff>
    </xdr:from>
    <xdr:to>
      <xdr:col>8</xdr:col>
      <xdr:colOff>425951</xdr:colOff>
      <xdr:row>8</xdr:row>
      <xdr:rowOff>85370</xdr:rowOff>
    </xdr:to>
    <xdr:sp macro="" textlink="'Sheets Design'!A8">
      <xdr:nvSpPr>
        <xdr:cNvPr id="12" name="TextBox 11">
          <a:extLst>
            <a:ext uri="{FF2B5EF4-FFF2-40B4-BE49-F238E27FC236}">
              <a16:creationId xmlns:a16="http://schemas.microsoft.com/office/drawing/2014/main" id="{6CB72F0C-83C4-43B8-986D-C7FC3AD7F52F}"/>
            </a:ext>
          </a:extLst>
        </xdr:cNvPr>
        <xdr:cNvSpPr txBox="1"/>
      </xdr:nvSpPr>
      <xdr:spPr>
        <a:xfrm>
          <a:off x="4106293" y="1106497"/>
          <a:ext cx="1673536" cy="569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latin typeface="Segoe UI Semibold" panose="020B0702040204020203" pitchFamily="34" charset="0"/>
              <a:ea typeface="Segoe UI Black" panose="020B0A02040204020203" pitchFamily="34" charset="0"/>
              <a:cs typeface="Segoe UI Semibold" panose="020B0702040204020203" pitchFamily="34" charset="0"/>
            </a:rPr>
            <a:t>Total</a:t>
          </a:r>
          <a:r>
            <a:rPr lang="en-IN" sz="2400" b="1"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p>
        <a:p>
          <a:endParaRPr lang="en-IN" sz="24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418295</xdr:colOff>
      <xdr:row>2</xdr:row>
      <xdr:rowOff>4378</xdr:rowOff>
    </xdr:from>
    <xdr:to>
      <xdr:col>14</xdr:col>
      <xdr:colOff>553043</xdr:colOff>
      <xdr:row>6</xdr:row>
      <xdr:rowOff>100172</xdr:rowOff>
    </xdr:to>
    <xdr:sp macro="" textlink="'Sheets Design'!B8">
      <xdr:nvSpPr>
        <xdr:cNvPr id="13" name="TextBox 12">
          <a:extLst>
            <a:ext uri="{FF2B5EF4-FFF2-40B4-BE49-F238E27FC236}">
              <a16:creationId xmlns:a16="http://schemas.microsoft.com/office/drawing/2014/main" id="{EE1268C0-0485-48B7-A55A-9F4CF5A157D8}"/>
            </a:ext>
          </a:extLst>
        </xdr:cNvPr>
        <xdr:cNvSpPr txBox="1"/>
      </xdr:nvSpPr>
      <xdr:spPr>
        <a:xfrm>
          <a:off x="7779878" y="401943"/>
          <a:ext cx="2142452" cy="890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D45DFDB-A24D-4AE3-A325-65121BD71FE1}" type="TxLink">
            <a:rPr lang="en-US" sz="4000" b="1" i="0" u="none" strike="noStrike" kern="1200">
              <a:solidFill>
                <a:srgbClr val="000000"/>
              </a:solidFill>
              <a:latin typeface="Segoe UI Variable Display" pitchFamily="2" charset="0"/>
              <a:ea typeface="Segoe UI Black" panose="020B0A02040204020203" pitchFamily="34" charset="0"/>
              <a:cs typeface="Arial" panose="020B0604020202020204" pitchFamily="34" charset="0"/>
            </a:rPr>
            <a:pPr marL="0" indent="0"/>
            <a:t>$141</a:t>
          </a:fld>
          <a:endParaRPr lang="en-IN" sz="4000" b="1" i="0" u="none" strike="noStrike" kern="1200">
            <a:solidFill>
              <a:srgbClr val="000000"/>
            </a:solidFill>
            <a:latin typeface="Segoe UI Variable Display" pitchFamily="2" charset="0"/>
            <a:ea typeface="Segoe UI Black" panose="020B0A02040204020203" pitchFamily="34" charset="0"/>
            <a:cs typeface="Arial" panose="020B0604020202020204" pitchFamily="34" charset="0"/>
          </a:endParaRPr>
        </a:p>
      </xdr:txBody>
    </xdr:sp>
    <xdr:clientData/>
  </xdr:twoCellAnchor>
  <xdr:twoCellAnchor>
    <xdr:from>
      <xdr:col>11</xdr:col>
      <xdr:colOff>318429</xdr:colOff>
      <xdr:row>5</xdr:row>
      <xdr:rowOff>112584</xdr:rowOff>
    </xdr:from>
    <xdr:to>
      <xdr:col>14</xdr:col>
      <xdr:colOff>91699</xdr:colOff>
      <xdr:row>8</xdr:row>
      <xdr:rowOff>85370</xdr:rowOff>
    </xdr:to>
    <xdr:sp macro="" textlink="'Sheets Design'!A8">
      <xdr:nvSpPr>
        <xdr:cNvPr id="14" name="TextBox 13">
          <a:extLst>
            <a:ext uri="{FF2B5EF4-FFF2-40B4-BE49-F238E27FC236}">
              <a16:creationId xmlns:a16="http://schemas.microsoft.com/office/drawing/2014/main" id="{66D93AFB-BF9D-4EAA-AC55-F9AFFFA135E4}"/>
            </a:ext>
          </a:extLst>
        </xdr:cNvPr>
        <xdr:cNvSpPr txBox="1"/>
      </xdr:nvSpPr>
      <xdr:spPr>
        <a:xfrm>
          <a:off x="7680012" y="1106497"/>
          <a:ext cx="1780974" cy="569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baseline="0">
              <a:latin typeface="Segoe UI Semibold" panose="020B0702040204020203" pitchFamily="34" charset="0"/>
              <a:ea typeface="Segoe UI Black" panose="020B0A02040204020203" pitchFamily="34" charset="0"/>
              <a:cs typeface="Segoe UI Semibold" panose="020B0702040204020203" pitchFamily="34" charset="0"/>
            </a:rPr>
            <a:t>Avg Sales</a:t>
          </a:r>
        </a:p>
        <a:p>
          <a:endParaRPr lang="en-IN" sz="2400" b="1" kern="1200"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611043</xdr:colOff>
      <xdr:row>10</xdr:row>
      <xdr:rowOff>122913</xdr:rowOff>
    </xdr:from>
    <xdr:to>
      <xdr:col>14</xdr:col>
      <xdr:colOff>304801</xdr:colOff>
      <xdr:row>14</xdr:row>
      <xdr:rowOff>69904</xdr:rowOff>
    </xdr:to>
    <xdr:sp macro="" textlink="'Sheets Design'!D8">
      <xdr:nvSpPr>
        <xdr:cNvPr id="15" name="TextBox 14">
          <a:extLst>
            <a:ext uri="{FF2B5EF4-FFF2-40B4-BE49-F238E27FC236}">
              <a16:creationId xmlns:a16="http://schemas.microsoft.com/office/drawing/2014/main" id="{FFE67E3F-6B5F-4C48-AA76-8FFD23462691}"/>
            </a:ext>
          </a:extLst>
        </xdr:cNvPr>
        <xdr:cNvSpPr txBox="1"/>
      </xdr:nvSpPr>
      <xdr:spPr>
        <a:xfrm>
          <a:off x="7972626" y="2110739"/>
          <a:ext cx="1701462" cy="742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DCB2D7C-7D0B-4278-B78B-17ABA9B67753}" type="TxLink">
            <a:rPr lang="en-US" sz="4000" b="1" i="0" u="none" strike="noStrike" kern="1200">
              <a:solidFill>
                <a:srgbClr val="000000"/>
              </a:solidFill>
              <a:latin typeface="Segoe UI Variable Display" pitchFamily="2" charset="0"/>
              <a:ea typeface="Segoe UI Black" panose="020B0A02040204020203" pitchFamily="34" charset="0"/>
              <a:cs typeface="Arial" panose="020B0604020202020204" pitchFamily="34" charset="0"/>
            </a:rPr>
            <a:pPr marL="0" indent="0"/>
            <a:t>4.0</a:t>
          </a:fld>
          <a:endParaRPr lang="en-US" sz="4000" b="1" i="0" u="none" strike="noStrike" kern="1200">
            <a:solidFill>
              <a:srgbClr val="000000"/>
            </a:solidFill>
            <a:latin typeface="Segoe UI Variable Display" pitchFamily="2" charset="0"/>
            <a:ea typeface="Segoe UI Black" panose="020B0A02040204020203" pitchFamily="34" charset="0"/>
            <a:cs typeface="Arial" panose="020B0604020202020204" pitchFamily="34" charset="0"/>
          </a:endParaRPr>
        </a:p>
      </xdr:txBody>
    </xdr:sp>
    <xdr:clientData/>
  </xdr:twoCellAnchor>
  <xdr:twoCellAnchor>
    <xdr:from>
      <xdr:col>6</xdr:col>
      <xdr:colOff>189358</xdr:colOff>
      <xdr:row>10</xdr:row>
      <xdr:rowOff>8755</xdr:rowOff>
    </xdr:from>
    <xdr:to>
      <xdr:col>8</xdr:col>
      <xdr:colOff>340729</xdr:colOff>
      <xdr:row>14</xdr:row>
      <xdr:rowOff>104549</xdr:rowOff>
    </xdr:to>
    <xdr:sp macro="" textlink="'Sheets Design'!C8">
      <xdr:nvSpPr>
        <xdr:cNvPr id="16" name="TextBox 15">
          <a:extLst>
            <a:ext uri="{FF2B5EF4-FFF2-40B4-BE49-F238E27FC236}">
              <a16:creationId xmlns:a16="http://schemas.microsoft.com/office/drawing/2014/main" id="{7EE2971B-8F3A-4B63-BD67-1109AEE48250}"/>
            </a:ext>
          </a:extLst>
        </xdr:cNvPr>
        <xdr:cNvSpPr txBox="1"/>
      </xdr:nvSpPr>
      <xdr:spPr>
        <a:xfrm>
          <a:off x="4204767" y="1996581"/>
          <a:ext cx="1489840" cy="890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29EAB84-4A1F-4B4C-BCC3-7C3A367CB40B}" type="TxLink">
            <a:rPr lang="en-US" sz="4000" b="1" i="0" u="none" strike="noStrike" kern="1200">
              <a:solidFill>
                <a:srgbClr val="000000"/>
              </a:solidFill>
              <a:latin typeface="Segoe UI Variable Display" pitchFamily="2" charset="0"/>
              <a:ea typeface="Segoe UI Black" panose="020B0A02040204020203" pitchFamily="34" charset="0"/>
              <a:cs typeface="Arial" panose="020B0604020202020204" pitchFamily="34" charset="0"/>
            </a:rPr>
            <a:pPr marL="0" indent="0"/>
            <a:t>8523</a:t>
          </a:fld>
          <a:endParaRPr lang="en-IN" sz="4000" b="1" i="0" u="none" strike="noStrike" kern="1200">
            <a:solidFill>
              <a:srgbClr val="000000"/>
            </a:solidFill>
            <a:latin typeface="Segoe UI Variable Display" pitchFamily="2" charset="0"/>
            <a:ea typeface="Segoe UI Black" panose="020B0A02040204020203" pitchFamily="34" charset="0"/>
            <a:cs typeface="Arial" panose="020B0604020202020204" pitchFamily="34" charset="0"/>
          </a:endParaRPr>
        </a:p>
      </xdr:txBody>
    </xdr:sp>
    <xdr:clientData/>
  </xdr:twoCellAnchor>
  <xdr:twoCellAnchor>
    <xdr:from>
      <xdr:col>6</xdr:col>
      <xdr:colOff>4478</xdr:colOff>
      <xdr:row>13</xdr:row>
      <xdr:rowOff>155712</xdr:rowOff>
    </xdr:from>
    <xdr:to>
      <xdr:col>8</xdr:col>
      <xdr:colOff>578617</xdr:colOff>
      <xdr:row>15</xdr:row>
      <xdr:rowOff>198072</xdr:rowOff>
    </xdr:to>
    <xdr:sp macro="" textlink="'Sheets Design'!A8">
      <xdr:nvSpPr>
        <xdr:cNvPr id="17" name="TextBox 16">
          <a:extLst>
            <a:ext uri="{FF2B5EF4-FFF2-40B4-BE49-F238E27FC236}">
              <a16:creationId xmlns:a16="http://schemas.microsoft.com/office/drawing/2014/main" id="{6FE35521-AC62-43F3-A6B0-BB102864A07A}"/>
            </a:ext>
          </a:extLst>
        </xdr:cNvPr>
        <xdr:cNvSpPr txBox="1"/>
      </xdr:nvSpPr>
      <xdr:spPr>
        <a:xfrm>
          <a:off x="4019887" y="2739886"/>
          <a:ext cx="1912608" cy="43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baseline="0">
              <a:latin typeface="Segoe UI Semibold" panose="020B0702040204020203" pitchFamily="34" charset="0"/>
              <a:ea typeface="Segoe UI Black" panose="020B0A02040204020203" pitchFamily="34" charset="0"/>
              <a:cs typeface="Segoe UI Semibold" panose="020B0702040204020203" pitchFamily="34" charset="0"/>
            </a:rPr>
            <a:t>No Of Items</a:t>
          </a:r>
        </a:p>
        <a:p>
          <a:endParaRPr lang="en-IN" sz="2400" b="1" kern="1200"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351560</xdr:colOff>
      <xdr:row>13</xdr:row>
      <xdr:rowOff>155712</xdr:rowOff>
    </xdr:from>
    <xdr:to>
      <xdr:col>14</xdr:col>
      <xdr:colOff>430696</xdr:colOff>
      <xdr:row>15</xdr:row>
      <xdr:rowOff>198072</xdr:rowOff>
    </xdr:to>
    <xdr:sp macro="" textlink="'Sheets Design'!A8">
      <xdr:nvSpPr>
        <xdr:cNvPr id="18" name="TextBox 17">
          <a:extLst>
            <a:ext uri="{FF2B5EF4-FFF2-40B4-BE49-F238E27FC236}">
              <a16:creationId xmlns:a16="http://schemas.microsoft.com/office/drawing/2014/main" id="{7F3ED495-56AC-497F-9A92-F310EA44D476}"/>
            </a:ext>
          </a:extLst>
        </xdr:cNvPr>
        <xdr:cNvSpPr txBox="1"/>
      </xdr:nvSpPr>
      <xdr:spPr>
        <a:xfrm>
          <a:off x="7713143" y="2739886"/>
          <a:ext cx="2086840" cy="43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baseline="0">
              <a:latin typeface="Segoe UI Semibold" panose="020B0702040204020203" pitchFamily="34" charset="0"/>
              <a:ea typeface="Segoe UI Black" panose="020B0A02040204020203" pitchFamily="34" charset="0"/>
              <a:cs typeface="Segoe UI Semibold" panose="020B0702040204020203" pitchFamily="34" charset="0"/>
            </a:rPr>
            <a:t>Avg Rating</a:t>
          </a:r>
        </a:p>
        <a:p>
          <a:endParaRPr lang="en-IN" sz="2400" b="1" kern="1200"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xdr:col>
      <xdr:colOff>116238</xdr:colOff>
      <xdr:row>12</xdr:row>
      <xdr:rowOff>77491</xdr:rowOff>
    </xdr:from>
    <xdr:to>
      <xdr:col>4</xdr:col>
      <xdr:colOff>404813</xdr:colOff>
      <xdr:row>19</xdr:row>
      <xdr:rowOff>33372</xdr:rowOff>
    </xdr:to>
    <mc:AlternateContent xmlns:mc="http://schemas.openxmlformats.org/markup-compatibility/2006">
      <mc:Choice xmlns:a14="http://schemas.microsoft.com/office/drawing/2010/main" Requires="a14">
        <xdr:graphicFrame macro="">
          <xdr:nvGraphicFramePr>
            <xdr:cNvPr id="19" name="Outlet Size 1">
              <a:extLst>
                <a:ext uri="{FF2B5EF4-FFF2-40B4-BE49-F238E27FC236}">
                  <a16:creationId xmlns:a16="http://schemas.microsoft.com/office/drawing/2014/main" id="{58BC2C0E-7DAE-47B7-8FE0-0D733F012CF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789633" y="2416654"/>
              <a:ext cx="2308761" cy="1320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253863</xdr:colOff>
      <xdr:row>2</xdr:row>
      <xdr:rowOff>125661</xdr:rowOff>
    </xdr:from>
    <xdr:to>
      <xdr:col>15</xdr:col>
      <xdr:colOff>53475</xdr:colOff>
      <xdr:row>4</xdr:row>
      <xdr:rowOff>192350</xdr:rowOff>
    </xdr:to>
    <xdr:pic>
      <xdr:nvPicPr>
        <xdr:cNvPr id="31" name="Picture 30">
          <a:extLst>
            <a:ext uri="{FF2B5EF4-FFF2-40B4-BE49-F238E27FC236}">
              <a16:creationId xmlns:a16="http://schemas.microsoft.com/office/drawing/2014/main" id="{19371BE0-E070-1A03-D976-6BF3AB1A1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8989" y="525156"/>
          <a:ext cx="472836" cy="466184"/>
        </a:xfrm>
        <a:prstGeom prst="rect">
          <a:avLst/>
        </a:prstGeom>
      </xdr:spPr>
    </xdr:pic>
    <xdr:clientData/>
  </xdr:twoCellAnchor>
  <xdr:twoCellAnchor editAs="oneCell">
    <xdr:from>
      <xdr:col>8</xdr:col>
      <xdr:colOff>670251</xdr:colOff>
      <xdr:row>2</xdr:row>
      <xdr:rowOff>130399</xdr:rowOff>
    </xdr:from>
    <xdr:to>
      <xdr:col>9</xdr:col>
      <xdr:colOff>468207</xdr:colOff>
      <xdr:row>5</xdr:row>
      <xdr:rowOff>0</xdr:rowOff>
    </xdr:to>
    <xdr:pic>
      <xdr:nvPicPr>
        <xdr:cNvPr id="33" name="Picture 32">
          <a:extLst>
            <a:ext uri="{FF2B5EF4-FFF2-40B4-BE49-F238E27FC236}">
              <a16:creationId xmlns:a16="http://schemas.microsoft.com/office/drawing/2014/main" id="{E503195F-CB47-F555-8836-A897314F154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56037" y="529894"/>
          <a:ext cx="471180" cy="468844"/>
        </a:xfrm>
        <a:prstGeom prst="rect">
          <a:avLst/>
        </a:prstGeom>
      </xdr:spPr>
    </xdr:pic>
    <xdr:clientData/>
  </xdr:twoCellAnchor>
  <xdr:twoCellAnchor editAs="oneCell">
    <xdr:from>
      <xdr:col>14</xdr:col>
      <xdr:colOff>188679</xdr:colOff>
      <xdr:row>10</xdr:row>
      <xdr:rowOff>131694</xdr:rowOff>
    </xdr:from>
    <xdr:to>
      <xdr:col>15</xdr:col>
      <xdr:colOff>26736</xdr:colOff>
      <xdr:row>13</xdr:row>
      <xdr:rowOff>36992</xdr:rowOff>
    </xdr:to>
    <xdr:pic>
      <xdr:nvPicPr>
        <xdr:cNvPr id="37" name="Picture 36">
          <a:extLst>
            <a:ext uri="{FF2B5EF4-FFF2-40B4-BE49-F238E27FC236}">
              <a16:creationId xmlns:a16="http://schemas.microsoft.com/office/drawing/2014/main" id="{95D0290D-2018-EBF8-E331-9E750F251BD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13805" y="2129170"/>
          <a:ext cx="511281" cy="504540"/>
        </a:xfrm>
        <a:prstGeom prst="rect">
          <a:avLst/>
        </a:prstGeom>
      </xdr:spPr>
    </xdr:pic>
    <xdr:clientData/>
  </xdr:twoCellAnchor>
  <xdr:twoCellAnchor editAs="oneCell">
    <xdr:from>
      <xdr:col>8</xdr:col>
      <xdr:colOff>656937</xdr:colOff>
      <xdr:row>10</xdr:row>
      <xdr:rowOff>170246</xdr:rowOff>
    </xdr:from>
    <xdr:to>
      <xdr:col>9</xdr:col>
      <xdr:colOff>481522</xdr:colOff>
      <xdr:row>13</xdr:row>
      <xdr:rowOff>66582</xdr:rowOff>
    </xdr:to>
    <xdr:pic>
      <xdr:nvPicPr>
        <xdr:cNvPr id="39" name="Picture 38">
          <a:extLst>
            <a:ext uri="{FF2B5EF4-FFF2-40B4-BE49-F238E27FC236}">
              <a16:creationId xmlns:a16="http://schemas.microsoft.com/office/drawing/2014/main" id="{08698373-8250-122E-60CD-1CFB89B1A05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42723" y="2167722"/>
          <a:ext cx="497809" cy="495578"/>
        </a:xfrm>
        <a:prstGeom prst="rect">
          <a:avLst/>
        </a:prstGeom>
      </xdr:spPr>
    </xdr:pic>
    <xdr:clientData/>
  </xdr:twoCellAnchor>
  <xdr:twoCellAnchor>
    <xdr:from>
      <xdr:col>5</xdr:col>
      <xdr:colOff>326032</xdr:colOff>
      <xdr:row>18</xdr:row>
      <xdr:rowOff>93580</xdr:rowOff>
    </xdr:from>
    <xdr:to>
      <xdr:col>15</xdr:col>
      <xdr:colOff>414421</xdr:colOff>
      <xdr:row>50</xdr:row>
      <xdr:rowOff>188614</xdr:rowOff>
    </xdr:to>
    <xdr:sp macro="" textlink="">
      <xdr:nvSpPr>
        <xdr:cNvPr id="40" name="Rectangle: Rounded Corners 39">
          <a:extLst>
            <a:ext uri="{FF2B5EF4-FFF2-40B4-BE49-F238E27FC236}">
              <a16:creationId xmlns:a16="http://schemas.microsoft.com/office/drawing/2014/main" id="{001E81B7-4CBF-49A1-A4B0-107DCB564CEC}"/>
            </a:ext>
          </a:extLst>
        </xdr:cNvPr>
        <xdr:cNvSpPr/>
      </xdr:nvSpPr>
      <xdr:spPr>
        <a:xfrm>
          <a:off x="3683359" y="3624431"/>
          <a:ext cx="6803042" cy="6372104"/>
        </a:xfrm>
        <a:prstGeom prst="roundRect">
          <a:avLst>
            <a:gd name="adj" fmla="val 7339"/>
          </a:avLst>
        </a:prstGeom>
        <a:solidFill>
          <a:srgbClr val="FAFAFA"/>
        </a:solidFill>
        <a:ln>
          <a:solidFill>
            <a:schemeClr val="tx1">
              <a:lumMod val="95000"/>
              <a:lumOff val="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406243</xdr:colOff>
      <xdr:row>21</xdr:row>
      <xdr:rowOff>66842</xdr:rowOff>
    </xdr:from>
    <xdr:to>
      <xdr:col>10</xdr:col>
      <xdr:colOff>92363</xdr:colOff>
      <xdr:row>32</xdr:row>
      <xdr:rowOff>23091</xdr:rowOff>
    </xdr:to>
    <xdr:graphicFrame macro="">
      <xdr:nvGraphicFramePr>
        <xdr:cNvPr id="41" name="Chart 40">
          <a:extLst>
            <a:ext uri="{FF2B5EF4-FFF2-40B4-BE49-F238E27FC236}">
              <a16:creationId xmlns:a16="http://schemas.microsoft.com/office/drawing/2014/main" id="{1CBE30E4-8BD3-485B-A824-292219763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494534</xdr:colOff>
      <xdr:row>19</xdr:row>
      <xdr:rowOff>17730</xdr:rowOff>
    </xdr:from>
    <xdr:to>
      <xdr:col>8</xdr:col>
      <xdr:colOff>400252</xdr:colOff>
      <xdr:row>21</xdr:row>
      <xdr:rowOff>52603</xdr:rowOff>
    </xdr:to>
    <xdr:sp macro="" textlink="'Sheets Design'!A8">
      <xdr:nvSpPr>
        <xdr:cNvPr id="42" name="TextBox 41">
          <a:extLst>
            <a:ext uri="{FF2B5EF4-FFF2-40B4-BE49-F238E27FC236}">
              <a16:creationId xmlns:a16="http://schemas.microsoft.com/office/drawing/2014/main" id="{B090B461-89E4-487B-88F0-BD47D2D6EA69}"/>
            </a:ext>
          </a:extLst>
        </xdr:cNvPr>
        <xdr:cNvSpPr txBox="1"/>
      </xdr:nvSpPr>
      <xdr:spPr>
        <a:xfrm>
          <a:off x="3833635" y="3759236"/>
          <a:ext cx="1909179" cy="428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Fat Content</a:t>
          </a:r>
        </a:p>
        <a:p>
          <a:endPar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360947</xdr:colOff>
      <xdr:row>19</xdr:row>
      <xdr:rowOff>40105</xdr:rowOff>
    </xdr:from>
    <xdr:to>
      <xdr:col>10</xdr:col>
      <xdr:colOff>370973</xdr:colOff>
      <xdr:row>49</xdr:row>
      <xdr:rowOff>160422</xdr:rowOff>
    </xdr:to>
    <xdr:cxnSp macro="">
      <xdr:nvCxnSpPr>
        <xdr:cNvPr id="44" name="Straight Connector 43">
          <a:extLst>
            <a:ext uri="{FF2B5EF4-FFF2-40B4-BE49-F238E27FC236}">
              <a16:creationId xmlns:a16="http://schemas.microsoft.com/office/drawing/2014/main" id="{92A71CC9-33C3-667F-FE5A-0F15C9DFAAE5}"/>
            </a:ext>
          </a:extLst>
        </xdr:cNvPr>
        <xdr:cNvCxnSpPr/>
      </xdr:nvCxnSpPr>
      <xdr:spPr>
        <a:xfrm flipH="1">
          <a:off x="7078579" y="3850105"/>
          <a:ext cx="10026" cy="6136106"/>
        </a:xfrm>
        <a:prstGeom prst="line">
          <a:avLst/>
        </a:prstGeom>
        <a:ln w="47625" cmpd="sng">
          <a:solidFill>
            <a:schemeClr val="accent1">
              <a:alpha val="13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478116</xdr:colOff>
      <xdr:row>37</xdr:row>
      <xdr:rowOff>47154</xdr:rowOff>
    </xdr:from>
    <xdr:to>
      <xdr:col>10</xdr:col>
      <xdr:colOff>59765</xdr:colOff>
      <xdr:row>49</xdr:row>
      <xdr:rowOff>104589</xdr:rowOff>
    </xdr:to>
    <xdr:graphicFrame macro="">
      <xdr:nvGraphicFramePr>
        <xdr:cNvPr id="55" name="Chart 54">
          <a:extLst>
            <a:ext uri="{FF2B5EF4-FFF2-40B4-BE49-F238E27FC236}">
              <a16:creationId xmlns:a16="http://schemas.microsoft.com/office/drawing/2014/main" id="{66B896FA-C85A-4B7C-ABE7-CD49DF355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462644</xdr:colOff>
      <xdr:row>34</xdr:row>
      <xdr:rowOff>195839</xdr:rowOff>
    </xdr:from>
    <xdr:to>
      <xdr:col>9</xdr:col>
      <xdr:colOff>136733</xdr:colOff>
      <xdr:row>37</xdr:row>
      <xdr:rowOff>39770</xdr:rowOff>
    </xdr:to>
    <xdr:sp macro="" textlink="'Sheets Design'!A8">
      <xdr:nvSpPr>
        <xdr:cNvPr id="56" name="TextBox 55">
          <a:extLst>
            <a:ext uri="{FF2B5EF4-FFF2-40B4-BE49-F238E27FC236}">
              <a16:creationId xmlns:a16="http://schemas.microsoft.com/office/drawing/2014/main" id="{46425B8C-0A59-4A0C-808A-DAC4F6B45CA0}"/>
            </a:ext>
          </a:extLst>
        </xdr:cNvPr>
        <xdr:cNvSpPr txBox="1"/>
      </xdr:nvSpPr>
      <xdr:spPr>
        <a:xfrm>
          <a:off x="3801745" y="6891165"/>
          <a:ext cx="2345370" cy="43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Fat By Outlet</a:t>
          </a:r>
        </a:p>
        <a:p>
          <a:endPar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499242</xdr:colOff>
      <xdr:row>20</xdr:row>
      <xdr:rowOff>183931</xdr:rowOff>
    </xdr:from>
    <xdr:to>
      <xdr:col>15</xdr:col>
      <xdr:colOff>289035</xdr:colOff>
      <xdr:row>49</xdr:row>
      <xdr:rowOff>170793</xdr:rowOff>
    </xdr:to>
    <xdr:graphicFrame macro="">
      <xdr:nvGraphicFramePr>
        <xdr:cNvPr id="57" name="Chart 56">
          <a:extLst>
            <a:ext uri="{FF2B5EF4-FFF2-40B4-BE49-F238E27FC236}">
              <a16:creationId xmlns:a16="http://schemas.microsoft.com/office/drawing/2014/main" id="{E756EBFB-358C-44E6-9927-63CF85E31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661605</xdr:colOff>
      <xdr:row>18</xdr:row>
      <xdr:rowOff>173633</xdr:rowOff>
    </xdr:from>
    <xdr:to>
      <xdr:col>13</xdr:col>
      <xdr:colOff>567324</xdr:colOff>
      <xdr:row>21</xdr:row>
      <xdr:rowOff>8004</xdr:rowOff>
    </xdr:to>
    <xdr:sp macro="" textlink="'Sheets Design'!A8">
      <xdr:nvSpPr>
        <xdr:cNvPr id="58" name="TextBox 57">
          <a:extLst>
            <a:ext uri="{FF2B5EF4-FFF2-40B4-BE49-F238E27FC236}">
              <a16:creationId xmlns:a16="http://schemas.microsoft.com/office/drawing/2014/main" id="{1219F183-0B9C-4C22-B8C4-4770C1246146}"/>
            </a:ext>
          </a:extLst>
        </xdr:cNvPr>
        <xdr:cNvSpPr txBox="1"/>
      </xdr:nvSpPr>
      <xdr:spPr>
        <a:xfrm>
          <a:off x="7379237" y="3783107"/>
          <a:ext cx="1921008" cy="435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Item Type</a:t>
          </a:r>
        </a:p>
        <a:p>
          <a:endPar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3142</xdr:colOff>
      <xdr:row>2</xdr:row>
      <xdr:rowOff>44618</xdr:rowOff>
    </xdr:from>
    <xdr:to>
      <xdr:col>26</xdr:col>
      <xdr:colOff>135377</xdr:colOff>
      <xdr:row>50</xdr:row>
      <xdr:rowOff>165938</xdr:rowOff>
    </xdr:to>
    <xdr:sp macro="" textlink="">
      <xdr:nvSpPr>
        <xdr:cNvPr id="59" name="Rectangle: Rounded Corners 58">
          <a:extLst>
            <a:ext uri="{FF2B5EF4-FFF2-40B4-BE49-F238E27FC236}">
              <a16:creationId xmlns:a16="http://schemas.microsoft.com/office/drawing/2014/main" id="{33572EC0-12E6-4681-9868-8D5AAD2E90E1}"/>
            </a:ext>
          </a:extLst>
        </xdr:cNvPr>
        <xdr:cNvSpPr/>
      </xdr:nvSpPr>
      <xdr:spPr>
        <a:xfrm>
          <a:off x="10774715" y="444113"/>
          <a:ext cx="6864468" cy="9709204"/>
        </a:xfrm>
        <a:prstGeom prst="roundRect">
          <a:avLst>
            <a:gd name="adj" fmla="val 733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15</xdr:col>
      <xdr:colOff>572231</xdr:colOff>
      <xdr:row>4</xdr:row>
      <xdr:rowOff>120806</xdr:rowOff>
    </xdr:from>
    <xdr:to>
      <xdr:col>25</xdr:col>
      <xdr:colOff>243782</xdr:colOff>
      <xdr:row>18</xdr:row>
      <xdr:rowOff>1753</xdr:rowOff>
    </xdr:to>
    <xdr:graphicFrame macro="">
      <xdr:nvGraphicFramePr>
        <xdr:cNvPr id="62" name="Chart 61">
          <a:extLst>
            <a:ext uri="{FF2B5EF4-FFF2-40B4-BE49-F238E27FC236}">
              <a16:creationId xmlns:a16="http://schemas.microsoft.com/office/drawing/2014/main" id="{721D125E-5F7A-46E6-8498-56E21E2CC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543655</xdr:colOff>
      <xdr:row>2</xdr:row>
      <xdr:rowOff>27530</xdr:rowOff>
    </xdr:from>
    <xdr:to>
      <xdr:col>20</xdr:col>
      <xdr:colOff>465374</xdr:colOff>
      <xdr:row>4</xdr:row>
      <xdr:rowOff>66008</xdr:rowOff>
    </xdr:to>
    <xdr:sp macro="" textlink="'Sheets Design'!A8">
      <xdr:nvSpPr>
        <xdr:cNvPr id="63" name="TextBox 62">
          <a:extLst>
            <a:ext uri="{FF2B5EF4-FFF2-40B4-BE49-F238E27FC236}">
              <a16:creationId xmlns:a16="http://schemas.microsoft.com/office/drawing/2014/main" id="{CA3A1630-A243-40C8-A6EB-F0D8F1092D71}"/>
            </a:ext>
          </a:extLst>
        </xdr:cNvPr>
        <xdr:cNvSpPr txBox="1"/>
      </xdr:nvSpPr>
      <xdr:spPr>
        <a:xfrm>
          <a:off x="10703655" y="433930"/>
          <a:ext cx="3308386" cy="444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p>
        <a:p>
          <a:endPar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258962</xdr:colOff>
      <xdr:row>22</xdr:row>
      <xdr:rowOff>39413</xdr:rowOff>
    </xdr:from>
    <xdr:to>
      <xdr:col>20</xdr:col>
      <xdr:colOff>639963</xdr:colOff>
      <xdr:row>35</xdr:row>
      <xdr:rowOff>26275</xdr:rowOff>
    </xdr:to>
    <xdr:graphicFrame macro="">
      <xdr:nvGraphicFramePr>
        <xdr:cNvPr id="65" name="Chart 64">
          <a:extLst>
            <a:ext uri="{FF2B5EF4-FFF2-40B4-BE49-F238E27FC236}">
              <a16:creationId xmlns:a16="http://schemas.microsoft.com/office/drawing/2014/main" id="{42B43581-708C-474E-A726-06A53D07C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624819</xdr:colOff>
      <xdr:row>18</xdr:row>
      <xdr:rowOff>176403</xdr:rowOff>
    </xdr:from>
    <xdr:to>
      <xdr:col>20</xdr:col>
      <xdr:colOff>546538</xdr:colOff>
      <xdr:row>21</xdr:row>
      <xdr:rowOff>16905</xdr:rowOff>
    </xdr:to>
    <xdr:sp macro="" textlink="'Sheets Design'!A8">
      <xdr:nvSpPr>
        <xdr:cNvPr id="66" name="TextBox 65">
          <a:extLst>
            <a:ext uri="{FF2B5EF4-FFF2-40B4-BE49-F238E27FC236}">
              <a16:creationId xmlns:a16="http://schemas.microsoft.com/office/drawing/2014/main" id="{C9473863-CE7C-469C-B5C3-BD6EE104E185}"/>
            </a:ext>
          </a:extLst>
        </xdr:cNvPr>
        <xdr:cNvSpPr txBox="1"/>
      </xdr:nvSpPr>
      <xdr:spPr>
        <a:xfrm>
          <a:off x="10626069" y="3850332"/>
          <a:ext cx="3255469" cy="452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Size</a:t>
          </a:r>
        </a:p>
        <a:p>
          <a:endPar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337625</xdr:colOff>
      <xdr:row>33</xdr:row>
      <xdr:rowOff>153019</xdr:rowOff>
    </xdr:from>
    <xdr:to>
      <xdr:col>10</xdr:col>
      <xdr:colOff>291740</xdr:colOff>
      <xdr:row>33</xdr:row>
      <xdr:rowOff>162589</xdr:rowOff>
    </xdr:to>
    <xdr:cxnSp macro="">
      <xdr:nvCxnSpPr>
        <xdr:cNvPr id="67" name="Straight Connector 66">
          <a:extLst>
            <a:ext uri="{FF2B5EF4-FFF2-40B4-BE49-F238E27FC236}">
              <a16:creationId xmlns:a16="http://schemas.microsoft.com/office/drawing/2014/main" id="{02BFD27F-6067-4B0C-8A6E-E812EA23F272}"/>
            </a:ext>
          </a:extLst>
        </xdr:cNvPr>
        <xdr:cNvCxnSpPr/>
      </xdr:nvCxnSpPr>
      <xdr:spPr>
        <a:xfrm rot="10800000" flipH="1" flipV="1">
          <a:off x="3687797" y="6656295"/>
          <a:ext cx="3304288" cy="9570"/>
        </a:xfrm>
        <a:prstGeom prst="line">
          <a:avLst/>
        </a:prstGeom>
        <a:ln w="47625" cmpd="sng">
          <a:solidFill>
            <a:schemeClr val="accent1">
              <a:alpha val="13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149679</xdr:colOff>
      <xdr:row>34</xdr:row>
      <xdr:rowOff>132747</xdr:rowOff>
    </xdr:from>
    <xdr:to>
      <xdr:col>25</xdr:col>
      <xdr:colOff>489857</xdr:colOff>
      <xdr:row>34</xdr:row>
      <xdr:rowOff>146354</xdr:rowOff>
    </xdr:to>
    <xdr:cxnSp macro="">
      <xdr:nvCxnSpPr>
        <xdr:cNvPr id="73" name="Straight Connector 72">
          <a:extLst>
            <a:ext uri="{FF2B5EF4-FFF2-40B4-BE49-F238E27FC236}">
              <a16:creationId xmlns:a16="http://schemas.microsoft.com/office/drawing/2014/main" id="{82D56124-DB42-4F7E-BB65-C46D8498D0AE}"/>
            </a:ext>
          </a:extLst>
        </xdr:cNvPr>
        <xdr:cNvCxnSpPr/>
      </xdr:nvCxnSpPr>
      <xdr:spPr>
        <a:xfrm flipH="1">
          <a:off x="10987012" y="7041547"/>
          <a:ext cx="6436178" cy="13607"/>
        </a:xfrm>
        <a:prstGeom prst="line">
          <a:avLst/>
        </a:prstGeom>
        <a:ln w="47625" cmpd="sng">
          <a:solidFill>
            <a:schemeClr val="accent1">
              <a:alpha val="28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643466</xdr:colOff>
      <xdr:row>19</xdr:row>
      <xdr:rowOff>50800</xdr:rowOff>
    </xdr:from>
    <xdr:to>
      <xdr:col>20</xdr:col>
      <xdr:colOff>660400</xdr:colOff>
      <xdr:row>34</xdr:row>
      <xdr:rowOff>50800</xdr:rowOff>
    </xdr:to>
    <xdr:cxnSp macro="">
      <xdr:nvCxnSpPr>
        <xdr:cNvPr id="84" name="Straight Connector 83">
          <a:extLst>
            <a:ext uri="{FF2B5EF4-FFF2-40B4-BE49-F238E27FC236}">
              <a16:creationId xmlns:a16="http://schemas.microsoft.com/office/drawing/2014/main" id="{334FC4EA-3218-48A8-B9DA-C3B118C73896}"/>
            </a:ext>
          </a:extLst>
        </xdr:cNvPr>
        <xdr:cNvCxnSpPr/>
      </xdr:nvCxnSpPr>
      <xdr:spPr>
        <a:xfrm>
          <a:off x="14190133" y="3911600"/>
          <a:ext cx="16934" cy="3048000"/>
        </a:xfrm>
        <a:prstGeom prst="line">
          <a:avLst/>
        </a:prstGeom>
        <a:ln w="47625" cmpd="sng">
          <a:solidFill>
            <a:schemeClr val="accent1">
              <a:alpha val="28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220028</xdr:colOff>
      <xdr:row>22</xdr:row>
      <xdr:rowOff>135467</xdr:rowOff>
    </xdr:from>
    <xdr:to>
      <xdr:col>25</xdr:col>
      <xdr:colOff>398703</xdr:colOff>
      <xdr:row>33</xdr:row>
      <xdr:rowOff>80049</xdr:rowOff>
    </xdr:to>
    <mc:AlternateContent xmlns:mc="http://schemas.openxmlformats.org/markup-compatibility/2006">
      <mc:Choice xmlns:cx2="http://schemas.microsoft.com/office/drawing/2015/10/21/chartex" Requires="cx2">
        <xdr:graphicFrame macro="">
          <xdr:nvGraphicFramePr>
            <xdr:cNvPr id="89" name="Chart 88">
              <a:extLst>
                <a:ext uri="{FF2B5EF4-FFF2-40B4-BE49-F238E27FC236}">
                  <a16:creationId xmlns:a16="http://schemas.microsoft.com/office/drawing/2014/main" id="{F2C15F55-D4F5-42D3-BF57-92BCC0D779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444028" y="4605867"/>
              <a:ext cx="2888008" cy="21797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90463</xdr:colOff>
      <xdr:row>18</xdr:row>
      <xdr:rowOff>181021</xdr:rowOff>
    </xdr:from>
    <xdr:to>
      <xdr:col>26</xdr:col>
      <xdr:colOff>12182</xdr:colOff>
      <xdr:row>21</xdr:row>
      <xdr:rowOff>12286</xdr:rowOff>
    </xdr:to>
    <xdr:sp macro="" textlink="'Sheets Design'!A8">
      <xdr:nvSpPr>
        <xdr:cNvPr id="90" name="TextBox 89">
          <a:extLst>
            <a:ext uri="{FF2B5EF4-FFF2-40B4-BE49-F238E27FC236}">
              <a16:creationId xmlns:a16="http://schemas.microsoft.com/office/drawing/2014/main" id="{80B6770B-59AF-4E2F-92E2-3309520F5D0B}"/>
            </a:ext>
          </a:extLst>
        </xdr:cNvPr>
        <xdr:cNvSpPr txBox="1"/>
      </xdr:nvSpPr>
      <xdr:spPr>
        <a:xfrm>
          <a:off x="14092213" y="3854950"/>
          <a:ext cx="3255469" cy="443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a:p>
          <a:endPar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41412</xdr:colOff>
      <xdr:row>38</xdr:row>
      <xdr:rowOff>30660</xdr:rowOff>
    </xdr:from>
    <xdr:to>
      <xdr:col>20</xdr:col>
      <xdr:colOff>381000</xdr:colOff>
      <xdr:row>48</xdr:row>
      <xdr:rowOff>164925</xdr:rowOff>
    </xdr:to>
    <xdr:graphicFrame macro="">
      <xdr:nvGraphicFramePr>
        <xdr:cNvPr id="21" name="Chart 20">
          <a:extLst>
            <a:ext uri="{FF2B5EF4-FFF2-40B4-BE49-F238E27FC236}">
              <a16:creationId xmlns:a16="http://schemas.microsoft.com/office/drawing/2014/main" id="{47A02027-94C9-4660-9C91-864757F90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413246</xdr:colOff>
      <xdr:row>38</xdr:row>
      <xdr:rowOff>66582</xdr:rowOff>
    </xdr:from>
    <xdr:to>
      <xdr:col>23</xdr:col>
      <xdr:colOff>155249</xdr:colOff>
      <xdr:row>48</xdr:row>
      <xdr:rowOff>154153</xdr:rowOff>
    </xdr:to>
    <xdr:graphicFrame macro="">
      <xdr:nvGraphicFramePr>
        <xdr:cNvPr id="22" name="Chart 21">
          <a:extLst>
            <a:ext uri="{FF2B5EF4-FFF2-40B4-BE49-F238E27FC236}">
              <a16:creationId xmlns:a16="http://schemas.microsoft.com/office/drawing/2014/main" id="{AE22ECB9-6604-49E0-B3B4-1FA2259B6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23</xdr:col>
      <xdr:colOff>78081</xdr:colOff>
      <xdr:row>38</xdr:row>
      <xdr:rowOff>39323</xdr:rowOff>
    </xdr:from>
    <xdr:to>
      <xdr:col>25</xdr:col>
      <xdr:colOff>654425</xdr:colOff>
      <xdr:row>49</xdr:row>
      <xdr:rowOff>85785</xdr:rowOff>
    </xdr:to>
    <xdr:graphicFrame macro="">
      <xdr:nvGraphicFramePr>
        <xdr:cNvPr id="23" name="Chart 22">
          <a:extLst>
            <a:ext uri="{FF2B5EF4-FFF2-40B4-BE49-F238E27FC236}">
              <a16:creationId xmlns:a16="http://schemas.microsoft.com/office/drawing/2014/main" id="{AACEF982-13D4-4479-9B74-36AF52896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82952</xdr:colOff>
      <xdr:row>35</xdr:row>
      <xdr:rowOff>5602</xdr:rowOff>
    </xdr:from>
    <xdr:to>
      <xdr:col>21</xdr:col>
      <xdr:colOff>4671</xdr:colOff>
      <xdr:row>37</xdr:row>
      <xdr:rowOff>50211</xdr:rowOff>
    </xdr:to>
    <xdr:sp macro="" textlink="'Sheets Design'!A8">
      <xdr:nvSpPr>
        <xdr:cNvPr id="25" name="TextBox 24">
          <a:extLst>
            <a:ext uri="{FF2B5EF4-FFF2-40B4-BE49-F238E27FC236}">
              <a16:creationId xmlns:a16="http://schemas.microsoft.com/office/drawing/2014/main" id="{18702EE2-C3ED-4297-B121-C9A2105F7DFF}"/>
            </a:ext>
          </a:extLst>
        </xdr:cNvPr>
        <xdr:cNvSpPr txBox="1"/>
      </xdr:nvSpPr>
      <xdr:spPr>
        <a:xfrm>
          <a:off x="10750952" y="7149352"/>
          <a:ext cx="3255469" cy="452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Type</a:t>
          </a:r>
        </a:p>
        <a:p>
          <a:endParaRPr lang="en-IN" sz="2400" b="1"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17</xdr:col>
      <xdr:colOff>522399</xdr:colOff>
      <xdr:row>48</xdr:row>
      <xdr:rowOff>139722</xdr:rowOff>
    </xdr:from>
    <xdr:to>
      <xdr:col>19</xdr:col>
      <xdr:colOff>151872</xdr:colOff>
      <xdr:row>50</xdr:row>
      <xdr:rowOff>12233</xdr:rowOff>
    </xdr:to>
    <xdr:sp macro="" textlink="'Sheets Design'!A8">
      <xdr:nvSpPr>
        <xdr:cNvPr id="26" name="TextBox 25">
          <a:extLst>
            <a:ext uri="{FF2B5EF4-FFF2-40B4-BE49-F238E27FC236}">
              <a16:creationId xmlns:a16="http://schemas.microsoft.com/office/drawing/2014/main" id="{AA2EEC49-E941-4D0C-A2F5-B049B8DCB9D2}"/>
            </a:ext>
          </a:extLst>
        </xdr:cNvPr>
        <xdr:cNvSpPr txBox="1"/>
      </xdr:nvSpPr>
      <xdr:spPr>
        <a:xfrm>
          <a:off x="11967195" y="9727605"/>
          <a:ext cx="975920" cy="272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rPr>
            <a:t>Total Sales</a:t>
          </a:r>
          <a:r>
            <a:rPr lang="en-IN" sz="1000" b="1" kern="12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rPr>
            <a:t> </a:t>
          </a:r>
          <a:endParaRPr lang="en-IN" sz="2400" b="1" kern="12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23</xdr:col>
      <xdr:colOff>219347</xdr:colOff>
      <xdr:row>48</xdr:row>
      <xdr:rowOff>139722</xdr:rowOff>
    </xdr:from>
    <xdr:to>
      <xdr:col>25</xdr:col>
      <xdr:colOff>96145</xdr:colOff>
      <xdr:row>50</xdr:row>
      <xdr:rowOff>12233</xdr:rowOff>
    </xdr:to>
    <xdr:sp macro="" textlink="'Sheets Design'!X63">
      <xdr:nvSpPr>
        <xdr:cNvPr id="27" name="TextBox 26">
          <a:extLst>
            <a:ext uri="{FF2B5EF4-FFF2-40B4-BE49-F238E27FC236}">
              <a16:creationId xmlns:a16="http://schemas.microsoft.com/office/drawing/2014/main" id="{623A1259-AEDE-4C77-902F-06BFE5524FCD}"/>
            </a:ext>
          </a:extLst>
        </xdr:cNvPr>
        <xdr:cNvSpPr txBox="1"/>
      </xdr:nvSpPr>
      <xdr:spPr>
        <a:xfrm>
          <a:off x="15703483" y="9727605"/>
          <a:ext cx="1223245" cy="272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IN" sz="2400" b="1" kern="12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523849</xdr:colOff>
      <xdr:row>48</xdr:row>
      <xdr:rowOff>139722</xdr:rowOff>
    </xdr:from>
    <xdr:to>
      <xdr:col>22</xdr:col>
      <xdr:colOff>152342</xdr:colOff>
      <xdr:row>50</xdr:row>
      <xdr:rowOff>12233</xdr:rowOff>
    </xdr:to>
    <xdr:sp macro="" textlink="'Sheets Design'!A8">
      <xdr:nvSpPr>
        <xdr:cNvPr id="28" name="TextBox 27">
          <a:extLst>
            <a:ext uri="{FF2B5EF4-FFF2-40B4-BE49-F238E27FC236}">
              <a16:creationId xmlns:a16="http://schemas.microsoft.com/office/drawing/2014/main" id="{FB8A51CA-34C3-4E20-A266-5548ABC0745B}"/>
            </a:ext>
          </a:extLst>
        </xdr:cNvPr>
        <xdr:cNvSpPr txBox="1"/>
      </xdr:nvSpPr>
      <xdr:spPr>
        <a:xfrm>
          <a:off x="13988315" y="9727605"/>
          <a:ext cx="974940" cy="272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rPr>
            <a:t>Avg Sales</a:t>
          </a:r>
          <a:r>
            <a:rPr lang="en-IN" sz="1000" b="1" kern="12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rPr>
            <a:t> </a:t>
          </a:r>
          <a:endParaRPr lang="en-IN" sz="2400" b="1" kern="12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2400" b="1" kern="120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xdr:col>
      <xdr:colOff>338877</xdr:colOff>
      <xdr:row>9</xdr:row>
      <xdr:rowOff>109976</xdr:rowOff>
    </xdr:from>
    <xdr:to>
      <xdr:col>1</xdr:col>
      <xdr:colOff>653789</xdr:colOff>
      <xdr:row>11</xdr:row>
      <xdr:rowOff>36329</xdr:rowOff>
    </xdr:to>
    <xdr:pic>
      <xdr:nvPicPr>
        <xdr:cNvPr id="34" name="Picture 33">
          <a:extLst>
            <a:ext uri="{FF2B5EF4-FFF2-40B4-BE49-F238E27FC236}">
              <a16:creationId xmlns:a16="http://schemas.microsoft.com/office/drawing/2014/main" id="{24B9D148-A70B-0C17-3E4D-E450D8D6FE3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10699" y="1895491"/>
          <a:ext cx="314912" cy="323134"/>
        </a:xfrm>
        <a:prstGeom prst="rect">
          <a:avLst/>
        </a:prstGeom>
      </xdr:spPr>
    </xdr:pic>
    <xdr:clientData/>
  </xdr:twoCellAnchor>
  <xdr:twoCellAnchor editAs="oneCell">
    <xdr:from>
      <xdr:col>1</xdr:col>
      <xdr:colOff>120317</xdr:colOff>
      <xdr:row>20</xdr:row>
      <xdr:rowOff>34038</xdr:rowOff>
    </xdr:from>
    <xdr:to>
      <xdr:col>4</xdr:col>
      <xdr:colOff>413289</xdr:colOff>
      <xdr:row>26</xdr:row>
      <xdr:rowOff>166295</xdr:rowOff>
    </xdr:to>
    <mc:AlternateContent xmlns:mc="http://schemas.openxmlformats.org/markup-compatibility/2006">
      <mc:Choice xmlns:a14="http://schemas.microsoft.com/office/drawing/2010/main" Requires="a14">
        <xdr:graphicFrame macro="">
          <xdr:nvGraphicFramePr>
            <xdr:cNvPr id="35" name="Outlet Location">
              <a:extLst>
                <a:ext uri="{FF2B5EF4-FFF2-40B4-BE49-F238E27FC236}">
                  <a16:creationId xmlns:a16="http://schemas.microsoft.com/office/drawing/2014/main" id="{4F09BDA3-27DF-4DCF-BE2B-ECFE8614B277}"/>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793712" y="3932643"/>
              <a:ext cx="2313158" cy="1301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114754</xdr:colOff>
      <xdr:row>27</xdr:row>
      <xdr:rowOff>183357</xdr:rowOff>
    </xdr:from>
    <xdr:to>
      <xdr:col>4</xdr:col>
      <xdr:colOff>407725</xdr:colOff>
      <xdr:row>44</xdr:row>
      <xdr:rowOff>163871</xdr:rowOff>
    </xdr:to>
    <mc:AlternateContent xmlns:mc="http://schemas.openxmlformats.org/markup-compatibility/2006">
      <mc:Choice xmlns:a14="http://schemas.microsoft.com/office/drawing/2010/main" Requires="a14">
        <xdr:graphicFrame macro="">
          <xdr:nvGraphicFramePr>
            <xdr:cNvPr id="36" name="Item Type 1">
              <a:extLst>
                <a:ext uri="{FF2B5EF4-FFF2-40B4-BE49-F238E27FC236}">
                  <a16:creationId xmlns:a16="http://schemas.microsoft.com/office/drawing/2014/main" id="{1D969C64-0E50-46B7-9678-F5D47ABCA2F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788149" y="5446473"/>
              <a:ext cx="2313157" cy="3294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330955</xdr:colOff>
      <xdr:row>46</xdr:row>
      <xdr:rowOff>34217</xdr:rowOff>
    </xdr:from>
    <xdr:to>
      <xdr:col>2</xdr:col>
      <xdr:colOff>318040</xdr:colOff>
      <xdr:row>49</xdr:row>
      <xdr:rowOff>116647</xdr:rowOff>
    </xdr:to>
    <xdr:pic>
      <xdr:nvPicPr>
        <xdr:cNvPr id="43" name="Picture 42">
          <a:hlinkClick xmlns:r="http://schemas.openxmlformats.org/officeDocument/2006/relationships" r:id="rId15"/>
          <a:extLst>
            <a:ext uri="{FF2B5EF4-FFF2-40B4-BE49-F238E27FC236}">
              <a16:creationId xmlns:a16="http://schemas.microsoft.com/office/drawing/2014/main" id="{40931A62-0043-1412-1926-35EAD33DCCB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01730" y="9167485"/>
          <a:ext cx="657859" cy="678077"/>
        </a:xfrm>
        <a:prstGeom prst="rect">
          <a:avLst/>
        </a:prstGeom>
      </xdr:spPr>
    </xdr:pic>
    <xdr:clientData/>
  </xdr:twoCellAnchor>
  <xdr:twoCellAnchor editAs="oneCell">
    <xdr:from>
      <xdr:col>3</xdr:col>
      <xdr:colOff>197877</xdr:colOff>
      <xdr:row>46</xdr:row>
      <xdr:rowOff>112716</xdr:rowOff>
    </xdr:from>
    <xdr:to>
      <xdr:col>4</xdr:col>
      <xdr:colOff>66120</xdr:colOff>
      <xdr:row>49</xdr:row>
      <xdr:rowOff>74134</xdr:rowOff>
    </xdr:to>
    <xdr:pic>
      <xdr:nvPicPr>
        <xdr:cNvPr id="46" name="Picture 45">
          <a:hlinkClick xmlns:r="http://schemas.openxmlformats.org/officeDocument/2006/relationships" r:id="rId17"/>
          <a:extLst>
            <a:ext uri="{FF2B5EF4-FFF2-40B4-BE49-F238E27FC236}">
              <a16:creationId xmlns:a16="http://schemas.microsoft.com/office/drawing/2014/main" id="{49527AAC-77D6-CE7F-7D46-084D2244EF95}"/>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210201" y="9245984"/>
          <a:ext cx="539018" cy="557065"/>
        </a:xfrm>
        <a:prstGeom prst="rect">
          <a:avLst/>
        </a:prstGeom>
      </xdr:spPr>
    </xdr:pic>
    <xdr:clientData/>
  </xdr:twoCellAnchor>
  <xdr:twoCellAnchor>
    <xdr:from>
      <xdr:col>1</xdr:col>
      <xdr:colOff>627515</xdr:colOff>
      <xdr:row>9</xdr:row>
      <xdr:rowOff>60107</xdr:rowOff>
    </xdr:from>
    <xdr:to>
      <xdr:col>4</xdr:col>
      <xdr:colOff>351692</xdr:colOff>
      <xdr:row>11</xdr:row>
      <xdr:rowOff>18035</xdr:rowOff>
    </xdr:to>
    <xdr:sp macro="" textlink="'Sheets Design'!A55">
      <xdr:nvSpPr>
        <xdr:cNvPr id="47" name="TextBox 46">
          <a:extLst>
            <a:ext uri="{FF2B5EF4-FFF2-40B4-BE49-F238E27FC236}">
              <a16:creationId xmlns:a16="http://schemas.microsoft.com/office/drawing/2014/main" id="{C4CD01B7-11CF-4654-AFC0-1977C85A075D}"/>
            </a:ext>
          </a:extLst>
        </xdr:cNvPr>
        <xdr:cNvSpPr txBox="1"/>
      </xdr:nvSpPr>
      <xdr:spPr>
        <a:xfrm>
          <a:off x="1299337" y="1845622"/>
          <a:ext cx="1739645" cy="354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kern="1200" baseline="0">
              <a:latin typeface="Aptos Narrow" panose="020B0004020202020204" pitchFamily="34" charset="0"/>
              <a:ea typeface="Segoe UI Black" panose="020B0A02040204020203" pitchFamily="34" charset="0"/>
              <a:cs typeface="Segoe UI Semibold" panose="020B0702040204020203" pitchFamily="34" charset="0"/>
            </a:rPr>
            <a:t>FILTER PANEL</a:t>
          </a:r>
        </a:p>
        <a:p>
          <a:endParaRPr lang="en-IN" sz="2000" b="1" kern="1200" baseline="0">
            <a:latin typeface="Aptos Narrow" panose="020B0004020202020204" pitchFamily="34" charset="0"/>
            <a:ea typeface="Segoe UI Black" panose="020B0A02040204020203" pitchFamily="34" charset="0"/>
            <a:cs typeface="Segoe UI Semibold" panose="020B0702040204020203" pitchFamily="34" charset="0"/>
          </a:endParaRPr>
        </a:p>
        <a:p>
          <a:endParaRPr lang="en-IN" sz="2000" b="1" kern="1200">
            <a:latin typeface="Aptos Narrow" panose="020B0004020202020204" pitchFamily="34" charset="0"/>
            <a:ea typeface="Segoe UI Black" panose="020B0A02040204020203" pitchFamily="34" charset="0"/>
            <a:cs typeface="Segoe UI Semibold" panose="020B0702040204020203" pitchFamily="34" charset="0"/>
          </a:endParaRPr>
        </a:p>
      </xdr:txBody>
    </xdr:sp>
    <xdr:clientData/>
  </xdr:twoCellAnchor>
  <xdr:twoCellAnchor>
    <xdr:from>
      <xdr:col>0</xdr:col>
      <xdr:colOff>534081</xdr:colOff>
      <xdr:row>43</xdr:row>
      <xdr:rowOff>162195</xdr:rowOff>
    </xdr:from>
    <xdr:to>
      <xdr:col>1</xdr:col>
      <xdr:colOff>72325</xdr:colOff>
      <xdr:row>51</xdr:row>
      <xdr:rowOff>1994</xdr:rowOff>
    </xdr:to>
    <xdr:sp macro="" textlink="'Sheets Design'!A55">
      <xdr:nvSpPr>
        <xdr:cNvPr id="48" name="TextBox 47">
          <a:hlinkClick xmlns:r="http://schemas.openxmlformats.org/officeDocument/2006/relationships" r:id="rId19"/>
          <a:extLst>
            <a:ext uri="{FF2B5EF4-FFF2-40B4-BE49-F238E27FC236}">
              <a16:creationId xmlns:a16="http://schemas.microsoft.com/office/drawing/2014/main" id="{27CEC240-7D79-4D13-A8B3-EE834A215782}"/>
            </a:ext>
          </a:extLst>
        </xdr:cNvPr>
        <xdr:cNvSpPr txBox="1"/>
      </xdr:nvSpPr>
      <xdr:spPr>
        <a:xfrm rot="16200000">
          <a:off x="-73897" y="9289333"/>
          <a:ext cx="1424759" cy="208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1" kern="1200" baseline="0">
              <a:solidFill>
                <a:schemeClr val="accent1">
                  <a:lumMod val="50000"/>
                </a:schemeClr>
              </a:solidFill>
              <a:latin typeface="Century Gothic" panose="020B0502020202020204" pitchFamily="34" charset="0"/>
              <a:ea typeface="Segoe UI Black" panose="020B0A02040204020203" pitchFamily="34" charset="0"/>
              <a:cs typeface="Segoe UI Semibold" panose="020B0702040204020203" pitchFamily="34" charset="0"/>
            </a:rPr>
            <a:t>Created by Abhishek Thakur</a:t>
          </a:r>
        </a:p>
        <a:p>
          <a:endParaRPr lang="en-IN" sz="700" b="1" kern="1200" baseline="0">
            <a:solidFill>
              <a:schemeClr val="accent1">
                <a:lumMod val="50000"/>
              </a:schemeClr>
            </a:solidFill>
            <a:latin typeface="Century Gothic" panose="020B0502020202020204" pitchFamily="34" charset="0"/>
            <a:ea typeface="Segoe UI Black" panose="020B0A02040204020203" pitchFamily="34" charset="0"/>
            <a:cs typeface="Segoe UI Semibold" panose="020B0702040204020203" pitchFamily="34" charset="0"/>
          </a:endParaRPr>
        </a:p>
        <a:p>
          <a:endParaRPr lang="en-IN" sz="700" b="1" kern="1200">
            <a:solidFill>
              <a:schemeClr val="accent1">
                <a:lumMod val="50000"/>
              </a:schemeClr>
            </a:solidFill>
            <a:latin typeface="Century Gothic" panose="020B0502020202020204"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65013</xdr:colOff>
      <xdr:row>18</xdr:row>
      <xdr:rowOff>132747</xdr:rowOff>
    </xdr:from>
    <xdr:to>
      <xdr:col>25</xdr:col>
      <xdr:colOff>405191</xdr:colOff>
      <xdr:row>18</xdr:row>
      <xdr:rowOff>146354</xdr:rowOff>
    </xdr:to>
    <xdr:cxnSp macro="">
      <xdr:nvCxnSpPr>
        <xdr:cNvPr id="51" name="Straight Connector 50">
          <a:extLst>
            <a:ext uri="{FF2B5EF4-FFF2-40B4-BE49-F238E27FC236}">
              <a16:creationId xmlns:a16="http://schemas.microsoft.com/office/drawing/2014/main" id="{BB79F32C-3574-4C18-854F-816673DC5F53}"/>
            </a:ext>
          </a:extLst>
        </xdr:cNvPr>
        <xdr:cNvCxnSpPr/>
      </xdr:nvCxnSpPr>
      <xdr:spPr>
        <a:xfrm flipH="1">
          <a:off x="10902346" y="3790347"/>
          <a:ext cx="6436178" cy="13607"/>
        </a:xfrm>
        <a:prstGeom prst="line">
          <a:avLst/>
        </a:prstGeom>
        <a:ln w="47625" cmpd="sng">
          <a:solidFill>
            <a:schemeClr val="accent1">
              <a:alpha val="28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Thakur" refreshedDate="45641.493782060184" createdVersion="8" refreshedVersion="8" minRefreshableVersion="3" recordCount="8523" xr:uid="{1B61B853-DE22-4B55-B2FA-E350B39F4F06}">
  <cacheSource type="worksheet">
    <worksheetSource name="Table1"/>
  </cacheSource>
  <cacheFields count="13">
    <cacheField name="Sr.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676575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06F22F-E6D2-481D-AB29-CD4BED3A3CA4}"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A98:B102" firstHeaderRow="1" firstDataRow="1" firstDataCol="1"/>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sortType="ascending"/>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0" subtotal="count" baseField="8" baseItem="0"/>
  </dataFields>
  <formats count="17">
    <format dxfId="1091">
      <pivotArea type="all" dataOnly="0" outline="0" fieldPosition="0"/>
    </format>
    <format dxfId="1090">
      <pivotArea outline="0" collapsedLevelsAreSubtotals="1" fieldPosition="0"/>
    </format>
    <format dxfId="1089">
      <pivotArea type="all" dataOnly="0" outline="0" fieldPosition="0"/>
    </format>
    <format dxfId="1088">
      <pivotArea outline="0" collapsedLevelsAreSubtotals="1" fieldPosition="0"/>
    </format>
    <format dxfId="1087">
      <pivotArea type="all" dataOnly="0" outline="0" fieldPosition="0"/>
    </format>
    <format dxfId="1086">
      <pivotArea outline="0" collapsedLevelsAreSubtotals="1" fieldPosition="0"/>
    </format>
    <format dxfId="1085">
      <pivotArea type="all" dataOnly="0" outline="0" fieldPosition="0"/>
    </format>
    <format dxfId="1084">
      <pivotArea outline="0" collapsedLevelsAreSubtotals="1" fieldPosition="0"/>
    </format>
    <format dxfId="1083">
      <pivotArea dataOnly="0" labelOnly="1" grandRow="1" outline="0" fieldPosition="0"/>
    </format>
    <format dxfId="1082">
      <pivotArea outline="0" collapsedLevelsAreSubtotals="1" fieldPosition="0"/>
    </format>
    <format dxfId="1081">
      <pivotArea type="all" dataOnly="0" outline="0" fieldPosition="0"/>
    </format>
    <format dxfId="1080">
      <pivotArea outline="0" collapsedLevelsAreSubtotals="1" fieldPosition="0"/>
    </format>
    <format dxfId="1079">
      <pivotArea field="7" type="button" dataOnly="0" labelOnly="1" outline="0"/>
    </format>
    <format dxfId="1078">
      <pivotArea dataOnly="0" labelOnly="1" outline="0" axis="axisValues" fieldPosition="0"/>
    </format>
    <format dxfId="1077">
      <pivotArea outline="0" collapsedLevelsAreSubtotals="1" fieldPosition="0"/>
    </format>
    <format dxfId="1076">
      <pivotArea collapsedLevelsAreSubtotals="1" fieldPosition="0">
        <references count="1">
          <reference field="8" count="1">
            <x v="0"/>
          </reference>
        </references>
      </pivotArea>
    </format>
    <format dxfId="1075">
      <pivotArea collapsedLevelsAreSubtotals="1" fieldPosition="0">
        <references count="1">
          <reference field="8" count="3">
            <x v="1"/>
            <x v="2"/>
            <x v="3"/>
          </reference>
        </references>
      </pivotArea>
    </format>
  </formats>
  <chartFormats count="2">
    <chartFormat chart="45"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1E94F0-1073-48AF-AF73-EF9BDC55F0D7}"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52:B61"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19">
    <format dxfId="1227">
      <pivotArea type="all" dataOnly="0" outline="0" fieldPosition="0"/>
    </format>
    <format dxfId="1226">
      <pivotArea outline="0" collapsedLevelsAreSubtotals="1" fieldPosition="0"/>
    </format>
    <format dxfId="1225">
      <pivotArea type="all" dataOnly="0" outline="0" fieldPosition="0"/>
    </format>
    <format dxfId="1224">
      <pivotArea outline="0" collapsedLevelsAreSubtotals="1" fieldPosition="0"/>
    </format>
    <format dxfId="1223">
      <pivotArea type="all" dataOnly="0" outline="0" fieldPosition="0"/>
    </format>
    <format dxfId="1222">
      <pivotArea outline="0" collapsedLevelsAreSubtotals="1" fieldPosition="0"/>
    </format>
    <format dxfId="1221">
      <pivotArea type="all" dataOnly="0" outline="0" fieldPosition="0"/>
    </format>
    <format dxfId="1220">
      <pivotArea outline="0" collapsedLevelsAreSubtotals="1" fieldPosition="0"/>
    </format>
    <format dxfId="1219">
      <pivotArea dataOnly="0" labelOnly="1" grandRow="1" outline="0" fieldPosition="0"/>
    </format>
    <format dxfId="1218">
      <pivotArea outline="0" collapsedLevelsAreSubtotals="1" fieldPosition="0"/>
    </format>
    <format dxfId="1217">
      <pivotArea type="all" dataOnly="0" outline="0" fieldPosition="0"/>
    </format>
    <format dxfId="1216">
      <pivotArea outline="0" collapsedLevelsAreSubtotals="1" fieldPosition="0"/>
    </format>
    <format dxfId="1215">
      <pivotArea field="3" type="button" dataOnly="0" labelOnly="1" outline="0"/>
    </format>
    <format dxfId="1214">
      <pivotArea dataOnly="0" labelOnly="1" outline="0" axis="axisValues" fieldPosition="0"/>
    </format>
    <format dxfId="1213">
      <pivotArea type="all" dataOnly="0" outline="0" fieldPosition="0"/>
    </format>
    <format dxfId="1212">
      <pivotArea outline="0" collapsedLevelsAreSubtotals="1" fieldPosition="0"/>
    </format>
    <format dxfId="1211">
      <pivotArea field="4" type="button" dataOnly="0" labelOnly="1" outline="0" axis="axisRow" fieldPosition="0"/>
    </format>
    <format dxfId="1210">
      <pivotArea dataOnly="0" labelOnly="1" fieldPosition="0">
        <references count="1">
          <reference field="4" count="0"/>
        </references>
      </pivotArea>
    </format>
    <format dxfId="1209">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4" count="1" selected="0">
            <x v="0"/>
          </reference>
        </references>
      </pivotArea>
    </chartFormat>
    <chartFormat chart="19" format="4">
      <pivotArea type="data" outline="0" fieldPosition="0">
        <references count="2">
          <reference field="4294967294" count="1" selected="0">
            <x v="0"/>
          </reference>
          <reference field="4" count="1" selected="0">
            <x v="1"/>
          </reference>
        </references>
      </pivotArea>
    </chartFormat>
    <chartFormat chart="19" format="5">
      <pivotArea type="data" outline="0" fieldPosition="0">
        <references count="2">
          <reference field="4294967294" count="1" selected="0">
            <x v="0"/>
          </reference>
          <reference field="4" count="1" selected="0">
            <x v="2"/>
          </reference>
        </references>
      </pivotArea>
    </chartFormat>
    <chartFormat chart="19" format="6">
      <pivotArea type="data" outline="0" fieldPosition="0">
        <references count="2">
          <reference field="4294967294" count="1" selected="0">
            <x v="0"/>
          </reference>
          <reference field="4" count="1" selected="0">
            <x v="3"/>
          </reference>
        </references>
      </pivotArea>
    </chartFormat>
    <chartFormat chart="19" format="7">
      <pivotArea type="data" outline="0" fieldPosition="0">
        <references count="2">
          <reference field="4294967294" count="1" selected="0">
            <x v="0"/>
          </reference>
          <reference field="4" count="1" selected="0">
            <x v="4"/>
          </reference>
        </references>
      </pivotArea>
    </chartFormat>
    <chartFormat chart="19" format="8">
      <pivotArea type="data" outline="0" fieldPosition="0">
        <references count="2">
          <reference field="4294967294" count="1" selected="0">
            <x v="0"/>
          </reference>
          <reference field="4" count="1" selected="0">
            <x v="5"/>
          </reference>
        </references>
      </pivotArea>
    </chartFormat>
    <chartFormat chart="19" format="9">
      <pivotArea type="data" outline="0" fieldPosition="0">
        <references count="2">
          <reference field="4294967294" count="1" selected="0">
            <x v="0"/>
          </reference>
          <reference field="4" count="1" selected="0">
            <x v="6"/>
          </reference>
        </references>
      </pivotArea>
    </chartFormat>
    <chartFormat chart="19" format="10">
      <pivotArea type="data" outline="0" fieldPosition="0">
        <references count="2">
          <reference field="4294967294" count="1" selected="0">
            <x v="0"/>
          </reference>
          <reference field="4" count="1" selected="0">
            <x v="7"/>
          </reference>
        </references>
      </pivotArea>
    </chartFormat>
    <chartFormat chart="19"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99E34-930D-423E-BD57-AE8E24838DA1}"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92:B96"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1" numFmtId="164"/>
  </dataFields>
  <formats count="15">
    <format dxfId="1106">
      <pivotArea type="all" dataOnly="0" outline="0" fieldPosition="0"/>
    </format>
    <format dxfId="1105">
      <pivotArea outline="0" collapsedLevelsAreSubtotals="1" fieldPosition="0"/>
    </format>
    <format dxfId="1104">
      <pivotArea type="all" dataOnly="0" outline="0" fieldPosition="0"/>
    </format>
    <format dxfId="1103">
      <pivotArea outline="0" collapsedLevelsAreSubtotals="1" fieldPosition="0"/>
    </format>
    <format dxfId="1102">
      <pivotArea type="all" dataOnly="0" outline="0" fieldPosition="0"/>
    </format>
    <format dxfId="1101">
      <pivotArea outline="0" collapsedLevelsAreSubtotals="1" fieldPosition="0"/>
    </format>
    <format dxfId="1100">
      <pivotArea type="all" dataOnly="0" outline="0" fieldPosition="0"/>
    </format>
    <format dxfId="1099">
      <pivotArea outline="0" collapsedLevelsAreSubtotals="1" fieldPosition="0"/>
    </format>
    <format dxfId="1098">
      <pivotArea dataOnly="0" labelOnly="1" grandRow="1" outline="0" fieldPosition="0"/>
    </format>
    <format dxfId="1097">
      <pivotArea outline="0" collapsedLevelsAreSubtotals="1" fieldPosition="0"/>
    </format>
    <format dxfId="1096">
      <pivotArea type="all" dataOnly="0" outline="0" fieldPosition="0"/>
    </format>
    <format dxfId="1095">
      <pivotArea outline="0" collapsedLevelsAreSubtotals="1" fieldPosition="0"/>
    </format>
    <format dxfId="1094">
      <pivotArea field="7" type="button" dataOnly="0" labelOnly="1" outline="0"/>
    </format>
    <format dxfId="1093">
      <pivotArea dataOnly="0" labelOnly="1" outline="0" axis="axisValues" fieldPosition="0"/>
    </format>
    <format dxfId="1092">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6A6D2E-8A9A-4393-996D-054DD8AB9DF5}"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2:B48"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15">
    <format dxfId="1121">
      <pivotArea type="all" dataOnly="0" outline="0" fieldPosition="0"/>
    </format>
    <format dxfId="1120">
      <pivotArea outline="0" collapsedLevelsAreSubtotals="1" fieldPosition="0"/>
    </format>
    <format dxfId="1119">
      <pivotArea type="all" dataOnly="0" outline="0" fieldPosition="0"/>
    </format>
    <format dxfId="1118">
      <pivotArea outline="0" collapsedLevelsAreSubtotals="1" fieldPosition="0"/>
    </format>
    <format dxfId="1117">
      <pivotArea type="all" dataOnly="0" outline="0" fieldPosition="0"/>
    </format>
    <format dxfId="1116">
      <pivotArea outline="0" collapsedLevelsAreSubtotals="1" fieldPosition="0"/>
    </format>
    <format dxfId="1115">
      <pivotArea type="all" dataOnly="0" outline="0" fieldPosition="0"/>
    </format>
    <format dxfId="1114">
      <pivotArea outline="0" collapsedLevelsAreSubtotals="1" fieldPosition="0"/>
    </format>
    <format dxfId="1113">
      <pivotArea dataOnly="0" labelOnly="1" grandRow="1" outline="0" fieldPosition="0"/>
    </format>
    <format dxfId="1112">
      <pivotArea outline="0" collapsedLevelsAreSubtotals="1" fieldPosition="0"/>
    </format>
    <format dxfId="1111">
      <pivotArea type="all" dataOnly="0" outline="0" fieldPosition="0"/>
    </format>
    <format dxfId="1110">
      <pivotArea outline="0" collapsedLevelsAreSubtotals="1" fieldPosition="0"/>
    </format>
    <format dxfId="1109">
      <pivotArea field="3" type="button" dataOnly="0" labelOnly="1" outline="0" axis="axisRow" fieldPosition="0"/>
    </format>
    <format dxfId="1108">
      <pivotArea dataOnly="0" labelOnly="1" fieldPosition="0">
        <references count="1">
          <reference field="3" count="0"/>
        </references>
      </pivotArea>
    </format>
    <format dxfId="1107">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6CBEF5-D280-449E-B9ED-7551095B459A}"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86:B90"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14">
    <format dxfId="1135">
      <pivotArea type="all" dataOnly="0" outline="0" fieldPosition="0"/>
    </format>
    <format dxfId="1134">
      <pivotArea outline="0" collapsedLevelsAreSubtotals="1" fieldPosition="0"/>
    </format>
    <format dxfId="1133">
      <pivotArea type="all" dataOnly="0" outline="0" fieldPosition="0"/>
    </format>
    <format dxfId="1132">
      <pivotArea outline="0" collapsedLevelsAreSubtotals="1" fieldPosition="0"/>
    </format>
    <format dxfId="1131">
      <pivotArea type="all" dataOnly="0" outline="0" fieldPosition="0"/>
    </format>
    <format dxfId="1130">
      <pivotArea outline="0" collapsedLevelsAreSubtotals="1" fieldPosition="0"/>
    </format>
    <format dxfId="1129">
      <pivotArea type="all" dataOnly="0" outline="0" fieldPosition="0"/>
    </format>
    <format dxfId="1128">
      <pivotArea outline="0" collapsedLevelsAreSubtotals="1" fieldPosition="0"/>
    </format>
    <format dxfId="1127">
      <pivotArea dataOnly="0" labelOnly="1" grandRow="1" outline="0" fieldPosition="0"/>
    </format>
    <format dxfId="1126">
      <pivotArea outline="0" collapsedLevelsAreSubtotals="1" fieldPosition="0"/>
    </format>
    <format dxfId="1125">
      <pivotArea type="all" dataOnly="0" outline="0" fieldPosition="0"/>
    </format>
    <format dxfId="1124">
      <pivotArea outline="0" collapsedLevelsAreSubtotals="1" fieldPosition="0"/>
    </format>
    <format dxfId="1123">
      <pivotArea field="7" type="button" dataOnly="0" labelOnly="1" outline="0"/>
    </format>
    <format dxfId="1122">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8" count="1" selected="0">
            <x v="3"/>
          </reference>
        </references>
      </pivotArea>
    </chartFormat>
    <chartFormat chart="35" format="4">
      <pivotArea type="data" outline="0" fieldPosition="0">
        <references count="2">
          <reference field="4294967294" count="1" selected="0">
            <x v="0"/>
          </reference>
          <reference field="8" count="1" selected="0">
            <x v="2"/>
          </reference>
        </references>
      </pivotArea>
    </chartFormat>
    <chartFormat chart="35" format="5">
      <pivotArea type="data" outline="0" fieldPosition="0">
        <references count="2">
          <reference field="4294967294" count="1" selected="0">
            <x v="0"/>
          </reference>
          <reference field="8" count="1" selected="0">
            <x v="1"/>
          </reference>
        </references>
      </pivotArea>
    </chartFormat>
    <chartFormat chart="35"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56AF97-D50E-431D-9C4C-D2A4759E7EF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1:C25"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Total Sales" fld="11" baseField="0" baseItem="0" numFmtId="167"/>
  </dataFields>
  <formats count="19">
    <format dxfId="1154">
      <pivotArea type="all" dataOnly="0" outline="0" fieldPosition="0"/>
    </format>
    <format dxfId="1153">
      <pivotArea outline="0" collapsedLevelsAreSubtotals="1" fieldPosition="0"/>
    </format>
    <format dxfId="1152">
      <pivotArea type="all" dataOnly="0" outline="0" fieldPosition="0"/>
    </format>
    <format dxfId="1151">
      <pivotArea outline="0" collapsedLevelsAreSubtotals="1" fieldPosition="0"/>
    </format>
    <format dxfId="1150">
      <pivotArea type="all" dataOnly="0" outline="0" fieldPosition="0"/>
    </format>
    <format dxfId="1149">
      <pivotArea outline="0" collapsedLevelsAreSubtotals="1" fieldPosition="0"/>
    </format>
    <format dxfId="1148">
      <pivotArea type="all" dataOnly="0" outline="0" fieldPosition="0"/>
    </format>
    <format dxfId="1147">
      <pivotArea outline="0" collapsedLevelsAreSubtotals="1" fieldPosition="0"/>
    </format>
    <format dxfId="1146">
      <pivotArea dataOnly="0" labelOnly="1" grandRow="1" outline="0" fieldPosition="0"/>
    </format>
    <format dxfId="1145">
      <pivotArea dataOnly="0" labelOnly="1" outline="0" axis="axisValues" fieldPosition="0"/>
    </format>
    <format dxfId="1144">
      <pivotArea outline="0" collapsedLevelsAreSubtotals="1" fieldPosition="0"/>
    </format>
    <format dxfId="1143">
      <pivotArea type="all" dataOnly="0" outline="0" fieldPosition="0"/>
    </format>
    <format dxfId="1142">
      <pivotArea outline="0" collapsedLevelsAreSubtotals="1" fieldPosition="0"/>
    </format>
    <format dxfId="1141">
      <pivotArea type="origin" dataOnly="0" labelOnly="1" outline="0" fieldPosition="0"/>
    </format>
    <format dxfId="1140">
      <pivotArea field="1" type="button" dataOnly="0" labelOnly="1" outline="0" axis="axisCol" fieldPosition="0"/>
    </format>
    <format dxfId="1139">
      <pivotArea type="topRight" dataOnly="0" labelOnly="1" outline="0" fieldPosition="0"/>
    </format>
    <format dxfId="1138">
      <pivotArea field="6" type="button" dataOnly="0" labelOnly="1" outline="0" axis="axisRow" fieldPosition="0"/>
    </format>
    <format dxfId="1137">
      <pivotArea dataOnly="0" labelOnly="1" fieldPosition="0">
        <references count="1">
          <reference field="6" count="0"/>
        </references>
      </pivotArea>
    </format>
    <format dxfId="1136">
      <pivotArea dataOnly="0" labelOnly="1" fieldPosition="0">
        <references count="1">
          <reference field="1" count="0"/>
        </references>
      </pivotArea>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4" format="0" series="1">
      <pivotArea type="data" outline="0" fieldPosition="0">
        <references count="2">
          <reference field="4294967294" count="1" selected="0">
            <x v="0"/>
          </reference>
          <reference field="1" count="1" selected="0">
            <x v="1"/>
          </reference>
        </references>
      </pivotArea>
    </chartFormat>
    <chartFormat chart="4" format="1" series="1">
      <pivotArea type="data" outline="0" fieldPosition="0">
        <references count="2">
          <reference field="4294967294" count="1" selected="0">
            <x v="0"/>
          </reference>
          <reference field="1" count="1" selected="0">
            <x v="0"/>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9" format="6">
      <pivotArea type="data" outline="0" fieldPosition="0">
        <references count="3">
          <reference field="4294967294" count="1" selected="0">
            <x v="0"/>
          </reference>
          <reference field="1" count="1" selected="0">
            <x v="1"/>
          </reference>
          <reference field="6" count="1" selected="0">
            <x v="2"/>
          </reference>
        </references>
      </pivotArea>
    </chartFormat>
    <chartFormat chart="9" format="7">
      <pivotArea type="data" outline="0" fieldPosition="0">
        <references count="3">
          <reference field="4294967294" count="1" selected="0">
            <x v="0"/>
          </reference>
          <reference field="1" count="1" selected="0">
            <x v="1"/>
          </reference>
          <reference field="6" count="1" selected="0">
            <x v="1"/>
          </reference>
        </references>
      </pivotArea>
    </chartFormat>
    <chartFormat chart="9" format="8">
      <pivotArea type="data" outline="0" fieldPosition="0">
        <references count="3">
          <reference field="4294967294" count="1" selected="0">
            <x v="0"/>
          </reference>
          <reference field="1"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B8B0CE-FC91-4D7A-A92B-FD1B4E16BF74}"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1:B13"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2">
    <i>
      <x/>
    </i>
    <i>
      <x v="1"/>
    </i>
  </rowItems>
  <colItems count="1">
    <i/>
  </colItems>
  <dataFields count="1">
    <dataField name="Sum of Total Sales" fld="11" baseField="0" baseItem="0" numFmtId="167"/>
  </dataFields>
  <formats count="15">
    <format dxfId="1169">
      <pivotArea type="all" dataOnly="0" outline="0" fieldPosition="0"/>
    </format>
    <format dxfId="1168">
      <pivotArea outline="0" collapsedLevelsAreSubtotals="1" fieldPosition="0"/>
    </format>
    <format dxfId="1167">
      <pivotArea type="all" dataOnly="0" outline="0" fieldPosition="0"/>
    </format>
    <format dxfId="1166">
      <pivotArea outline="0" collapsedLevelsAreSubtotals="1" fieldPosition="0"/>
    </format>
    <format dxfId="1165">
      <pivotArea type="all" dataOnly="0" outline="0" fieldPosition="0"/>
    </format>
    <format dxfId="1164">
      <pivotArea outline="0" collapsedLevelsAreSubtotals="1" fieldPosition="0"/>
    </format>
    <format dxfId="1163">
      <pivotArea type="all" dataOnly="0" outline="0" fieldPosition="0"/>
    </format>
    <format dxfId="1162">
      <pivotArea outline="0" collapsedLevelsAreSubtotals="1" fieldPosition="0"/>
    </format>
    <format dxfId="1161">
      <pivotArea dataOnly="0" labelOnly="1" grandRow="1" outline="0" fieldPosition="0"/>
    </format>
    <format dxfId="1160">
      <pivotArea outline="0" collapsedLevelsAreSubtotals="1" fieldPosition="0"/>
    </format>
    <format dxfId="1159">
      <pivotArea type="all" dataOnly="0" outline="0" fieldPosition="0"/>
    </format>
    <format dxfId="1158">
      <pivotArea outline="0" collapsedLevelsAreSubtotals="1" fieldPosition="0"/>
    </format>
    <format dxfId="1157">
      <pivotArea field="1" type="button" dataOnly="0" labelOnly="1" outline="0" axis="axisRow" fieldPosition="0"/>
    </format>
    <format dxfId="1156">
      <pivotArea dataOnly="0" labelOnly="1" fieldPosition="0">
        <references count="1">
          <reference field="1" count="0"/>
        </references>
      </pivotArea>
    </format>
    <format dxfId="115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3CA593-580B-42D1-A387-BADB7A798FC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73:B76"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7"/>
  </dataFields>
  <formats count="15">
    <format dxfId="1184">
      <pivotArea type="all" dataOnly="0" outline="0" fieldPosition="0"/>
    </format>
    <format dxfId="1183">
      <pivotArea outline="0" collapsedLevelsAreSubtotals="1" fieldPosition="0"/>
    </format>
    <format dxfId="1182">
      <pivotArea type="all" dataOnly="0" outline="0" fieldPosition="0"/>
    </format>
    <format dxfId="1181">
      <pivotArea outline="0" collapsedLevelsAreSubtotals="1" fieldPosition="0"/>
    </format>
    <format dxfId="1180">
      <pivotArea type="all" dataOnly="0" outline="0" fieldPosition="0"/>
    </format>
    <format dxfId="1179">
      <pivotArea outline="0" collapsedLevelsAreSubtotals="1" fieldPosition="0"/>
    </format>
    <format dxfId="1178">
      <pivotArea type="all" dataOnly="0" outline="0" fieldPosition="0"/>
    </format>
    <format dxfId="1177">
      <pivotArea outline="0" collapsedLevelsAreSubtotals="1" fieldPosition="0"/>
    </format>
    <format dxfId="1176">
      <pivotArea dataOnly="0" labelOnly="1" grandRow="1" outline="0" fieldPosition="0"/>
    </format>
    <format dxfId="1175">
      <pivotArea outline="0" collapsedLevelsAreSubtotals="1" fieldPosition="0"/>
    </format>
    <format dxfId="1174">
      <pivotArea type="all" dataOnly="0" outline="0" fieldPosition="0"/>
    </format>
    <format dxfId="1173">
      <pivotArea outline="0" collapsedLevelsAreSubtotals="1" fieldPosition="0"/>
    </format>
    <format dxfId="1172">
      <pivotArea field="6" type="button" dataOnly="0" labelOnly="1" outline="0" axis="axisRow" fieldPosition="0"/>
    </format>
    <format dxfId="1171">
      <pivotArea dataOnly="0" labelOnly="1" fieldPosition="0">
        <references count="1">
          <reference field="6" count="0"/>
        </references>
      </pivotArea>
    </format>
    <format dxfId="117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915159-E8CE-41B3-B332-D0F298025F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s of Items" fld="0" subtotal="count" baseField="0" baseItem="1"/>
    <dataField name="Average of Rating" fld="12" subtotal="average" baseField="0" baseItem="1"/>
  </dataFields>
  <formats count="9">
    <format dxfId="1193">
      <pivotArea type="all" dataOnly="0" outline="0" fieldPosition="0"/>
    </format>
    <format dxfId="1192">
      <pivotArea outline="0" collapsedLevelsAreSubtotals="1" fieldPosition="0"/>
    </format>
    <format dxfId="1191">
      <pivotArea dataOnly="0" labelOnly="1" outline="0" fieldPosition="0">
        <references count="1">
          <reference field="4294967294" count="4">
            <x v="0"/>
            <x v="1"/>
            <x v="2"/>
            <x v="3"/>
          </reference>
        </references>
      </pivotArea>
    </format>
    <format dxfId="1190">
      <pivotArea type="all" dataOnly="0" outline="0" fieldPosition="0"/>
    </format>
    <format dxfId="1189">
      <pivotArea outline="0" collapsedLevelsAreSubtotals="1" fieldPosition="0"/>
    </format>
    <format dxfId="1188">
      <pivotArea dataOnly="0" labelOnly="1" outline="0" fieldPosition="0">
        <references count="1">
          <reference field="4294967294" count="4">
            <x v="0"/>
            <x v="1"/>
            <x v="2"/>
            <x v="3"/>
          </reference>
        </references>
      </pivotArea>
    </format>
    <format dxfId="1187">
      <pivotArea type="all" dataOnly="0" outline="0" fieldPosition="0"/>
    </format>
    <format dxfId="1186">
      <pivotArea outline="0" collapsedLevelsAreSubtotals="1" fieldPosition="0"/>
    </format>
    <format dxfId="118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367FC0-7FCE-4DF7-9218-E696215F0062}"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64:B67"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15">
    <format dxfId="1208">
      <pivotArea type="all" dataOnly="0" outline="0" fieldPosition="0"/>
    </format>
    <format dxfId="1207">
      <pivotArea outline="0" collapsedLevelsAreSubtotals="1" fieldPosition="0"/>
    </format>
    <format dxfId="1206">
      <pivotArea type="all" dataOnly="0" outline="0" fieldPosition="0"/>
    </format>
    <format dxfId="1205">
      <pivotArea outline="0" collapsedLevelsAreSubtotals="1" fieldPosition="0"/>
    </format>
    <format dxfId="1204">
      <pivotArea type="all" dataOnly="0" outline="0" fieldPosition="0"/>
    </format>
    <format dxfId="1203">
      <pivotArea outline="0" collapsedLevelsAreSubtotals="1" fieldPosition="0"/>
    </format>
    <format dxfId="1202">
      <pivotArea type="all" dataOnly="0" outline="0" fieldPosition="0"/>
    </format>
    <format dxfId="1201">
      <pivotArea outline="0" collapsedLevelsAreSubtotals="1" fieldPosition="0"/>
    </format>
    <format dxfId="1200">
      <pivotArea dataOnly="0" labelOnly="1" grandRow="1" outline="0" fieldPosition="0"/>
    </format>
    <format dxfId="1199">
      <pivotArea outline="0" collapsedLevelsAreSubtotals="1" fieldPosition="0"/>
    </format>
    <format dxfId="1198">
      <pivotArea type="all" dataOnly="0" outline="0" fieldPosition="0"/>
    </format>
    <format dxfId="1197">
      <pivotArea outline="0" collapsedLevelsAreSubtotals="1" fieldPosition="0"/>
    </format>
    <format dxfId="1196">
      <pivotArea field="7" type="button" dataOnly="0" labelOnly="1" outline="0" axis="axisRow" fieldPosition="0"/>
    </format>
    <format dxfId="1195">
      <pivotArea dataOnly="0" labelOnly="1" fieldPosition="0">
        <references count="1">
          <reference field="7" count="0"/>
        </references>
      </pivotArea>
    </format>
    <format dxfId="119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7" count="1" selected="0">
            <x v="0"/>
          </reference>
        </references>
      </pivotArea>
    </chartFormat>
    <chartFormat chart="27" format="7">
      <pivotArea type="data" outline="0" fieldPosition="0">
        <references count="2">
          <reference field="4294967294" count="1" selected="0">
            <x v="0"/>
          </reference>
          <reference field="7" count="1" selected="0">
            <x v="1"/>
          </reference>
        </references>
      </pivotArea>
    </chartFormat>
    <chartFormat chart="27" format="8">
      <pivotArea type="data" outline="0" fieldPosition="0">
        <references count="2">
          <reference field="4294967294" count="1" selected="0">
            <x v="0"/>
          </reference>
          <reference field="7" count="1" selected="0">
            <x v="2"/>
          </reference>
        </references>
      </pivotArea>
    </chartFormat>
    <chartFormat chart="23" format="1">
      <pivotArea type="data" outline="0" fieldPosition="0">
        <references count="2">
          <reference field="4294967294" count="1" selected="0">
            <x v="0"/>
          </reference>
          <reference field="7" count="1" selected="0">
            <x v="0"/>
          </reference>
        </references>
      </pivotArea>
    </chartFormat>
    <chartFormat chart="23" format="2">
      <pivotArea type="data" outline="0" fieldPosition="0">
        <references count="2">
          <reference field="4294967294" count="1" selected="0">
            <x v="0"/>
          </reference>
          <reference field="7" count="1" selected="0">
            <x v="1"/>
          </reference>
        </references>
      </pivotArea>
    </chartFormat>
    <chartFormat chart="2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C24A2CE-2797-484C-AEE8-B10D2ABBEB75}" sourceName="Outlet Size">
  <pivotTables>
    <pivotTable tabId="2" name="PivotTable1"/>
    <pivotTable tabId="2" name="PivotTable3"/>
    <pivotTable tabId="2" name="PivotTable4"/>
    <pivotTable tabId="2" name="PivotTable5"/>
    <pivotTable tabId="2" name="PivotTable6"/>
    <pivotTable tabId="2" name="PivotTable7"/>
    <pivotTable tabId="2" name="PivotTable8"/>
    <pivotTable tabId="2" name="PivotTable13"/>
    <pivotTable tabId="2" name="PivotTable14"/>
    <pivotTable tabId="2" name="PivotTable16"/>
  </pivotTables>
  <data>
    <tabular pivotCacheId="167657589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C55B531-C331-4D7A-980E-57006030214D}" sourceName="Item Type">
  <pivotTables>
    <pivotTable tabId="2" name="PivotTable3"/>
    <pivotTable tabId="2" name="PivotTable1"/>
    <pivotTable tabId="2" name="PivotTable13"/>
    <pivotTable tabId="2" name="PivotTable14"/>
    <pivotTable tabId="2" name="PivotTable16"/>
    <pivotTable tabId="2" name="PivotTable4"/>
    <pivotTable tabId="2" name="PivotTable5"/>
    <pivotTable tabId="2" name="PivotTable6"/>
    <pivotTable tabId="2" name="PivotTable7"/>
    <pivotTable tabId="2" name="PivotTable8"/>
  </pivotTables>
  <data>
    <tabular pivotCacheId="1676575893">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800D7AB-993D-4053-80F7-14B4611151C2}" sourceName="Outlet Location Type">
  <pivotTables>
    <pivotTable tabId="2" name="PivotTable3"/>
    <pivotTable tabId="2" name="PivotTable1"/>
    <pivotTable tabId="2" name="PivotTable13"/>
    <pivotTable tabId="2" name="PivotTable14"/>
    <pivotTable tabId="2" name="PivotTable16"/>
    <pivotTable tabId="2" name="PivotTable4"/>
    <pivotTable tabId="2" name="PivotTable5"/>
    <pivotTable tabId="2" name="PivotTable6"/>
    <pivotTable tabId="2" name="PivotTable7"/>
    <pivotTable tabId="2" name="PivotTable8"/>
  </pivotTables>
  <data>
    <tabular pivotCacheId="16765758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DBE5759-001A-4858-9F69-CA28951148BE}" cache="Slicer_Outlet_Size" caption="Outlet Size" rowHeight="260350"/>
  <slicer name="Item Type" xr10:uid="{14DF66CC-2EC9-4858-BA52-5F1FD1C9E4D8}" cache="Slicer_Item_Type" caption="Item Type" rowHeight="260350"/>
  <slicer name="Outlet Location Type" xr10:uid="{A91A39D1-49F9-4DD2-9A3D-6153762C2F75}"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668376CB-31CB-4524-8280-ECB6643FA37C}" cache="Slicer_Outlet_Size" caption="Outlet Size" style="Blinkit Analysis" rowHeight="260350"/>
  <slicer name="Item Type 1" xr10:uid="{E577D703-79E0-48CA-8B52-BE30F04E525D}" cache="Slicer_Item_Type" caption="Item Type" style="Blinkit Analysis" rowHeight="260350"/>
  <slicer name="Outlet Location" xr10:uid="{459DF441-5541-4F57-BBBE-315CF85649BE}" cache="Slicer_Outlet_Location_Type" caption="Outlet Location "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CDE626-3A44-47F3-B3A7-B2E433D4A1DE}" name="Table5" displayName="Table5" ref="D73:E76" totalsRowShown="0" headerRowDxfId="1074">
  <autoFilter ref="D73:E76" xr:uid="{42CDE626-3A44-47F3-B3A7-B2E433D4A1DE}"/>
  <sortState xmlns:xlrd2="http://schemas.microsoft.com/office/spreadsheetml/2017/richdata2" ref="D74:E76">
    <sortCondition descending="1" ref="E75:E76"/>
  </sortState>
  <tableColumns count="2">
    <tableColumn id="1" xr3:uid="{F886BD16-C62F-4D5D-8C29-943F296A5C4C}" name="Outlet Location"/>
    <tableColumn id="2" xr3:uid="{C2671744-2D30-4100-8E0B-A01F7C0ABC7D}" name="Sales" dataDxfId="107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5" totalsRowCount="1">
  <autoFilter ref="A1:M8524" xr:uid="{52550E18-70A7-4097-88D2-EE317005B8D9}"/>
  <tableColumns count="13">
    <tableColumn id="14" xr3:uid="{F2F453B2-BF33-44B4-8DD5-B473125EBF8B}" name="Sr. No"/>
    <tableColumn id="1" xr3:uid="{22B530B0-CC0D-4E41-BE96-25D3885D6250}" name="Item Fat Content" totalsRowLabel="Total"/>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CCF3-8EBD-4CEB-8E94-34CA366D516B}">
  <dimension ref="A1:H114"/>
  <sheetViews>
    <sheetView zoomScale="72" workbookViewId="0">
      <selection activeCell="K27" sqref="K27"/>
    </sheetView>
  </sheetViews>
  <sheetFormatPr defaultRowHeight="15.6" x14ac:dyDescent="0.3"/>
  <cols>
    <col min="1" max="1" width="17.296875" bestFit="1" customWidth="1"/>
    <col min="2" max="2" width="13.796875" bestFit="1" customWidth="1"/>
    <col min="3" max="3" width="7.3984375" bestFit="1" customWidth="1"/>
    <col min="4" max="4" width="15.69921875" bestFit="1" customWidth="1"/>
    <col min="5" max="5" width="10.8984375" bestFit="1" customWidth="1"/>
    <col min="6" max="6" width="10.3984375" bestFit="1" customWidth="1"/>
    <col min="7" max="7" width="12.296875" bestFit="1" customWidth="1"/>
    <col min="8" max="10" width="17.3984375" bestFit="1" customWidth="1"/>
    <col min="11" max="11" width="10.3984375" bestFit="1" customWidth="1"/>
    <col min="12" max="12" width="10.8984375" bestFit="1" customWidth="1"/>
  </cols>
  <sheetData>
    <row r="1" spans="1:6" x14ac:dyDescent="0.3">
      <c r="A1" s="48" t="s">
        <v>1621</v>
      </c>
      <c r="B1" s="48"/>
      <c r="C1" s="48"/>
      <c r="D1" s="48"/>
    </row>
    <row r="2" spans="1:6" ht="16.2" thickBot="1" x14ac:dyDescent="0.35">
      <c r="A2" s="48"/>
      <c r="B2" s="48"/>
      <c r="C2" s="48"/>
      <c r="D2" s="48"/>
    </row>
    <row r="3" spans="1:6" ht="16.2" thickBot="1" x14ac:dyDescent="0.35">
      <c r="A3" s="15" t="s">
        <v>1612</v>
      </c>
      <c r="B3" s="16" t="s">
        <v>1614</v>
      </c>
      <c r="C3" s="16" t="s">
        <v>1616</v>
      </c>
      <c r="D3" s="17" t="s">
        <v>1617</v>
      </c>
    </row>
    <row r="4" spans="1:6" ht="16.2" thickBot="1" x14ac:dyDescent="0.35">
      <c r="A4" s="49">
        <v>1201681.4928000034</v>
      </c>
      <c r="B4" s="50">
        <v>140.99278338613203</v>
      </c>
      <c r="C4" s="50">
        <v>8523</v>
      </c>
      <c r="D4" s="51">
        <v>3.9658570925731196</v>
      </c>
    </row>
    <row r="5" spans="1:6" x14ac:dyDescent="0.3">
      <c r="A5" s="6"/>
      <c r="B5" s="7"/>
      <c r="C5" s="7"/>
      <c r="D5" s="8"/>
    </row>
    <row r="6" spans="1:6" x14ac:dyDescent="0.3">
      <c r="A6" s="6"/>
      <c r="B6" s="7"/>
      <c r="C6" s="7"/>
      <c r="D6" s="8"/>
    </row>
    <row r="7" spans="1:6" x14ac:dyDescent="0.3">
      <c r="A7" s="12" t="s">
        <v>1611</v>
      </c>
      <c r="B7" s="13" t="s">
        <v>1618</v>
      </c>
      <c r="C7" s="13" t="s">
        <v>1619</v>
      </c>
      <c r="D7" s="14" t="s">
        <v>1620</v>
      </c>
    </row>
    <row r="8" spans="1:6" ht="16.2" thickBot="1" x14ac:dyDescent="0.35">
      <c r="A8" s="18">
        <f>GETPIVOTDATA("Sum of Total Sales",$A$3)</f>
        <v>1201681.4928000034</v>
      </c>
      <c r="B8" s="9">
        <f>GETPIVOTDATA("Average Sales",$A$3)</f>
        <v>140.99278338613203</v>
      </c>
      <c r="C8" s="10">
        <f>GETPIVOTDATA("Numbers of Items",$A$3)</f>
        <v>8523</v>
      </c>
      <c r="D8" s="11">
        <f>GETPIVOTDATA("Average of Rating",$A$3)</f>
        <v>3.9658570925731196</v>
      </c>
    </row>
    <row r="9" spans="1:6" ht="16.2" thickBot="1" x14ac:dyDescent="0.35"/>
    <row r="10" spans="1:6" ht="16.2" thickBot="1" x14ac:dyDescent="0.35">
      <c r="A10" s="45" t="s">
        <v>1623</v>
      </c>
      <c r="B10" s="46"/>
      <c r="C10" s="46"/>
      <c r="D10" s="46"/>
      <c r="E10" s="1"/>
      <c r="F10" s="2"/>
    </row>
    <row r="11" spans="1:6" ht="16.2" thickBot="1" x14ac:dyDescent="0.35">
      <c r="A11" s="26" t="s">
        <v>1622</v>
      </c>
      <c r="B11" s="27" t="s">
        <v>1612</v>
      </c>
      <c r="F11" s="4"/>
    </row>
    <row r="12" spans="1:6" x14ac:dyDescent="0.3">
      <c r="A12" s="19" t="s">
        <v>17</v>
      </c>
      <c r="B12" s="28">
        <v>776319.68840000057</v>
      </c>
      <c r="F12" s="4"/>
    </row>
    <row r="13" spans="1:6" ht="16.2" thickBot="1" x14ac:dyDescent="0.35">
      <c r="A13" s="21" t="s">
        <v>10</v>
      </c>
      <c r="B13" s="29">
        <v>425361.8043999995</v>
      </c>
      <c r="F13" s="4"/>
    </row>
    <row r="14" spans="1:6" x14ac:dyDescent="0.3">
      <c r="A14" s="3"/>
      <c r="F14" s="4"/>
    </row>
    <row r="15" spans="1:6" x14ac:dyDescent="0.3">
      <c r="A15" s="3"/>
      <c r="F15" s="4"/>
    </row>
    <row r="16" spans="1:6" x14ac:dyDescent="0.3">
      <c r="A16" s="3"/>
      <c r="F16" s="4"/>
    </row>
    <row r="17" spans="1:8" x14ac:dyDescent="0.3">
      <c r="A17" s="3"/>
      <c r="F17" s="4"/>
    </row>
    <row r="18" spans="1:8" ht="16.2" thickBot="1" x14ac:dyDescent="0.35">
      <c r="A18" s="24"/>
      <c r="B18" s="5"/>
      <c r="C18" s="5"/>
      <c r="D18" s="5"/>
      <c r="E18" s="5"/>
      <c r="F18" s="25"/>
    </row>
    <row r="19" spans="1:8" ht="16.2" thickBot="1" x14ac:dyDescent="0.35"/>
    <row r="20" spans="1:8" ht="16.2" thickBot="1" x14ac:dyDescent="0.35">
      <c r="A20" s="45" t="s">
        <v>1625</v>
      </c>
      <c r="B20" s="46"/>
      <c r="C20" s="46"/>
      <c r="D20" s="47"/>
      <c r="E20" s="1"/>
      <c r="F20" s="1"/>
      <c r="G20" s="2"/>
    </row>
    <row r="21" spans="1:8" ht="16.2" thickBot="1" x14ac:dyDescent="0.35">
      <c r="A21" s="26" t="s">
        <v>1612</v>
      </c>
      <c r="B21" s="26" t="s">
        <v>1613</v>
      </c>
      <c r="C21" s="27"/>
      <c r="G21" s="4"/>
    </row>
    <row r="22" spans="1:8" ht="16.2" thickBot="1" x14ac:dyDescent="0.35">
      <c r="A22" s="26" t="s">
        <v>1622</v>
      </c>
      <c r="B22" s="15" t="s">
        <v>10</v>
      </c>
      <c r="C22" s="17" t="s">
        <v>17</v>
      </c>
      <c r="G22" s="4"/>
    </row>
    <row r="23" spans="1:8" x14ac:dyDescent="0.3">
      <c r="A23" s="19" t="s">
        <v>14</v>
      </c>
      <c r="B23" s="32">
        <v>121349.89940000001</v>
      </c>
      <c r="C23" s="33">
        <v>215047.9126000001</v>
      </c>
      <c r="G23" s="4"/>
    </row>
    <row r="24" spans="1:8" x14ac:dyDescent="0.3">
      <c r="A24" s="20" t="s">
        <v>34</v>
      </c>
      <c r="B24" s="36">
        <v>138685.86819999994</v>
      </c>
      <c r="C24" s="37">
        <v>254464.77940000014</v>
      </c>
      <c r="G24" s="4"/>
    </row>
    <row r="25" spans="1:8" ht="16.2" thickBot="1" x14ac:dyDescent="0.35">
      <c r="A25" s="21" t="s">
        <v>21</v>
      </c>
      <c r="B25" s="34">
        <v>165326.0368</v>
      </c>
      <c r="C25" s="35">
        <v>306806.99640000012</v>
      </c>
      <c r="G25" s="4"/>
    </row>
    <row r="26" spans="1:8" x14ac:dyDescent="0.3">
      <c r="A26" s="3"/>
      <c r="G26" s="4"/>
    </row>
    <row r="27" spans="1:8" x14ac:dyDescent="0.3">
      <c r="A27" s="3"/>
      <c r="G27" s="4"/>
    </row>
    <row r="28" spans="1:8" x14ac:dyDescent="0.3">
      <c r="A28" s="3"/>
      <c r="G28" s="4"/>
    </row>
    <row r="29" spans="1:8" ht="16.2" thickBot="1" x14ac:dyDescent="0.35">
      <c r="A29" s="24"/>
      <c r="B29" s="5"/>
      <c r="C29" s="5"/>
      <c r="D29" s="5"/>
      <c r="E29" s="5"/>
      <c r="F29" s="5"/>
      <c r="G29" s="25"/>
    </row>
    <row r="30" spans="1:8" ht="16.2" thickBot="1" x14ac:dyDescent="0.35"/>
    <row r="31" spans="1:8" ht="16.2" thickBot="1" x14ac:dyDescent="0.35">
      <c r="A31" s="45" t="s">
        <v>1624</v>
      </c>
      <c r="B31" s="46"/>
      <c r="C31" s="46"/>
      <c r="D31" s="47"/>
      <c r="E31" s="1"/>
      <c r="F31" s="1"/>
      <c r="G31" s="1"/>
      <c r="H31" s="2"/>
    </row>
    <row r="32" spans="1:8" ht="16.2" thickBot="1" x14ac:dyDescent="0.35">
      <c r="A32" s="26" t="s">
        <v>1622</v>
      </c>
      <c r="B32" s="27" t="s">
        <v>1612</v>
      </c>
      <c r="H32" s="4"/>
    </row>
    <row r="33" spans="1:8" x14ac:dyDescent="0.3">
      <c r="A33" s="19" t="s">
        <v>153</v>
      </c>
      <c r="B33" s="28">
        <v>9077.869999999999</v>
      </c>
      <c r="H33" s="4"/>
    </row>
    <row r="34" spans="1:8" x14ac:dyDescent="0.3">
      <c r="A34" s="20" t="s">
        <v>74</v>
      </c>
      <c r="B34" s="30">
        <v>15596.696600000001</v>
      </c>
      <c r="H34" s="4"/>
    </row>
    <row r="35" spans="1:8" x14ac:dyDescent="0.3">
      <c r="A35" s="20" t="s">
        <v>159</v>
      </c>
      <c r="B35" s="30">
        <v>21880.027399999992</v>
      </c>
      <c r="H35" s="4"/>
    </row>
    <row r="36" spans="1:8" x14ac:dyDescent="0.3">
      <c r="A36" s="20" t="s">
        <v>64</v>
      </c>
      <c r="B36" s="30">
        <v>22451.891599999999</v>
      </c>
      <c r="H36" s="4"/>
    </row>
    <row r="37" spans="1:8" x14ac:dyDescent="0.3">
      <c r="A37" s="20" t="s">
        <v>61</v>
      </c>
      <c r="B37" s="30">
        <v>29334.680599999996</v>
      </c>
      <c r="H37" s="4"/>
    </row>
    <row r="38" spans="1:8" x14ac:dyDescent="0.3">
      <c r="A38" s="20" t="s">
        <v>57</v>
      </c>
      <c r="B38" s="30">
        <v>35379.119800000015</v>
      </c>
      <c r="H38" s="4"/>
    </row>
    <row r="39" spans="1:8" x14ac:dyDescent="0.3">
      <c r="A39" s="20" t="s">
        <v>32</v>
      </c>
      <c r="B39" s="30">
        <v>58514.166999999987</v>
      </c>
      <c r="H39" s="4"/>
    </row>
    <row r="40" spans="1:8" x14ac:dyDescent="0.3">
      <c r="A40" s="20" t="s">
        <v>54</v>
      </c>
      <c r="B40" s="30">
        <v>59449.863799999992</v>
      </c>
      <c r="H40" s="4"/>
    </row>
    <row r="41" spans="1:8" x14ac:dyDescent="0.3">
      <c r="A41" s="20" t="s">
        <v>19</v>
      </c>
      <c r="B41" s="30">
        <v>68025.838800000012</v>
      </c>
      <c r="H41" s="4"/>
    </row>
    <row r="42" spans="1:8" x14ac:dyDescent="0.3">
      <c r="A42" s="20" t="s">
        <v>95</v>
      </c>
      <c r="B42" s="30">
        <v>81894.736400000009</v>
      </c>
      <c r="H42" s="4"/>
    </row>
    <row r="43" spans="1:8" x14ac:dyDescent="0.3">
      <c r="A43" s="20" t="s">
        <v>28</v>
      </c>
      <c r="B43" s="30">
        <v>90706.728999999992</v>
      </c>
      <c r="H43" s="4"/>
    </row>
    <row r="44" spans="1:8" x14ac:dyDescent="0.3">
      <c r="A44" s="20" t="s">
        <v>67</v>
      </c>
      <c r="B44" s="30">
        <v>101276.46159999995</v>
      </c>
      <c r="H44" s="4"/>
    </row>
    <row r="45" spans="1:8" x14ac:dyDescent="0.3">
      <c r="A45" s="20" t="s">
        <v>24</v>
      </c>
      <c r="B45" s="30">
        <v>118558.88140000009</v>
      </c>
      <c r="H45" s="4"/>
    </row>
    <row r="46" spans="1:8" x14ac:dyDescent="0.3">
      <c r="A46" s="20" t="s">
        <v>42</v>
      </c>
      <c r="B46" s="30">
        <v>135976.52539999998</v>
      </c>
      <c r="H46" s="4"/>
    </row>
    <row r="47" spans="1:8" x14ac:dyDescent="0.3">
      <c r="A47" s="20" t="s">
        <v>48</v>
      </c>
      <c r="B47" s="30">
        <v>175433.92240000021</v>
      </c>
      <c r="H47" s="4"/>
    </row>
    <row r="48" spans="1:8" ht="16.2" thickBot="1" x14ac:dyDescent="0.35">
      <c r="A48" s="21" t="s">
        <v>12</v>
      </c>
      <c r="B48" s="29">
        <v>178124.08099999995</v>
      </c>
      <c r="H48" s="4"/>
    </row>
    <row r="49" spans="1:8" ht="16.2" thickBot="1" x14ac:dyDescent="0.35">
      <c r="A49" s="24"/>
      <c r="B49" s="5"/>
      <c r="C49" s="5"/>
      <c r="D49" s="5"/>
      <c r="E49" s="5"/>
      <c r="F49" s="5"/>
      <c r="G49" s="5"/>
      <c r="H49" s="25"/>
    </row>
    <row r="50" spans="1:8" ht="16.2" thickBot="1" x14ac:dyDescent="0.35"/>
    <row r="51" spans="1:8" ht="16.2" thickBot="1" x14ac:dyDescent="0.35">
      <c r="A51" s="45" t="s">
        <v>1626</v>
      </c>
      <c r="B51" s="46"/>
      <c r="C51" s="46"/>
      <c r="D51" s="47"/>
      <c r="E51" s="1"/>
      <c r="F51" s="1"/>
      <c r="G51" s="2"/>
    </row>
    <row r="52" spans="1:8" ht="16.2" thickBot="1" x14ac:dyDescent="0.35">
      <c r="A52" s="26" t="s">
        <v>1622</v>
      </c>
      <c r="B52" s="27" t="s">
        <v>1612</v>
      </c>
      <c r="G52" s="4"/>
    </row>
    <row r="53" spans="1:8" x14ac:dyDescent="0.3">
      <c r="A53" s="19">
        <v>2011</v>
      </c>
      <c r="B53" s="28">
        <v>78131.566599999976</v>
      </c>
      <c r="G53" s="4"/>
    </row>
    <row r="54" spans="1:8" x14ac:dyDescent="0.3">
      <c r="A54" s="20">
        <v>2012</v>
      </c>
      <c r="B54" s="30">
        <v>130476.85979999998</v>
      </c>
      <c r="G54" s="4"/>
    </row>
    <row r="55" spans="1:8" x14ac:dyDescent="0.3">
      <c r="A55" s="20">
        <v>2014</v>
      </c>
      <c r="B55" s="30">
        <v>131809.01560000007</v>
      </c>
      <c r="G55" s="4"/>
    </row>
    <row r="56" spans="1:8" x14ac:dyDescent="0.3">
      <c r="A56" s="20">
        <v>2015</v>
      </c>
      <c r="B56" s="30">
        <v>130942.78019999999</v>
      </c>
      <c r="G56" s="4"/>
    </row>
    <row r="57" spans="1:8" x14ac:dyDescent="0.3">
      <c r="A57" s="20">
        <v>2016</v>
      </c>
      <c r="B57" s="30">
        <v>132113.36980000007</v>
      </c>
      <c r="G57" s="4"/>
    </row>
    <row r="58" spans="1:8" x14ac:dyDescent="0.3">
      <c r="A58" s="20">
        <v>2017</v>
      </c>
      <c r="B58" s="30">
        <v>133103.90699999989</v>
      </c>
      <c r="G58" s="4"/>
    </row>
    <row r="59" spans="1:8" x14ac:dyDescent="0.3">
      <c r="A59" s="20">
        <v>2018</v>
      </c>
      <c r="B59" s="30">
        <v>204522.25700000025</v>
      </c>
      <c r="G59" s="4"/>
    </row>
    <row r="60" spans="1:8" x14ac:dyDescent="0.3">
      <c r="A60" s="20">
        <v>2020</v>
      </c>
      <c r="B60" s="30">
        <v>129103.96039999987</v>
      </c>
      <c r="G60" s="4"/>
    </row>
    <row r="61" spans="1:8" ht="16.2" thickBot="1" x14ac:dyDescent="0.35">
      <c r="A61" s="21">
        <v>2022</v>
      </c>
      <c r="B61" s="29">
        <v>131477.77639999994</v>
      </c>
      <c r="C61" s="5"/>
      <c r="D61" s="5"/>
      <c r="E61" s="5"/>
      <c r="F61" s="5"/>
      <c r="G61" s="25"/>
    </row>
    <row r="62" spans="1:8" ht="16.2" thickBot="1" x14ac:dyDescent="0.35"/>
    <row r="63" spans="1:8" ht="16.2" thickBot="1" x14ac:dyDescent="0.35">
      <c r="A63" s="45" t="s">
        <v>5</v>
      </c>
      <c r="B63" s="46"/>
      <c r="C63" s="46"/>
      <c r="D63" s="47"/>
      <c r="E63" s="1"/>
      <c r="F63" s="1"/>
      <c r="G63" s="2"/>
    </row>
    <row r="64" spans="1:8" ht="16.2" thickBot="1" x14ac:dyDescent="0.35">
      <c r="A64" s="26" t="s">
        <v>1622</v>
      </c>
      <c r="B64" s="27" t="s">
        <v>1612</v>
      </c>
      <c r="G64" s="4"/>
    </row>
    <row r="65" spans="1:8" x14ac:dyDescent="0.3">
      <c r="A65" s="19" t="s">
        <v>30</v>
      </c>
      <c r="B65" s="28">
        <v>248991.58600000024</v>
      </c>
      <c r="G65" s="4"/>
    </row>
    <row r="66" spans="1:8" x14ac:dyDescent="0.3">
      <c r="A66" s="20" t="s">
        <v>15</v>
      </c>
      <c r="B66" s="30">
        <v>507895.7363999993</v>
      </c>
      <c r="G66" s="4"/>
    </row>
    <row r="67" spans="1:8" ht="16.2" thickBot="1" x14ac:dyDescent="0.35">
      <c r="A67" s="21" t="s">
        <v>26</v>
      </c>
      <c r="B67" s="29">
        <v>444794.17039999936</v>
      </c>
      <c r="G67" s="4"/>
    </row>
    <row r="68" spans="1:8" x14ac:dyDescent="0.3">
      <c r="A68" s="3"/>
      <c r="G68" s="4"/>
    </row>
    <row r="69" spans="1:8" x14ac:dyDescent="0.3">
      <c r="A69" s="3"/>
      <c r="G69" s="4"/>
    </row>
    <row r="70" spans="1:8" ht="16.2" thickBot="1" x14ac:dyDescent="0.35">
      <c r="A70" s="24"/>
      <c r="B70" s="5"/>
      <c r="C70" s="5"/>
      <c r="D70" s="5"/>
      <c r="E70" s="5"/>
      <c r="F70" s="5"/>
      <c r="G70" s="25"/>
    </row>
    <row r="71" spans="1:8" ht="16.2" thickBot="1" x14ac:dyDescent="0.35"/>
    <row r="72" spans="1:8" ht="16.2" thickBot="1" x14ac:dyDescent="0.35">
      <c r="A72" s="45" t="s">
        <v>1627</v>
      </c>
      <c r="B72" s="46"/>
      <c r="C72" s="46"/>
      <c r="D72" s="46"/>
      <c r="E72" s="1"/>
      <c r="F72" s="1"/>
      <c r="G72" s="1"/>
      <c r="H72" s="2"/>
    </row>
    <row r="73" spans="1:8" ht="16.2" thickBot="1" x14ac:dyDescent="0.35">
      <c r="A73" s="26" t="s">
        <v>1622</v>
      </c>
      <c r="B73" s="27" t="s">
        <v>1612</v>
      </c>
      <c r="D73" s="38" t="s">
        <v>1628</v>
      </c>
      <c r="E73" s="38" t="s">
        <v>1608</v>
      </c>
      <c r="H73" s="4"/>
    </row>
    <row r="74" spans="1:8" x14ac:dyDescent="0.3">
      <c r="A74" s="19" t="s">
        <v>21</v>
      </c>
      <c r="B74" s="28">
        <v>472133.03319999954</v>
      </c>
      <c r="D74" t="s">
        <v>21</v>
      </c>
      <c r="E74" s="31">
        <f>GETPIVOTDATA("Total Sales",$A$73,"Outlet Location Type","Tier 3")</f>
        <v>472133.03319999954</v>
      </c>
      <c r="H74" s="4"/>
    </row>
    <row r="75" spans="1:8" x14ac:dyDescent="0.3">
      <c r="A75" s="20" t="s">
        <v>34</v>
      </c>
      <c r="B75" s="30">
        <v>393150.64759999956</v>
      </c>
      <c r="D75" t="s">
        <v>34</v>
      </c>
      <c r="E75" s="31">
        <f>GETPIVOTDATA("Total Sales",$A$73,"Outlet Location Type","Tier 2")</f>
        <v>393150.64759999956</v>
      </c>
      <c r="H75" s="4"/>
    </row>
    <row r="76" spans="1:8" ht="16.2" thickBot="1" x14ac:dyDescent="0.35">
      <c r="A76" s="21" t="s">
        <v>14</v>
      </c>
      <c r="B76" s="29">
        <v>336397.81199999945</v>
      </c>
      <c r="D76" t="s">
        <v>14</v>
      </c>
      <c r="E76" s="31">
        <f>GETPIVOTDATA("Total Sales",$A$73,"Outlet Location Type","Tier 1")</f>
        <v>336397.81199999945</v>
      </c>
      <c r="H76" s="4"/>
    </row>
    <row r="77" spans="1:8" x14ac:dyDescent="0.3">
      <c r="A77" s="3"/>
      <c r="H77" s="4"/>
    </row>
    <row r="78" spans="1:8" x14ac:dyDescent="0.3">
      <c r="A78" s="3"/>
      <c r="H78" s="4"/>
    </row>
    <row r="79" spans="1:8" x14ac:dyDescent="0.3">
      <c r="A79" s="3"/>
      <c r="H79" s="4"/>
    </row>
    <row r="80" spans="1:8" x14ac:dyDescent="0.3">
      <c r="A80" s="3"/>
      <c r="H80" s="4"/>
    </row>
    <row r="81" spans="1:8" ht="16.2" thickBot="1" x14ac:dyDescent="0.35">
      <c r="A81" s="24"/>
      <c r="B81" s="5"/>
      <c r="C81" s="5"/>
      <c r="D81" s="5"/>
      <c r="E81" s="5"/>
      <c r="F81" s="5"/>
      <c r="G81" s="5"/>
      <c r="H81" s="25"/>
    </row>
    <row r="84" spans="1:8" ht="16.2" thickBot="1" x14ac:dyDescent="0.35"/>
    <row r="85" spans="1:8" ht="16.2" thickBot="1" x14ac:dyDescent="0.35">
      <c r="A85" s="45" t="s">
        <v>5</v>
      </c>
      <c r="B85" s="46"/>
      <c r="C85" s="46"/>
      <c r="D85" s="47"/>
    </row>
    <row r="86" spans="1:8" ht="16.2" thickBot="1" x14ac:dyDescent="0.35">
      <c r="A86" s="22" t="s">
        <v>1622</v>
      </c>
      <c r="B86" s="27" t="s">
        <v>1612</v>
      </c>
    </row>
    <row r="87" spans="1:8" x14ac:dyDescent="0.3">
      <c r="A87" s="6" t="s">
        <v>40</v>
      </c>
      <c r="B87" s="28">
        <v>151939.149</v>
      </c>
    </row>
    <row r="88" spans="1:8" x14ac:dyDescent="0.3">
      <c r="A88" s="6" t="s">
        <v>46</v>
      </c>
      <c r="B88" s="30">
        <v>130714.67460000006</v>
      </c>
    </row>
    <row r="89" spans="1:8" x14ac:dyDescent="0.3">
      <c r="A89" s="6" t="s">
        <v>22</v>
      </c>
      <c r="B89" s="30">
        <v>131477.77639999994</v>
      </c>
    </row>
    <row r="90" spans="1:8" ht="16.2" thickBot="1" x14ac:dyDescent="0.35">
      <c r="A90" s="23" t="s">
        <v>16</v>
      </c>
      <c r="B90" s="29">
        <v>787549.89280000131</v>
      </c>
    </row>
    <row r="91" spans="1:8" ht="16.2" thickBot="1" x14ac:dyDescent="0.35"/>
    <row r="92" spans="1:8" ht="16.2" thickBot="1" x14ac:dyDescent="0.35">
      <c r="A92" s="22" t="s">
        <v>1622</v>
      </c>
      <c r="B92" s="27" t="s">
        <v>1629</v>
      </c>
    </row>
    <row r="93" spans="1:8" x14ac:dyDescent="0.3">
      <c r="A93" s="6" t="s">
        <v>40</v>
      </c>
      <c r="B93" s="39">
        <v>140.29468975069253</v>
      </c>
    </row>
    <row r="94" spans="1:8" x14ac:dyDescent="0.3">
      <c r="A94" s="6" t="s">
        <v>46</v>
      </c>
      <c r="B94" s="40">
        <v>139.80179101604284</v>
      </c>
    </row>
    <row r="95" spans="1:8" x14ac:dyDescent="0.3">
      <c r="A95" s="6" t="s">
        <v>22</v>
      </c>
      <c r="B95" s="40">
        <v>141.67863836206891</v>
      </c>
    </row>
    <row r="96" spans="1:8" ht="16.2" thickBot="1" x14ac:dyDescent="0.35">
      <c r="A96" s="23" t="s">
        <v>16</v>
      </c>
      <c r="B96" s="41">
        <v>141.21389506903375</v>
      </c>
    </row>
    <row r="97" spans="1:2" ht="16.2" thickBot="1" x14ac:dyDescent="0.35"/>
    <row r="98" spans="1:2" ht="16.2" thickBot="1" x14ac:dyDescent="0.35">
      <c r="A98" s="22" t="s">
        <v>1622</v>
      </c>
      <c r="B98" s="27" t="s">
        <v>1630</v>
      </c>
    </row>
    <row r="99" spans="1:2" x14ac:dyDescent="0.3">
      <c r="A99" s="6" t="s">
        <v>40</v>
      </c>
      <c r="B99" s="42">
        <v>1083</v>
      </c>
    </row>
    <row r="100" spans="1:2" x14ac:dyDescent="0.3">
      <c r="A100" s="6" t="s">
        <v>46</v>
      </c>
      <c r="B100" s="43">
        <v>935</v>
      </c>
    </row>
    <row r="101" spans="1:2" x14ac:dyDescent="0.3">
      <c r="A101" s="6" t="s">
        <v>22</v>
      </c>
      <c r="B101" s="43">
        <v>928</v>
      </c>
    </row>
    <row r="102" spans="1:2" ht="16.2" thickBot="1" x14ac:dyDescent="0.35">
      <c r="A102" s="23" t="s">
        <v>16</v>
      </c>
      <c r="B102" s="44">
        <v>5577</v>
      </c>
    </row>
    <row r="114" ht="16.2" thickBot="1" x14ac:dyDescent="0.35"/>
  </sheetData>
  <mergeCells count="8">
    <mergeCell ref="A72:D72"/>
    <mergeCell ref="A85:D85"/>
    <mergeCell ref="A1:D2"/>
    <mergeCell ref="A10:D10"/>
    <mergeCell ref="A20:D20"/>
    <mergeCell ref="A31:D31"/>
    <mergeCell ref="A51:D51"/>
    <mergeCell ref="A63:D63"/>
  </mergeCells>
  <phoneticPr fontId="19" type="noConversion"/>
  <pageMargins left="0.7" right="0.7" top="0.75" bottom="0.75" header="0.3" footer="0.3"/>
  <drawing r:id="rId11"/>
  <tableParts count="1">
    <tablePart r:id="rId12"/>
  </tableParts>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A1041-EA0C-49C0-BFB2-89BE197C7AC0}">
  <dimension ref="A1"/>
  <sheetViews>
    <sheetView showGridLines="0" tabSelected="1" zoomScale="43" zoomScaleNormal="66" workbookViewId="0">
      <selection activeCell="AD57" sqref="AD5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5"/>
  <sheetViews>
    <sheetView zoomScale="83" zoomScaleNormal="100" workbookViewId="0"/>
  </sheetViews>
  <sheetFormatPr defaultRowHeight="15.6" x14ac:dyDescent="0.3"/>
  <cols>
    <col min="1" max="1" width="7.8984375" bestFit="1" customWidth="1"/>
    <col min="2" max="2" width="15" customWidth="1"/>
    <col min="3" max="3" width="18.69921875" bestFit="1" customWidth="1"/>
    <col min="4" max="4" width="26" customWidth="1"/>
    <col min="5" max="5" width="7.8984375" bestFit="1"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1615</v>
      </c>
      <c r="B1" t="s">
        <v>0</v>
      </c>
      <c r="C1" t="s">
        <v>1</v>
      </c>
      <c r="D1" t="s">
        <v>2</v>
      </c>
      <c r="E1" t="s">
        <v>1609</v>
      </c>
      <c r="F1" t="s">
        <v>3</v>
      </c>
      <c r="G1" t="s">
        <v>4</v>
      </c>
      <c r="H1" t="s">
        <v>5</v>
      </c>
      <c r="I1" t="s">
        <v>6</v>
      </c>
      <c r="J1" t="s">
        <v>7</v>
      </c>
      <c r="K1" t="s">
        <v>8</v>
      </c>
      <c r="L1" t="s">
        <v>1611</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35</v>
      </c>
      <c r="C7" t="s">
        <v>36</v>
      </c>
      <c r="D7" t="s">
        <v>24</v>
      </c>
      <c r="E7">
        <v>2020</v>
      </c>
      <c r="F7" t="s">
        <v>37</v>
      </c>
      <c r="G7" t="s">
        <v>34</v>
      </c>
      <c r="H7" t="s">
        <v>26</v>
      </c>
      <c r="I7" t="s">
        <v>16</v>
      </c>
      <c r="J7">
        <v>5.5054809999999996E-3</v>
      </c>
      <c r="K7">
        <v>8.89</v>
      </c>
      <c r="L7">
        <v>102.4016</v>
      </c>
      <c r="M7">
        <v>5</v>
      </c>
    </row>
    <row r="8" spans="1:13" x14ac:dyDescent="0.3">
      <c r="A8">
        <v>7</v>
      </c>
      <c r="B8" t="s">
        <v>17</v>
      </c>
      <c r="C8" t="s">
        <v>38</v>
      </c>
      <c r="D8" t="s">
        <v>19</v>
      </c>
      <c r="E8">
        <v>2011</v>
      </c>
      <c r="F8" t="s">
        <v>39</v>
      </c>
      <c r="G8" t="s">
        <v>21</v>
      </c>
      <c r="H8" t="s">
        <v>26</v>
      </c>
      <c r="I8" t="s">
        <v>40</v>
      </c>
      <c r="J8">
        <v>9.8312420999999997E-2</v>
      </c>
      <c r="K8">
        <v>11.8</v>
      </c>
      <c r="L8">
        <v>81.461799999999997</v>
      </c>
      <c r="M8">
        <v>5</v>
      </c>
    </row>
    <row r="9" spans="1:13" x14ac:dyDescent="0.3">
      <c r="A9">
        <v>8</v>
      </c>
      <c r="B9" t="s">
        <v>17</v>
      </c>
      <c r="C9" t="s">
        <v>41</v>
      </c>
      <c r="D9" t="s">
        <v>42</v>
      </c>
      <c r="E9">
        <v>2015</v>
      </c>
      <c r="F9" t="s">
        <v>33</v>
      </c>
      <c r="G9" t="s">
        <v>34</v>
      </c>
      <c r="H9" t="s">
        <v>26</v>
      </c>
      <c r="I9" t="s">
        <v>16</v>
      </c>
      <c r="J9">
        <v>2.6903713999999999E-2</v>
      </c>
      <c r="K9">
        <v>19.7</v>
      </c>
      <c r="L9">
        <v>96.072599999999994</v>
      </c>
      <c r="M9">
        <v>5</v>
      </c>
    </row>
    <row r="10" spans="1:13" x14ac:dyDescent="0.3">
      <c r="A10">
        <v>9</v>
      </c>
      <c r="B10" t="s">
        <v>17</v>
      </c>
      <c r="C10" t="s">
        <v>43</v>
      </c>
      <c r="D10" t="s">
        <v>12</v>
      </c>
      <c r="E10">
        <v>2014</v>
      </c>
      <c r="F10" t="s">
        <v>29</v>
      </c>
      <c r="G10" t="s">
        <v>21</v>
      </c>
      <c r="H10" t="s">
        <v>30</v>
      </c>
      <c r="I10" t="s">
        <v>16</v>
      </c>
      <c r="J10">
        <v>2.4129332E-2</v>
      </c>
      <c r="K10">
        <v>20.75</v>
      </c>
      <c r="L10">
        <v>124.173</v>
      </c>
      <c r="M10">
        <v>5</v>
      </c>
    </row>
    <row r="11" spans="1:13" x14ac:dyDescent="0.3">
      <c r="A11">
        <v>10</v>
      </c>
      <c r="B11" t="s">
        <v>17</v>
      </c>
      <c r="C11" t="s">
        <v>44</v>
      </c>
      <c r="D11" t="s">
        <v>28</v>
      </c>
      <c r="E11">
        <v>2018</v>
      </c>
      <c r="F11" t="s">
        <v>45</v>
      </c>
      <c r="G11" t="s">
        <v>21</v>
      </c>
      <c r="H11" t="s">
        <v>15</v>
      </c>
      <c r="I11" t="s">
        <v>46</v>
      </c>
      <c r="J11">
        <v>0.101561568</v>
      </c>
      <c r="L11">
        <v>181.92920000000001</v>
      </c>
      <c r="M11">
        <v>5</v>
      </c>
    </row>
    <row r="12" spans="1:13" x14ac:dyDescent="0.3">
      <c r="A12">
        <v>11</v>
      </c>
      <c r="B12" t="s">
        <v>17</v>
      </c>
      <c r="C12" t="s">
        <v>47</v>
      </c>
      <c r="D12" t="s">
        <v>48</v>
      </c>
      <c r="E12">
        <v>2018</v>
      </c>
      <c r="F12" t="s">
        <v>45</v>
      </c>
      <c r="G12" t="s">
        <v>21</v>
      </c>
      <c r="H12" t="s">
        <v>15</v>
      </c>
      <c r="I12" t="s">
        <v>46</v>
      </c>
      <c r="J12">
        <v>8.4554568999999996E-2</v>
      </c>
      <c r="L12">
        <v>109.8912</v>
      </c>
      <c r="M12">
        <v>5</v>
      </c>
    </row>
    <row r="13" spans="1:13" x14ac:dyDescent="0.3">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
      <c r="A14">
        <v>13</v>
      </c>
      <c r="B14" t="s">
        <v>17</v>
      </c>
      <c r="C14" t="s">
        <v>51</v>
      </c>
      <c r="D14" t="s">
        <v>12</v>
      </c>
      <c r="E14">
        <v>2022</v>
      </c>
      <c r="F14" t="s">
        <v>20</v>
      </c>
      <c r="G14" t="s">
        <v>21</v>
      </c>
      <c r="H14" t="s">
        <v>15</v>
      </c>
      <c r="I14" t="s">
        <v>22</v>
      </c>
      <c r="J14">
        <v>0.12893766100000001</v>
      </c>
      <c r="K14">
        <v>17.100000000000001</v>
      </c>
      <c r="L14">
        <v>112.3886</v>
      </c>
      <c r="M14">
        <v>5</v>
      </c>
    </row>
    <row r="15" spans="1:13"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row r="8525" spans="1:13" x14ac:dyDescent="0.3">
      <c r="B8525" t="s">
        <v>1610</v>
      </c>
      <c r="M8525">
        <f>SUBTOTAL(109,Table1[Rating])</f>
        <v>33801.000000000698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Abhishek Thakur</cp:lastModifiedBy>
  <dcterms:created xsi:type="dcterms:W3CDTF">2024-06-23T13:11:17Z</dcterms:created>
  <dcterms:modified xsi:type="dcterms:W3CDTF">2024-12-15T21:11:21Z</dcterms:modified>
</cp:coreProperties>
</file>