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894a\OneDrive\Desktop\Data Analyst\Excel\Tutorials\Formulas\"/>
    </mc:Choice>
  </mc:AlternateContent>
  <xr:revisionPtr revIDLastSave="0" documentId="13_ncr:1_{0ED29AD4-3D2B-4EA8-9347-066FC8C68249}" xr6:coauthVersionLast="47" xr6:coauthVersionMax="47" xr10:uidLastSave="{00000000-0000-0000-0000-000000000000}"/>
  <bookViews>
    <workbookView xWindow="-108" yWindow="-108" windowWidth="23256" windowHeight="12720" firstSheet="3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3" i="5"/>
  <c r="K3" i="5"/>
  <c r="J4" i="5"/>
  <c r="J3" i="5"/>
  <c r="L2" i="5"/>
  <c r="K2" i="5"/>
  <c r="J2" i="5"/>
  <c r="L3" i="12"/>
  <c r="K3" i="12"/>
  <c r="J3" i="12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4" i="1"/>
  <c r="J5" i="1"/>
  <c r="J6" i="1"/>
  <c r="J7" i="1"/>
  <c r="J8" i="1"/>
  <c r="J9" i="1"/>
  <c r="J10" i="1"/>
  <c r="J3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3" i="3"/>
  <c r="L4" i="3"/>
  <c r="L5" i="3"/>
  <c r="L6" i="3"/>
  <c r="L7" i="3"/>
  <c r="L8" i="3"/>
  <c r="L9" i="3"/>
  <c r="L10" i="3"/>
  <c r="L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6" i="8"/>
  <c r="K2" i="8"/>
  <c r="K3" i="8"/>
  <c r="K4" i="8"/>
  <c r="K5" i="8"/>
  <c r="K7" i="8"/>
  <c r="K8" i="8"/>
  <c r="K9" i="8"/>
  <c r="K10" i="8"/>
  <c r="J2" i="8"/>
  <c r="J3" i="8"/>
  <c r="J4" i="8"/>
  <c r="J5" i="8"/>
  <c r="J6" i="8"/>
  <c r="J7" i="8"/>
  <c r="J8" i="8"/>
  <c r="J9" i="8"/>
  <c r="J10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<sst xmlns="http://schemas.openxmlformats.org/spreadsheetml/2006/main" count="583" uniqueCount="89">
  <si>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</si>
  <si>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</si>
  <si>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</si>
  <si>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</si>
  <si>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</si>
  <si>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</si>
  <si>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</si>
  <si>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</si>
  <si>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</si>
  <si>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</si>
  <si>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</si>
  <si>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</si>
  <si>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</si>
  <si>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</si>
  <si>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</si>
  <si>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</si>
  <si>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</si>
  <si>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</si>
  <si>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</si>
  <si>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</si>
  <si>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</si>
  <si>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</si>
  <si>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</si>
  <si>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</si>
  <si>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</si>
  <si>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</si>
  <si>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</si>
  <si>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</si>
  <si>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</si>
  <si>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</si>
  <si>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</si>
  <si>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</si>
  <si>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</si>
  <si>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</si>
  <si>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</si>
  <si>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</si>
  <si>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</si>
  <si>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</si>
  <si>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</si>
  <si>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</si>
  <si>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</si>
  <si>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</si>
  <si>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</si>
  <si>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</si>
  <si>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</si>
  <si>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</si>
  <si>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</si>
  <si>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</si>
  <si>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</si>
  <si>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</si>
  <si>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</si>
  <si>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</si>
  <si>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</si>
  <si>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</si>
  <si>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</si>
  <si>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</si>
  <si>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</si>
  <si>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</si>
  <si>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</si>
  <si>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</si>
  <si>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</si>
  <si>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</si>
  <si>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</si>
  <si>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</si>
  <si>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</si>
  <si>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</si>
  <si>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</si>
  <si>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</si>
  <si>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</si>
  <si>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</si>
  <si>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</si>
  <si>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</si>
  <si>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</si>
  <si>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</si>
  <si>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</si>
  <si>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</si>
  <si>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</si>
  <si>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</si>
  <si>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</si>
  <si>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</si>
  <si>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</si>
  <si>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</si>
  <si>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</si>
  <si>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</si>
  <si>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</si>
  <si>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</si>
  <si>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</si>
  <si>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</si>
  <si>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12-3-2015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</si>
</sst>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\-mm\-yyyy;@"/>
    <numFmt numFmtId="165" formatCode="&quot;₹&quot;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zoomScale="116" workbookViewId="0">
      <selection activeCell="J4" sqref="J4"/>
    </sheetView>
  </sheetViews>
  <sheetFormatPr defaultColWidth="13.6640625" defaultRowHeight="14.4" x14ac:dyDescent="0.3"/>
  <cols>
    <col min="1" max="1" width="16.6640625" customWidth="1"/>
    <col min="4" max="4" width="7.6640625" customWidth="1"/>
    <col min="10" max="11" width="13.6640625" style="3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3" t="s">
        <v>80</v>
      </c>
      <c r="K1" s="3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>
        <v>37197</v>
      </c>
      <c r="I2" s="3">
        <v>42253</v>
      </c>
      <c r="J2" s="3">
        <f>MAX(H2:H10)</f>
        <v>37933</v>
      </c>
      <c r="K2" s="3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>
        <v>36436</v>
      </c>
      <c r="I3" s="3">
        <v>42287</v>
      </c>
      <c r="J3" s="4">
        <f>MAX(G2:G10)</f>
        <v>65000</v>
      </c>
      <c r="K3" s="4">
        <f>MIN(G2:G10)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>
        <v>36711</v>
      </c>
      <c r="I4" s="3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>
        <v>36530</v>
      </c>
      <c r="I5" s="3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>
        <v>37017</v>
      </c>
      <c r="I6" s="3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>
        <v>35040</v>
      </c>
      <c r="I7" s="3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>
        <v>37933</v>
      </c>
      <c r="I8" s="3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>
        <v>37416</v>
      </c>
      <c r="I9" s="3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>
        <v>37843</v>
      </c>
      <c r="I10" s="3">
        <v>40800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M6" sqref="M6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  <col min="11" max="11" width="23.1093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CONCATENATE(B2,".",C2,"@gmail.com")</f>
        <v>Jim.Halpert@gmail.com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>CONCATENATE(B3," ",C3)</f>
        <v>Pam Beasley</v>
      </c>
      <c r="K3" t="str">
        <f t="shared" ref="K3:K10" si="0">CONCATENATE(B3,".",C3,"@gmail.com")</f>
        <v>Pam.Beasley@gmail.com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ref="J4:J10" si="1">CONCATENATE(B4," ",C4)</f>
        <v>Dwight Schrute</v>
      </c>
      <c r="K4" t="str">
        <f t="shared" si="0"/>
        <v>Dwight.Schrute@gmail.com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1"/>
        <v>Angela Martin</v>
      </c>
      <c r="K5" t="str">
        <f t="shared" si="0"/>
        <v>Angela.Martin@gmail.com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1"/>
        <v>Toby Flenderson</v>
      </c>
      <c r="K6" t="str">
        <f t="shared" si="0"/>
        <v>Toby.Flenderson@gmail.com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1"/>
        <v>Michael Scott</v>
      </c>
      <c r="K7" t="str">
        <f t="shared" si="0"/>
        <v>Michael.Scott@gmail.com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1"/>
        <v>Meredith Palmer</v>
      </c>
      <c r="K8" t="str">
        <f t="shared" si="0"/>
        <v>Meredith.Palmer@gmail.com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1"/>
        <v>Stanley Hudson</v>
      </c>
      <c r="K9" t="str">
        <f t="shared" si="0"/>
        <v>Stanley.Hudson@gmail.com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1"/>
        <v>Kevin Malone</v>
      </c>
      <c r="K10" t="str">
        <f t="shared" si="0"/>
        <v>Kevin.Malone@gmail.com</v>
      </c>
    </row>
    <row r="11" spans="1:11" x14ac:dyDescent="0.3">
      <c r="H11" t="str">
        <f t="shared" ref="H11:H12" si="2">CONCATENATE(B11," ",C11)</f>
        <v xml:space="preserve"> </v>
      </c>
    </row>
    <row r="12" spans="1:11" x14ac:dyDescent="0.3">
      <c r="H12" t="str">
        <f t="shared" si="2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K2" sqref="K2:K10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5231</v>
      </c>
      <c r="K2">
        <f>NETWORKDAYS(H2,I2,2)</f>
        <v>3737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6058</v>
      </c>
      <c r="K3">
        <f t="shared" ref="K3:K10" si="1">NETWORKDAYS(H3,I3,2)</f>
        <v>4328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6333</v>
      </c>
      <c r="K4">
        <f t="shared" si="1"/>
        <v>4524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5428</v>
      </c>
      <c r="K5">
        <f t="shared" si="1"/>
        <v>3879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e">
        <f t="shared" si="0"/>
        <v>#VALUE!</v>
      </c>
      <c r="K6" t="e">
        <f t="shared" si="1"/>
        <v>#VALUE!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4540</v>
      </c>
      <c r="K7">
        <f t="shared" si="1"/>
        <v>3244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3743</v>
      </c>
      <c r="K8">
        <f t="shared" si="1"/>
        <v>2675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e">
        <f t="shared" si="0"/>
        <v>#VALUE!</v>
      </c>
      <c r="K9" t="e">
        <f t="shared" si="1"/>
        <v>#VALUE!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e">
        <f t="shared" si="0"/>
        <v>#VALUE!</v>
      </c>
      <c r="K10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zoomScale="120" zoomScaleNormal="120" workbookViewId="0">
      <selection activeCell="L5" sqref="L5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_xlfn.IFS(F2:F10 = "Salesman","SALES",F2:F10 = "HR","FIRE")</f>
        <v>SALES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IF(D3:D11&gt;=30,"OLD","YOUNG")</f>
        <v>OLD</v>
      </c>
      <c r="K3" t="e">
        <f t="shared" ref="K3:K10" si="1">_xlfn.IFS(F3:F11 = "Salesman","SALES",F3:F11 = "HR","Fire")</f>
        <v>#N/A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>_xlfn.IFS(F6:F14 = "Salesman","SALES",F6:F14 = "HR","FIRE")</f>
        <v>FIRE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si="1"/>
        <v>#N/A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3">
      <c r="A10">
        <v>1009</v>
      </c>
      <c r="B10" t="s">
        <v>10</v>
      </c>
      <c r="C10" t="s">
        <v>11</v>
      </c>
      <c r="D10">
        <v>25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YOUNG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J12" sqref="J12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C1" workbookViewId="0">
      <selection activeCell="M2" sqref="M2:M10"/>
    </sheetView>
  </sheetViews>
  <sheetFormatPr defaultColWidth="14.5546875" defaultRowHeight="14.4" x14ac:dyDescent="0.3"/>
  <cols>
    <col min="4" max="4" width="8" customWidth="1"/>
    <col min="10" max="10" width="40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workbookViewId="0">
      <selection activeCell="M2" sqref="M2:M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24.8867187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K2" s="2"/>
      <c r="L2" t="str">
        <f t="shared" ref="L2:L10" si="0">TEXT(H2:H10,"dd/mm/yyyy")</f>
        <v>02/11/2001</v>
      </c>
      <c r="M2" t="str">
        <f>RIGHT(L2:L10,4)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 s="2"/>
      <c r="L3" t="str">
        <f t="shared" si="0"/>
        <v>03/10/1999</v>
      </c>
      <c r="M3" t="str">
        <f t="shared" ref="M3:M10" si="1">RIGHT(L3:L11,4)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K4" s="2"/>
      <c r="L4" t="str">
        <f t="shared" si="0"/>
        <v>04/07/2000</v>
      </c>
      <c r="M4" t="str">
        <f t="shared" si="1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K5" s="2"/>
      <c r="L5" t="str">
        <f t="shared" si="0"/>
        <v>05/01/2000</v>
      </c>
      <c r="M5" t="str">
        <f t="shared" si="1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K6" s="2"/>
      <c r="L6" t="str">
        <f t="shared" si="0"/>
        <v>06/05/2001</v>
      </c>
      <c r="M6" t="str">
        <f t="shared" si="1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K7" s="2"/>
      <c r="L7" t="str">
        <f t="shared" si="0"/>
        <v>07/12/1995</v>
      </c>
      <c r="M7" t="str">
        <f t="shared" si="1"/>
        <v>1995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K8" s="2"/>
      <c r="L8" t="str">
        <f t="shared" si="0"/>
        <v>08/11/2003</v>
      </c>
      <c r="M8" t="str">
        <f t="shared" si="1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K9" s="2"/>
      <c r="L9" t="str">
        <f t="shared" si="0"/>
        <v>09/06/2002</v>
      </c>
      <c r="M9" t="str">
        <f t="shared" si="1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K10" s="2"/>
      <c r="L10" t="str">
        <f t="shared" si="0"/>
        <v>10/08/2003</v>
      </c>
      <c r="M10" t="str">
        <f t="shared" si="1"/>
        <v>2003</v>
      </c>
    </row>
    <row r="12" spans="1:13" x14ac:dyDescent="0.3">
      <c r="H12" s="1"/>
    </row>
    <row r="13" spans="1:13" x14ac:dyDescent="0.3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2" sqref="J2:J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11" sqref="G11:K1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SUBSTITUTE(I2:I10,"/","-",1)</f>
        <v>9-6/2015</v>
      </c>
      <c r="K2" t="str">
        <f>SUBSTITUTE(I2:I10,"/","-",2)</f>
        <v>9/6-2015</v>
      </c>
      <c r="L2" t="str">
        <f>SUBSTITUTE(I2:I10,"/","-")</f>
        <v>9-6-2015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SUBSTITUTE(I3:I11,"/","-",1)</f>
        <v>10-10/2015</v>
      </c>
      <c r="K3" t="str">
        <f t="shared" ref="K3:K10" si="1">SUBSTITUTE(I3:I11,"/","-",2)</f>
        <v>10/10-2015</v>
      </c>
      <c r="L3" t="str">
        <f t="shared" ref="L3:L10" si="2">SUBSTITUTE(I3:I11,"/","-")</f>
        <v>10-10-2015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9-8/2017</v>
      </c>
      <c r="K4" t="str">
        <f t="shared" si="1"/>
        <v>9/8-2017</v>
      </c>
      <c r="L4" t="str">
        <f t="shared" si="2"/>
        <v>9-8-2017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88</v>
      </c>
      <c r="J5" t="str">
        <f t="shared" si="0"/>
        <v>12-3-2015</v>
      </c>
      <c r="K5" t="str">
        <f t="shared" si="1"/>
        <v>12-3-2015</v>
      </c>
      <c r="L5" t="str">
        <f t="shared" si="2"/>
        <v>12-3-2015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8-30/2017</v>
      </c>
      <c r="K6" t="str">
        <f t="shared" si="1"/>
        <v>8/30-2017</v>
      </c>
      <c r="L6" t="str">
        <f t="shared" si="2"/>
        <v>8-30-2017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9-11/2013</v>
      </c>
      <c r="K7" t="str">
        <f t="shared" si="1"/>
        <v>9/11-2013</v>
      </c>
      <c r="L7" t="str">
        <f t="shared" si="2"/>
        <v>9-11-2013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9-11/2013</v>
      </c>
      <c r="K8" t="str">
        <f t="shared" si="1"/>
        <v>9/11-2013</v>
      </c>
      <c r="L8" t="str">
        <f t="shared" si="2"/>
        <v>9-11-2013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4-22/2015</v>
      </c>
      <c r="K9" t="str">
        <f t="shared" si="1"/>
        <v>4/22-2015</v>
      </c>
      <c r="L9" t="str">
        <f t="shared" si="2"/>
        <v>4-22-2015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4-22/2015</v>
      </c>
      <c r="K10" t="str">
        <f t="shared" si="1"/>
        <v>4/22-2015</v>
      </c>
      <c r="L10" t="str">
        <f t="shared" si="2"/>
        <v>4-22-2015</v>
      </c>
    </row>
    <row r="12" spans="1:12" x14ac:dyDescent="0.3">
      <c r="H12" s="2"/>
      <c r="I12" s="2"/>
    </row>
    <row r="13" spans="1:12" x14ac:dyDescent="0.3">
      <c r="H13" s="2"/>
      <c r="I13" s="2"/>
    </row>
    <row r="14" spans="1:12" x14ac:dyDescent="0.3">
      <c r="H14" s="2"/>
      <c r="I14" s="2"/>
    </row>
    <row r="15" spans="1:12" x14ac:dyDescent="0.3">
      <c r="H15" s="2"/>
      <c r="I15" s="2"/>
    </row>
    <row r="16" spans="1:12" x14ac:dyDescent="0.3">
      <c r="H16" s="2"/>
      <c r="I16" s="2"/>
    </row>
    <row r="17" spans="8:9" x14ac:dyDescent="0.3">
      <c r="H17" s="2"/>
      <c r="I17" s="2"/>
    </row>
    <row r="18" spans="8:9" x14ac:dyDescent="0.3">
      <c r="H18" s="2"/>
      <c r="I18" s="2"/>
    </row>
    <row r="19" spans="8:9" x14ac:dyDescent="0.3">
      <c r="H19" s="2"/>
      <c r="I19" s="2"/>
    </row>
    <row r="20" spans="8:9" x14ac:dyDescent="0.3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topLeftCell="B1" workbookViewId="0">
      <selection activeCell="M3" sqref="M3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SUM(D2:D10)</f>
        <v>288</v>
      </c>
      <c r="K3">
        <f>SUMIF(G2:G10,"&gt;45000")</f>
        <v>273000</v>
      </c>
      <c r="L3">
        <f>SUMIFS(G2:G10,F2:F10,"Salesman",E2:E10,"Male",D2:D10,"&gt;30")</f>
        <v>48000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M3" sqref="M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COUNTIFS(A2:A10,"1005",E2:E10,"Male")</f>
        <v>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COUNT(G2,G10)</f>
        <v>2</v>
      </c>
      <c r="K3">
        <f>COUNTIF(D2:D10,"&gt;30")</f>
        <v>6</v>
      </c>
      <c r="L3">
        <f>COUNTIFS(D2:D10,"&gt;30",E2:E10,"Male")</f>
        <v>4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>COUNT(G2:G10)</f>
        <v>9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Abhishek verma</cp:lastModifiedBy>
  <dcterms:created xsi:type="dcterms:W3CDTF">2021-12-16T14:18:34Z</dcterms:created>
  <dcterms:modified xsi:type="dcterms:W3CDTF">2024-01-18T03:21:26Z</dcterms:modified>
</cp:coreProperties>
</file>