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HISHEK PANDEY\OneDrive\Desktop\"/>
    </mc:Choice>
  </mc:AlternateContent>
  <xr:revisionPtr revIDLastSave="0" documentId="13_ncr:1_{5E0387F1-97D7-4B87-BCC8-023A4E71F1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SWER. 1" sheetId="1" r:id="rId1"/>
    <sheet name="ANSWER. 2" sheetId="4" r:id="rId2"/>
    <sheet name="ANSWER .3 " sheetId="2" r:id="rId3"/>
    <sheet name="ANSWER .4" sheetId="3" r:id="rId4"/>
    <sheet name="ANSWER .5" sheetId="5" r:id="rId5"/>
    <sheet name="ANSWER .6" sheetId="6" r:id="rId6"/>
  </sheets>
  <definedNames>
    <definedName name="_xlnm._FilterDatabase" localSheetId="0" hidden="1">'ANSWER. 1'!$A$1:$G$26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L2" i="6" l="1"/>
  <c r="K2" i="6"/>
  <c r="J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H2" i="5"/>
  <c r="P2" i="3"/>
  <c r="I2" i="3"/>
  <c r="H2" i="3"/>
  <c r="H11" i="2"/>
  <c r="H2" i="2"/>
  <c r="H18" i="2"/>
  <c r="H6" i="2"/>
  <c r="H24" i="2"/>
  <c r="H13" i="2"/>
  <c r="I13" i="2" s="1"/>
  <c r="H10" i="2"/>
  <c r="H20" i="2"/>
  <c r="H3" i="2"/>
  <c r="H12" i="2"/>
  <c r="H17" i="2"/>
  <c r="H5" i="2"/>
  <c r="H22" i="2"/>
  <c r="H15" i="2"/>
  <c r="H9" i="2"/>
  <c r="H25" i="2"/>
  <c r="H19" i="2"/>
  <c r="H4" i="2"/>
  <c r="H14" i="2"/>
  <c r="I14" i="2" s="1"/>
  <c r="H16" i="2"/>
  <c r="H26" i="2"/>
  <c r="H21" i="2"/>
  <c r="H8" i="2"/>
  <c r="H23" i="2"/>
  <c r="H7" i="2"/>
  <c r="I12" i="2" l="1"/>
  <c r="I7" i="2"/>
  <c r="I26" i="2"/>
  <c r="I22" i="2"/>
  <c r="I24" i="2"/>
  <c r="I16" i="2"/>
  <c r="I5" i="2"/>
  <c r="I6" i="2"/>
  <c r="I18" i="2"/>
  <c r="I4" i="2"/>
  <c r="I2" i="2"/>
  <c r="I19" i="2"/>
  <c r="I3" i="2"/>
  <c r="I11" i="2"/>
  <c r="I23" i="2"/>
  <c r="I25" i="2"/>
  <c r="I20" i="2"/>
  <c r="I8" i="2"/>
  <c r="I9" i="2"/>
  <c r="I10" i="2"/>
  <c r="I21" i="2"/>
  <c r="I17" i="2"/>
  <c r="I15" i="2"/>
</calcChain>
</file>

<file path=xl/sharedStrings.xml><?xml version="1.0" encoding="utf-8"?>
<sst xmlns="http://schemas.openxmlformats.org/spreadsheetml/2006/main" count="306" uniqueCount="54">
  <si>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</si>
  <si>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</si>
  <si>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</si>
  <si>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</si>
  <si>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</si>
  <si>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</si>
  <si>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</si>
  <si>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</si>
  <si>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</si>
  <si>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</si>
  <si>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</si>
  <si>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</si>
  <si>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</si>
  <si>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</si>
  <si>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</si>
  <si>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</si>
  <si>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</si>
  <si>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</si>
  <si>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</si>
  <si>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</si>
  <si>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</si>
  <si>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</si>
  <si>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</si>
  <si>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</si>
  <si>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</si>
  <si>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</si>
  <si>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</si>
  <si>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</si>
  <si>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</si>
  <si>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</si>
  <si>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</si>
  <si>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</si>
  <si>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</si>
  <si>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</si>
  <si>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</si>
  <si>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</si>
  <si>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</si>
  <si>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</si>
  <si>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Grand Total</t>
  </si>
  <si>
    <t>StdDevp of Productivity_Score</t>
  </si>
  <si>
    <t>PEI</t>
  </si>
  <si>
    <t>RANK</t>
  </si>
  <si>
    <t>HOUR WOKED AND PERFORMANCE RATING</t>
  </si>
  <si>
    <t xml:space="preserve">TASK COMPLEATED AND PERFORMANCE RATING </t>
  </si>
  <si>
    <t xml:space="preserve">CALCULATE CORRELATION </t>
  </si>
  <si>
    <t>AVERAGE OUR WORKED</t>
  </si>
  <si>
    <t>=FILTER(A2:G26, (G2:G26&gt;=4)*(D2:D26&lt;AVERAGE(D2:D26)), "No Match")</t>
  </si>
  <si>
    <t xml:space="preserve">FILTER EMPLOYEES USING LOGICAL CONDITION </t>
  </si>
  <si>
    <t>TASK PER HOUR</t>
  </si>
  <si>
    <t>FIND MAXIMUM VALUE IN TASK PER HOUR COLUMN</t>
  </si>
  <si>
    <t>EMPLOYEE NAME</t>
  </si>
  <si>
    <t>DEPARTMENT</t>
  </si>
  <si>
    <t xml:space="preserve">PERFORMANCE RATING </t>
  </si>
  <si>
    <t>EMPLOY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</si>
</sst>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'ANSWER. 1'!$D$1</c:f>
              <c:strCache>
                <c:ptCount val="1"/>
                <c:pt idx="0">
                  <c:v>Hours_Worked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'ANSWER. 1'!$A$2:$C$6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'ANSWER. 1'!$D$2:$D$6</c:f>
              <c:numCache>
                <c:formatCode>General</c:formatCode>
                <c:ptCount val="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3-41AA-91CD-D0339A6872D2}"/>
            </c:ext>
          </c:extLst>
        </c:ser>
        <c:ser>
          <c:idx val="1"/>
          <c:order val="1"/>
          <c:tx>
            <c:strRef>
              <c:f>'ANSWER. 1'!$E$1</c:f>
              <c:strCache>
                <c:ptCount val="1"/>
                <c:pt idx="0">
                  <c:v>Tasks_Completed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'ANSWER. 1'!$A$2:$C$6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'ANSWER. 1'!$E$2:$E$6</c:f>
              <c:numCache>
                <c:formatCode>General</c:formatCode>
                <c:ptCount val="5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3-41AA-91CD-D0339A6872D2}"/>
            </c:ext>
          </c:extLst>
        </c:ser>
        <c:ser>
          <c:idx val="2"/>
          <c:order val="2"/>
          <c:tx>
            <c:strRef>
              <c:f>'ANSWER. 1'!$F$1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'ANSWER. 1'!$A$2:$C$6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'ANSWER. 1'!$F$2:$F$6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3-41AA-91CD-D0339A6872D2}"/>
            </c:ext>
          </c:extLst>
        </c:ser>
        <c:ser>
          <c:idx val="3"/>
          <c:order val="3"/>
          <c:tx>
            <c:strRef>
              <c:f>'ANSWER. 1'!$G$1</c:f>
              <c:strCache>
                <c:ptCount val="1"/>
                <c:pt idx="0">
                  <c:v>Performance_Rating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'ANSWER. 1'!$A$2:$C$6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Rahul</c:v>
                  </c:pt>
                  <c:pt idx="1">
                    <c:v>Tanya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Riya</c:v>
                  </c:pt>
                </c:lvl>
                <c:lvl>
                  <c:pt idx="0">
                    <c:v>107</c:v>
                  </c:pt>
                  <c:pt idx="1">
                    <c:v>125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104</c:v>
                  </c:pt>
                </c:lvl>
              </c:multiLvlStrCache>
            </c:multiLvlStrRef>
          </c:cat>
          <c:val>
            <c:numRef>
              <c:f>'ANSWER. 1'!$G$2:$G$6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3-41AA-91CD-D0339A6872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5611728"/>
        <c:axId val="515612688"/>
      </c:barChart>
      <c:catAx>
        <c:axId val="5156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12688"/>
        <c:crosses val="autoZero"/>
        <c:auto val="1"/>
        <c:lblAlgn val="ctr"/>
        <c:lblOffset val="100"/>
        <c:noMultiLvlLbl val="0"/>
      </c:catAx>
      <c:valAx>
        <c:axId val="515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97707786526684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88932633420823"/>
          <c:y val="0.11226851851851852"/>
          <c:w val="0.82054133858267719"/>
          <c:h val="0.63622666958296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'ANSWER .4'!$F$1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'ANSWER .4'!$D$2:$D$26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'ANSWER .4'!$F$2:$F$26</c:f>
              <c:numCache>
                <c:formatCode>General</c:formatCode>
                <c:ptCount val="2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D-475A-ACA4-C044812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37440"/>
        <c:axId val="304838400"/>
      </c:scatterChart>
      <c:valAx>
        <c:axId val="3048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WORKED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38400"/>
        <c:crosses val="autoZero"/>
        <c:crossBetween val="midCat"/>
      </c:valAx>
      <c:valAx>
        <c:axId val="3048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0</xdr:row>
      <xdr:rowOff>38100</xdr:rowOff>
    </xdr:from>
    <xdr:to>
      <xdr:col>12</xdr:col>
      <xdr:colOff>180975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C111A-09A6-2E45-536C-60E6524D4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152400</xdr:rowOff>
    </xdr:from>
    <xdr:to>
      <xdr:col>14</xdr:col>
      <xdr:colOff>168275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C6231-2A11-0637-5A77-C8716B361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PANDEY" refreshedDate="45789.979413541667" createdVersion="8" refreshedVersion="8" minRefreshableVersion="3" recordCount="25" xr:uid="{974061F3-B598-4923-9C3A-67773A23B06A}">
  <cacheSource type="worksheet">
    <worksheetSource ref="A1:G26" sheet="ANSWER .3 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4DDFE-CA0E-4BC3-A22B-8AC17F7CFA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G26"/>
  <sheetViews>
    <sheetView tabSelected="1" workbookViewId="0"/>
  </sheetViews>
  <sheetFormatPr defaultColWidth="12.6328125" defaultRowHeight="15.75" customHeight="1" x14ac:dyDescent="0.25"/>
  <sheetData>
    <row r="1" spans="1:7" ht="15.75" customHeight="1" x14ac:dyDescent="0.35">
      <c r="A1" s="1" t="s">
        <v>53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35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</row>
    <row r="3" spans="1:7" ht="15.75" customHeight="1" x14ac:dyDescent="0.35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</row>
    <row r="4" spans="1:7" ht="15.75" customHeight="1" x14ac:dyDescent="0.35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7" ht="15.75" customHeight="1" x14ac:dyDescent="0.35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7" ht="15.75" customHeight="1" x14ac:dyDescent="0.3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</row>
    <row r="7" spans="1:7" ht="15.75" hidden="1" customHeight="1" x14ac:dyDescent="0.35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3">
        <v>5</v>
      </c>
    </row>
    <row r="8" spans="1:7" ht="15.75" hidden="1" customHeight="1" x14ac:dyDescent="0.35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3">
        <v>5</v>
      </c>
    </row>
    <row r="9" spans="1:7" ht="15.75" hidden="1" customHeight="1" x14ac:dyDescent="0.35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</row>
    <row r="10" spans="1:7" ht="15.75" hidden="1" customHeight="1" x14ac:dyDescent="0.35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3">
        <v>5</v>
      </c>
    </row>
    <row r="11" spans="1:7" ht="15.75" hidden="1" customHeight="1" x14ac:dyDescent="0.35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3">
        <v>4</v>
      </c>
    </row>
    <row r="12" spans="1:7" ht="15.75" hidden="1" customHeight="1" x14ac:dyDescent="0.35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</row>
    <row r="13" spans="1:7" ht="15.75" hidden="1" customHeight="1" x14ac:dyDescent="0.3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</row>
    <row r="14" spans="1:7" ht="15.75" hidden="1" customHeight="1" x14ac:dyDescent="0.35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3">
        <v>4</v>
      </c>
    </row>
    <row r="15" spans="1:7" ht="15.75" hidden="1" customHeight="1" x14ac:dyDescent="0.35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</row>
    <row r="16" spans="1:7" ht="15.75" hidden="1" customHeight="1" x14ac:dyDescent="0.3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</row>
    <row r="17" spans="1:7" ht="15.75" hidden="1" customHeight="1" x14ac:dyDescent="0.35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3">
        <v>3</v>
      </c>
    </row>
    <row r="18" spans="1:7" ht="15.75" hidden="1" customHeight="1" x14ac:dyDescent="0.35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</row>
    <row r="19" spans="1:7" ht="15.75" hidden="1" customHeight="1" x14ac:dyDescent="0.35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3">
        <v>3</v>
      </c>
    </row>
    <row r="20" spans="1:7" ht="15.75" hidden="1" customHeight="1" x14ac:dyDescent="0.35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</row>
    <row r="21" spans="1:7" ht="14.5" hidden="1" x14ac:dyDescent="0.35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</row>
    <row r="22" spans="1:7" ht="14.5" hidden="1" x14ac:dyDescent="0.35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</row>
    <row r="23" spans="1:7" ht="14.5" hidden="1" x14ac:dyDescent="0.35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3">
        <v>3</v>
      </c>
    </row>
    <row r="24" spans="1:7" ht="14.5" hidden="1" x14ac:dyDescent="0.35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</row>
    <row r="25" spans="1:7" ht="14.5" hidden="1" x14ac:dyDescent="0.3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</row>
    <row r="26" spans="1:7" ht="14.5" hidden="1" x14ac:dyDescent="0.35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</row>
  </sheetData>
  <autoFilter ref="A1:G26" xr:uid="{00000000-0001-0000-0000-000000000000}">
    <filterColumn colId="5">
      <filters>
        <filter val="100"/>
        <filter val="95"/>
        <filter val="96"/>
        <filter val="98"/>
        <filter val="99"/>
      </filters>
    </filterColumn>
  </autoFilter>
  <sortState xmlns:xlrd2="http://schemas.microsoft.com/office/spreadsheetml/2017/richdata2" ref="A2:G26">
    <sortCondition descending="1" ref="F2:F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80BD-C08D-406D-BEAA-A2B7AA586BC0}">
  <dimension ref="A3:B9"/>
  <sheetViews>
    <sheetView workbookViewId="0">
      <selection activeCell="A3" sqref="A3"/>
    </sheetView>
  </sheetViews>
  <sheetFormatPr defaultRowHeight="12.5" x14ac:dyDescent="0.25"/>
  <cols>
    <col min="1" max="1" width="13" bestFit="1" customWidth="1"/>
    <col min="2" max="2" width="27.6328125" bestFit="1" customWidth="1"/>
  </cols>
  <sheetData>
    <row r="3" spans="1:2" x14ac:dyDescent="0.25">
      <c r="A3" s="4" t="s">
        <v>37</v>
      </c>
      <c r="B3" t="s">
        <v>39</v>
      </c>
    </row>
    <row r="4" spans="1:2" x14ac:dyDescent="0.25">
      <c r="A4" s="5" t="s">
        <v>16</v>
      </c>
      <c r="B4">
        <v>2.9580398915498081</v>
      </c>
    </row>
    <row r="5" spans="1:2" x14ac:dyDescent="0.25">
      <c r="A5" s="5" t="s">
        <v>12</v>
      </c>
      <c r="B5">
        <v>3.54400902933387</v>
      </c>
    </row>
    <row r="6" spans="1:2" x14ac:dyDescent="0.25">
      <c r="A6" s="5" t="s">
        <v>14</v>
      </c>
      <c r="B6">
        <v>4.7074409183759283</v>
      </c>
    </row>
    <row r="7" spans="1:2" x14ac:dyDescent="0.25">
      <c r="A7" s="5" t="s">
        <v>10</v>
      </c>
      <c r="B7">
        <v>2</v>
      </c>
    </row>
    <row r="8" spans="1:2" x14ac:dyDescent="0.25">
      <c r="A8" s="5" t="s">
        <v>8</v>
      </c>
      <c r="B8">
        <v>4.3748015828022293</v>
      </c>
    </row>
    <row r="9" spans="1:2" x14ac:dyDescent="0.25">
      <c r="A9" s="5" t="s">
        <v>38</v>
      </c>
      <c r="B9">
        <v>12.412896519346321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9295-2503-4CDD-BF40-6F1211CF01E5}">
  <dimension ref="A1:I26"/>
  <sheetViews>
    <sheetView workbookViewId="0"/>
  </sheetViews>
  <sheetFormatPr defaultColWidth="12.6328125" defaultRowHeight="12.5" x14ac:dyDescent="0.25"/>
  <sheetData>
    <row r="1" spans="1:9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40</v>
      </c>
      <c r="I1" s="6" t="s">
        <v>41</v>
      </c>
    </row>
    <row r="2" spans="1:9" ht="14.5" x14ac:dyDescent="0.35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3">
        <v>5</v>
      </c>
      <c r="H2">
        <f t="shared" ref="H2:H26" si="0" xml:space="preserve"> (F2 * G2) / D2</f>
        <v>11.25</v>
      </c>
      <c r="I2">
        <f t="shared" ref="I2:I26" si="1">RANK(H2, H:H, 0)</f>
        <v>1</v>
      </c>
    </row>
    <row r="3" spans="1:9" ht="14.5" x14ac:dyDescent="0.35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2">
        <v>5</v>
      </c>
      <c r="H3">
        <f t="shared" si="0"/>
        <v>10.952380952380953</v>
      </c>
      <c r="I3">
        <f t="shared" si="1"/>
        <v>2</v>
      </c>
    </row>
    <row r="4" spans="1:9" ht="14.5" x14ac:dyDescent="0.35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3">
        <v>5</v>
      </c>
      <c r="H4">
        <f t="shared" si="0"/>
        <v>10.813953488372093</v>
      </c>
      <c r="I4">
        <f t="shared" si="1"/>
        <v>3</v>
      </c>
    </row>
    <row r="5" spans="1:9" ht="14.5" x14ac:dyDescent="0.35">
      <c r="A5" s="3">
        <v>112</v>
      </c>
      <c r="B5" s="3" t="s">
        <v>23</v>
      </c>
      <c r="C5" s="3" t="s">
        <v>10</v>
      </c>
      <c r="D5" s="3">
        <v>44</v>
      </c>
      <c r="E5" s="3">
        <v>73</v>
      </c>
      <c r="F5" s="3">
        <v>94</v>
      </c>
      <c r="G5" s="3">
        <v>5</v>
      </c>
      <c r="H5">
        <f t="shared" si="0"/>
        <v>10.681818181818182</v>
      </c>
      <c r="I5">
        <f t="shared" si="1"/>
        <v>4</v>
      </c>
    </row>
    <row r="6" spans="1:9" ht="14.5" x14ac:dyDescent="0.3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>
        <f t="shared" si="0"/>
        <v>10.555555555555555</v>
      </c>
      <c r="I6">
        <f t="shared" si="1"/>
        <v>5</v>
      </c>
    </row>
    <row r="7" spans="1:9" ht="14.5" x14ac:dyDescent="0.35">
      <c r="A7" s="2">
        <v>125</v>
      </c>
      <c r="B7" s="2" t="s">
        <v>36</v>
      </c>
      <c r="C7" s="2" t="s">
        <v>14</v>
      </c>
      <c r="D7" s="2">
        <v>47</v>
      </c>
      <c r="E7" s="2">
        <v>79</v>
      </c>
      <c r="F7" s="2">
        <v>99</v>
      </c>
      <c r="G7" s="2">
        <v>5</v>
      </c>
      <c r="H7">
        <f t="shared" si="0"/>
        <v>10.531914893617021</v>
      </c>
      <c r="I7">
        <f t="shared" si="1"/>
        <v>6</v>
      </c>
    </row>
    <row r="8" spans="1:9" ht="14.5" x14ac:dyDescent="0.35">
      <c r="A8" s="2">
        <v>123</v>
      </c>
      <c r="B8" s="2" t="s">
        <v>34</v>
      </c>
      <c r="C8" s="2" t="s">
        <v>10</v>
      </c>
      <c r="D8" s="2">
        <v>46</v>
      </c>
      <c r="E8" s="2">
        <v>77</v>
      </c>
      <c r="F8" s="2">
        <v>96</v>
      </c>
      <c r="G8" s="2">
        <v>5</v>
      </c>
      <c r="H8">
        <f t="shared" si="0"/>
        <v>10.434782608695652</v>
      </c>
      <c r="I8">
        <f t="shared" si="1"/>
        <v>7</v>
      </c>
    </row>
    <row r="9" spans="1:9" ht="14.5" x14ac:dyDescent="0.35">
      <c r="A9" s="2">
        <v>115</v>
      </c>
      <c r="B9" s="2" t="s">
        <v>26</v>
      </c>
      <c r="C9" s="2" t="s">
        <v>14</v>
      </c>
      <c r="D9" s="2">
        <v>48</v>
      </c>
      <c r="E9" s="2">
        <v>78</v>
      </c>
      <c r="F9" s="2">
        <v>98</v>
      </c>
      <c r="G9" s="2">
        <v>5</v>
      </c>
      <c r="H9">
        <f t="shared" si="0"/>
        <v>10.208333333333334</v>
      </c>
      <c r="I9">
        <f t="shared" si="1"/>
        <v>8</v>
      </c>
    </row>
    <row r="10" spans="1:9" ht="14.5" x14ac:dyDescent="0.35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2">
        <v>5</v>
      </c>
      <c r="H10">
        <f t="shared" si="0"/>
        <v>10</v>
      </c>
      <c r="I10">
        <f t="shared" si="1"/>
        <v>9</v>
      </c>
    </row>
    <row r="11" spans="1:9" ht="14.5" x14ac:dyDescent="0.35">
      <c r="A11" s="2">
        <v>101</v>
      </c>
      <c r="B11" s="2" t="s">
        <v>7</v>
      </c>
      <c r="C11" s="2" t="s">
        <v>8</v>
      </c>
      <c r="D11" s="2">
        <v>35</v>
      </c>
      <c r="E11" s="2">
        <v>50</v>
      </c>
      <c r="F11" s="2">
        <v>80</v>
      </c>
      <c r="G11" s="2">
        <v>4</v>
      </c>
      <c r="H11">
        <f t="shared" si="0"/>
        <v>9.1428571428571423</v>
      </c>
      <c r="I11">
        <f t="shared" si="1"/>
        <v>10</v>
      </c>
    </row>
    <row r="12" spans="1:9" ht="14.5" x14ac:dyDescent="0.35">
      <c r="A12" s="3">
        <v>110</v>
      </c>
      <c r="B12" s="3" t="s">
        <v>21</v>
      </c>
      <c r="C12" s="3" t="s">
        <v>8</v>
      </c>
      <c r="D12" s="3">
        <v>37</v>
      </c>
      <c r="E12" s="3">
        <v>55</v>
      </c>
      <c r="F12" s="3">
        <v>83</v>
      </c>
      <c r="G12" s="3">
        <v>4</v>
      </c>
      <c r="H12">
        <f t="shared" si="0"/>
        <v>8.9729729729729737</v>
      </c>
      <c r="I12">
        <f t="shared" si="1"/>
        <v>11</v>
      </c>
    </row>
    <row r="13" spans="1:9" ht="14.5" x14ac:dyDescent="0.3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>
        <f t="shared" si="0"/>
        <v>8.9473684210526319</v>
      </c>
      <c r="I13">
        <f t="shared" si="1"/>
        <v>12</v>
      </c>
    </row>
    <row r="14" spans="1:9" ht="14.5" x14ac:dyDescent="0.35">
      <c r="A14" s="2">
        <v>119</v>
      </c>
      <c r="B14" s="2" t="s">
        <v>30</v>
      </c>
      <c r="C14" s="2" t="s">
        <v>14</v>
      </c>
      <c r="D14" s="2">
        <v>39</v>
      </c>
      <c r="E14" s="2">
        <v>60</v>
      </c>
      <c r="F14" s="2">
        <v>87</v>
      </c>
      <c r="G14" s="2">
        <v>4</v>
      </c>
      <c r="H14">
        <f t="shared" si="0"/>
        <v>8.9230769230769234</v>
      </c>
      <c r="I14">
        <f t="shared" si="1"/>
        <v>13</v>
      </c>
    </row>
    <row r="15" spans="1:9" ht="14.5" x14ac:dyDescent="0.3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>
        <f t="shared" si="0"/>
        <v>8.6829268292682933</v>
      </c>
      <c r="I15">
        <f t="shared" si="1"/>
        <v>14</v>
      </c>
    </row>
    <row r="16" spans="1:9" ht="14.5" x14ac:dyDescent="0.3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>
        <f t="shared" si="0"/>
        <v>8.6666666666666661</v>
      </c>
      <c r="I16">
        <f t="shared" si="1"/>
        <v>15</v>
      </c>
    </row>
    <row r="17" spans="1:9" ht="14.5" x14ac:dyDescent="0.35">
      <c r="A17" s="2">
        <v>111</v>
      </c>
      <c r="B17" s="2" t="s">
        <v>22</v>
      </c>
      <c r="C17" s="2" t="s">
        <v>16</v>
      </c>
      <c r="D17" s="2">
        <v>29</v>
      </c>
      <c r="E17" s="2">
        <v>38</v>
      </c>
      <c r="F17" s="2">
        <v>68</v>
      </c>
      <c r="G17" s="2">
        <v>3</v>
      </c>
      <c r="H17">
        <f t="shared" si="0"/>
        <v>7.0344827586206895</v>
      </c>
      <c r="I17">
        <f t="shared" si="1"/>
        <v>16</v>
      </c>
    </row>
    <row r="18" spans="1:9" ht="14.5" x14ac:dyDescent="0.35">
      <c r="A18" s="2">
        <v>103</v>
      </c>
      <c r="B18" s="2" t="s">
        <v>11</v>
      </c>
      <c r="C18" s="2" t="s">
        <v>12</v>
      </c>
      <c r="D18" s="2">
        <v>30</v>
      </c>
      <c r="E18" s="2">
        <v>40</v>
      </c>
      <c r="F18" s="2">
        <v>70</v>
      </c>
      <c r="G18" s="2">
        <v>3</v>
      </c>
      <c r="H18">
        <f t="shared" si="0"/>
        <v>7</v>
      </c>
      <c r="I18">
        <f t="shared" si="1"/>
        <v>17</v>
      </c>
    </row>
    <row r="19" spans="1:9" ht="14.5" x14ac:dyDescent="0.35">
      <c r="A19" s="2">
        <v>117</v>
      </c>
      <c r="B19" s="2" t="s">
        <v>28</v>
      </c>
      <c r="C19" s="2" t="s">
        <v>12</v>
      </c>
      <c r="D19" s="2">
        <v>31</v>
      </c>
      <c r="E19" s="2">
        <v>42</v>
      </c>
      <c r="F19" s="2">
        <v>72</v>
      </c>
      <c r="G19" s="2">
        <v>3</v>
      </c>
      <c r="H19">
        <f t="shared" si="0"/>
        <v>6.967741935483871</v>
      </c>
      <c r="I19">
        <f t="shared" si="1"/>
        <v>18</v>
      </c>
    </row>
    <row r="20" spans="1:9" ht="14.5" x14ac:dyDescent="0.35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3">
        <v>3</v>
      </c>
      <c r="H20">
        <f t="shared" si="0"/>
        <v>6.9642857142857144</v>
      </c>
      <c r="I20">
        <f t="shared" si="1"/>
        <v>19</v>
      </c>
    </row>
    <row r="21" spans="1:9" ht="14.5" x14ac:dyDescent="0.35">
      <c r="A21" s="3">
        <v>122</v>
      </c>
      <c r="B21" s="3" t="s">
        <v>33</v>
      </c>
      <c r="C21" s="3" t="s">
        <v>12</v>
      </c>
      <c r="D21" s="3">
        <v>32</v>
      </c>
      <c r="E21" s="3">
        <v>44</v>
      </c>
      <c r="F21" s="3">
        <v>74</v>
      </c>
      <c r="G21" s="3">
        <v>3</v>
      </c>
      <c r="H21">
        <f t="shared" si="0"/>
        <v>6.9375</v>
      </c>
      <c r="I21">
        <f t="shared" si="1"/>
        <v>20</v>
      </c>
    </row>
    <row r="22" spans="1:9" ht="14.5" x14ac:dyDescent="0.35">
      <c r="A22" s="2">
        <v>113</v>
      </c>
      <c r="B22" s="2" t="s">
        <v>24</v>
      </c>
      <c r="C22" s="2" t="s">
        <v>12</v>
      </c>
      <c r="D22" s="2">
        <v>33</v>
      </c>
      <c r="E22" s="2">
        <v>45</v>
      </c>
      <c r="F22" s="2">
        <v>75</v>
      </c>
      <c r="G22" s="2">
        <v>3</v>
      </c>
      <c r="H22">
        <f t="shared" si="0"/>
        <v>6.8181818181818183</v>
      </c>
      <c r="I22">
        <f t="shared" si="1"/>
        <v>21</v>
      </c>
    </row>
    <row r="23" spans="1:9" ht="14.5" x14ac:dyDescent="0.35">
      <c r="A23" s="3">
        <v>124</v>
      </c>
      <c r="B23" s="3" t="s">
        <v>35</v>
      </c>
      <c r="C23" s="3" t="s">
        <v>8</v>
      </c>
      <c r="D23" s="3">
        <v>34</v>
      </c>
      <c r="E23" s="3">
        <v>48</v>
      </c>
      <c r="F23" s="3">
        <v>76</v>
      </c>
      <c r="G23" s="3">
        <v>3</v>
      </c>
      <c r="H23">
        <f t="shared" si="0"/>
        <v>6.7058823529411766</v>
      </c>
      <c r="I23">
        <f t="shared" si="1"/>
        <v>22</v>
      </c>
    </row>
    <row r="24" spans="1:9" ht="14.5" x14ac:dyDescent="0.35">
      <c r="A24" s="2">
        <v>105</v>
      </c>
      <c r="B24" s="2" t="s">
        <v>15</v>
      </c>
      <c r="C24" s="2" t="s">
        <v>16</v>
      </c>
      <c r="D24" s="2">
        <v>25</v>
      </c>
      <c r="E24" s="2">
        <v>30</v>
      </c>
      <c r="F24" s="2">
        <v>60</v>
      </c>
      <c r="G24" s="2">
        <v>2</v>
      </c>
      <c r="H24">
        <f t="shared" si="0"/>
        <v>4.8</v>
      </c>
      <c r="I24">
        <f t="shared" si="1"/>
        <v>23</v>
      </c>
    </row>
    <row r="25" spans="1:9" ht="14.5" x14ac:dyDescent="0.3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>
        <f t="shared" si="0"/>
        <v>4.7692307692307692</v>
      </c>
      <c r="I25">
        <f t="shared" si="1"/>
        <v>24</v>
      </c>
    </row>
    <row r="26" spans="1:9" ht="14.5" x14ac:dyDescent="0.35">
      <c r="A26" s="2">
        <v>121</v>
      </c>
      <c r="B26" s="2" t="s">
        <v>32</v>
      </c>
      <c r="C26" s="2" t="s">
        <v>16</v>
      </c>
      <c r="D26" s="2">
        <v>27</v>
      </c>
      <c r="E26" s="2">
        <v>34</v>
      </c>
      <c r="F26" s="2">
        <v>64</v>
      </c>
      <c r="G26" s="2">
        <v>2</v>
      </c>
      <c r="H26">
        <f t="shared" si="0"/>
        <v>4.7407407407407405</v>
      </c>
      <c r="I26">
        <f t="shared" si="1"/>
        <v>25</v>
      </c>
    </row>
  </sheetData>
  <sortState xmlns:xlrd2="http://schemas.microsoft.com/office/spreadsheetml/2017/richdata2" ref="A2:I26">
    <sortCondition ref="I2:I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B0BD-CC18-4C07-8807-16956CA40AED}">
  <dimension ref="A1:P26"/>
  <sheetViews>
    <sheetView workbookViewId="0">
      <selection activeCell="P1" sqref="P1"/>
    </sheetView>
  </sheetViews>
  <sheetFormatPr defaultColWidth="12.6328125" defaultRowHeight="12.5" x14ac:dyDescent="0.25"/>
  <cols>
    <col min="8" max="8" width="37.7265625" bestFit="1" customWidth="1"/>
    <col min="9" max="9" width="42.453125" bestFit="1" customWidth="1"/>
    <col min="16" max="16" width="25.54296875" bestFit="1" customWidth="1"/>
  </cols>
  <sheetData>
    <row r="1" spans="1:1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42</v>
      </c>
      <c r="I1" s="6" t="s">
        <v>43</v>
      </c>
      <c r="P1" t="s">
        <v>44</v>
      </c>
    </row>
    <row r="2" spans="1:16" ht="14.5" x14ac:dyDescent="0.3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>
        <f>CORREL(D2:D26, G2:G26)</f>
        <v>0.94623485838187704</v>
      </c>
      <c r="I2">
        <f>CORREL(E2:E26, G2:G26)</f>
        <v>0.95745537036476214</v>
      </c>
      <c r="P2">
        <f>CORREL(D2:D26, F2:F26)</f>
        <v>0.99249842295704516</v>
      </c>
    </row>
    <row r="3" spans="1:16" ht="14.5" x14ac:dyDescent="0.35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16" ht="14.5" x14ac:dyDescent="0.3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16" ht="14.5" x14ac:dyDescent="0.35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16" ht="14.5" x14ac:dyDescent="0.35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16" ht="14.5" x14ac:dyDescent="0.35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16" ht="14.5" x14ac:dyDescent="0.3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16" ht="14.5" x14ac:dyDescent="0.35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16" ht="14.5" x14ac:dyDescent="0.3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16" ht="14.5" x14ac:dyDescent="0.35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16" ht="14.5" x14ac:dyDescent="0.35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16" ht="14.5" x14ac:dyDescent="0.35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16" ht="14.5" x14ac:dyDescent="0.35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16" ht="14.5" x14ac:dyDescent="0.3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16" ht="14.5" x14ac:dyDescent="0.3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4.5" x14ac:dyDescent="0.35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4.5" x14ac:dyDescent="0.35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4.5" x14ac:dyDescent="0.35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4.5" x14ac:dyDescent="0.3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4.5" x14ac:dyDescent="0.35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4.5" x14ac:dyDescent="0.35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4.5" x14ac:dyDescent="0.35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4.5" x14ac:dyDescent="0.3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4.5" x14ac:dyDescent="0.35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4.5" x14ac:dyDescent="0.3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D6F3-D736-44F8-A411-F4C6F6785901}">
  <dimension ref="A1:I26"/>
  <sheetViews>
    <sheetView workbookViewId="0">
      <selection activeCell="I1" sqref="I1"/>
    </sheetView>
  </sheetViews>
  <sheetFormatPr defaultColWidth="12.6328125" defaultRowHeight="12.5" x14ac:dyDescent="0.25"/>
  <cols>
    <col min="8" max="8" width="21.26953125" bestFit="1" customWidth="1"/>
    <col min="9" max="9" width="63.90625" bestFit="1" customWidth="1"/>
  </cols>
  <sheetData>
    <row r="1" spans="1:9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45</v>
      </c>
      <c r="I1" s="6" t="s">
        <v>47</v>
      </c>
    </row>
    <row r="2" spans="1:9" ht="14.5" x14ac:dyDescent="0.3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>
        <f>AVERAGE(D2:D26)</f>
        <v>37.04</v>
      </c>
      <c r="I2" t="s">
        <v>46</v>
      </c>
    </row>
    <row r="3" spans="1:9" ht="14.5" x14ac:dyDescent="0.35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9" ht="14.5" x14ac:dyDescent="0.3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9" ht="14.5" x14ac:dyDescent="0.35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9" ht="14.5" x14ac:dyDescent="0.35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9" ht="14.5" x14ac:dyDescent="0.35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9" ht="14.5" x14ac:dyDescent="0.3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9" ht="14.5" x14ac:dyDescent="0.35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9" ht="14.5" x14ac:dyDescent="0.3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9" ht="14.5" x14ac:dyDescent="0.35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9" ht="14.5" x14ac:dyDescent="0.35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9" ht="14.5" x14ac:dyDescent="0.35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9" ht="14.5" x14ac:dyDescent="0.35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9" ht="14.5" x14ac:dyDescent="0.3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9" ht="14.5" x14ac:dyDescent="0.3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4.5" x14ac:dyDescent="0.35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4.5" x14ac:dyDescent="0.35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4.5" x14ac:dyDescent="0.35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4.5" x14ac:dyDescent="0.3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4.5" x14ac:dyDescent="0.35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4.5" x14ac:dyDescent="0.35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4.5" x14ac:dyDescent="0.35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4.5" x14ac:dyDescent="0.3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4.5" x14ac:dyDescent="0.35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4.5" x14ac:dyDescent="0.3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0C6B-838E-4851-AFC7-C34EBBBFFA4B}">
  <dimension ref="A1:L26"/>
  <sheetViews>
    <sheetView workbookViewId="0"/>
  </sheetViews>
  <sheetFormatPr defaultColWidth="12.6328125" defaultRowHeight="12.5" x14ac:dyDescent="0.25"/>
  <cols>
    <col min="5" max="5" width="15.7265625" bestFit="1" customWidth="1"/>
    <col min="8" max="8" width="14.1796875" bestFit="1" customWidth="1"/>
    <col min="9" max="9" width="45.1796875" bestFit="1" customWidth="1"/>
    <col min="10" max="10" width="15.54296875" bestFit="1" customWidth="1"/>
    <col min="11" max="11" width="12.453125" bestFit="1" customWidth="1"/>
    <col min="12" max="12" width="21.1796875" bestFit="1" customWidth="1"/>
  </cols>
  <sheetData>
    <row r="1" spans="1:12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48</v>
      </c>
      <c r="I1" s="6" t="s">
        <v>49</v>
      </c>
      <c r="J1" s="6" t="s">
        <v>50</v>
      </c>
      <c r="K1" s="6" t="s">
        <v>51</v>
      </c>
      <c r="L1" s="6" t="s">
        <v>52</v>
      </c>
    </row>
    <row r="2" spans="1:12" ht="14.5" x14ac:dyDescent="0.3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>
        <f>E2/D2</f>
        <v>1.4285714285714286</v>
      </c>
      <c r="I2">
        <f>MAX(F2:F26)</f>
        <v>100</v>
      </c>
      <c r="J2" t="str">
        <f>INDEX(B2:B26, MATCH(MAX(F2:F26), F2:F26, 0))</f>
        <v>Rahul</v>
      </c>
      <c r="K2" t="str">
        <f>INDEX(C2:C26, MATCH(MAX(F2:F26), F2:F26, 0))</f>
        <v>IT</v>
      </c>
      <c r="L2">
        <f>INDEX(G2:G26, MATCH(MAX(F2:F26), F2:F26, 0))</f>
        <v>5</v>
      </c>
    </row>
    <row r="3" spans="1:12" ht="14.5" x14ac:dyDescent="0.35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  <c r="H3">
        <f t="shared" ref="H3:H26" si="0">E3/D3</f>
        <v>1.625</v>
      </c>
    </row>
    <row r="4" spans="1:12" ht="14.5" x14ac:dyDescent="0.3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  <c r="H4">
        <f t="shared" si="0"/>
        <v>1.3333333333333333</v>
      </c>
    </row>
    <row r="5" spans="1:12" ht="14.5" x14ac:dyDescent="0.35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  <c r="H5">
        <f t="shared" si="0"/>
        <v>1.6666666666666667</v>
      </c>
    </row>
    <row r="6" spans="1:12" ht="14.5" x14ac:dyDescent="0.35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  <c r="H6">
        <f t="shared" si="0"/>
        <v>1.2</v>
      </c>
    </row>
    <row r="7" spans="1:12" ht="14.5" x14ac:dyDescent="0.35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  <c r="H7">
        <f t="shared" si="0"/>
        <v>1.5263157894736843</v>
      </c>
    </row>
    <row r="8" spans="1:12" ht="14.5" x14ac:dyDescent="0.3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  <c r="H8">
        <f t="shared" si="0"/>
        <v>1.6</v>
      </c>
    </row>
    <row r="9" spans="1:12" ht="14.5" x14ac:dyDescent="0.35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  <c r="H9">
        <f t="shared" si="0"/>
        <v>1.25</v>
      </c>
    </row>
    <row r="10" spans="1:12" ht="14.5" x14ac:dyDescent="0.3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  <c r="H10">
        <f t="shared" si="0"/>
        <v>1.6666666666666667</v>
      </c>
    </row>
    <row r="11" spans="1:12" ht="14.5" x14ac:dyDescent="0.35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  <c r="H11">
        <f t="shared" si="0"/>
        <v>1.4864864864864864</v>
      </c>
    </row>
    <row r="12" spans="1:12" ht="14.5" x14ac:dyDescent="0.35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  <c r="H12">
        <f t="shared" si="0"/>
        <v>1.3103448275862069</v>
      </c>
    </row>
    <row r="13" spans="1:12" ht="14.5" x14ac:dyDescent="0.35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  <c r="H13">
        <f t="shared" si="0"/>
        <v>1.6590909090909092</v>
      </c>
    </row>
    <row r="14" spans="1:12" ht="14.5" x14ac:dyDescent="0.35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  <c r="H14">
        <f t="shared" si="0"/>
        <v>1.3636363636363635</v>
      </c>
    </row>
    <row r="15" spans="1:12" ht="14.5" x14ac:dyDescent="0.3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>
        <f t="shared" si="0"/>
        <v>1.6097560975609757</v>
      </c>
    </row>
    <row r="16" spans="1:12" ht="14.5" x14ac:dyDescent="0.3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  <c r="H16">
        <f t="shared" si="0"/>
        <v>1.625</v>
      </c>
    </row>
    <row r="17" spans="1:8" ht="14.5" x14ac:dyDescent="0.35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  <c r="H17">
        <f t="shared" si="0"/>
        <v>1.2307692307692308</v>
      </c>
    </row>
    <row r="18" spans="1:8" ht="14.5" x14ac:dyDescent="0.35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  <c r="H18">
        <f t="shared" si="0"/>
        <v>1.3548387096774193</v>
      </c>
    </row>
    <row r="19" spans="1:8" ht="14.5" x14ac:dyDescent="0.35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  <c r="H19">
        <f t="shared" si="0"/>
        <v>1.7441860465116279</v>
      </c>
    </row>
    <row r="20" spans="1:8" ht="14.5" x14ac:dyDescent="0.3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  <c r="H20">
        <f t="shared" si="0"/>
        <v>1.5384615384615385</v>
      </c>
    </row>
    <row r="21" spans="1:8" ht="14.5" x14ac:dyDescent="0.35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  <c r="H21">
        <f t="shared" si="0"/>
        <v>1.4444444444444444</v>
      </c>
    </row>
    <row r="22" spans="1:8" ht="14.5" x14ac:dyDescent="0.35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  <c r="H22">
        <f t="shared" si="0"/>
        <v>1.2592592592592593</v>
      </c>
    </row>
    <row r="23" spans="1:8" ht="14.5" x14ac:dyDescent="0.35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  <c r="H23">
        <f t="shared" si="0"/>
        <v>1.375</v>
      </c>
    </row>
    <row r="24" spans="1:8" ht="14.5" x14ac:dyDescent="0.3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  <c r="H24">
        <f t="shared" si="0"/>
        <v>1.673913043478261</v>
      </c>
    </row>
    <row r="25" spans="1:8" ht="14.5" x14ac:dyDescent="0.35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  <c r="H25">
        <f t="shared" si="0"/>
        <v>1.411764705882353</v>
      </c>
    </row>
    <row r="26" spans="1:8" ht="14.5" x14ac:dyDescent="0.3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  <c r="H26">
        <f t="shared" si="0"/>
        <v>1.6808510638297873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ANSWER. 1</vt:lpstr>
      <vt:lpstr>ANSWER. 2</vt:lpstr>
      <vt:lpstr>ANSWER .3 </vt:lpstr>
      <vt:lpstr>ANSWER .4</vt:lpstr>
      <vt:lpstr>ANSWER .5</vt:lpstr>
      <vt:lpstr>ANSWER 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</cp:lastModifiedBy>
  <dcterms:created xsi:type="dcterms:W3CDTF">2025-05-13T08:27:29Z</dcterms:created>
  <dcterms:modified xsi:type="dcterms:W3CDTF">2025-05-13T09:43:31Z</dcterms:modified>
</cp:coreProperties>
</file>