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SHEK PANDEY\OneDrive\Desktop\"/>
    </mc:Choice>
  </mc:AlternateContent>
  <xr:revisionPtr revIDLastSave="0" documentId="13_ncr:1_{F6445B0A-07D9-47D0-A8B4-8EE9A0604BF6}" xr6:coauthVersionLast="47" xr6:coauthVersionMax="47" xr10:uidLastSave="{00000000-0000-0000-0000-000000000000}"/>
  <bookViews>
    <workbookView xWindow="-110" yWindow="-110" windowWidth="19420" windowHeight="10300" xr2:uid="{842A6815-EB25-4647-9C2C-E63F0D75AE77}"/>
  </bookViews>
  <sheets>
    <sheet name="ANSWER 1" sheetId="1" r:id="rId1"/>
    <sheet name="ANSWER 2" sheetId="2" r:id="rId2"/>
    <sheet name="ANSWER 3" sheetId="3" r:id="rId3"/>
    <sheet name="ANSWER 5" sheetId="5" r:id="rId4"/>
    <sheet name="ANSWER 6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6" l="1"/>
  <c r="AA5" i="6"/>
  <c r="AA4" i="6"/>
  <c r="J1" i="6"/>
  <c r="J26" i="6"/>
  <c r="J2" i="6"/>
  <c r="J25" i="6"/>
  <c r="J19" i="6"/>
  <c r="J3" i="6"/>
  <c r="J20" i="6"/>
  <c r="J4" i="6"/>
  <c r="J27" i="6"/>
  <c r="J5" i="6"/>
  <c r="J29" i="6"/>
  <c r="J16" i="6"/>
  <c r="J6" i="6"/>
  <c r="J24" i="6"/>
  <c r="J7" i="6"/>
  <c r="J22" i="6"/>
  <c r="J21" i="6"/>
  <c r="J18" i="6"/>
  <c r="J8" i="6"/>
  <c r="J23" i="6"/>
  <c r="J9" i="6"/>
  <c r="J28" i="6"/>
  <c r="J10" i="6"/>
  <c r="J15" i="6"/>
  <c r="J31" i="6"/>
  <c r="J14" i="6"/>
  <c r="J11" i="6"/>
  <c r="J17" i="6"/>
  <c r="J13" i="6"/>
  <c r="J30" i="6"/>
  <c r="K2" i="3"/>
  <c r="J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<sst xmlns="http://schemas.openxmlformats.org/spreadsheetml/2006/main" count="741" uniqueCount="86">
  <si>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</si>
  <si>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</si>
  <si>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</si>
  <si>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</si>
  <si>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</si>
  <si>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</si>
  <si>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</si>
  <si>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</si>
  <si>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</si>
  <si>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</si>
  <si>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</si>
  <si>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</si>
  <si>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</si>
  <si>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</si>
  <si>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</si>
  <si>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</si>
  <si>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</si>
  <si>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</si>
  <si>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</si>
  <si>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</si>
  <si>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</si>
  <si>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</si>
  <si>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</si>
  <si>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</si>
  <si>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</si>
  <si>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</si>
  <si>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</si>
  <si>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</si>
  <si>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</si>
  <si>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</si>
  <si>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</si>
  <si>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</si>
  <si>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</si>
  <si>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</si>
  <si>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</si>
  <si>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</si>
  <si>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</si>
  <si>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</si>
  <si>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</si>
  <si>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</si>
  <si>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</si>
  <si>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</si>
  <si>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</si>
  <si>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</si>
  <si>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</si>
  <si>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</si>
  <si>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</si>
  <si>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</si>
  <si>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</si>
  <si>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</si>
  <si>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</si>
  <si>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</si>
  <si>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</si>
  <si>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</si>
  <si>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</si>
  <si>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</si>
  <si>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</si>
  <si>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</si>
  <si>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</si>
  <si>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</si>
  <si>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</si>
  <si>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</si>
  <si>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</si>
  <si>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</si>
  <si>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</si>
  <si>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FILL MISSING VALUE WITH THE ROUNDED AVERAGE</t>
  </si>
  <si>
    <t xml:space="preserve">REMOVE EXTRA SPACE IN CUSTOM REGION </t>
  </si>
  <si>
    <t>CONVERT CUSTOM REGION TO UPPER CASE</t>
  </si>
  <si>
    <t>Row Labels</t>
  </si>
  <si>
    <t>Grand Total</t>
  </si>
  <si>
    <t>Count of Total_Amount</t>
  </si>
  <si>
    <t>USE VLOOKUP TO RETRIEVE TOTAL AMOUNT FOR ORDER ID=  1025</t>
  </si>
  <si>
    <t>USE INDEX MATCH TO RETRIEVE CATEGORY FOR ORDER ID = 1025</t>
  </si>
  <si>
    <t>Feature</t>
  </si>
  <si>
    <t>VLOOKUP</t>
  </si>
  <si>
    <t>INDEX/MATCH</t>
  </si>
  <si>
    <t>Lookup Direction</t>
  </si>
  <si>
    <t>Only searches right</t>
  </si>
  <si>
    <t>Can search left or right</t>
  </si>
  <si>
    <t>Performance</t>
  </si>
  <si>
    <t>Slower in large datasets</t>
  </si>
  <si>
    <t>Faster, especially in large datasets</t>
  </si>
  <si>
    <t>Flexibility</t>
  </si>
  <si>
    <t>Needs column index</t>
  </si>
  <si>
    <t>Works with any column placement</t>
  </si>
  <si>
    <t xml:space="preserve">PROFIT MARGIN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</si>
</sst>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f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 TO PLOT REVENUE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5'!$F$1</c:f>
              <c:strCache>
                <c:ptCount val="1"/>
                <c:pt idx="0">
                  <c:v>Total_Amount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'ANSWER 5'!$F$2:$F$31</c:f>
              <c:numCache>
                <c:formatCode>General</c:formatCode>
                <c:ptCount val="30"/>
                <c:pt idx="0">
                  <c:v>1500</c:v>
                </c:pt>
                <c:pt idx="1">
                  <c:v>0</c:v>
                </c:pt>
                <c:pt idx="2">
                  <c:v>3500</c:v>
                </c:pt>
                <c:pt idx="3">
                  <c:v>0</c:v>
                </c:pt>
                <c:pt idx="4">
                  <c:v>5000</c:v>
                </c:pt>
                <c:pt idx="5">
                  <c:v>14000</c:v>
                </c:pt>
                <c:pt idx="6">
                  <c:v>0</c:v>
                </c:pt>
                <c:pt idx="7">
                  <c:v>13500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2200</c:v>
                </c:pt>
                <c:pt idx="12">
                  <c:v>24000</c:v>
                </c:pt>
                <c:pt idx="13">
                  <c:v>0</c:v>
                </c:pt>
                <c:pt idx="14">
                  <c:v>5400</c:v>
                </c:pt>
                <c:pt idx="15">
                  <c:v>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0</c:v>
                </c:pt>
                <c:pt idx="20">
                  <c:v>8000</c:v>
                </c:pt>
                <c:pt idx="21">
                  <c:v>0</c:v>
                </c:pt>
                <c:pt idx="22">
                  <c:v>2500</c:v>
                </c:pt>
                <c:pt idx="23">
                  <c:v>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E-47E9-B567-AC0524196B4B}"/>
            </c:ext>
          </c:extLst>
        </c:ser>
        <c:ser>
          <c:idx val="1"/>
          <c:order val="1"/>
          <c:tx>
            <c:strRef>
              <c:f>'ANSWER 5'!$H$1</c:f>
              <c:strCache>
                <c:ptCount val="1"/>
                <c:pt idx="0">
                  <c:v>Order_Date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'ANSWER 5'!$H$2:$H$31</c:f>
              <c:numCache>
                <c:formatCode>mm\-dd\-yyyy</c:formatCode>
                <c:ptCount val="30"/>
                <c:pt idx="0">
                  <c:v>45660</c:v>
                </c:pt>
                <c:pt idx="1">
                  <c:v>45691</c:v>
                </c:pt>
                <c:pt idx="2">
                  <c:v>45719</c:v>
                </c:pt>
                <c:pt idx="3">
                  <c:v>45750</c:v>
                </c:pt>
                <c:pt idx="4">
                  <c:v>45780</c:v>
                </c:pt>
                <c:pt idx="5">
                  <c:v>45811</c:v>
                </c:pt>
                <c:pt idx="6">
                  <c:v>45841</c:v>
                </c:pt>
                <c:pt idx="7">
                  <c:v>45872</c:v>
                </c:pt>
                <c:pt idx="8">
                  <c:v>45903</c:v>
                </c:pt>
                <c:pt idx="9">
                  <c:v>45933</c:v>
                </c:pt>
                <c:pt idx="10">
                  <c:v>45964</c:v>
                </c:pt>
                <c:pt idx="11">
                  <c:v>45994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E-47E9-B567-AC052419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70287"/>
        <c:axId val="632665967"/>
      </c:lineChart>
      <c:catAx>
        <c:axId val="63267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5967"/>
        <c:crosses val="autoZero"/>
        <c:auto val="1"/>
        <c:lblAlgn val="ctr"/>
        <c:lblOffset val="100"/>
        <c:noMultiLvlLbl val="0"/>
      </c:catAx>
      <c:valAx>
        <c:axId val="6326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0</xdr:row>
      <xdr:rowOff>114300</xdr:rowOff>
    </xdr:from>
    <xdr:to>
      <xdr:col>13</xdr:col>
      <xdr:colOff>174625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DD551-2AD7-DF26-3944-53857AEA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PANDEY" refreshedDate="45790.769076620367" createdVersion="8" refreshedVersion="8" minRefreshableVersion="3" recordCount="30" xr:uid="{71EB933D-05E0-4B6F-BA0D-BE9DE2F73B2F}">
  <cacheSource type="worksheet">
    <worksheetSource ref="F1:G31" sheet="ANSWER 2"/>
  </cacheSource>
  <cacheFields count="2">
    <cacheField name="Total_Amount" numFmtId="0">
      <sharedItems containsMixedTypes="1" containsNumber="1" containsInteger="1" minValue="1000" maxValue="70000" count="18">
        <n v="1500"/>
        <s v="NULL"/>
        <n v="3500"/>
        <n v="5000"/>
        <n v="14000"/>
        <n v="13500"/>
        <n v="3000"/>
        <n v="2200"/>
        <n v="24000"/>
        <n v="5400"/>
        <n v="8000"/>
        <n v="11000"/>
        <n v="20000"/>
        <n v="2500"/>
        <n v="40000"/>
        <n v="1000"/>
        <n v="55000"/>
        <n v="70000"/>
      </sharedItems>
    </cacheField>
    <cacheField name="Customer_Region" numFmtId="0">
      <sharedItems count="5">
        <s v="North"/>
        <s v="South"/>
        <s v="East"/>
        <s v="West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2"/>
    <x v="2"/>
  </r>
  <r>
    <x v="1"/>
    <x v="3"/>
  </r>
  <r>
    <x v="3"/>
    <x v="0"/>
  </r>
  <r>
    <x v="4"/>
    <x v="4"/>
  </r>
  <r>
    <x v="1"/>
    <x v="1"/>
  </r>
  <r>
    <x v="5"/>
    <x v="2"/>
  </r>
  <r>
    <x v="1"/>
    <x v="0"/>
  </r>
  <r>
    <x v="6"/>
    <x v="3"/>
  </r>
  <r>
    <x v="1"/>
    <x v="2"/>
  </r>
  <r>
    <x v="7"/>
    <x v="1"/>
  </r>
  <r>
    <x v="8"/>
    <x v="3"/>
  </r>
  <r>
    <x v="1"/>
    <x v="0"/>
  </r>
  <r>
    <x v="9"/>
    <x v="2"/>
  </r>
  <r>
    <x v="1"/>
    <x v="1"/>
  </r>
  <r>
    <x v="10"/>
    <x v="3"/>
  </r>
  <r>
    <x v="11"/>
    <x v="0"/>
  </r>
  <r>
    <x v="12"/>
    <x v="2"/>
  </r>
  <r>
    <x v="1"/>
    <x v="1"/>
  </r>
  <r>
    <x v="10"/>
    <x v="3"/>
  </r>
  <r>
    <x v="1"/>
    <x v="0"/>
  </r>
  <r>
    <x v="13"/>
    <x v="2"/>
  </r>
  <r>
    <x v="1"/>
    <x v="1"/>
  </r>
  <r>
    <x v="14"/>
    <x v="3"/>
  </r>
  <r>
    <x v="15"/>
    <x v="0"/>
  </r>
  <r>
    <x v="16"/>
    <x v="2"/>
  </r>
  <r>
    <x v="1"/>
    <x v="1"/>
  </r>
  <r>
    <x v="8"/>
    <x v="3"/>
  </r>
  <r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6B7C6-7DC5-406C-B66C-2C6BA77E5C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29" firstHeaderRow="1" firstDataRow="1" firstDataCol="1"/>
  <pivotFields count="2">
    <pivotField axis="axisRow" dataField="1" showAll="0">
      <items count="19">
        <item x="15"/>
        <item x="0"/>
        <item x="7"/>
        <item x="13"/>
        <item x="6"/>
        <item x="2"/>
        <item x="3"/>
        <item x="9"/>
        <item x="10"/>
        <item x="11"/>
        <item x="5"/>
        <item x="4"/>
        <item x="12"/>
        <item x="8"/>
        <item x="14"/>
        <item x="16"/>
        <item x="17"/>
        <item x="1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</pivotFields>
  <rowFields count="2">
    <field x="1"/>
    <field x="0"/>
  </rowFields>
  <rowItems count="27">
    <i>
      <x/>
    </i>
    <i r="1">
      <x v="3"/>
    </i>
    <i r="1">
      <x v="5"/>
    </i>
    <i r="1">
      <x v="7"/>
    </i>
    <i r="1">
      <x v="10"/>
    </i>
    <i r="1">
      <x v="12"/>
    </i>
    <i r="1">
      <x v="15"/>
    </i>
    <i r="1">
      <x v="17"/>
    </i>
    <i>
      <x v="1"/>
    </i>
    <i r="1">
      <x/>
    </i>
    <i r="1">
      <x v="1"/>
    </i>
    <i r="1">
      <x v="6"/>
    </i>
    <i r="1">
      <x v="9"/>
    </i>
    <i r="1">
      <x v="16"/>
    </i>
    <i r="1">
      <x v="17"/>
    </i>
    <i>
      <x v="2"/>
    </i>
    <i r="1">
      <x v="11"/>
    </i>
    <i>
      <x v="3"/>
    </i>
    <i r="1">
      <x v="2"/>
    </i>
    <i r="1">
      <x v="17"/>
    </i>
    <i>
      <x v="4"/>
    </i>
    <i r="1">
      <x v="4"/>
    </i>
    <i r="1">
      <x v="8"/>
    </i>
    <i r="1">
      <x v="13"/>
    </i>
    <i r="1">
      <x v="14"/>
    </i>
    <i r="1">
      <x v="17"/>
    </i>
    <i t="grand">
      <x/>
    </i>
  </rowItems>
  <colItems count="1">
    <i/>
  </colItems>
  <dataFields count="1">
    <dataField name="Count of Total_Am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F8C7-02E7-46D3-AD71-C415806CFC3C}">
  <dimension ref="A1:K31"/>
  <sheetViews>
    <sheetView tabSelected="1" workbookViewId="0"/>
  </sheetViews>
  <sheetFormatPr defaultColWidth="12.6328125" defaultRowHeight="14.5" x14ac:dyDescent="0.35"/>
  <cols>
    <col min="9" max="9" width="44.36328125" bestFit="1" customWidth="1"/>
    <col min="10" max="10" width="37.90625" bestFit="1" customWidth="1"/>
    <col min="11" max="11" width="36.453125" bestFit="1" customWidth="1"/>
  </cols>
  <sheetData>
    <row r="1" spans="1:1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65</v>
      </c>
      <c r="J1" s="6" t="s">
        <v>66</v>
      </c>
      <c r="K1" s="6" t="s">
        <v>67</v>
      </c>
    </row>
    <row r="2" spans="1:11" ht="15.75" customHeight="1" x14ac:dyDescent="0.3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  <c r="I2">
        <f>ROUND(AVERAGE(A2:A100),0)</f>
        <v>1016</v>
      </c>
      <c r="J2" t="str">
        <f>TRIM(D2)</f>
        <v>3</v>
      </c>
      <c r="K2" t="str">
        <f>UPPER(D2)</f>
        <v>3</v>
      </c>
    </row>
    <row r="3" spans="1:11" ht="15.75" customHeight="1" x14ac:dyDescent="0.35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  <c r="I3">
        <f t="shared" ref="I3:I31" si="0">ROUND(AVERAGE(A3:A101),0)</f>
        <v>1016</v>
      </c>
      <c r="J3" t="str">
        <f t="shared" ref="J3:J31" si="1">TRIM(D3)</f>
        <v>NULL</v>
      </c>
      <c r="K3" t="str">
        <f t="shared" ref="K3:K31" si="2">UPPER(D3)</f>
        <v>NULL</v>
      </c>
    </row>
    <row r="4" spans="1:11" ht="15.75" customHeight="1" x14ac:dyDescent="0.3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  <c r="I4">
        <f t="shared" si="0"/>
        <v>1017</v>
      </c>
      <c r="J4" t="str">
        <f t="shared" si="1"/>
        <v>1</v>
      </c>
      <c r="K4" t="str">
        <f t="shared" si="2"/>
        <v>1</v>
      </c>
    </row>
    <row r="5" spans="1:11" ht="15.75" customHeight="1" x14ac:dyDescent="0.35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  <c r="I5">
        <f t="shared" si="0"/>
        <v>1017</v>
      </c>
      <c r="J5" t="str">
        <f t="shared" si="1"/>
        <v>4</v>
      </c>
      <c r="K5" t="str">
        <f t="shared" si="2"/>
        <v>4</v>
      </c>
    </row>
    <row r="6" spans="1:11" ht="15.75" customHeight="1" x14ac:dyDescent="0.3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  <c r="I6">
        <f t="shared" si="0"/>
        <v>1018</v>
      </c>
      <c r="J6" t="str">
        <f t="shared" si="1"/>
        <v>2</v>
      </c>
      <c r="K6" t="str">
        <f t="shared" si="2"/>
        <v>2</v>
      </c>
    </row>
    <row r="7" spans="1:11" ht="15.75" customHeight="1" x14ac:dyDescent="0.3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  <c r="I7">
        <f t="shared" si="0"/>
        <v>1018</v>
      </c>
      <c r="J7" t="str">
        <f t="shared" si="1"/>
        <v>2</v>
      </c>
      <c r="K7" t="str">
        <f t="shared" si="2"/>
        <v>2</v>
      </c>
    </row>
    <row r="8" spans="1:11" ht="15.75" customHeight="1" x14ac:dyDescent="0.3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  <c r="I8">
        <f t="shared" si="0"/>
        <v>1019</v>
      </c>
      <c r="J8" t="str">
        <f t="shared" si="1"/>
        <v>1</v>
      </c>
      <c r="K8" t="str">
        <f t="shared" si="2"/>
        <v>1</v>
      </c>
    </row>
    <row r="9" spans="1:11" ht="15.75" customHeight="1" x14ac:dyDescent="0.3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  <c r="I9">
        <f t="shared" si="0"/>
        <v>1019</v>
      </c>
      <c r="J9" t="str">
        <f t="shared" si="1"/>
        <v>3</v>
      </c>
      <c r="K9" t="str">
        <f t="shared" si="2"/>
        <v>3</v>
      </c>
    </row>
    <row r="10" spans="1:11" ht="15.75" customHeight="1" x14ac:dyDescent="0.3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  <c r="I10">
        <f t="shared" si="0"/>
        <v>1020</v>
      </c>
      <c r="J10" t="str">
        <f t="shared" si="1"/>
        <v>NULL</v>
      </c>
      <c r="K10" t="str">
        <f t="shared" si="2"/>
        <v>NULL</v>
      </c>
    </row>
    <row r="11" spans="1:11" ht="15.75" customHeight="1" x14ac:dyDescent="0.3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  <c r="I11">
        <f t="shared" si="0"/>
        <v>1020</v>
      </c>
      <c r="J11" t="str">
        <f t="shared" si="1"/>
        <v>2</v>
      </c>
      <c r="K11" t="str">
        <f t="shared" si="2"/>
        <v>2</v>
      </c>
    </row>
    <row r="12" spans="1:11" ht="15.75" customHeight="1" x14ac:dyDescent="0.3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  <c r="I12">
        <f t="shared" si="0"/>
        <v>1021</v>
      </c>
      <c r="J12" t="str">
        <f t="shared" si="1"/>
        <v>5</v>
      </c>
      <c r="K12" t="str">
        <f t="shared" si="2"/>
        <v>5</v>
      </c>
    </row>
    <row r="13" spans="1:11" ht="15.75" customHeight="1" x14ac:dyDescent="0.3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  <c r="I13">
        <f t="shared" si="0"/>
        <v>1021</v>
      </c>
      <c r="J13" t="str">
        <f t="shared" si="1"/>
        <v>1</v>
      </c>
      <c r="K13" t="str">
        <f t="shared" si="2"/>
        <v>1</v>
      </c>
    </row>
    <row r="14" spans="1:11" ht="15.75" customHeight="1" x14ac:dyDescent="0.3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  <c r="I14">
        <f t="shared" si="0"/>
        <v>1022</v>
      </c>
      <c r="J14" t="str">
        <f t="shared" si="1"/>
        <v>2</v>
      </c>
      <c r="K14" t="str">
        <f t="shared" si="2"/>
        <v>2</v>
      </c>
    </row>
    <row r="15" spans="1:11" ht="15.75" customHeight="1" x14ac:dyDescent="0.35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  <c r="I15">
        <f t="shared" si="0"/>
        <v>1022</v>
      </c>
      <c r="J15" t="str">
        <f t="shared" si="1"/>
        <v>NULL</v>
      </c>
      <c r="K15" t="str">
        <f t="shared" si="2"/>
        <v>NULL</v>
      </c>
    </row>
    <row r="16" spans="1:11" ht="15.75" customHeight="1" x14ac:dyDescent="0.3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  <c r="I16">
        <f t="shared" si="0"/>
        <v>1023</v>
      </c>
      <c r="J16" t="str">
        <f t="shared" si="1"/>
        <v>3</v>
      </c>
      <c r="K16" t="str">
        <f t="shared" si="2"/>
        <v>3</v>
      </c>
    </row>
    <row r="17" spans="1:11" ht="15.75" customHeight="1" x14ac:dyDescent="0.35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  <c r="I17">
        <f t="shared" si="0"/>
        <v>1023</v>
      </c>
      <c r="J17" t="str">
        <f t="shared" si="1"/>
        <v>NULL</v>
      </c>
      <c r="K17" t="str">
        <f t="shared" si="2"/>
        <v>NULL</v>
      </c>
    </row>
    <row r="18" spans="1:11" ht="15.75" customHeight="1" x14ac:dyDescent="0.3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  <c r="I18">
        <f t="shared" si="0"/>
        <v>1024</v>
      </c>
      <c r="J18" t="str">
        <f t="shared" si="1"/>
        <v>1</v>
      </c>
      <c r="K18" t="str">
        <f t="shared" si="2"/>
        <v>1</v>
      </c>
    </row>
    <row r="19" spans="1:11" ht="15.75" customHeight="1" x14ac:dyDescent="0.3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  <c r="I19">
        <f t="shared" si="0"/>
        <v>1024</v>
      </c>
      <c r="J19" t="str">
        <f t="shared" si="1"/>
        <v>2</v>
      </c>
      <c r="K19" t="str">
        <f t="shared" si="2"/>
        <v>2</v>
      </c>
    </row>
    <row r="20" spans="1:11" ht="15.75" customHeight="1" x14ac:dyDescent="0.3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  <c r="I20">
        <f t="shared" si="0"/>
        <v>1025</v>
      </c>
      <c r="J20" t="str">
        <f t="shared" si="1"/>
        <v>1</v>
      </c>
      <c r="K20" t="str">
        <f t="shared" si="2"/>
        <v>1</v>
      </c>
    </row>
    <row r="21" spans="1:11" x14ac:dyDescent="0.35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  <c r="I21">
        <f t="shared" si="0"/>
        <v>1025</v>
      </c>
      <c r="J21" t="str">
        <f t="shared" si="1"/>
        <v>NULL</v>
      </c>
      <c r="K21" t="str">
        <f t="shared" si="2"/>
        <v>NULL</v>
      </c>
    </row>
    <row r="22" spans="1:11" x14ac:dyDescent="0.3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  <c r="I22">
        <f t="shared" si="0"/>
        <v>1026</v>
      </c>
      <c r="J22" t="str">
        <f t="shared" si="1"/>
        <v>2</v>
      </c>
      <c r="K22" t="str">
        <f t="shared" si="2"/>
        <v>2</v>
      </c>
    </row>
    <row r="23" spans="1:11" x14ac:dyDescent="0.35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  <c r="I23">
        <f t="shared" si="0"/>
        <v>1026</v>
      </c>
      <c r="J23" t="str">
        <f t="shared" si="1"/>
        <v>NULL</v>
      </c>
      <c r="K23" t="str">
        <f t="shared" si="2"/>
        <v>NULL</v>
      </c>
    </row>
    <row r="24" spans="1:11" x14ac:dyDescent="0.3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  <c r="I24">
        <f t="shared" si="0"/>
        <v>1027</v>
      </c>
      <c r="J24" t="str">
        <f t="shared" si="1"/>
        <v>1</v>
      </c>
      <c r="K24" t="str">
        <f t="shared" si="2"/>
        <v>1</v>
      </c>
    </row>
    <row r="25" spans="1:11" x14ac:dyDescent="0.35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  <c r="I25">
        <f t="shared" si="0"/>
        <v>1027</v>
      </c>
      <c r="J25" t="str">
        <f t="shared" si="1"/>
        <v>3</v>
      </c>
      <c r="K25" t="str">
        <f t="shared" si="2"/>
        <v>3</v>
      </c>
    </row>
    <row r="26" spans="1:11" x14ac:dyDescent="0.3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  <c r="I26">
        <f t="shared" si="0"/>
        <v>1028</v>
      </c>
      <c r="J26" t="str">
        <f t="shared" si="1"/>
        <v>1</v>
      </c>
      <c r="K26" t="str">
        <f t="shared" si="2"/>
        <v>1</v>
      </c>
    </row>
    <row r="27" spans="1:11" x14ac:dyDescent="0.3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  <c r="I27">
        <f t="shared" si="0"/>
        <v>1028</v>
      </c>
      <c r="J27" t="str">
        <f t="shared" si="1"/>
        <v>5</v>
      </c>
      <c r="K27" t="str">
        <f t="shared" si="2"/>
        <v>5</v>
      </c>
    </row>
    <row r="28" spans="1:11" x14ac:dyDescent="0.3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  <c r="I28">
        <f t="shared" si="0"/>
        <v>1029</v>
      </c>
      <c r="J28" t="str">
        <f t="shared" si="1"/>
        <v>1</v>
      </c>
      <c r="K28" t="str">
        <f t="shared" si="2"/>
        <v>1</v>
      </c>
    </row>
    <row r="29" spans="1:11" x14ac:dyDescent="0.3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  <c r="I29">
        <f t="shared" si="0"/>
        <v>1029</v>
      </c>
      <c r="J29" t="str">
        <f t="shared" si="1"/>
        <v>NULL</v>
      </c>
      <c r="K29" t="str">
        <f t="shared" si="2"/>
        <v>NULL</v>
      </c>
    </row>
    <row r="30" spans="1:11" x14ac:dyDescent="0.3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  <c r="I30">
        <f t="shared" si="0"/>
        <v>1030</v>
      </c>
      <c r="J30" t="str">
        <f t="shared" si="1"/>
        <v>2</v>
      </c>
      <c r="K30" t="str">
        <f t="shared" si="2"/>
        <v>2</v>
      </c>
    </row>
    <row r="31" spans="1:11" x14ac:dyDescent="0.3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  <c r="I31">
        <f t="shared" si="0"/>
        <v>1030</v>
      </c>
      <c r="J31" t="str">
        <f t="shared" si="1"/>
        <v>1</v>
      </c>
      <c r="K31" t="str">
        <f t="shared" si="2"/>
        <v>1</v>
      </c>
    </row>
  </sheetData>
  <conditionalFormatting sqref="I1:K1 D1:F31">
    <cfRule type="expression" dxfId="5" priority="1">
      <formula>ISBLANK(A2)</formula>
    </cfRule>
  </conditionalFormatting>
  <conditionalFormatting sqref="I1:K1 D1:F1048576">
    <cfRule type="expression" dxfId="4" priority="2">
      <formula>ISBLANK(XFC2)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0F75-EB70-4447-AF5C-708648BCAD3B}">
  <dimension ref="A1:K31"/>
  <sheetViews>
    <sheetView workbookViewId="0"/>
  </sheetViews>
  <sheetFormatPr defaultColWidth="12.6328125" defaultRowHeight="14.5" x14ac:dyDescent="0.35"/>
  <cols>
    <col min="10" max="10" width="12.36328125" bestFit="1" customWidth="1"/>
    <col min="11" max="11" width="20.81640625" bestFit="1" customWidth="1"/>
  </cols>
  <sheetData>
    <row r="1" spans="1:11" ht="15.7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1" ht="15.75" customHeight="1" x14ac:dyDescent="0.35">
      <c r="A2" s="8">
        <v>1001</v>
      </c>
      <c r="B2" s="8" t="s">
        <v>8</v>
      </c>
      <c r="C2" s="8" t="s">
        <v>9</v>
      </c>
      <c r="D2" s="8">
        <v>3</v>
      </c>
      <c r="E2" s="8">
        <v>500</v>
      </c>
      <c r="F2" s="8">
        <v>1500</v>
      </c>
      <c r="G2" s="8" t="s">
        <v>10</v>
      </c>
      <c r="H2" s="9">
        <v>45660</v>
      </c>
      <c r="J2" s="12" t="s">
        <v>68</v>
      </c>
      <c r="K2" t="s">
        <v>70</v>
      </c>
    </row>
    <row r="3" spans="1:11" ht="15.75" customHeight="1" x14ac:dyDescent="0.35">
      <c r="A3" s="10">
        <v>1002</v>
      </c>
      <c r="B3" s="10" t="s">
        <v>11</v>
      </c>
      <c r="C3" s="10" t="s">
        <v>12</v>
      </c>
      <c r="D3" s="10" t="s">
        <v>13</v>
      </c>
      <c r="E3" s="10">
        <v>800</v>
      </c>
      <c r="F3" s="10" t="s">
        <v>13</v>
      </c>
      <c r="G3" s="10" t="s">
        <v>14</v>
      </c>
      <c r="H3" s="11">
        <v>45691</v>
      </c>
      <c r="J3" s="13" t="s">
        <v>17</v>
      </c>
      <c r="K3">
        <v>7</v>
      </c>
    </row>
    <row r="4" spans="1:11" ht="15.75" customHeight="1" x14ac:dyDescent="0.35">
      <c r="A4" s="8">
        <v>1003</v>
      </c>
      <c r="B4" s="8" t="s">
        <v>15</v>
      </c>
      <c r="C4" s="8" t="s">
        <v>16</v>
      </c>
      <c r="D4" s="8">
        <v>1</v>
      </c>
      <c r="E4" s="8">
        <v>3500</v>
      </c>
      <c r="F4" s="10" t="s">
        <v>13</v>
      </c>
      <c r="G4" s="8" t="s">
        <v>17</v>
      </c>
      <c r="H4" s="9">
        <v>45719</v>
      </c>
      <c r="J4" s="14">
        <v>2500</v>
      </c>
      <c r="K4">
        <v>1</v>
      </c>
    </row>
    <row r="5" spans="1:11" ht="15.75" customHeight="1" x14ac:dyDescent="0.35">
      <c r="A5" s="10">
        <v>1004</v>
      </c>
      <c r="B5" s="10" t="s">
        <v>18</v>
      </c>
      <c r="C5" s="10" t="s">
        <v>9</v>
      </c>
      <c r="D5" s="10">
        <v>4</v>
      </c>
      <c r="E5" s="10" t="s">
        <v>13</v>
      </c>
      <c r="F5" s="8" t="s">
        <v>13</v>
      </c>
      <c r="G5" s="10" t="s">
        <v>19</v>
      </c>
      <c r="H5" s="11">
        <v>45750</v>
      </c>
      <c r="J5" s="14">
        <v>3500</v>
      </c>
      <c r="K5">
        <v>1</v>
      </c>
    </row>
    <row r="6" spans="1:11" ht="15.75" customHeight="1" x14ac:dyDescent="0.35">
      <c r="A6" s="8">
        <v>1005</v>
      </c>
      <c r="B6" s="8" t="s">
        <v>20</v>
      </c>
      <c r="C6" s="8" t="s">
        <v>21</v>
      </c>
      <c r="D6" s="8">
        <v>2</v>
      </c>
      <c r="E6" s="8">
        <v>2500</v>
      </c>
      <c r="F6" s="8" t="s">
        <v>13</v>
      </c>
      <c r="G6" s="8" t="s">
        <v>10</v>
      </c>
      <c r="H6" s="9">
        <v>45780</v>
      </c>
      <c r="J6" s="14">
        <v>5400</v>
      </c>
      <c r="K6">
        <v>1</v>
      </c>
    </row>
    <row r="7" spans="1:11" ht="15.75" customHeight="1" x14ac:dyDescent="0.35">
      <c r="A7" s="10">
        <v>1006</v>
      </c>
      <c r="B7" s="10" t="s">
        <v>22</v>
      </c>
      <c r="C7" s="10" t="s">
        <v>9</v>
      </c>
      <c r="D7" s="10">
        <v>2</v>
      </c>
      <c r="E7" s="10">
        <v>7000</v>
      </c>
      <c r="F7" s="8" t="s">
        <v>13</v>
      </c>
      <c r="G7" s="10" t="s">
        <v>13</v>
      </c>
      <c r="H7" s="11">
        <v>45811</v>
      </c>
      <c r="J7" s="14">
        <v>13500</v>
      </c>
      <c r="K7">
        <v>1</v>
      </c>
    </row>
    <row r="8" spans="1:11" ht="15.75" customHeight="1" x14ac:dyDescent="0.35">
      <c r="A8" s="8">
        <v>1007</v>
      </c>
      <c r="B8" s="8" t="s">
        <v>23</v>
      </c>
      <c r="C8" s="8" t="s">
        <v>12</v>
      </c>
      <c r="D8" s="8">
        <v>1</v>
      </c>
      <c r="E8" s="8" t="s">
        <v>13</v>
      </c>
      <c r="F8" s="10" t="s">
        <v>13</v>
      </c>
      <c r="G8" s="8" t="s">
        <v>14</v>
      </c>
      <c r="H8" s="9">
        <v>45841</v>
      </c>
      <c r="J8" s="14">
        <v>20000</v>
      </c>
      <c r="K8">
        <v>1</v>
      </c>
    </row>
    <row r="9" spans="1:11" ht="15.75" customHeight="1" x14ac:dyDescent="0.35">
      <c r="A9" s="10">
        <v>1008</v>
      </c>
      <c r="B9" s="10" t="s">
        <v>24</v>
      </c>
      <c r="C9" s="10" t="s">
        <v>16</v>
      </c>
      <c r="D9" s="10">
        <v>3</v>
      </c>
      <c r="E9" s="10">
        <v>4500</v>
      </c>
      <c r="F9" s="10" t="s">
        <v>13</v>
      </c>
      <c r="G9" s="10" t="s">
        <v>17</v>
      </c>
      <c r="H9" s="11">
        <v>45872</v>
      </c>
      <c r="J9" s="14">
        <v>55000</v>
      </c>
      <c r="K9">
        <v>1</v>
      </c>
    </row>
    <row r="10" spans="1:11" ht="15.75" customHeight="1" x14ac:dyDescent="0.35">
      <c r="A10" s="8">
        <v>1009</v>
      </c>
      <c r="B10" s="8" t="s">
        <v>25</v>
      </c>
      <c r="C10" s="8" t="s">
        <v>26</v>
      </c>
      <c r="D10" s="8" t="s">
        <v>13</v>
      </c>
      <c r="E10" s="8">
        <v>6000</v>
      </c>
      <c r="F10" s="10" t="s">
        <v>13</v>
      </c>
      <c r="G10" s="8" t="s">
        <v>10</v>
      </c>
      <c r="H10" s="9">
        <v>45903</v>
      </c>
      <c r="J10" s="14" t="s">
        <v>13</v>
      </c>
      <c r="K10">
        <v>1</v>
      </c>
    </row>
    <row r="11" spans="1:11" ht="15.75" customHeight="1" x14ac:dyDescent="0.35">
      <c r="A11" s="10">
        <v>1010</v>
      </c>
      <c r="B11" s="10" t="s">
        <v>27</v>
      </c>
      <c r="C11" s="10" t="s">
        <v>12</v>
      </c>
      <c r="D11" s="10">
        <v>2</v>
      </c>
      <c r="E11" s="10">
        <v>1500</v>
      </c>
      <c r="F11" s="10" t="s">
        <v>13</v>
      </c>
      <c r="G11" s="10" t="s">
        <v>19</v>
      </c>
      <c r="H11" s="11">
        <v>45933</v>
      </c>
      <c r="J11" s="13" t="s">
        <v>10</v>
      </c>
      <c r="K11">
        <v>8</v>
      </c>
    </row>
    <row r="12" spans="1:11" ht="15.75" customHeight="1" x14ac:dyDescent="0.35">
      <c r="A12" s="8">
        <v>1011</v>
      </c>
      <c r="B12" s="8" t="s">
        <v>28</v>
      </c>
      <c r="C12" s="8" t="s">
        <v>9</v>
      </c>
      <c r="D12" s="8">
        <v>5</v>
      </c>
      <c r="E12" s="8" t="s">
        <v>13</v>
      </c>
      <c r="F12" s="10" t="s">
        <v>13</v>
      </c>
      <c r="G12" s="8" t="s">
        <v>17</v>
      </c>
      <c r="H12" s="9">
        <v>45964</v>
      </c>
      <c r="J12" s="14">
        <v>1000</v>
      </c>
      <c r="K12">
        <v>1</v>
      </c>
    </row>
    <row r="13" spans="1:11" ht="15.75" customHeight="1" x14ac:dyDescent="0.35">
      <c r="A13" s="10">
        <v>1012</v>
      </c>
      <c r="B13" s="10" t="s">
        <v>29</v>
      </c>
      <c r="C13" s="10" t="s">
        <v>16</v>
      </c>
      <c r="D13" s="10">
        <v>1</v>
      </c>
      <c r="E13" s="10">
        <v>2200</v>
      </c>
      <c r="F13" s="10" t="s">
        <v>13</v>
      </c>
      <c r="G13" s="10" t="s">
        <v>14</v>
      </c>
      <c r="H13" s="11">
        <v>45994</v>
      </c>
      <c r="J13" s="14">
        <v>1500</v>
      </c>
      <c r="K13">
        <v>1</v>
      </c>
    </row>
    <row r="14" spans="1:11" ht="15.75" customHeight="1" x14ac:dyDescent="0.35">
      <c r="A14" s="8">
        <v>1013</v>
      </c>
      <c r="B14" s="8" t="s">
        <v>30</v>
      </c>
      <c r="C14" s="8" t="s">
        <v>26</v>
      </c>
      <c r="D14" s="8">
        <v>2</v>
      </c>
      <c r="E14" s="8">
        <v>12000</v>
      </c>
      <c r="F14" s="10">
        <v>70000</v>
      </c>
      <c r="G14" s="8" t="s">
        <v>19</v>
      </c>
      <c r="H14" s="8" t="s">
        <v>31</v>
      </c>
      <c r="J14" s="14">
        <v>5000</v>
      </c>
      <c r="K14">
        <v>1</v>
      </c>
    </row>
    <row r="15" spans="1:11" ht="15.75" customHeight="1" x14ac:dyDescent="0.35">
      <c r="A15" s="10">
        <v>1014</v>
      </c>
      <c r="B15" s="10" t="s">
        <v>32</v>
      </c>
      <c r="C15" s="10" t="s">
        <v>12</v>
      </c>
      <c r="D15" s="10" t="s">
        <v>13</v>
      </c>
      <c r="E15" s="10">
        <v>900</v>
      </c>
      <c r="F15" s="8">
        <v>55000</v>
      </c>
      <c r="G15" s="10" t="s">
        <v>10</v>
      </c>
      <c r="H15" s="10" t="s">
        <v>33</v>
      </c>
      <c r="J15" s="14">
        <v>11000</v>
      </c>
      <c r="K15">
        <v>1</v>
      </c>
    </row>
    <row r="16" spans="1:11" ht="15.75" customHeight="1" x14ac:dyDescent="0.35">
      <c r="A16" s="8">
        <v>1015</v>
      </c>
      <c r="B16" s="8" t="s">
        <v>34</v>
      </c>
      <c r="C16" s="8" t="s">
        <v>26</v>
      </c>
      <c r="D16" s="8">
        <v>3</v>
      </c>
      <c r="E16" s="8">
        <v>1800</v>
      </c>
      <c r="F16" s="8">
        <v>40000</v>
      </c>
      <c r="G16" s="8" t="s">
        <v>17</v>
      </c>
      <c r="H16" s="8" t="s">
        <v>35</v>
      </c>
      <c r="J16" s="14">
        <v>70000</v>
      </c>
      <c r="K16">
        <v>1</v>
      </c>
    </row>
    <row r="17" spans="1:11" ht="15.75" customHeight="1" x14ac:dyDescent="0.35">
      <c r="A17" s="10">
        <v>1016</v>
      </c>
      <c r="B17" s="10" t="s">
        <v>36</v>
      </c>
      <c r="C17" s="10" t="s">
        <v>16</v>
      </c>
      <c r="D17" s="10" t="s">
        <v>13</v>
      </c>
      <c r="E17" s="10">
        <v>1500</v>
      </c>
      <c r="F17" s="8">
        <v>24000</v>
      </c>
      <c r="G17" s="10" t="s">
        <v>14</v>
      </c>
      <c r="H17" s="10" t="s">
        <v>37</v>
      </c>
      <c r="J17" s="14" t="s">
        <v>13</v>
      </c>
      <c r="K17">
        <v>3</v>
      </c>
    </row>
    <row r="18" spans="1:11" ht="15.75" customHeight="1" x14ac:dyDescent="0.35">
      <c r="A18" s="8">
        <v>1017</v>
      </c>
      <c r="B18" s="8" t="s">
        <v>38</v>
      </c>
      <c r="C18" s="8" t="s">
        <v>39</v>
      </c>
      <c r="D18" s="8">
        <v>1</v>
      </c>
      <c r="E18" s="8">
        <v>8000</v>
      </c>
      <c r="F18" s="8">
        <v>24000</v>
      </c>
      <c r="G18" s="8" t="s">
        <v>19</v>
      </c>
      <c r="H18" s="8" t="s">
        <v>40</v>
      </c>
      <c r="J18" s="13" t="s">
        <v>13</v>
      </c>
      <c r="K18">
        <v>1</v>
      </c>
    </row>
    <row r="19" spans="1:11" ht="15.75" customHeight="1" x14ac:dyDescent="0.35">
      <c r="A19" s="10">
        <v>1018</v>
      </c>
      <c r="B19" s="10" t="s">
        <v>41</v>
      </c>
      <c r="C19" s="10" t="s">
        <v>12</v>
      </c>
      <c r="D19" s="10">
        <v>2</v>
      </c>
      <c r="E19" s="10">
        <v>5500</v>
      </c>
      <c r="F19" s="8">
        <v>20000</v>
      </c>
      <c r="G19" s="10" t="s">
        <v>10</v>
      </c>
      <c r="H19" s="10" t="s">
        <v>42</v>
      </c>
      <c r="J19" s="14">
        <v>14000</v>
      </c>
      <c r="K19">
        <v>1</v>
      </c>
    </row>
    <row r="20" spans="1:11" ht="15.75" customHeight="1" x14ac:dyDescent="0.35">
      <c r="A20" s="8">
        <v>1019</v>
      </c>
      <c r="B20" s="8" t="s">
        <v>43</v>
      </c>
      <c r="C20" s="8" t="s">
        <v>9</v>
      </c>
      <c r="D20" s="8">
        <v>1</v>
      </c>
      <c r="E20" s="8">
        <v>20000</v>
      </c>
      <c r="F20" s="10">
        <v>14000</v>
      </c>
      <c r="G20" s="8" t="s">
        <v>17</v>
      </c>
      <c r="H20" s="8" t="s">
        <v>44</v>
      </c>
      <c r="J20" s="13" t="s">
        <v>14</v>
      </c>
      <c r="K20">
        <v>7</v>
      </c>
    </row>
    <row r="21" spans="1:11" x14ac:dyDescent="0.35">
      <c r="A21" s="10">
        <v>1020</v>
      </c>
      <c r="B21" s="10" t="s">
        <v>45</v>
      </c>
      <c r="C21" s="10" t="s">
        <v>12</v>
      </c>
      <c r="D21" s="10" t="s">
        <v>13</v>
      </c>
      <c r="E21" s="10">
        <v>1200</v>
      </c>
      <c r="F21" s="10">
        <v>13500</v>
      </c>
      <c r="G21" s="10" t="s">
        <v>14</v>
      </c>
      <c r="H21" s="10" t="s">
        <v>46</v>
      </c>
      <c r="J21" s="14">
        <v>2200</v>
      </c>
      <c r="K21">
        <v>1</v>
      </c>
    </row>
    <row r="22" spans="1:11" x14ac:dyDescent="0.35">
      <c r="A22" s="8">
        <v>1021</v>
      </c>
      <c r="B22" s="8" t="s">
        <v>47</v>
      </c>
      <c r="C22" s="8" t="s">
        <v>16</v>
      </c>
      <c r="D22" s="8">
        <v>2</v>
      </c>
      <c r="E22" s="8">
        <v>4000</v>
      </c>
      <c r="F22" s="10">
        <v>11000</v>
      </c>
      <c r="G22" s="8" t="s">
        <v>19</v>
      </c>
      <c r="H22" s="8" t="s">
        <v>48</v>
      </c>
      <c r="J22" s="14" t="s">
        <v>13</v>
      </c>
      <c r="K22">
        <v>6</v>
      </c>
    </row>
    <row r="23" spans="1:11" x14ac:dyDescent="0.35">
      <c r="A23" s="10">
        <v>1022</v>
      </c>
      <c r="B23" s="10" t="s">
        <v>49</v>
      </c>
      <c r="C23" s="10" t="s">
        <v>9</v>
      </c>
      <c r="D23" s="10" t="s">
        <v>13</v>
      </c>
      <c r="E23" s="10">
        <v>15000</v>
      </c>
      <c r="F23" s="8">
        <v>8000</v>
      </c>
      <c r="G23" s="10" t="s">
        <v>10</v>
      </c>
      <c r="H23" s="10" t="s">
        <v>50</v>
      </c>
      <c r="J23" s="13" t="s">
        <v>19</v>
      </c>
      <c r="K23">
        <v>7</v>
      </c>
    </row>
    <row r="24" spans="1:11" x14ac:dyDescent="0.35">
      <c r="A24" s="8">
        <v>1023</v>
      </c>
      <c r="B24" s="8" t="s">
        <v>51</v>
      </c>
      <c r="C24" s="8" t="s">
        <v>26</v>
      </c>
      <c r="D24" s="8">
        <v>1</v>
      </c>
      <c r="E24" s="8">
        <v>2500</v>
      </c>
      <c r="F24" s="8">
        <v>8000</v>
      </c>
      <c r="G24" s="8" t="s">
        <v>17</v>
      </c>
      <c r="H24" s="8" t="s">
        <v>52</v>
      </c>
      <c r="J24" s="14">
        <v>3000</v>
      </c>
      <c r="K24">
        <v>1</v>
      </c>
    </row>
    <row r="25" spans="1:11" x14ac:dyDescent="0.35">
      <c r="A25" s="10">
        <v>1024</v>
      </c>
      <c r="B25" s="10" t="s">
        <v>32</v>
      </c>
      <c r="C25" s="10" t="s">
        <v>12</v>
      </c>
      <c r="D25" s="10">
        <v>3</v>
      </c>
      <c r="E25" s="10" t="s">
        <v>13</v>
      </c>
      <c r="F25" s="8">
        <v>5400</v>
      </c>
      <c r="G25" s="10" t="s">
        <v>14</v>
      </c>
      <c r="H25" s="10" t="s">
        <v>53</v>
      </c>
      <c r="J25" s="14">
        <v>8000</v>
      </c>
      <c r="K25">
        <v>2</v>
      </c>
    </row>
    <row r="26" spans="1:11" x14ac:dyDescent="0.35">
      <c r="A26" s="8">
        <v>1025</v>
      </c>
      <c r="B26" s="8" t="s">
        <v>54</v>
      </c>
      <c r="C26" s="8" t="s">
        <v>9</v>
      </c>
      <c r="D26" s="8">
        <v>1</v>
      </c>
      <c r="E26" s="8">
        <v>40000</v>
      </c>
      <c r="F26" s="8">
        <v>5000</v>
      </c>
      <c r="G26" s="8" t="s">
        <v>19</v>
      </c>
      <c r="H26" s="8" t="s">
        <v>55</v>
      </c>
      <c r="J26" s="14">
        <v>24000</v>
      </c>
      <c r="K26">
        <v>2</v>
      </c>
    </row>
    <row r="27" spans="1:11" x14ac:dyDescent="0.35">
      <c r="A27" s="10">
        <v>1026</v>
      </c>
      <c r="B27" s="10" t="s">
        <v>56</v>
      </c>
      <c r="C27" s="10" t="s">
        <v>16</v>
      </c>
      <c r="D27" s="10">
        <v>5</v>
      </c>
      <c r="E27" s="10">
        <v>200</v>
      </c>
      <c r="F27" s="8">
        <v>3500</v>
      </c>
      <c r="G27" s="10" t="s">
        <v>10</v>
      </c>
      <c r="H27" s="10" t="s">
        <v>57</v>
      </c>
      <c r="J27" s="14">
        <v>40000</v>
      </c>
      <c r="K27">
        <v>1</v>
      </c>
    </row>
    <row r="28" spans="1:11" x14ac:dyDescent="0.35">
      <c r="A28" s="8">
        <v>1027</v>
      </c>
      <c r="B28" s="8" t="s">
        <v>58</v>
      </c>
      <c r="C28" s="8" t="s">
        <v>39</v>
      </c>
      <c r="D28" s="8">
        <v>1</v>
      </c>
      <c r="E28" s="8">
        <v>55000</v>
      </c>
      <c r="F28" s="10">
        <v>3000</v>
      </c>
      <c r="G28" s="8" t="s">
        <v>17</v>
      </c>
      <c r="H28" s="8" t="s">
        <v>59</v>
      </c>
      <c r="J28" s="14" t="s">
        <v>13</v>
      </c>
      <c r="K28">
        <v>1</v>
      </c>
    </row>
    <row r="29" spans="1:11" x14ac:dyDescent="0.35">
      <c r="A29" s="10">
        <v>1028</v>
      </c>
      <c r="B29" s="10" t="s">
        <v>23</v>
      </c>
      <c r="C29" s="10" t="s">
        <v>12</v>
      </c>
      <c r="D29" s="10" t="s">
        <v>13</v>
      </c>
      <c r="E29" s="10">
        <v>50000</v>
      </c>
      <c r="F29" s="8">
        <v>2500</v>
      </c>
      <c r="G29" s="10" t="s">
        <v>14</v>
      </c>
      <c r="H29" s="10" t="s">
        <v>60</v>
      </c>
      <c r="J29" s="13" t="s">
        <v>69</v>
      </c>
      <c r="K29">
        <v>30</v>
      </c>
    </row>
    <row r="30" spans="1:11" x14ac:dyDescent="0.35">
      <c r="A30" s="8">
        <v>1029</v>
      </c>
      <c r="B30" s="8" t="s">
        <v>61</v>
      </c>
      <c r="C30" s="8" t="s">
        <v>26</v>
      </c>
      <c r="D30" s="8">
        <v>2</v>
      </c>
      <c r="E30" s="8">
        <v>12000</v>
      </c>
      <c r="F30" s="10">
        <v>2200</v>
      </c>
      <c r="G30" s="8" t="s">
        <v>19</v>
      </c>
      <c r="H30" s="8" t="s">
        <v>62</v>
      </c>
    </row>
    <row r="31" spans="1:11" x14ac:dyDescent="0.35">
      <c r="A31" s="10">
        <v>1030</v>
      </c>
      <c r="B31" s="10" t="s">
        <v>63</v>
      </c>
      <c r="C31" s="10" t="s">
        <v>9</v>
      </c>
      <c r="D31" s="10">
        <v>1</v>
      </c>
      <c r="E31" s="10">
        <v>70000</v>
      </c>
      <c r="F31" s="10">
        <v>1000</v>
      </c>
      <c r="G31" s="10" t="s">
        <v>10</v>
      </c>
      <c r="H31" s="10" t="s">
        <v>64</v>
      </c>
    </row>
  </sheetData>
  <sortState xmlns:xlrd2="http://schemas.microsoft.com/office/spreadsheetml/2017/richdata2" ref="F3:F31">
    <sortCondition descending="1" ref="F3:F31"/>
  </sortState>
  <conditionalFormatting sqref="F1:F3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{C3912AA2-FC56-45EF-9F33-5CAE068769E4}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12AA2-FC56-45EF-9F33-5CAE06876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8293-89B5-4E5D-B328-6F2E9F298D5A}">
  <dimension ref="A1:P31"/>
  <sheetViews>
    <sheetView workbookViewId="0"/>
  </sheetViews>
  <sheetFormatPr defaultColWidth="12.6328125" defaultRowHeight="14.5" x14ac:dyDescent="0.35"/>
  <cols>
    <col min="10" max="10" width="56.1796875" bestFit="1" customWidth="1"/>
    <col min="11" max="11" width="56.26953125" bestFit="1" customWidth="1"/>
    <col min="14" max="14" width="15.1796875" bestFit="1" customWidth="1"/>
    <col min="15" max="15" width="20.6328125" bestFit="1" customWidth="1"/>
    <col min="16" max="16" width="30" bestFit="1" customWidth="1"/>
  </cols>
  <sheetData>
    <row r="1" spans="1:1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5" t="s">
        <v>71</v>
      </c>
      <c r="K1" s="15" t="s">
        <v>72</v>
      </c>
      <c r="N1" s="16" t="s">
        <v>73</v>
      </c>
      <c r="O1" s="16" t="s">
        <v>74</v>
      </c>
      <c r="P1" s="16" t="s">
        <v>75</v>
      </c>
    </row>
    <row r="2" spans="1:16" ht="15.75" customHeight="1" x14ac:dyDescent="0.3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  <c r="J2">
        <f>VLOOKUP(1025, A2:H100, 6, FALSE)</f>
        <v>40000</v>
      </c>
      <c r="K2" t="str">
        <f>INDEX(C2:C100, MATCH(1027, A2:A100, 0))</f>
        <v>Furniture</v>
      </c>
      <c r="N2" s="17"/>
      <c r="O2" s="18"/>
      <c r="P2" s="18"/>
    </row>
    <row r="3" spans="1:16" ht="15.75" customHeight="1" x14ac:dyDescent="0.35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  <c r="N3" s="17" t="s">
        <v>76</v>
      </c>
      <c r="O3" s="18" t="s">
        <v>77</v>
      </c>
      <c r="P3" s="18" t="s">
        <v>78</v>
      </c>
    </row>
    <row r="4" spans="1:16" ht="15.75" customHeight="1" x14ac:dyDescent="0.3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  <c r="N4" s="17" t="s">
        <v>79</v>
      </c>
      <c r="O4" s="18" t="s">
        <v>80</v>
      </c>
      <c r="P4" s="18" t="s">
        <v>81</v>
      </c>
    </row>
    <row r="5" spans="1:16" ht="15.75" customHeight="1" x14ac:dyDescent="0.35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  <c r="N5" s="17" t="s">
        <v>82</v>
      </c>
      <c r="O5" s="18" t="s">
        <v>83</v>
      </c>
      <c r="P5" s="18" t="s">
        <v>84</v>
      </c>
    </row>
    <row r="6" spans="1:16" ht="15.75" customHeight="1" x14ac:dyDescent="0.3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16" ht="15.75" customHeight="1" x14ac:dyDescent="0.3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16" ht="15.75" customHeight="1" x14ac:dyDescent="0.3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16" ht="15.75" customHeight="1" x14ac:dyDescent="0.3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16" ht="15.75" customHeight="1" x14ac:dyDescent="0.3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16" ht="15.75" customHeight="1" x14ac:dyDescent="0.3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16" ht="15.75" customHeight="1" x14ac:dyDescent="0.3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16" ht="15.75" customHeight="1" x14ac:dyDescent="0.3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16" ht="15.75" customHeight="1" x14ac:dyDescent="0.3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16" ht="15.75" customHeight="1" x14ac:dyDescent="0.35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16" ht="15.75" customHeight="1" x14ac:dyDescent="0.3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.75" customHeight="1" x14ac:dyDescent="0.35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5.75" customHeight="1" x14ac:dyDescent="0.3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.75" customHeight="1" x14ac:dyDescent="0.3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.75" customHeight="1" x14ac:dyDescent="0.3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x14ac:dyDescent="0.35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x14ac:dyDescent="0.3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x14ac:dyDescent="0.35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x14ac:dyDescent="0.3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x14ac:dyDescent="0.35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x14ac:dyDescent="0.3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x14ac:dyDescent="0.3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x14ac:dyDescent="0.3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x14ac:dyDescent="0.3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x14ac:dyDescent="0.3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x14ac:dyDescent="0.3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8232-5207-4DEB-8504-397EDB7E279A}">
  <dimension ref="A1:H31"/>
  <sheetViews>
    <sheetView workbookViewId="0">
      <selection activeCell="O1" sqref="O1"/>
    </sheetView>
  </sheetViews>
  <sheetFormatPr defaultColWidth="12.6328125" defaultRowHeight="14.5" x14ac:dyDescent="0.35"/>
  <sheetData>
    <row r="1" spans="1:8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3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</row>
    <row r="3" spans="1:8" ht="15.75" customHeight="1" x14ac:dyDescent="0.35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</row>
    <row r="4" spans="1:8" ht="15.75" customHeight="1" x14ac:dyDescent="0.3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8" ht="15.75" customHeight="1" x14ac:dyDescent="0.35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</row>
    <row r="6" spans="1:8" ht="15.75" customHeight="1" x14ac:dyDescent="0.3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8" ht="15.75" customHeight="1" x14ac:dyDescent="0.3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8" ht="15.75" customHeight="1" x14ac:dyDescent="0.3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8" ht="15.75" customHeight="1" x14ac:dyDescent="0.3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8" ht="15.75" customHeight="1" x14ac:dyDescent="0.3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8" ht="15.75" customHeight="1" x14ac:dyDescent="0.3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8" ht="15.75" customHeight="1" x14ac:dyDescent="0.3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8" ht="15.75" customHeight="1" x14ac:dyDescent="0.3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8" ht="15.75" customHeight="1" x14ac:dyDescent="0.3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8" ht="15.75" customHeight="1" x14ac:dyDescent="0.35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8" ht="15.75" customHeight="1" x14ac:dyDescent="0.3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.75" customHeight="1" x14ac:dyDescent="0.35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5.75" customHeight="1" x14ac:dyDescent="0.3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.75" customHeight="1" x14ac:dyDescent="0.3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.75" customHeight="1" x14ac:dyDescent="0.3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x14ac:dyDescent="0.35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x14ac:dyDescent="0.3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x14ac:dyDescent="0.35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x14ac:dyDescent="0.3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x14ac:dyDescent="0.35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x14ac:dyDescent="0.3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x14ac:dyDescent="0.3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x14ac:dyDescent="0.3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x14ac:dyDescent="0.3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x14ac:dyDescent="0.3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x14ac:dyDescent="0.3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E832-A515-48EE-884E-6CBD67DA7D7E}">
  <dimension ref="A1:AA31"/>
  <sheetViews>
    <sheetView topLeftCell="A3" workbookViewId="0"/>
  </sheetViews>
  <sheetFormatPr defaultColWidth="12.6328125" defaultRowHeight="14.5" x14ac:dyDescent="0.35"/>
  <cols>
    <col min="10" max="10" width="27.26953125" bestFit="1" customWidth="1"/>
    <col min="27" max="27" width="27.26953125" bestFit="1" customWidth="1"/>
  </cols>
  <sheetData>
    <row r="1" spans="1:27" ht="15.75" customHeight="1" x14ac:dyDescent="0.35">
      <c r="A1" s="4">
        <v>1002</v>
      </c>
      <c r="B1" s="4" t="s">
        <v>11</v>
      </c>
      <c r="C1" s="4" t="s">
        <v>12</v>
      </c>
      <c r="D1" s="4" t="s">
        <v>13</v>
      </c>
      <c r="E1" s="4">
        <v>800</v>
      </c>
      <c r="F1" s="4" t="s">
        <v>13</v>
      </c>
      <c r="G1" s="4" t="s">
        <v>14</v>
      </c>
      <c r="H1" s="5">
        <v>45691</v>
      </c>
      <c r="J1" s="19" t="e">
        <f t="shared" ref="J1:J11" si="0">F1 - (D1 * E1 * 0.6)</f>
        <v>#VALUE!</v>
      </c>
    </row>
    <row r="2" spans="1:27" ht="15.75" customHeight="1" x14ac:dyDescent="0.35">
      <c r="A2" s="4">
        <v>1004</v>
      </c>
      <c r="B2" s="4" t="s">
        <v>18</v>
      </c>
      <c r="C2" s="4" t="s">
        <v>9</v>
      </c>
      <c r="D2" s="4">
        <v>4</v>
      </c>
      <c r="E2" s="4" t="s">
        <v>13</v>
      </c>
      <c r="F2" s="4" t="s">
        <v>13</v>
      </c>
      <c r="G2" s="4" t="s">
        <v>19</v>
      </c>
      <c r="H2" s="5">
        <v>45750</v>
      </c>
      <c r="J2" t="e">
        <f t="shared" si="0"/>
        <v>#VALUE!</v>
      </c>
    </row>
    <row r="3" spans="1:27" ht="15.75" customHeight="1" x14ac:dyDescent="0.35">
      <c r="A3" s="2">
        <v>1007</v>
      </c>
      <c r="B3" s="2" t="s">
        <v>23</v>
      </c>
      <c r="C3" s="2" t="s">
        <v>12</v>
      </c>
      <c r="D3" s="2">
        <v>1</v>
      </c>
      <c r="E3" s="2" t="s">
        <v>13</v>
      </c>
      <c r="F3" s="2" t="s">
        <v>13</v>
      </c>
      <c r="G3" s="2" t="s">
        <v>14</v>
      </c>
      <c r="H3" s="3">
        <v>45841</v>
      </c>
      <c r="J3" t="e">
        <f t="shared" si="0"/>
        <v>#VALUE!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AA3" s="20" t="s">
        <v>85</v>
      </c>
    </row>
    <row r="4" spans="1:27" ht="15.75" customHeight="1" x14ac:dyDescent="0.35">
      <c r="A4" s="2">
        <v>1009</v>
      </c>
      <c r="B4" s="2" t="s">
        <v>25</v>
      </c>
      <c r="C4" s="2" t="s">
        <v>26</v>
      </c>
      <c r="D4" s="2" t="s">
        <v>13</v>
      </c>
      <c r="E4" s="2">
        <v>6000</v>
      </c>
      <c r="F4" s="2" t="s">
        <v>13</v>
      </c>
      <c r="G4" s="2" t="s">
        <v>10</v>
      </c>
      <c r="H4" s="3">
        <v>45903</v>
      </c>
      <c r="J4" t="e">
        <f t="shared" si="0"/>
        <v>#VALUE!</v>
      </c>
      <c r="R4" s="4">
        <v>1030</v>
      </c>
      <c r="S4" s="4" t="s">
        <v>63</v>
      </c>
      <c r="T4" s="4" t="s">
        <v>9</v>
      </c>
      <c r="U4" s="4">
        <v>1</v>
      </c>
      <c r="V4" s="4">
        <v>70000</v>
      </c>
      <c r="W4" s="4">
        <v>70000</v>
      </c>
      <c r="X4" s="4" t="s">
        <v>10</v>
      </c>
      <c r="Y4" s="4" t="s">
        <v>64</v>
      </c>
      <c r="AA4">
        <f>W4 - (U4 * V4 * 0.6)</f>
        <v>28000</v>
      </c>
    </row>
    <row r="5" spans="1:27" ht="15.75" customHeight="1" x14ac:dyDescent="0.35">
      <c r="A5" s="2">
        <v>1011</v>
      </c>
      <c r="B5" s="2" t="s">
        <v>28</v>
      </c>
      <c r="C5" s="2" t="s">
        <v>9</v>
      </c>
      <c r="D5" s="2">
        <v>5</v>
      </c>
      <c r="E5" s="2" t="s">
        <v>13</v>
      </c>
      <c r="F5" s="2" t="s">
        <v>13</v>
      </c>
      <c r="G5" s="2" t="s">
        <v>17</v>
      </c>
      <c r="H5" s="3">
        <v>45964</v>
      </c>
      <c r="J5" t="e">
        <f t="shared" si="0"/>
        <v>#VALUE!</v>
      </c>
      <c r="R5" s="2">
        <v>1027</v>
      </c>
      <c r="S5" s="2" t="s">
        <v>58</v>
      </c>
      <c r="T5" s="2" t="s">
        <v>39</v>
      </c>
      <c r="U5" s="2">
        <v>1</v>
      </c>
      <c r="V5" s="2">
        <v>55000</v>
      </c>
      <c r="W5" s="2">
        <v>55000</v>
      </c>
      <c r="X5" s="2" t="s">
        <v>17</v>
      </c>
      <c r="Y5" s="2" t="s">
        <v>59</v>
      </c>
      <c r="AA5">
        <f>W5 - (U5 * V5 * 0.6)</f>
        <v>22000</v>
      </c>
    </row>
    <row r="6" spans="1:27" ht="15.75" customHeight="1" x14ac:dyDescent="0.35">
      <c r="A6" s="4">
        <v>1014</v>
      </c>
      <c r="B6" s="4" t="s">
        <v>32</v>
      </c>
      <c r="C6" s="4" t="s">
        <v>12</v>
      </c>
      <c r="D6" s="4" t="s">
        <v>13</v>
      </c>
      <c r="E6" s="4">
        <v>900</v>
      </c>
      <c r="F6" s="4" t="s">
        <v>13</v>
      </c>
      <c r="G6" s="4" t="s">
        <v>10</v>
      </c>
      <c r="H6" s="4" t="s">
        <v>33</v>
      </c>
      <c r="J6" t="e">
        <f t="shared" si="0"/>
        <v>#VALUE!</v>
      </c>
      <c r="R6" s="2">
        <v>1025</v>
      </c>
      <c r="S6" s="2" t="s">
        <v>54</v>
      </c>
      <c r="T6" s="2" t="s">
        <v>9</v>
      </c>
      <c r="U6" s="2">
        <v>1</v>
      </c>
      <c r="V6" s="2">
        <v>40000</v>
      </c>
      <c r="W6" s="2">
        <v>40000</v>
      </c>
      <c r="X6" s="2" t="s">
        <v>19</v>
      </c>
      <c r="Y6" s="2" t="s">
        <v>55</v>
      </c>
      <c r="AA6">
        <f>W6 - (U6 * V6 * 0.6)</f>
        <v>16000</v>
      </c>
    </row>
    <row r="7" spans="1:27" ht="15.75" customHeight="1" x14ac:dyDescent="0.35">
      <c r="A7" s="4">
        <v>1016</v>
      </c>
      <c r="B7" s="4" t="s">
        <v>36</v>
      </c>
      <c r="C7" s="4" t="s">
        <v>16</v>
      </c>
      <c r="D7" s="4" t="s">
        <v>13</v>
      </c>
      <c r="E7" s="4">
        <v>1500</v>
      </c>
      <c r="F7" s="4" t="s">
        <v>13</v>
      </c>
      <c r="G7" s="4" t="s">
        <v>14</v>
      </c>
      <c r="H7" s="4" t="s">
        <v>37</v>
      </c>
      <c r="J7" t="e">
        <f t="shared" si="0"/>
        <v>#VALUE!</v>
      </c>
    </row>
    <row r="8" spans="1:27" ht="15.75" customHeight="1" x14ac:dyDescent="0.35">
      <c r="A8" s="4">
        <v>1020</v>
      </c>
      <c r="B8" s="4" t="s">
        <v>45</v>
      </c>
      <c r="C8" s="4" t="s">
        <v>12</v>
      </c>
      <c r="D8" s="4" t="s">
        <v>13</v>
      </c>
      <c r="E8" s="4">
        <v>1200</v>
      </c>
      <c r="F8" s="4" t="s">
        <v>13</v>
      </c>
      <c r="G8" s="4" t="s">
        <v>14</v>
      </c>
      <c r="H8" s="4" t="s">
        <v>46</v>
      </c>
      <c r="J8" t="e">
        <f t="shared" si="0"/>
        <v>#VALUE!</v>
      </c>
    </row>
    <row r="9" spans="1:27" ht="15.75" customHeight="1" x14ac:dyDescent="0.35">
      <c r="A9" s="4">
        <v>1022</v>
      </c>
      <c r="B9" s="4" t="s">
        <v>49</v>
      </c>
      <c r="C9" s="4" t="s">
        <v>9</v>
      </c>
      <c r="D9" s="4" t="s">
        <v>13</v>
      </c>
      <c r="E9" s="4">
        <v>15000</v>
      </c>
      <c r="F9" s="4" t="s">
        <v>13</v>
      </c>
      <c r="G9" s="4" t="s">
        <v>10</v>
      </c>
      <c r="H9" s="4" t="s">
        <v>50</v>
      </c>
      <c r="J9" t="e">
        <f t="shared" si="0"/>
        <v>#VALUE!</v>
      </c>
    </row>
    <row r="10" spans="1:27" ht="15.75" customHeight="1" x14ac:dyDescent="0.35">
      <c r="A10" s="4">
        <v>1024</v>
      </c>
      <c r="B10" s="4" t="s">
        <v>32</v>
      </c>
      <c r="C10" s="4" t="s">
        <v>12</v>
      </c>
      <c r="D10" s="4">
        <v>3</v>
      </c>
      <c r="E10" s="4" t="s">
        <v>13</v>
      </c>
      <c r="F10" s="4" t="s">
        <v>13</v>
      </c>
      <c r="G10" s="4" t="s">
        <v>14</v>
      </c>
      <c r="H10" s="4" t="s">
        <v>53</v>
      </c>
      <c r="J10" t="e">
        <f t="shared" si="0"/>
        <v>#VALUE!</v>
      </c>
    </row>
    <row r="11" spans="1:27" ht="15.75" customHeight="1" x14ac:dyDescent="0.35">
      <c r="A11" s="4">
        <v>1028</v>
      </c>
      <c r="B11" s="4" t="s">
        <v>23</v>
      </c>
      <c r="C11" s="4" t="s">
        <v>12</v>
      </c>
      <c r="D11" s="4" t="s">
        <v>13</v>
      </c>
      <c r="E11" s="4">
        <v>50000</v>
      </c>
      <c r="F11" s="4" t="s">
        <v>13</v>
      </c>
      <c r="G11" s="4" t="s">
        <v>14</v>
      </c>
      <c r="H11" s="4" t="s">
        <v>60</v>
      </c>
      <c r="J11" t="e">
        <f t="shared" si="0"/>
        <v>#VALUE!</v>
      </c>
    </row>
    <row r="12" spans="1:27" ht="15.75" customHeight="1" x14ac:dyDescent="0.3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J12" s="20" t="s">
        <v>85</v>
      </c>
    </row>
    <row r="13" spans="1:27" ht="15.75" customHeight="1" x14ac:dyDescent="0.35">
      <c r="A13" s="4">
        <v>1030</v>
      </c>
      <c r="B13" s="4" t="s">
        <v>63</v>
      </c>
      <c r="C13" s="4" t="s">
        <v>9</v>
      </c>
      <c r="D13" s="4">
        <v>1</v>
      </c>
      <c r="E13" s="4">
        <v>70000</v>
      </c>
      <c r="F13" s="4">
        <v>70000</v>
      </c>
      <c r="G13" s="4" t="s">
        <v>10</v>
      </c>
      <c r="H13" s="4" t="s">
        <v>64</v>
      </c>
      <c r="J13">
        <f t="shared" ref="J13:J31" si="1">F13 - (D13 * E13 * 0.6)</f>
        <v>28000</v>
      </c>
    </row>
    <row r="14" spans="1:27" ht="15.75" customHeight="1" x14ac:dyDescent="0.35">
      <c r="A14" s="2">
        <v>1027</v>
      </c>
      <c r="B14" s="2" t="s">
        <v>58</v>
      </c>
      <c r="C14" s="2" t="s">
        <v>39</v>
      </c>
      <c r="D14" s="2">
        <v>1</v>
      </c>
      <c r="E14" s="2">
        <v>55000</v>
      </c>
      <c r="F14" s="2">
        <v>55000</v>
      </c>
      <c r="G14" s="2" t="s">
        <v>17</v>
      </c>
      <c r="H14" s="2" t="s">
        <v>59</v>
      </c>
      <c r="J14">
        <f t="shared" si="1"/>
        <v>22000</v>
      </c>
    </row>
    <row r="15" spans="1:27" ht="15.75" customHeight="1" x14ac:dyDescent="0.35">
      <c r="A15" s="2">
        <v>1025</v>
      </c>
      <c r="B15" s="2" t="s">
        <v>54</v>
      </c>
      <c r="C15" s="2" t="s">
        <v>9</v>
      </c>
      <c r="D15" s="2">
        <v>1</v>
      </c>
      <c r="E15" s="2">
        <v>40000</v>
      </c>
      <c r="F15" s="2">
        <v>40000</v>
      </c>
      <c r="G15" s="2" t="s">
        <v>19</v>
      </c>
      <c r="H15" s="2" t="s">
        <v>55</v>
      </c>
      <c r="J15">
        <f t="shared" si="1"/>
        <v>16000</v>
      </c>
    </row>
    <row r="16" spans="1:27" ht="15.75" customHeight="1" x14ac:dyDescent="0.35">
      <c r="A16" s="2">
        <v>1013</v>
      </c>
      <c r="B16" s="2" t="s">
        <v>30</v>
      </c>
      <c r="C16" s="2" t="s">
        <v>26</v>
      </c>
      <c r="D16" s="2">
        <v>2</v>
      </c>
      <c r="E16" s="2">
        <v>12000</v>
      </c>
      <c r="F16" s="2">
        <v>24000</v>
      </c>
      <c r="G16" s="2" t="s">
        <v>19</v>
      </c>
      <c r="H16" s="2" t="s">
        <v>31</v>
      </c>
      <c r="J16">
        <f t="shared" si="1"/>
        <v>9600</v>
      </c>
    </row>
    <row r="17" spans="1:10" ht="15.75" customHeight="1" x14ac:dyDescent="0.35">
      <c r="A17" s="2">
        <v>1029</v>
      </c>
      <c r="B17" s="2" t="s">
        <v>61</v>
      </c>
      <c r="C17" s="2" t="s">
        <v>26</v>
      </c>
      <c r="D17" s="2">
        <v>2</v>
      </c>
      <c r="E17" s="2">
        <v>12000</v>
      </c>
      <c r="F17" s="2">
        <v>24000</v>
      </c>
      <c r="G17" s="2" t="s">
        <v>19</v>
      </c>
      <c r="H17" s="2" t="s">
        <v>62</v>
      </c>
      <c r="J17">
        <f t="shared" si="1"/>
        <v>9600</v>
      </c>
    </row>
    <row r="18" spans="1:10" ht="15.75" customHeight="1" x14ac:dyDescent="0.35">
      <c r="A18" s="2">
        <v>1019</v>
      </c>
      <c r="B18" s="2" t="s">
        <v>43</v>
      </c>
      <c r="C18" s="2" t="s">
        <v>9</v>
      </c>
      <c r="D18" s="2">
        <v>1</v>
      </c>
      <c r="E18" s="2">
        <v>20000</v>
      </c>
      <c r="F18" s="2">
        <v>20000</v>
      </c>
      <c r="G18" s="2" t="s">
        <v>17</v>
      </c>
      <c r="H18" s="2" t="s">
        <v>44</v>
      </c>
      <c r="J18">
        <f t="shared" si="1"/>
        <v>8000</v>
      </c>
    </row>
    <row r="19" spans="1:10" ht="15.75" customHeight="1" x14ac:dyDescent="0.35">
      <c r="A19" s="4">
        <v>1006</v>
      </c>
      <c r="B19" s="4" t="s">
        <v>22</v>
      </c>
      <c r="C19" s="4" t="s">
        <v>9</v>
      </c>
      <c r="D19" s="4">
        <v>2</v>
      </c>
      <c r="E19" s="4">
        <v>7000</v>
      </c>
      <c r="F19" s="4">
        <v>14000</v>
      </c>
      <c r="G19" s="4" t="s">
        <v>13</v>
      </c>
      <c r="H19" s="5">
        <v>45811</v>
      </c>
      <c r="J19">
        <f t="shared" si="1"/>
        <v>5600</v>
      </c>
    </row>
    <row r="20" spans="1:10" ht="15.75" customHeight="1" x14ac:dyDescent="0.35">
      <c r="A20" s="4">
        <v>1008</v>
      </c>
      <c r="B20" s="4" t="s">
        <v>24</v>
      </c>
      <c r="C20" s="4" t="s">
        <v>16</v>
      </c>
      <c r="D20" s="4">
        <v>3</v>
      </c>
      <c r="E20" s="4">
        <v>4500</v>
      </c>
      <c r="F20" s="4">
        <v>13500</v>
      </c>
      <c r="G20" s="4" t="s">
        <v>17</v>
      </c>
      <c r="H20" s="5">
        <v>45872</v>
      </c>
      <c r="J20">
        <f t="shared" si="1"/>
        <v>5400</v>
      </c>
    </row>
    <row r="21" spans="1:10" x14ac:dyDescent="0.35">
      <c r="A21" s="4">
        <v>1018</v>
      </c>
      <c r="B21" s="4" t="s">
        <v>41</v>
      </c>
      <c r="C21" s="4" t="s">
        <v>12</v>
      </c>
      <c r="D21" s="4">
        <v>2</v>
      </c>
      <c r="E21" s="4">
        <v>5500</v>
      </c>
      <c r="F21" s="4">
        <v>11000</v>
      </c>
      <c r="G21" s="4" t="s">
        <v>10</v>
      </c>
      <c r="H21" s="4" t="s">
        <v>42</v>
      </c>
      <c r="J21">
        <f t="shared" si="1"/>
        <v>4400</v>
      </c>
    </row>
    <row r="22" spans="1:10" x14ac:dyDescent="0.35">
      <c r="A22" s="2">
        <v>1017</v>
      </c>
      <c r="B22" s="2" t="s">
        <v>38</v>
      </c>
      <c r="C22" s="2" t="s">
        <v>39</v>
      </c>
      <c r="D22" s="2">
        <v>1</v>
      </c>
      <c r="E22" s="2">
        <v>8000</v>
      </c>
      <c r="F22" s="2">
        <v>8000</v>
      </c>
      <c r="G22" s="2" t="s">
        <v>19</v>
      </c>
      <c r="H22" s="2" t="s">
        <v>40</v>
      </c>
      <c r="J22">
        <f t="shared" si="1"/>
        <v>3200</v>
      </c>
    </row>
    <row r="23" spans="1:10" x14ac:dyDescent="0.35">
      <c r="A23" s="2">
        <v>1021</v>
      </c>
      <c r="B23" s="2" t="s">
        <v>47</v>
      </c>
      <c r="C23" s="2" t="s">
        <v>16</v>
      </c>
      <c r="D23" s="2">
        <v>2</v>
      </c>
      <c r="E23" s="2">
        <v>4000</v>
      </c>
      <c r="F23" s="2">
        <v>8000</v>
      </c>
      <c r="G23" s="2" t="s">
        <v>19</v>
      </c>
      <c r="H23" s="2" t="s">
        <v>48</v>
      </c>
      <c r="J23">
        <f t="shared" si="1"/>
        <v>3200</v>
      </c>
    </row>
    <row r="24" spans="1:10" x14ac:dyDescent="0.35">
      <c r="A24" s="2">
        <v>1015</v>
      </c>
      <c r="B24" s="2" t="s">
        <v>34</v>
      </c>
      <c r="C24" s="2" t="s">
        <v>26</v>
      </c>
      <c r="D24" s="2">
        <v>3</v>
      </c>
      <c r="E24" s="2">
        <v>1800</v>
      </c>
      <c r="F24" s="2">
        <v>5400</v>
      </c>
      <c r="G24" s="2" t="s">
        <v>17</v>
      </c>
      <c r="H24" s="2" t="s">
        <v>35</v>
      </c>
      <c r="J24">
        <f t="shared" si="1"/>
        <v>2160</v>
      </c>
    </row>
    <row r="25" spans="1:10" x14ac:dyDescent="0.35">
      <c r="A25" s="2">
        <v>1005</v>
      </c>
      <c r="B25" s="2" t="s">
        <v>20</v>
      </c>
      <c r="C25" s="2" t="s">
        <v>21</v>
      </c>
      <c r="D25" s="2">
        <v>2</v>
      </c>
      <c r="E25" s="2">
        <v>2500</v>
      </c>
      <c r="F25" s="2">
        <v>5000</v>
      </c>
      <c r="G25" s="2" t="s">
        <v>10</v>
      </c>
      <c r="H25" s="3">
        <v>45780</v>
      </c>
      <c r="J25">
        <f t="shared" si="1"/>
        <v>2000</v>
      </c>
    </row>
    <row r="26" spans="1:10" x14ac:dyDescent="0.35">
      <c r="A26" s="2">
        <v>1003</v>
      </c>
      <c r="B26" s="2" t="s">
        <v>15</v>
      </c>
      <c r="C26" s="2" t="s">
        <v>16</v>
      </c>
      <c r="D26" s="2">
        <v>1</v>
      </c>
      <c r="E26" s="2">
        <v>3500</v>
      </c>
      <c r="F26" s="2">
        <v>3500</v>
      </c>
      <c r="G26" s="2" t="s">
        <v>17</v>
      </c>
      <c r="H26" s="3">
        <v>45719</v>
      </c>
      <c r="J26">
        <f t="shared" si="1"/>
        <v>1400</v>
      </c>
    </row>
    <row r="27" spans="1:10" x14ac:dyDescent="0.35">
      <c r="A27" s="4">
        <v>1010</v>
      </c>
      <c r="B27" s="4" t="s">
        <v>27</v>
      </c>
      <c r="C27" s="4" t="s">
        <v>12</v>
      </c>
      <c r="D27" s="4">
        <v>2</v>
      </c>
      <c r="E27" s="4">
        <v>1500</v>
      </c>
      <c r="F27" s="4">
        <v>3000</v>
      </c>
      <c r="G27" s="4" t="s">
        <v>19</v>
      </c>
      <c r="H27" s="5">
        <v>45933</v>
      </c>
      <c r="J27">
        <f t="shared" si="1"/>
        <v>1200</v>
      </c>
    </row>
    <row r="28" spans="1:10" x14ac:dyDescent="0.35">
      <c r="A28" s="2">
        <v>1023</v>
      </c>
      <c r="B28" s="2" t="s">
        <v>51</v>
      </c>
      <c r="C28" s="2" t="s">
        <v>26</v>
      </c>
      <c r="D28" s="2">
        <v>1</v>
      </c>
      <c r="E28" s="2">
        <v>2500</v>
      </c>
      <c r="F28" s="2">
        <v>2500</v>
      </c>
      <c r="G28" s="2" t="s">
        <v>17</v>
      </c>
      <c r="H28" s="2" t="s">
        <v>52</v>
      </c>
      <c r="J28">
        <f t="shared" si="1"/>
        <v>1000</v>
      </c>
    </row>
    <row r="29" spans="1:10" x14ac:dyDescent="0.35">
      <c r="A29" s="4">
        <v>1012</v>
      </c>
      <c r="B29" s="4" t="s">
        <v>29</v>
      </c>
      <c r="C29" s="4" t="s">
        <v>16</v>
      </c>
      <c r="D29" s="4">
        <v>1</v>
      </c>
      <c r="E29" s="4">
        <v>2200</v>
      </c>
      <c r="F29" s="4">
        <v>2200</v>
      </c>
      <c r="G29" s="4" t="s">
        <v>14</v>
      </c>
      <c r="H29" s="5">
        <v>45994</v>
      </c>
      <c r="J29">
        <f t="shared" si="1"/>
        <v>880</v>
      </c>
    </row>
    <row r="30" spans="1:10" x14ac:dyDescent="0.35">
      <c r="A30" s="2">
        <v>1001</v>
      </c>
      <c r="B30" s="2" t="s">
        <v>8</v>
      </c>
      <c r="C30" s="2" t="s">
        <v>9</v>
      </c>
      <c r="D30" s="2">
        <v>3</v>
      </c>
      <c r="E30" s="2">
        <v>500</v>
      </c>
      <c r="F30" s="2">
        <v>1500</v>
      </c>
      <c r="G30" s="2" t="s">
        <v>10</v>
      </c>
      <c r="H30" s="3">
        <v>45660</v>
      </c>
      <c r="J30">
        <f t="shared" si="1"/>
        <v>600</v>
      </c>
    </row>
    <row r="31" spans="1:10" x14ac:dyDescent="0.35">
      <c r="A31" s="4">
        <v>1026</v>
      </c>
      <c r="B31" s="4" t="s">
        <v>56</v>
      </c>
      <c r="C31" s="4" t="s">
        <v>16</v>
      </c>
      <c r="D31" s="4">
        <v>5</v>
      </c>
      <c r="E31" s="4">
        <v>200</v>
      </c>
      <c r="F31" s="4">
        <v>1000</v>
      </c>
      <c r="G31" s="4" t="s">
        <v>10</v>
      </c>
      <c r="H31" s="4" t="s">
        <v>57</v>
      </c>
      <c r="J31">
        <f t="shared" si="1"/>
        <v>400</v>
      </c>
    </row>
  </sheetData>
  <sortState xmlns:xlrd2="http://schemas.microsoft.com/office/spreadsheetml/2017/richdata2" ref="A1:J31">
    <sortCondition descending="1" ref="J1:J31"/>
  </sortState>
  <conditionalFormatting sqref="J1:J1048576">
    <cfRule type="expression" dxfId="3" priority="3">
      <formula>J2&gt;5000</formula>
    </cfRule>
    <cfRule type="expression" dxfId="2" priority="4">
      <formula>G2&gt;5000</formula>
    </cfRule>
  </conditionalFormatting>
  <conditionalFormatting sqref="AA3:AA6">
    <cfRule type="expression" dxfId="1" priority="1">
      <formula>AA4&gt;5000</formula>
    </cfRule>
    <cfRule type="expression" dxfId="0" priority="2">
      <formula>X4&gt;5000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1</vt:lpstr>
      <vt:lpstr>ANSWER 2</vt:lpstr>
      <vt:lpstr>ANSWER 3</vt:lpstr>
      <vt:lpstr>ANSWER 5</vt:lpstr>
      <vt:lpstr>ANSWER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</cp:lastModifiedBy>
  <dcterms:created xsi:type="dcterms:W3CDTF">2025-05-13T11:52:07Z</dcterms:created>
  <dcterms:modified xsi:type="dcterms:W3CDTF">2025-05-14T02:16:51Z</dcterms:modified>
</cp:coreProperties>
</file>