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ocuments\master\"/>
    </mc:Choice>
  </mc:AlternateContent>
  <bookViews>
    <workbookView xWindow="0" yWindow="0" windowWidth="28800" windowHeight="14010" activeTab="2"/>
  </bookViews>
  <sheets>
    <sheet name="Z1 values" sheetId="2" r:id="rId1"/>
    <sheet name="Helpsheet" sheetId="3" r:id="rId2"/>
    <sheet name="Experiment 1 data BR" sheetId="1" r:id="rId3"/>
    <sheet name="Exp1 node 2" sheetId="5" r:id="rId4"/>
    <sheet name="Exp1 node 3" sheetId="6" r:id="rId5"/>
    <sheet name="Exp1 node 4" sheetId="8" r:id="rId6"/>
    <sheet name="Exp1 node 5 " sheetId="10" r:id="rId7"/>
    <sheet name="Exp1 node 6" sheetId="11" r:id="rId8"/>
    <sheet name="Exp1 node 7" sheetId="12" r:id="rId9"/>
    <sheet name="Exp1 node 8" sheetId="9" r:id="rId10"/>
    <sheet name="Exp1 node 9" sheetId="7" r:id="rId11"/>
    <sheet name="Exp1 node 10" sheetId="13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2" l="1"/>
  <c r="V2" i="12"/>
  <c r="Z2" i="12" s="1"/>
  <c r="W2" i="12"/>
  <c r="X2" i="12"/>
  <c r="Y2" i="12"/>
  <c r="U3" i="12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U84" i="12" s="1"/>
  <c r="U85" i="12" s="1"/>
  <c r="U86" i="12" s="1"/>
  <c r="U87" i="12" s="1"/>
  <c r="U88" i="12" s="1"/>
  <c r="U89" i="12" s="1"/>
  <c r="U90" i="12" s="1"/>
  <c r="V3" i="12"/>
  <c r="W3" i="12"/>
  <c r="X3" i="12"/>
  <c r="Y3" i="12"/>
  <c r="V4" i="12"/>
  <c r="W4" i="12"/>
  <c r="X4" i="12"/>
  <c r="Y4" i="12"/>
  <c r="V5" i="12"/>
  <c r="Z5" i="12" s="1"/>
  <c r="W5" i="12"/>
  <c r="X5" i="12"/>
  <c r="Y5" i="12"/>
  <c r="V6" i="12"/>
  <c r="W6" i="12"/>
  <c r="X6" i="12"/>
  <c r="Y6" i="12"/>
  <c r="V7" i="12"/>
  <c r="Z7" i="12" s="1"/>
  <c r="W7" i="12"/>
  <c r="X7" i="12"/>
  <c r="Y7" i="12"/>
  <c r="V8" i="12"/>
  <c r="W8" i="12"/>
  <c r="X8" i="12"/>
  <c r="Y8" i="12"/>
  <c r="V9" i="12"/>
  <c r="Z9" i="12" s="1"/>
  <c r="W9" i="12"/>
  <c r="X9" i="12"/>
  <c r="Y9" i="12"/>
  <c r="V10" i="12"/>
  <c r="W10" i="12"/>
  <c r="Z10" i="12" s="1"/>
  <c r="X10" i="12"/>
  <c r="Y10" i="12"/>
  <c r="V11" i="12"/>
  <c r="W11" i="12"/>
  <c r="X11" i="12"/>
  <c r="Y11" i="12"/>
  <c r="V12" i="12"/>
  <c r="W12" i="12"/>
  <c r="X12" i="12"/>
  <c r="Y12" i="12"/>
  <c r="V13" i="12"/>
  <c r="W13" i="12"/>
  <c r="Z13" i="12" s="1"/>
  <c r="X13" i="12"/>
  <c r="Y13" i="12"/>
  <c r="V14" i="12"/>
  <c r="W14" i="12"/>
  <c r="X14" i="12"/>
  <c r="Y14" i="12"/>
  <c r="V15" i="12"/>
  <c r="W15" i="12"/>
  <c r="X15" i="12"/>
  <c r="Y15" i="12"/>
  <c r="V16" i="12"/>
  <c r="W16" i="12"/>
  <c r="X16" i="12"/>
  <c r="Y16" i="12"/>
  <c r="V17" i="12"/>
  <c r="W17" i="12"/>
  <c r="X17" i="12"/>
  <c r="Y17" i="12"/>
  <c r="Z17" i="12"/>
  <c r="V18" i="12"/>
  <c r="W18" i="12"/>
  <c r="Z18" i="12" s="1"/>
  <c r="X18" i="12"/>
  <c r="Y18" i="12"/>
  <c r="V19" i="12"/>
  <c r="W19" i="12"/>
  <c r="X19" i="12"/>
  <c r="Y19" i="12"/>
  <c r="V20" i="12"/>
  <c r="W20" i="12"/>
  <c r="Z20" i="12" s="1"/>
  <c r="X20" i="12"/>
  <c r="Y20" i="12"/>
  <c r="V21" i="12"/>
  <c r="Z21" i="12" s="1"/>
  <c r="W21" i="12"/>
  <c r="X21" i="12"/>
  <c r="Y21" i="12"/>
  <c r="V22" i="12"/>
  <c r="Z22" i="12" s="1"/>
  <c r="W22" i="12"/>
  <c r="X22" i="12"/>
  <c r="Y22" i="12"/>
  <c r="V23" i="12"/>
  <c r="W23" i="12"/>
  <c r="X23" i="12"/>
  <c r="Y23" i="12"/>
  <c r="V24" i="12"/>
  <c r="W24" i="12"/>
  <c r="X24" i="12"/>
  <c r="Y24" i="12"/>
  <c r="V25" i="12"/>
  <c r="W25" i="12"/>
  <c r="X25" i="12"/>
  <c r="Y25" i="12"/>
  <c r="Z25" i="12"/>
  <c r="V26" i="12"/>
  <c r="W26" i="12"/>
  <c r="X26" i="12"/>
  <c r="Y26" i="12"/>
  <c r="V27" i="12"/>
  <c r="W27" i="12"/>
  <c r="X27" i="12"/>
  <c r="Y27" i="12"/>
  <c r="V28" i="12"/>
  <c r="W28" i="12"/>
  <c r="X28" i="12"/>
  <c r="Y28" i="12"/>
  <c r="V29" i="12"/>
  <c r="W29" i="12"/>
  <c r="Z29" i="12" s="1"/>
  <c r="X29" i="12"/>
  <c r="Y29" i="12"/>
  <c r="V30" i="12"/>
  <c r="W30" i="12"/>
  <c r="X30" i="12"/>
  <c r="Y30" i="12"/>
  <c r="V31" i="12"/>
  <c r="W31" i="12"/>
  <c r="X31" i="12"/>
  <c r="Y31" i="12"/>
  <c r="V32" i="12"/>
  <c r="W32" i="12"/>
  <c r="X32" i="12"/>
  <c r="Y32" i="12"/>
  <c r="V33" i="12"/>
  <c r="Z33" i="12" s="1"/>
  <c r="W33" i="12"/>
  <c r="X33" i="12"/>
  <c r="Y33" i="12"/>
  <c r="V34" i="12"/>
  <c r="W34" i="12"/>
  <c r="X34" i="12"/>
  <c r="Y34" i="12"/>
  <c r="V35" i="12"/>
  <c r="W35" i="12"/>
  <c r="X35" i="12"/>
  <c r="Y35" i="12"/>
  <c r="V36" i="12"/>
  <c r="W36" i="12"/>
  <c r="X36" i="12"/>
  <c r="Y36" i="12"/>
  <c r="V37" i="12"/>
  <c r="W37" i="12"/>
  <c r="Z37" i="12" s="1"/>
  <c r="X37" i="12"/>
  <c r="Y37" i="12"/>
  <c r="V38" i="12"/>
  <c r="W38" i="12"/>
  <c r="X38" i="12"/>
  <c r="Y38" i="12"/>
  <c r="V39" i="12"/>
  <c r="Z39" i="12" s="1"/>
  <c r="W39" i="12"/>
  <c r="X39" i="12"/>
  <c r="Y39" i="12"/>
  <c r="V40" i="12"/>
  <c r="W40" i="12"/>
  <c r="X40" i="12"/>
  <c r="Y40" i="12"/>
  <c r="V41" i="12"/>
  <c r="Z41" i="12" s="1"/>
  <c r="W41" i="12"/>
  <c r="X41" i="12"/>
  <c r="Y41" i="12"/>
  <c r="V42" i="12"/>
  <c r="W42" i="12"/>
  <c r="X42" i="12"/>
  <c r="Y42" i="12"/>
  <c r="V43" i="12"/>
  <c r="W43" i="12"/>
  <c r="X43" i="12"/>
  <c r="Y43" i="12"/>
  <c r="V44" i="12"/>
  <c r="W44" i="12"/>
  <c r="X44" i="12"/>
  <c r="Y44" i="12"/>
  <c r="V45" i="12"/>
  <c r="Z45" i="12" s="1"/>
  <c r="W45" i="12"/>
  <c r="X45" i="12"/>
  <c r="Y45" i="12"/>
  <c r="V46" i="12"/>
  <c r="W46" i="12"/>
  <c r="X46" i="12"/>
  <c r="Y46" i="12"/>
  <c r="V47" i="12"/>
  <c r="W47" i="12"/>
  <c r="X47" i="12"/>
  <c r="Y47" i="12"/>
  <c r="V48" i="12"/>
  <c r="W48" i="12"/>
  <c r="X48" i="12"/>
  <c r="Y48" i="12"/>
  <c r="V49" i="12"/>
  <c r="W49" i="12"/>
  <c r="X49" i="12"/>
  <c r="Y49" i="12"/>
  <c r="Z49" i="12"/>
  <c r="V50" i="12"/>
  <c r="W50" i="12"/>
  <c r="X50" i="12"/>
  <c r="Y50" i="12"/>
  <c r="V51" i="12"/>
  <c r="W51" i="12"/>
  <c r="X51" i="12"/>
  <c r="Y51" i="12"/>
  <c r="V52" i="12"/>
  <c r="W52" i="12"/>
  <c r="Z52" i="12" s="1"/>
  <c r="X52" i="12"/>
  <c r="Y52" i="12"/>
  <c r="V53" i="12"/>
  <c r="Z53" i="12" s="1"/>
  <c r="W53" i="12"/>
  <c r="X53" i="12"/>
  <c r="Y53" i="12"/>
  <c r="V54" i="12"/>
  <c r="W54" i="12"/>
  <c r="X54" i="12"/>
  <c r="Y54" i="12"/>
  <c r="V55" i="12"/>
  <c r="W55" i="12"/>
  <c r="X55" i="12"/>
  <c r="Y55" i="12"/>
  <c r="V56" i="12"/>
  <c r="W56" i="12"/>
  <c r="X56" i="12"/>
  <c r="Y56" i="12"/>
  <c r="V57" i="12"/>
  <c r="W57" i="12"/>
  <c r="X57" i="12"/>
  <c r="Y57" i="12"/>
  <c r="Z57" i="12"/>
  <c r="V58" i="12"/>
  <c r="W58" i="12"/>
  <c r="X58" i="12"/>
  <c r="Y58" i="12"/>
  <c r="V59" i="12"/>
  <c r="W59" i="12"/>
  <c r="X59" i="12"/>
  <c r="Y59" i="12"/>
  <c r="V60" i="12"/>
  <c r="W60" i="12"/>
  <c r="X60" i="12"/>
  <c r="Y60" i="12"/>
  <c r="V61" i="12"/>
  <c r="W61" i="12"/>
  <c r="Z61" i="12" s="1"/>
  <c r="X61" i="12"/>
  <c r="Y61" i="12"/>
  <c r="V62" i="12"/>
  <c r="W62" i="12"/>
  <c r="X62" i="12"/>
  <c r="Y62" i="12"/>
  <c r="V63" i="12"/>
  <c r="W63" i="12"/>
  <c r="X63" i="12"/>
  <c r="Y63" i="12"/>
  <c r="V64" i="12"/>
  <c r="W64" i="12"/>
  <c r="X64" i="12"/>
  <c r="Y64" i="12"/>
  <c r="V65" i="12"/>
  <c r="Z65" i="12" s="1"/>
  <c r="W65" i="12"/>
  <c r="X65" i="12"/>
  <c r="Y65" i="12"/>
  <c r="V66" i="12"/>
  <c r="Z66" i="12" s="1"/>
  <c r="W66" i="12"/>
  <c r="X66" i="12"/>
  <c r="Y66" i="12"/>
  <c r="V67" i="12"/>
  <c r="Z67" i="12" s="1"/>
  <c r="W67" i="12"/>
  <c r="X67" i="12"/>
  <c r="Y67" i="12"/>
  <c r="V68" i="12"/>
  <c r="W68" i="12"/>
  <c r="X68" i="12"/>
  <c r="Y68" i="12"/>
  <c r="V69" i="12"/>
  <c r="Z69" i="12" s="1"/>
  <c r="W69" i="12"/>
  <c r="X69" i="12"/>
  <c r="Y69" i="12"/>
  <c r="V70" i="12"/>
  <c r="W70" i="12"/>
  <c r="Z70" i="12" s="1"/>
  <c r="X70" i="12"/>
  <c r="Y70" i="12"/>
  <c r="V71" i="12"/>
  <c r="W71" i="12"/>
  <c r="X71" i="12"/>
  <c r="Y71" i="12"/>
  <c r="V72" i="12"/>
  <c r="W72" i="12"/>
  <c r="X72" i="12"/>
  <c r="Y72" i="12"/>
  <c r="V73" i="12"/>
  <c r="W73" i="12"/>
  <c r="X73" i="12"/>
  <c r="Y73" i="12"/>
  <c r="Z73" i="12"/>
  <c r="V74" i="12"/>
  <c r="W74" i="12"/>
  <c r="X74" i="12"/>
  <c r="Y74" i="12"/>
  <c r="V75" i="12"/>
  <c r="W75" i="12"/>
  <c r="X75" i="12"/>
  <c r="Y75" i="12"/>
  <c r="V76" i="12"/>
  <c r="W76" i="12"/>
  <c r="Z76" i="12" s="1"/>
  <c r="X76" i="12"/>
  <c r="Y76" i="12"/>
  <c r="V77" i="12"/>
  <c r="Z77" i="12" s="1"/>
  <c r="W77" i="12"/>
  <c r="X77" i="12"/>
  <c r="Y77" i="12"/>
  <c r="V78" i="12"/>
  <c r="Z78" i="12" s="1"/>
  <c r="W78" i="12"/>
  <c r="X78" i="12"/>
  <c r="Y78" i="12"/>
  <c r="V79" i="12"/>
  <c r="W79" i="12"/>
  <c r="X79" i="12"/>
  <c r="Y79" i="12"/>
  <c r="V80" i="12"/>
  <c r="W80" i="12"/>
  <c r="X80" i="12"/>
  <c r="Y80" i="12"/>
  <c r="V81" i="12"/>
  <c r="W81" i="12"/>
  <c r="X81" i="12"/>
  <c r="Y81" i="12"/>
  <c r="Z81" i="12"/>
  <c r="V82" i="12"/>
  <c r="W82" i="12"/>
  <c r="X82" i="12"/>
  <c r="Y82" i="12"/>
  <c r="V83" i="12"/>
  <c r="W83" i="12"/>
  <c r="X83" i="12"/>
  <c r="Y83" i="12"/>
  <c r="V84" i="12"/>
  <c r="W84" i="12"/>
  <c r="X84" i="12"/>
  <c r="Y84" i="12"/>
  <c r="V85" i="12"/>
  <c r="W85" i="12"/>
  <c r="Z85" i="12" s="1"/>
  <c r="X85" i="12"/>
  <c r="Y85" i="12"/>
  <c r="V86" i="12"/>
  <c r="W86" i="12"/>
  <c r="X86" i="12"/>
  <c r="Y86" i="12"/>
  <c r="V87" i="12"/>
  <c r="W87" i="12"/>
  <c r="X87" i="12"/>
  <c r="Y87" i="12"/>
  <c r="V88" i="12"/>
  <c r="W88" i="12"/>
  <c r="X88" i="12"/>
  <c r="Y88" i="12"/>
  <c r="V89" i="12"/>
  <c r="Z89" i="12" s="1"/>
  <c r="W89" i="12"/>
  <c r="X89" i="12"/>
  <c r="Y89" i="12"/>
  <c r="V90" i="12"/>
  <c r="W90" i="12"/>
  <c r="X90" i="12"/>
  <c r="Y90" i="12"/>
  <c r="Y90" i="13"/>
  <c r="X90" i="13"/>
  <c r="W90" i="13"/>
  <c r="V90" i="13"/>
  <c r="Y89" i="13"/>
  <c r="X89" i="13"/>
  <c r="W89" i="13"/>
  <c r="V89" i="13"/>
  <c r="Z89" i="13" s="1"/>
  <c r="Y88" i="13"/>
  <c r="X88" i="13"/>
  <c r="W88" i="13"/>
  <c r="V88" i="13"/>
  <c r="Y87" i="13"/>
  <c r="X87" i="13"/>
  <c r="W87" i="13"/>
  <c r="V87" i="13"/>
  <c r="Z87" i="13" s="1"/>
  <c r="Y86" i="13"/>
  <c r="X86" i="13"/>
  <c r="W86" i="13"/>
  <c r="V86" i="13"/>
  <c r="Y85" i="13"/>
  <c r="X85" i="13"/>
  <c r="W85" i="13"/>
  <c r="V85" i="13"/>
  <c r="Y84" i="13"/>
  <c r="X84" i="13"/>
  <c r="W84" i="13"/>
  <c r="V84" i="13"/>
  <c r="Y83" i="13"/>
  <c r="X83" i="13"/>
  <c r="W83" i="13"/>
  <c r="V83" i="13"/>
  <c r="Z83" i="13" s="1"/>
  <c r="Y82" i="13"/>
  <c r="X82" i="13"/>
  <c r="W82" i="13"/>
  <c r="V82" i="13"/>
  <c r="Y81" i="13"/>
  <c r="X81" i="13"/>
  <c r="W81" i="13"/>
  <c r="V81" i="13"/>
  <c r="Z81" i="13" s="1"/>
  <c r="Y80" i="13"/>
  <c r="X80" i="13"/>
  <c r="W80" i="13"/>
  <c r="V80" i="13"/>
  <c r="Y79" i="13"/>
  <c r="X79" i="13"/>
  <c r="W79" i="13"/>
  <c r="V79" i="13"/>
  <c r="Z79" i="13" s="1"/>
  <c r="Y78" i="13"/>
  <c r="X78" i="13"/>
  <c r="W78" i="13"/>
  <c r="V78" i="13"/>
  <c r="Y77" i="13"/>
  <c r="X77" i="13"/>
  <c r="W77" i="13"/>
  <c r="V77" i="13"/>
  <c r="Z77" i="13" s="1"/>
  <c r="Y76" i="13"/>
  <c r="X76" i="13"/>
  <c r="W76" i="13"/>
  <c r="V76" i="13"/>
  <c r="Y75" i="13"/>
  <c r="X75" i="13"/>
  <c r="W75" i="13"/>
  <c r="V75" i="13"/>
  <c r="Z75" i="13" s="1"/>
  <c r="Y74" i="13"/>
  <c r="X74" i="13"/>
  <c r="W74" i="13"/>
  <c r="V74" i="13"/>
  <c r="Y73" i="13"/>
  <c r="X73" i="13"/>
  <c r="W73" i="13"/>
  <c r="V73" i="13"/>
  <c r="Y72" i="13"/>
  <c r="X72" i="13"/>
  <c r="W72" i="13"/>
  <c r="V72" i="13"/>
  <c r="Y71" i="13"/>
  <c r="X71" i="13"/>
  <c r="W71" i="13"/>
  <c r="V71" i="13"/>
  <c r="Z71" i="13" s="1"/>
  <c r="Y70" i="13"/>
  <c r="X70" i="13"/>
  <c r="W70" i="13"/>
  <c r="V70" i="13"/>
  <c r="Y69" i="13"/>
  <c r="X69" i="13"/>
  <c r="W69" i="13"/>
  <c r="V69" i="13"/>
  <c r="Y68" i="13"/>
  <c r="X68" i="13"/>
  <c r="W68" i="13"/>
  <c r="V68" i="13"/>
  <c r="Y67" i="13"/>
  <c r="X67" i="13"/>
  <c r="W67" i="13"/>
  <c r="V67" i="13"/>
  <c r="Z67" i="13" s="1"/>
  <c r="Y66" i="13"/>
  <c r="X66" i="13"/>
  <c r="W66" i="13"/>
  <c r="V66" i="13"/>
  <c r="Y65" i="13"/>
  <c r="X65" i="13"/>
  <c r="W65" i="13"/>
  <c r="V65" i="13"/>
  <c r="Y64" i="13"/>
  <c r="X64" i="13"/>
  <c r="W64" i="13"/>
  <c r="V64" i="13"/>
  <c r="Y63" i="13"/>
  <c r="X63" i="13"/>
  <c r="W63" i="13"/>
  <c r="V63" i="13"/>
  <c r="Z63" i="13" s="1"/>
  <c r="Y62" i="13"/>
  <c r="X62" i="13"/>
  <c r="W62" i="13"/>
  <c r="V62" i="13"/>
  <c r="Y61" i="13"/>
  <c r="X61" i="13"/>
  <c r="W61" i="13"/>
  <c r="V61" i="13"/>
  <c r="Z61" i="13" s="1"/>
  <c r="Y60" i="13"/>
  <c r="X60" i="13"/>
  <c r="W60" i="13"/>
  <c r="V60" i="13"/>
  <c r="Y59" i="13"/>
  <c r="X59" i="13"/>
  <c r="W59" i="13"/>
  <c r="V59" i="13"/>
  <c r="Z59" i="13" s="1"/>
  <c r="Y58" i="13"/>
  <c r="X58" i="13"/>
  <c r="W58" i="13"/>
  <c r="V58" i="13"/>
  <c r="Y57" i="13"/>
  <c r="X57" i="13"/>
  <c r="W57" i="13"/>
  <c r="V57" i="13"/>
  <c r="Z57" i="13" s="1"/>
  <c r="Y56" i="13"/>
  <c r="X56" i="13"/>
  <c r="W56" i="13"/>
  <c r="V56" i="13"/>
  <c r="Z56" i="13" s="1"/>
  <c r="Y55" i="13"/>
  <c r="X55" i="13"/>
  <c r="W55" i="13"/>
  <c r="V55" i="13"/>
  <c r="Z55" i="13" s="1"/>
  <c r="Y54" i="13"/>
  <c r="X54" i="13"/>
  <c r="W54" i="13"/>
  <c r="V54" i="13"/>
  <c r="Y53" i="13"/>
  <c r="X53" i="13"/>
  <c r="W53" i="13"/>
  <c r="V53" i="13"/>
  <c r="Z53" i="13" s="1"/>
  <c r="Y52" i="13"/>
  <c r="X52" i="13"/>
  <c r="W52" i="13"/>
  <c r="V52" i="13"/>
  <c r="Z52" i="13" s="1"/>
  <c r="Y51" i="13"/>
  <c r="X51" i="13"/>
  <c r="W51" i="13"/>
  <c r="V51" i="13"/>
  <c r="Z51" i="13" s="1"/>
  <c r="Y50" i="13"/>
  <c r="X50" i="13"/>
  <c r="W50" i="13"/>
  <c r="V50" i="13"/>
  <c r="Y49" i="13"/>
  <c r="X49" i="13"/>
  <c r="W49" i="13"/>
  <c r="V49" i="13"/>
  <c r="Z49" i="13" s="1"/>
  <c r="Y48" i="13"/>
  <c r="X48" i="13"/>
  <c r="W48" i="13"/>
  <c r="V48" i="13"/>
  <c r="Z48" i="13" s="1"/>
  <c r="Y47" i="13"/>
  <c r="X47" i="13"/>
  <c r="W47" i="13"/>
  <c r="V47" i="13"/>
  <c r="Z47" i="13" s="1"/>
  <c r="Y46" i="13"/>
  <c r="X46" i="13"/>
  <c r="W46" i="13"/>
  <c r="V46" i="13"/>
  <c r="Y45" i="13"/>
  <c r="X45" i="13"/>
  <c r="W45" i="13"/>
  <c r="V45" i="13"/>
  <c r="Z45" i="13" s="1"/>
  <c r="Y44" i="13"/>
  <c r="X44" i="13"/>
  <c r="W44" i="13"/>
  <c r="V44" i="13"/>
  <c r="Z44" i="13" s="1"/>
  <c r="Y43" i="13"/>
  <c r="X43" i="13"/>
  <c r="W43" i="13"/>
  <c r="V43" i="13"/>
  <c r="Z43" i="13" s="1"/>
  <c r="Y42" i="13"/>
  <c r="X42" i="13"/>
  <c r="W42" i="13"/>
  <c r="V42" i="13"/>
  <c r="Y41" i="13"/>
  <c r="X41" i="13"/>
  <c r="W41" i="13"/>
  <c r="V41" i="13"/>
  <c r="Z41" i="13" s="1"/>
  <c r="Y40" i="13"/>
  <c r="X40" i="13"/>
  <c r="W40" i="13"/>
  <c r="V40" i="13"/>
  <c r="Z40" i="13" s="1"/>
  <c r="Y39" i="13"/>
  <c r="X39" i="13"/>
  <c r="W39" i="13"/>
  <c r="V39" i="13"/>
  <c r="Z39" i="13" s="1"/>
  <c r="Y38" i="13"/>
  <c r="X38" i="13"/>
  <c r="W38" i="13"/>
  <c r="V38" i="13"/>
  <c r="Y37" i="13"/>
  <c r="X37" i="13"/>
  <c r="W37" i="13"/>
  <c r="V37" i="13"/>
  <c r="Z37" i="13" s="1"/>
  <c r="Y36" i="13"/>
  <c r="X36" i="13"/>
  <c r="W36" i="13"/>
  <c r="V36" i="13"/>
  <c r="Z36" i="13" s="1"/>
  <c r="Y35" i="13"/>
  <c r="X35" i="13"/>
  <c r="W35" i="13"/>
  <c r="V35" i="13"/>
  <c r="Z35" i="13" s="1"/>
  <c r="Y34" i="13"/>
  <c r="X34" i="13"/>
  <c r="W34" i="13"/>
  <c r="V34" i="13"/>
  <c r="Y33" i="13"/>
  <c r="X33" i="13"/>
  <c r="W33" i="13"/>
  <c r="V33" i="13"/>
  <c r="Z33" i="13" s="1"/>
  <c r="Y32" i="13"/>
  <c r="X32" i="13"/>
  <c r="W32" i="13"/>
  <c r="V32" i="13"/>
  <c r="Z32" i="13" s="1"/>
  <c r="Y31" i="13"/>
  <c r="X31" i="13"/>
  <c r="W31" i="13"/>
  <c r="V31" i="13"/>
  <c r="Z31" i="13" s="1"/>
  <c r="Y30" i="13"/>
  <c r="X30" i="13"/>
  <c r="W30" i="13"/>
  <c r="V30" i="13"/>
  <c r="Y29" i="13"/>
  <c r="X29" i="13"/>
  <c r="W29" i="13"/>
  <c r="V29" i="13"/>
  <c r="Z29" i="13" s="1"/>
  <c r="Y28" i="13"/>
  <c r="X28" i="13"/>
  <c r="W28" i="13"/>
  <c r="V28" i="13"/>
  <c r="Z28" i="13" s="1"/>
  <c r="Y27" i="13"/>
  <c r="X27" i="13"/>
  <c r="W27" i="13"/>
  <c r="V27" i="13"/>
  <c r="Z27" i="13" s="1"/>
  <c r="Y26" i="13"/>
  <c r="X26" i="13"/>
  <c r="W26" i="13"/>
  <c r="V26" i="13"/>
  <c r="Y25" i="13"/>
  <c r="X25" i="13"/>
  <c r="W25" i="13"/>
  <c r="V25" i="13"/>
  <c r="Z25" i="13" s="1"/>
  <c r="Y24" i="13"/>
  <c r="X24" i="13"/>
  <c r="W24" i="13"/>
  <c r="V24" i="13"/>
  <c r="Z24" i="13" s="1"/>
  <c r="Y23" i="13"/>
  <c r="X23" i="13"/>
  <c r="W23" i="13"/>
  <c r="V23" i="13"/>
  <c r="Z23" i="13" s="1"/>
  <c r="Y22" i="13"/>
  <c r="X22" i="13"/>
  <c r="W22" i="13"/>
  <c r="V22" i="13"/>
  <c r="Y21" i="13"/>
  <c r="X21" i="13"/>
  <c r="W21" i="13"/>
  <c r="V21" i="13"/>
  <c r="Y20" i="13"/>
  <c r="X20" i="13"/>
  <c r="W20" i="13"/>
  <c r="V20" i="13"/>
  <c r="Z20" i="13" s="1"/>
  <c r="Y19" i="13"/>
  <c r="X19" i="13"/>
  <c r="W19" i="13"/>
  <c r="V19" i="13"/>
  <c r="Z19" i="13" s="1"/>
  <c r="Y18" i="13"/>
  <c r="X18" i="13"/>
  <c r="W18" i="13"/>
  <c r="V18" i="13"/>
  <c r="Y17" i="13"/>
  <c r="X17" i="13"/>
  <c r="W17" i="13"/>
  <c r="V17" i="13"/>
  <c r="Y16" i="13"/>
  <c r="X16" i="13"/>
  <c r="W16" i="13"/>
  <c r="V16" i="13"/>
  <c r="Z16" i="13" s="1"/>
  <c r="Y15" i="13"/>
  <c r="X15" i="13"/>
  <c r="W15" i="13"/>
  <c r="V15" i="13"/>
  <c r="Z15" i="13" s="1"/>
  <c r="Y14" i="13"/>
  <c r="X14" i="13"/>
  <c r="W14" i="13"/>
  <c r="V14" i="13"/>
  <c r="Y13" i="13"/>
  <c r="X13" i="13"/>
  <c r="W13" i="13"/>
  <c r="V13" i="13"/>
  <c r="Y12" i="13"/>
  <c r="X12" i="13"/>
  <c r="W12" i="13"/>
  <c r="V12" i="13"/>
  <c r="Z12" i="13" s="1"/>
  <c r="Y11" i="13"/>
  <c r="X11" i="13"/>
  <c r="W11" i="13"/>
  <c r="V11" i="13"/>
  <c r="Z11" i="13" s="1"/>
  <c r="Y10" i="13"/>
  <c r="X10" i="13"/>
  <c r="W10" i="13"/>
  <c r="V10" i="13"/>
  <c r="Y9" i="13"/>
  <c r="X9" i="13"/>
  <c r="W9" i="13"/>
  <c r="V9" i="13"/>
  <c r="Z9" i="13" s="1"/>
  <c r="Y8" i="13"/>
  <c r="X8" i="13"/>
  <c r="W8" i="13"/>
  <c r="V8" i="13"/>
  <c r="Z8" i="13" s="1"/>
  <c r="Y7" i="13"/>
  <c r="X7" i="13"/>
  <c r="W7" i="13"/>
  <c r="V7" i="13"/>
  <c r="Z7" i="13" s="1"/>
  <c r="Y6" i="13"/>
  <c r="X6" i="13"/>
  <c r="W6" i="13"/>
  <c r="V6" i="13"/>
  <c r="Y5" i="13"/>
  <c r="X5" i="13"/>
  <c r="W5" i="13"/>
  <c r="V5" i="13"/>
  <c r="Z5" i="13" s="1"/>
  <c r="Y4" i="13"/>
  <c r="X4" i="13"/>
  <c r="W4" i="13"/>
  <c r="V4" i="13"/>
  <c r="Z4" i="13" s="1"/>
  <c r="Y3" i="13"/>
  <c r="X3" i="13"/>
  <c r="W3" i="13"/>
  <c r="V3" i="13"/>
  <c r="Z3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Y2" i="13"/>
  <c r="X2" i="13"/>
  <c r="W2" i="13"/>
  <c r="Z2" i="13" s="1"/>
  <c r="V2" i="13"/>
  <c r="U2" i="13"/>
  <c r="Y90" i="11"/>
  <c r="X90" i="11"/>
  <c r="W90" i="11"/>
  <c r="V90" i="11"/>
  <c r="Y89" i="11"/>
  <c r="X89" i="11"/>
  <c r="W89" i="11"/>
  <c r="V89" i="11"/>
  <c r="Z89" i="11" s="1"/>
  <c r="Y88" i="11"/>
  <c r="X88" i="11"/>
  <c r="W88" i="11"/>
  <c r="V88" i="11"/>
  <c r="Y87" i="11"/>
  <c r="X87" i="11"/>
  <c r="W87" i="11"/>
  <c r="V87" i="11"/>
  <c r="Y86" i="11"/>
  <c r="X86" i="11"/>
  <c r="W86" i="11"/>
  <c r="V86" i="11"/>
  <c r="Y85" i="11"/>
  <c r="X85" i="11"/>
  <c r="W85" i="11"/>
  <c r="V85" i="11"/>
  <c r="Z85" i="11" s="1"/>
  <c r="Y84" i="11"/>
  <c r="X84" i="11"/>
  <c r="W84" i="11"/>
  <c r="V84" i="11"/>
  <c r="Y83" i="11"/>
  <c r="X83" i="11"/>
  <c r="W83" i="11"/>
  <c r="V83" i="11"/>
  <c r="Y82" i="11"/>
  <c r="X82" i="11"/>
  <c r="W82" i="11"/>
  <c r="V82" i="11"/>
  <c r="Y81" i="11"/>
  <c r="X81" i="11"/>
  <c r="W81" i="11"/>
  <c r="V81" i="11"/>
  <c r="Z81" i="11" s="1"/>
  <c r="Y80" i="11"/>
  <c r="X80" i="11"/>
  <c r="W80" i="11"/>
  <c r="V80" i="11"/>
  <c r="Y79" i="11"/>
  <c r="X79" i="11"/>
  <c r="W79" i="11"/>
  <c r="V79" i="11"/>
  <c r="Y78" i="11"/>
  <c r="X78" i="11"/>
  <c r="W78" i="11"/>
  <c r="V78" i="11"/>
  <c r="Y77" i="11"/>
  <c r="X77" i="11"/>
  <c r="W77" i="11"/>
  <c r="V77" i="11"/>
  <c r="Z77" i="11" s="1"/>
  <c r="Y76" i="11"/>
  <c r="X76" i="11"/>
  <c r="W76" i="11"/>
  <c r="V76" i="11"/>
  <c r="Y75" i="11"/>
  <c r="X75" i="11"/>
  <c r="W75" i="11"/>
  <c r="V75" i="11"/>
  <c r="Y74" i="11"/>
  <c r="X74" i="11"/>
  <c r="W74" i="11"/>
  <c r="V74" i="11"/>
  <c r="Y73" i="11"/>
  <c r="X73" i="11"/>
  <c r="W73" i="11"/>
  <c r="V73" i="11"/>
  <c r="Z73" i="11" s="1"/>
  <c r="Y72" i="11"/>
  <c r="X72" i="11"/>
  <c r="W72" i="11"/>
  <c r="V72" i="11"/>
  <c r="Y71" i="11"/>
  <c r="X71" i="11"/>
  <c r="W71" i="11"/>
  <c r="V71" i="11"/>
  <c r="Y70" i="11"/>
  <c r="X70" i="11"/>
  <c r="W70" i="11"/>
  <c r="V70" i="11"/>
  <c r="Y69" i="11"/>
  <c r="X69" i="11"/>
  <c r="W69" i="11"/>
  <c r="V69" i="11"/>
  <c r="Z69" i="11" s="1"/>
  <c r="Y68" i="11"/>
  <c r="X68" i="11"/>
  <c r="W68" i="11"/>
  <c r="V68" i="11"/>
  <c r="Y67" i="11"/>
  <c r="X67" i="11"/>
  <c r="W67" i="11"/>
  <c r="V67" i="11"/>
  <c r="Y66" i="11"/>
  <c r="X66" i="11"/>
  <c r="W66" i="11"/>
  <c r="V66" i="11"/>
  <c r="Y65" i="11"/>
  <c r="X65" i="11"/>
  <c r="W65" i="11"/>
  <c r="V65" i="11"/>
  <c r="Z65" i="11" s="1"/>
  <c r="Y64" i="11"/>
  <c r="X64" i="11"/>
  <c r="W64" i="11"/>
  <c r="V64" i="11"/>
  <c r="Y63" i="11"/>
  <c r="X63" i="11"/>
  <c r="W63" i="11"/>
  <c r="V63" i="11"/>
  <c r="Y62" i="11"/>
  <c r="X62" i="11"/>
  <c r="W62" i="11"/>
  <c r="V62" i="11"/>
  <c r="Y61" i="11"/>
  <c r="X61" i="11"/>
  <c r="W61" i="11"/>
  <c r="V61" i="11"/>
  <c r="Z61" i="11" s="1"/>
  <c r="Y60" i="11"/>
  <c r="X60" i="11"/>
  <c r="W60" i="11"/>
  <c r="V60" i="11"/>
  <c r="Y59" i="11"/>
  <c r="X59" i="11"/>
  <c r="W59" i="11"/>
  <c r="V59" i="11"/>
  <c r="Y58" i="11"/>
  <c r="X58" i="11"/>
  <c r="W58" i="11"/>
  <c r="V58" i="11"/>
  <c r="Y57" i="11"/>
  <c r="X57" i="11"/>
  <c r="W57" i="11"/>
  <c r="V57" i="11"/>
  <c r="Z57" i="11" s="1"/>
  <c r="Y56" i="11"/>
  <c r="X56" i="11"/>
  <c r="W56" i="11"/>
  <c r="V56" i="11"/>
  <c r="Y55" i="11"/>
  <c r="X55" i="11"/>
  <c r="W55" i="11"/>
  <c r="V55" i="11"/>
  <c r="Y54" i="11"/>
  <c r="X54" i="11"/>
  <c r="W54" i="11"/>
  <c r="V54" i="11"/>
  <c r="Y53" i="11"/>
  <c r="X53" i="11"/>
  <c r="W53" i="11"/>
  <c r="V53" i="11"/>
  <c r="Z53" i="11" s="1"/>
  <c r="Y52" i="11"/>
  <c r="X52" i="11"/>
  <c r="W52" i="11"/>
  <c r="V52" i="11"/>
  <c r="Y51" i="11"/>
  <c r="X51" i="11"/>
  <c r="W51" i="11"/>
  <c r="V51" i="11"/>
  <c r="Y50" i="11"/>
  <c r="X50" i="11"/>
  <c r="W50" i="11"/>
  <c r="V50" i="11"/>
  <c r="Y49" i="11"/>
  <c r="X49" i="11"/>
  <c r="W49" i="11"/>
  <c r="V49" i="11"/>
  <c r="Z49" i="11" s="1"/>
  <c r="Y48" i="11"/>
  <c r="X48" i="11"/>
  <c r="W48" i="11"/>
  <c r="V48" i="11"/>
  <c r="Y47" i="11"/>
  <c r="X47" i="11"/>
  <c r="W47" i="11"/>
  <c r="V47" i="11"/>
  <c r="Z47" i="11" s="1"/>
  <c r="Y46" i="11"/>
  <c r="X46" i="11"/>
  <c r="W46" i="11"/>
  <c r="V46" i="11"/>
  <c r="Y45" i="11"/>
  <c r="X45" i="11"/>
  <c r="W45" i="11"/>
  <c r="V45" i="11"/>
  <c r="Z45" i="11" s="1"/>
  <c r="Y44" i="11"/>
  <c r="X44" i="11"/>
  <c r="W44" i="11"/>
  <c r="V44" i="11"/>
  <c r="Y43" i="11"/>
  <c r="X43" i="11"/>
  <c r="W43" i="11"/>
  <c r="V43" i="11"/>
  <c r="Y42" i="11"/>
  <c r="X42" i="11"/>
  <c r="W42" i="11"/>
  <c r="V42" i="11"/>
  <c r="Y41" i="11"/>
  <c r="X41" i="11"/>
  <c r="W41" i="11"/>
  <c r="V41" i="11"/>
  <c r="Z41" i="11" s="1"/>
  <c r="Y40" i="11"/>
  <c r="X40" i="11"/>
  <c r="W40" i="11"/>
  <c r="V40" i="11"/>
  <c r="Y39" i="11"/>
  <c r="X39" i="11"/>
  <c r="W39" i="11"/>
  <c r="V39" i="11"/>
  <c r="Y38" i="11"/>
  <c r="X38" i="11"/>
  <c r="W38" i="11"/>
  <c r="V38" i="11"/>
  <c r="Y37" i="11"/>
  <c r="X37" i="11"/>
  <c r="W37" i="11"/>
  <c r="V37" i="11"/>
  <c r="Z37" i="11" s="1"/>
  <c r="Y36" i="11"/>
  <c r="X36" i="11"/>
  <c r="W36" i="11"/>
  <c r="V36" i="11"/>
  <c r="Y35" i="11"/>
  <c r="X35" i="11"/>
  <c r="W35" i="11"/>
  <c r="V35" i="11"/>
  <c r="Y34" i="11"/>
  <c r="X34" i="11"/>
  <c r="W34" i="11"/>
  <c r="V34" i="11"/>
  <c r="Y33" i="11"/>
  <c r="X33" i="11"/>
  <c r="W33" i="11"/>
  <c r="V33" i="11"/>
  <c r="Z33" i="11" s="1"/>
  <c r="Y32" i="11"/>
  <c r="X32" i="11"/>
  <c r="W32" i="11"/>
  <c r="V32" i="11"/>
  <c r="Y31" i="11"/>
  <c r="X31" i="11"/>
  <c r="W31" i="11"/>
  <c r="V31" i="11"/>
  <c r="Y30" i="11"/>
  <c r="X30" i="11"/>
  <c r="W30" i="11"/>
  <c r="V30" i="11"/>
  <c r="Y29" i="11"/>
  <c r="X29" i="11"/>
  <c r="W29" i="11"/>
  <c r="V29" i="11"/>
  <c r="Z29" i="11" s="1"/>
  <c r="Y28" i="11"/>
  <c r="X28" i="11"/>
  <c r="W28" i="11"/>
  <c r="V28" i="11"/>
  <c r="Y27" i="11"/>
  <c r="X27" i="11"/>
  <c r="W27" i="11"/>
  <c r="V27" i="11"/>
  <c r="Z27" i="11" s="1"/>
  <c r="Y26" i="11"/>
  <c r="X26" i="11"/>
  <c r="W26" i="11"/>
  <c r="V26" i="11"/>
  <c r="Y25" i="11"/>
  <c r="X25" i="11"/>
  <c r="W25" i="11"/>
  <c r="V25" i="11"/>
  <c r="Z25" i="11" s="1"/>
  <c r="Y24" i="11"/>
  <c r="X24" i="11"/>
  <c r="W24" i="11"/>
  <c r="V24" i="11"/>
  <c r="Y23" i="11"/>
  <c r="X23" i="11"/>
  <c r="W23" i="11"/>
  <c r="V23" i="11"/>
  <c r="Z23" i="11" s="1"/>
  <c r="Y22" i="11"/>
  <c r="X22" i="11"/>
  <c r="W22" i="11"/>
  <c r="V22" i="11"/>
  <c r="Y21" i="11"/>
  <c r="X21" i="11"/>
  <c r="W21" i="11"/>
  <c r="V21" i="11"/>
  <c r="Z21" i="11" s="1"/>
  <c r="Y20" i="11"/>
  <c r="X20" i="11"/>
  <c r="W20" i="11"/>
  <c r="V20" i="11"/>
  <c r="Y19" i="11"/>
  <c r="X19" i="11"/>
  <c r="W19" i="11"/>
  <c r="V19" i="11"/>
  <c r="Y18" i="11"/>
  <c r="X18" i="11"/>
  <c r="W18" i="11"/>
  <c r="V18" i="11"/>
  <c r="Y17" i="11"/>
  <c r="X17" i="11"/>
  <c r="W17" i="11"/>
  <c r="V17" i="11"/>
  <c r="Z17" i="11" s="1"/>
  <c r="Y16" i="11"/>
  <c r="X16" i="11"/>
  <c r="W16" i="11"/>
  <c r="V16" i="11"/>
  <c r="Y15" i="11"/>
  <c r="X15" i="11"/>
  <c r="W15" i="11"/>
  <c r="V15" i="11"/>
  <c r="Y14" i="11"/>
  <c r="X14" i="11"/>
  <c r="W14" i="11"/>
  <c r="V14" i="11"/>
  <c r="Y13" i="11"/>
  <c r="X13" i="11"/>
  <c r="W13" i="11"/>
  <c r="V13" i="11"/>
  <c r="Z13" i="11" s="1"/>
  <c r="Y12" i="11"/>
  <c r="X12" i="11"/>
  <c r="W12" i="11"/>
  <c r="V12" i="11"/>
  <c r="Y11" i="11"/>
  <c r="X11" i="11"/>
  <c r="W11" i="11"/>
  <c r="V11" i="11"/>
  <c r="Y10" i="11"/>
  <c r="X10" i="11"/>
  <c r="W10" i="11"/>
  <c r="V10" i="11"/>
  <c r="Y9" i="11"/>
  <c r="X9" i="11"/>
  <c r="W9" i="11"/>
  <c r="V9" i="11"/>
  <c r="Z9" i="11" s="1"/>
  <c r="Y8" i="11"/>
  <c r="X8" i="11"/>
  <c r="W8" i="11"/>
  <c r="V8" i="11"/>
  <c r="Y7" i="11"/>
  <c r="X7" i="11"/>
  <c r="W7" i="11"/>
  <c r="V7" i="11"/>
  <c r="Y6" i="11"/>
  <c r="X6" i="11"/>
  <c r="W6" i="11"/>
  <c r="V6" i="11"/>
  <c r="Y5" i="11"/>
  <c r="X5" i="11"/>
  <c r="W5" i="11"/>
  <c r="V5" i="11"/>
  <c r="Z5" i="11" s="1"/>
  <c r="Y4" i="11"/>
  <c r="X4" i="11"/>
  <c r="W4" i="11"/>
  <c r="V4" i="11"/>
  <c r="Y3" i="11"/>
  <c r="X3" i="11"/>
  <c r="W3" i="11"/>
  <c r="V3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U84" i="11" s="1"/>
  <c r="U85" i="11" s="1"/>
  <c r="U86" i="11" s="1"/>
  <c r="U87" i="11" s="1"/>
  <c r="U88" i="11" s="1"/>
  <c r="U89" i="11" s="1"/>
  <c r="U90" i="11" s="1"/>
  <c r="Y2" i="11"/>
  <c r="X2" i="11"/>
  <c r="W2" i="11"/>
  <c r="V2" i="11"/>
  <c r="U2" i="11"/>
  <c r="Y90" i="10"/>
  <c r="X90" i="10"/>
  <c r="W90" i="10"/>
  <c r="V90" i="10"/>
  <c r="Z90" i="10" s="1"/>
  <c r="Y89" i="10"/>
  <c r="X89" i="10"/>
  <c r="W89" i="10"/>
  <c r="V89" i="10"/>
  <c r="Z89" i="10" s="1"/>
  <c r="Y88" i="10"/>
  <c r="X88" i="10"/>
  <c r="W88" i="10"/>
  <c r="V88" i="10"/>
  <c r="Z88" i="10" s="1"/>
  <c r="Y87" i="10"/>
  <c r="X87" i="10"/>
  <c r="W87" i="10"/>
  <c r="V87" i="10"/>
  <c r="Y86" i="10"/>
  <c r="X86" i="10"/>
  <c r="W86" i="10"/>
  <c r="V86" i="10"/>
  <c r="Z86" i="10" s="1"/>
  <c r="Y85" i="10"/>
  <c r="X85" i="10"/>
  <c r="W85" i="10"/>
  <c r="V85" i="10"/>
  <c r="Z85" i="10" s="1"/>
  <c r="Y84" i="10"/>
  <c r="X84" i="10"/>
  <c r="W84" i="10"/>
  <c r="V84" i="10"/>
  <c r="Z84" i="10" s="1"/>
  <c r="Y83" i="10"/>
  <c r="X83" i="10"/>
  <c r="W83" i="10"/>
  <c r="V83" i="10"/>
  <c r="Z83" i="10" s="1"/>
  <c r="Y82" i="10"/>
  <c r="X82" i="10"/>
  <c r="W82" i="10"/>
  <c r="V82" i="10"/>
  <c r="Y81" i="10"/>
  <c r="X81" i="10"/>
  <c r="W81" i="10"/>
  <c r="V81" i="10"/>
  <c r="Y80" i="10"/>
  <c r="X80" i="10"/>
  <c r="W80" i="10"/>
  <c r="V80" i="10"/>
  <c r="Y79" i="10"/>
  <c r="X79" i="10"/>
  <c r="W79" i="10"/>
  <c r="Z79" i="10" s="1"/>
  <c r="V79" i="10"/>
  <c r="Y78" i="10"/>
  <c r="X78" i="10"/>
  <c r="Z78" i="10" s="1"/>
  <c r="W78" i="10"/>
  <c r="V78" i="10"/>
  <c r="Y77" i="10"/>
  <c r="X77" i="10"/>
  <c r="W77" i="10"/>
  <c r="V77" i="10"/>
  <c r="Y76" i="10"/>
  <c r="X76" i="10"/>
  <c r="W76" i="10"/>
  <c r="V76" i="10"/>
  <c r="Y75" i="10"/>
  <c r="X75" i="10"/>
  <c r="W75" i="10"/>
  <c r="V75" i="10"/>
  <c r="Z75" i="10" s="1"/>
  <c r="Y74" i="10"/>
  <c r="X74" i="10"/>
  <c r="W74" i="10"/>
  <c r="V74" i="10"/>
  <c r="Y73" i="10"/>
  <c r="X73" i="10"/>
  <c r="W73" i="10"/>
  <c r="V73" i="10"/>
  <c r="Z73" i="10" s="1"/>
  <c r="Y72" i="10"/>
  <c r="X72" i="10"/>
  <c r="W72" i="10"/>
  <c r="V72" i="10"/>
  <c r="Y71" i="10"/>
  <c r="X71" i="10"/>
  <c r="W71" i="10"/>
  <c r="V71" i="10"/>
  <c r="Z71" i="10" s="1"/>
  <c r="Y70" i="10"/>
  <c r="X70" i="10"/>
  <c r="W70" i="10"/>
  <c r="V70" i="10"/>
  <c r="Y69" i="10"/>
  <c r="X69" i="10"/>
  <c r="W69" i="10"/>
  <c r="V69" i="10"/>
  <c r="Z69" i="10" s="1"/>
  <c r="Y68" i="10"/>
  <c r="X68" i="10"/>
  <c r="W68" i="10"/>
  <c r="V68" i="10"/>
  <c r="Y67" i="10"/>
  <c r="X67" i="10"/>
  <c r="W67" i="10"/>
  <c r="V67" i="10"/>
  <c r="Z67" i="10" s="1"/>
  <c r="Y66" i="10"/>
  <c r="X66" i="10"/>
  <c r="W66" i="10"/>
  <c r="V66" i="10"/>
  <c r="Y65" i="10"/>
  <c r="X65" i="10"/>
  <c r="W65" i="10"/>
  <c r="V65" i="10"/>
  <c r="Y64" i="10"/>
  <c r="X64" i="10"/>
  <c r="W64" i="10"/>
  <c r="V64" i="10"/>
  <c r="Y63" i="10"/>
  <c r="X63" i="10"/>
  <c r="W63" i="10"/>
  <c r="V63" i="10"/>
  <c r="Z63" i="10" s="1"/>
  <c r="Y62" i="10"/>
  <c r="X62" i="10"/>
  <c r="W62" i="10"/>
  <c r="V62" i="10"/>
  <c r="Y61" i="10"/>
  <c r="X61" i="10"/>
  <c r="W61" i="10"/>
  <c r="V61" i="10"/>
  <c r="Y60" i="10"/>
  <c r="X60" i="10"/>
  <c r="W60" i="10"/>
  <c r="V60" i="10"/>
  <c r="Y59" i="10"/>
  <c r="X59" i="10"/>
  <c r="W59" i="10"/>
  <c r="V59" i="10"/>
  <c r="Y58" i="10"/>
  <c r="X58" i="10"/>
  <c r="W58" i="10"/>
  <c r="V58" i="10"/>
  <c r="Y57" i="10"/>
  <c r="X57" i="10"/>
  <c r="W57" i="10"/>
  <c r="V57" i="10"/>
  <c r="Y56" i="10"/>
  <c r="X56" i="10"/>
  <c r="W56" i="10"/>
  <c r="V56" i="10"/>
  <c r="Z56" i="10" s="1"/>
  <c r="Y55" i="10"/>
  <c r="X55" i="10"/>
  <c r="W55" i="10"/>
  <c r="V55" i="10"/>
  <c r="Y54" i="10"/>
  <c r="X54" i="10"/>
  <c r="W54" i="10"/>
  <c r="V54" i="10"/>
  <c r="Y53" i="10"/>
  <c r="X53" i="10"/>
  <c r="W53" i="10"/>
  <c r="V53" i="10"/>
  <c r="Y52" i="10"/>
  <c r="X52" i="10"/>
  <c r="W52" i="10"/>
  <c r="V52" i="10"/>
  <c r="Z52" i="10" s="1"/>
  <c r="Y51" i="10"/>
  <c r="X51" i="10"/>
  <c r="W51" i="10"/>
  <c r="V51" i="10"/>
  <c r="Y50" i="10"/>
  <c r="X50" i="10"/>
  <c r="W50" i="10"/>
  <c r="V50" i="10"/>
  <c r="Y49" i="10"/>
  <c r="X49" i="10"/>
  <c r="W49" i="10"/>
  <c r="V49" i="10"/>
  <c r="Y48" i="10"/>
  <c r="X48" i="10"/>
  <c r="W48" i="10"/>
  <c r="V48" i="10"/>
  <c r="Z48" i="10" s="1"/>
  <c r="Y47" i="10"/>
  <c r="X47" i="10"/>
  <c r="W47" i="10"/>
  <c r="V47" i="10"/>
  <c r="Y46" i="10"/>
  <c r="X46" i="10"/>
  <c r="W46" i="10"/>
  <c r="V46" i="10"/>
  <c r="Z46" i="10" s="1"/>
  <c r="Y45" i="10"/>
  <c r="X45" i="10"/>
  <c r="W45" i="10"/>
  <c r="V45" i="10"/>
  <c r="Y44" i="10"/>
  <c r="X44" i="10"/>
  <c r="W44" i="10"/>
  <c r="V44" i="10"/>
  <c r="Z44" i="10" s="1"/>
  <c r="Y43" i="10"/>
  <c r="X43" i="10"/>
  <c r="W43" i="10"/>
  <c r="V43" i="10"/>
  <c r="Y42" i="10"/>
  <c r="X42" i="10"/>
  <c r="W42" i="10"/>
  <c r="V42" i="10"/>
  <c r="Z42" i="10" s="1"/>
  <c r="Y41" i="10"/>
  <c r="X41" i="10"/>
  <c r="W41" i="10"/>
  <c r="V41" i="10"/>
  <c r="Y40" i="10"/>
  <c r="X40" i="10"/>
  <c r="W40" i="10"/>
  <c r="V40" i="10"/>
  <c r="Z40" i="10" s="1"/>
  <c r="Y39" i="10"/>
  <c r="X39" i="10"/>
  <c r="W39" i="10"/>
  <c r="V39" i="10"/>
  <c r="Y38" i="10"/>
  <c r="X38" i="10"/>
  <c r="W38" i="10"/>
  <c r="V38" i="10"/>
  <c r="Z38" i="10" s="1"/>
  <c r="Y37" i="10"/>
  <c r="X37" i="10"/>
  <c r="W37" i="10"/>
  <c r="V37" i="10"/>
  <c r="Y36" i="10"/>
  <c r="X36" i="10"/>
  <c r="W36" i="10"/>
  <c r="V36" i="10"/>
  <c r="Z36" i="10" s="1"/>
  <c r="Y35" i="10"/>
  <c r="X35" i="10"/>
  <c r="W35" i="10"/>
  <c r="V35" i="10"/>
  <c r="Y34" i="10"/>
  <c r="X34" i="10"/>
  <c r="W34" i="10"/>
  <c r="V34" i="10"/>
  <c r="Z34" i="10" s="1"/>
  <c r="Y33" i="10"/>
  <c r="X33" i="10"/>
  <c r="W33" i="10"/>
  <c r="V33" i="10"/>
  <c r="Y32" i="10"/>
  <c r="X32" i="10"/>
  <c r="W32" i="10"/>
  <c r="V32" i="10"/>
  <c r="Z32" i="10" s="1"/>
  <c r="Y31" i="10"/>
  <c r="X31" i="10"/>
  <c r="W31" i="10"/>
  <c r="V31" i="10"/>
  <c r="Y30" i="10"/>
  <c r="X30" i="10"/>
  <c r="W30" i="10"/>
  <c r="V30" i="10"/>
  <c r="Z30" i="10" s="1"/>
  <c r="Y29" i="10"/>
  <c r="X29" i="10"/>
  <c r="W29" i="10"/>
  <c r="V29" i="10"/>
  <c r="Y28" i="10"/>
  <c r="X28" i="10"/>
  <c r="W28" i="10"/>
  <c r="V28" i="10"/>
  <c r="Z28" i="10" s="1"/>
  <c r="Y27" i="10"/>
  <c r="X27" i="10"/>
  <c r="W27" i="10"/>
  <c r="V27" i="10"/>
  <c r="Y26" i="10"/>
  <c r="X26" i="10"/>
  <c r="W26" i="10"/>
  <c r="V26" i="10"/>
  <c r="Z26" i="10" s="1"/>
  <c r="Y25" i="10"/>
  <c r="X25" i="10"/>
  <c r="W25" i="10"/>
  <c r="V25" i="10"/>
  <c r="Y24" i="10"/>
  <c r="X24" i="10"/>
  <c r="W24" i="10"/>
  <c r="V24" i="10"/>
  <c r="Z24" i="10" s="1"/>
  <c r="Y23" i="10"/>
  <c r="X23" i="10"/>
  <c r="W23" i="10"/>
  <c r="V23" i="10"/>
  <c r="Y22" i="10"/>
  <c r="X22" i="10"/>
  <c r="W22" i="10"/>
  <c r="V22" i="10"/>
  <c r="Z22" i="10" s="1"/>
  <c r="Y21" i="10"/>
  <c r="X21" i="10"/>
  <c r="W21" i="10"/>
  <c r="V21" i="10"/>
  <c r="Y20" i="10"/>
  <c r="X20" i="10"/>
  <c r="W20" i="10"/>
  <c r="V20" i="10"/>
  <c r="Z20" i="10" s="1"/>
  <c r="Y19" i="10"/>
  <c r="X19" i="10"/>
  <c r="W19" i="10"/>
  <c r="V19" i="10"/>
  <c r="Y18" i="10"/>
  <c r="X18" i="10"/>
  <c r="W18" i="10"/>
  <c r="V18" i="10"/>
  <c r="Z18" i="10" s="1"/>
  <c r="Y17" i="10"/>
  <c r="X17" i="10"/>
  <c r="W17" i="10"/>
  <c r="V17" i="10"/>
  <c r="Y16" i="10"/>
  <c r="X16" i="10"/>
  <c r="W16" i="10"/>
  <c r="V16" i="10"/>
  <c r="Z16" i="10" s="1"/>
  <c r="Y15" i="10"/>
  <c r="X15" i="10"/>
  <c r="W15" i="10"/>
  <c r="V15" i="10"/>
  <c r="Y14" i="10"/>
  <c r="X14" i="10"/>
  <c r="W14" i="10"/>
  <c r="V14" i="10"/>
  <c r="Z14" i="10" s="1"/>
  <c r="Y13" i="10"/>
  <c r="X13" i="10"/>
  <c r="W13" i="10"/>
  <c r="V13" i="10"/>
  <c r="Y12" i="10"/>
  <c r="X12" i="10"/>
  <c r="W12" i="10"/>
  <c r="V12" i="10"/>
  <c r="Z12" i="10" s="1"/>
  <c r="Y11" i="10"/>
  <c r="X11" i="10"/>
  <c r="W11" i="10"/>
  <c r="V11" i="10"/>
  <c r="Y10" i="10"/>
  <c r="X10" i="10"/>
  <c r="W10" i="10"/>
  <c r="V10" i="10"/>
  <c r="Z10" i="10" s="1"/>
  <c r="Y9" i="10"/>
  <c r="X9" i="10"/>
  <c r="W9" i="10"/>
  <c r="V9" i="10"/>
  <c r="Y8" i="10"/>
  <c r="X8" i="10"/>
  <c r="W8" i="10"/>
  <c r="V8" i="10"/>
  <c r="Z8" i="10" s="1"/>
  <c r="Y7" i="10"/>
  <c r="X7" i="10"/>
  <c r="W7" i="10"/>
  <c r="V7" i="10"/>
  <c r="Y6" i="10"/>
  <c r="X6" i="10"/>
  <c r="W6" i="10"/>
  <c r="V6" i="10"/>
  <c r="Z6" i="10" s="1"/>
  <c r="Y5" i="10"/>
  <c r="X5" i="10"/>
  <c r="W5" i="10"/>
  <c r="V5" i="10"/>
  <c r="Y4" i="10"/>
  <c r="X4" i="10"/>
  <c r="W4" i="10"/>
  <c r="V4" i="10"/>
  <c r="Z4" i="10" s="1"/>
  <c r="Y3" i="10"/>
  <c r="X3" i="10"/>
  <c r="W3" i="10"/>
  <c r="V3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U84" i="10" s="1"/>
  <c r="U85" i="10" s="1"/>
  <c r="U86" i="10" s="1"/>
  <c r="U87" i="10" s="1"/>
  <c r="U88" i="10" s="1"/>
  <c r="U89" i="10" s="1"/>
  <c r="U90" i="10" s="1"/>
  <c r="Y2" i="10"/>
  <c r="X2" i="10"/>
  <c r="W2" i="10"/>
  <c r="V2" i="10"/>
  <c r="U2" i="10"/>
  <c r="Y90" i="9"/>
  <c r="X90" i="9"/>
  <c r="W90" i="9"/>
  <c r="V90" i="9"/>
  <c r="Y89" i="9"/>
  <c r="X89" i="9"/>
  <c r="W89" i="9"/>
  <c r="V89" i="9"/>
  <c r="Z89" i="9" s="1"/>
  <c r="Y88" i="9"/>
  <c r="X88" i="9"/>
  <c r="W88" i="9"/>
  <c r="V88" i="9"/>
  <c r="Y87" i="9"/>
  <c r="X87" i="9"/>
  <c r="W87" i="9"/>
  <c r="V87" i="9"/>
  <c r="Z87" i="9" s="1"/>
  <c r="Y86" i="9"/>
  <c r="X86" i="9"/>
  <c r="W86" i="9"/>
  <c r="V86" i="9"/>
  <c r="Y85" i="9"/>
  <c r="X85" i="9"/>
  <c r="W85" i="9"/>
  <c r="V85" i="9"/>
  <c r="Y84" i="9"/>
  <c r="X84" i="9"/>
  <c r="W84" i="9"/>
  <c r="V84" i="9"/>
  <c r="Y83" i="9"/>
  <c r="X83" i="9"/>
  <c r="W83" i="9"/>
  <c r="V83" i="9"/>
  <c r="Z83" i="9" s="1"/>
  <c r="Y82" i="9"/>
  <c r="X82" i="9"/>
  <c r="W82" i="9"/>
  <c r="V82" i="9"/>
  <c r="Y81" i="9"/>
  <c r="X81" i="9"/>
  <c r="W81" i="9"/>
  <c r="V81" i="9"/>
  <c r="Y80" i="9"/>
  <c r="X80" i="9"/>
  <c r="W80" i="9"/>
  <c r="V80" i="9"/>
  <c r="Y79" i="9"/>
  <c r="X79" i="9"/>
  <c r="W79" i="9"/>
  <c r="V79" i="9"/>
  <c r="Z79" i="9" s="1"/>
  <c r="Y78" i="9"/>
  <c r="X78" i="9"/>
  <c r="W78" i="9"/>
  <c r="V78" i="9"/>
  <c r="Y77" i="9"/>
  <c r="X77" i="9"/>
  <c r="W77" i="9"/>
  <c r="V77" i="9"/>
  <c r="Y76" i="9"/>
  <c r="X76" i="9"/>
  <c r="W76" i="9"/>
  <c r="V76" i="9"/>
  <c r="Y75" i="9"/>
  <c r="X75" i="9"/>
  <c r="W75" i="9"/>
  <c r="V75" i="9"/>
  <c r="Z75" i="9" s="1"/>
  <c r="Y74" i="9"/>
  <c r="X74" i="9"/>
  <c r="W74" i="9"/>
  <c r="V74" i="9"/>
  <c r="Y73" i="9"/>
  <c r="X73" i="9"/>
  <c r="W73" i="9"/>
  <c r="V73" i="9"/>
  <c r="Y72" i="9"/>
  <c r="X72" i="9"/>
  <c r="W72" i="9"/>
  <c r="V72" i="9"/>
  <c r="Y71" i="9"/>
  <c r="X71" i="9"/>
  <c r="W71" i="9"/>
  <c r="V71" i="9"/>
  <c r="Y70" i="9"/>
  <c r="X70" i="9"/>
  <c r="W70" i="9"/>
  <c r="V70" i="9"/>
  <c r="Y69" i="9"/>
  <c r="X69" i="9"/>
  <c r="W69" i="9"/>
  <c r="V69" i="9"/>
  <c r="Y68" i="9"/>
  <c r="X68" i="9"/>
  <c r="W68" i="9"/>
  <c r="V68" i="9"/>
  <c r="Y67" i="9"/>
  <c r="X67" i="9"/>
  <c r="W67" i="9"/>
  <c r="V67" i="9"/>
  <c r="Y66" i="9"/>
  <c r="X66" i="9"/>
  <c r="W66" i="9"/>
  <c r="V66" i="9"/>
  <c r="Y65" i="9"/>
  <c r="X65" i="9"/>
  <c r="W65" i="9"/>
  <c r="V65" i="9"/>
  <c r="Y64" i="9"/>
  <c r="X64" i="9"/>
  <c r="W64" i="9"/>
  <c r="V64" i="9"/>
  <c r="Y63" i="9"/>
  <c r="X63" i="9"/>
  <c r="W63" i="9"/>
  <c r="V63" i="9"/>
  <c r="Y62" i="9"/>
  <c r="X62" i="9"/>
  <c r="W62" i="9"/>
  <c r="V62" i="9"/>
  <c r="Y61" i="9"/>
  <c r="X61" i="9"/>
  <c r="W61" i="9"/>
  <c r="V61" i="9"/>
  <c r="Y60" i="9"/>
  <c r="X60" i="9"/>
  <c r="W60" i="9"/>
  <c r="V60" i="9"/>
  <c r="Y59" i="9"/>
  <c r="X59" i="9"/>
  <c r="W59" i="9"/>
  <c r="V59" i="9"/>
  <c r="Y58" i="9"/>
  <c r="X58" i="9"/>
  <c r="W58" i="9"/>
  <c r="V58" i="9"/>
  <c r="Y57" i="9"/>
  <c r="X57" i="9"/>
  <c r="W57" i="9"/>
  <c r="V57" i="9"/>
  <c r="Z57" i="9" s="1"/>
  <c r="Y56" i="9"/>
  <c r="X56" i="9"/>
  <c r="W56" i="9"/>
  <c r="V56" i="9"/>
  <c r="Y55" i="9"/>
  <c r="X55" i="9"/>
  <c r="W55" i="9"/>
  <c r="V55" i="9"/>
  <c r="Z55" i="9" s="1"/>
  <c r="Y54" i="9"/>
  <c r="X54" i="9"/>
  <c r="W54" i="9"/>
  <c r="V54" i="9"/>
  <c r="Y53" i="9"/>
  <c r="X53" i="9"/>
  <c r="W53" i="9"/>
  <c r="V53" i="9"/>
  <c r="Y52" i="9"/>
  <c r="X52" i="9"/>
  <c r="W52" i="9"/>
  <c r="V52" i="9"/>
  <c r="Y51" i="9"/>
  <c r="X51" i="9"/>
  <c r="W51" i="9"/>
  <c r="V51" i="9"/>
  <c r="Z51" i="9" s="1"/>
  <c r="Y50" i="9"/>
  <c r="X50" i="9"/>
  <c r="W50" i="9"/>
  <c r="V50" i="9"/>
  <c r="Y49" i="9"/>
  <c r="X49" i="9"/>
  <c r="W49" i="9"/>
  <c r="V49" i="9"/>
  <c r="Y48" i="9"/>
  <c r="X48" i="9"/>
  <c r="W48" i="9"/>
  <c r="V48" i="9"/>
  <c r="Y47" i="9"/>
  <c r="X47" i="9"/>
  <c r="W47" i="9"/>
  <c r="V47" i="9"/>
  <c r="Z47" i="9" s="1"/>
  <c r="Y46" i="9"/>
  <c r="X46" i="9"/>
  <c r="W46" i="9"/>
  <c r="V46" i="9"/>
  <c r="Y45" i="9"/>
  <c r="X45" i="9"/>
  <c r="W45" i="9"/>
  <c r="V45" i="9"/>
  <c r="Y44" i="9"/>
  <c r="X44" i="9"/>
  <c r="W44" i="9"/>
  <c r="V44" i="9"/>
  <c r="Y43" i="9"/>
  <c r="X43" i="9"/>
  <c r="W43" i="9"/>
  <c r="V43" i="9"/>
  <c r="Y42" i="9"/>
  <c r="X42" i="9"/>
  <c r="W42" i="9"/>
  <c r="V42" i="9"/>
  <c r="Y41" i="9"/>
  <c r="X41" i="9"/>
  <c r="W41" i="9"/>
  <c r="V41" i="9"/>
  <c r="Y40" i="9"/>
  <c r="X40" i="9"/>
  <c r="W40" i="9"/>
  <c r="V40" i="9"/>
  <c r="Y39" i="9"/>
  <c r="X39" i="9"/>
  <c r="W39" i="9"/>
  <c r="V39" i="9"/>
  <c r="Z39" i="9" s="1"/>
  <c r="Y38" i="9"/>
  <c r="X38" i="9"/>
  <c r="W38" i="9"/>
  <c r="V38" i="9"/>
  <c r="Y37" i="9"/>
  <c r="X37" i="9"/>
  <c r="W37" i="9"/>
  <c r="V37" i="9"/>
  <c r="Y36" i="9"/>
  <c r="X36" i="9"/>
  <c r="W36" i="9"/>
  <c r="V36" i="9"/>
  <c r="Y35" i="9"/>
  <c r="X35" i="9"/>
  <c r="W35" i="9"/>
  <c r="V35" i="9"/>
  <c r="Z35" i="9" s="1"/>
  <c r="Y34" i="9"/>
  <c r="X34" i="9"/>
  <c r="W34" i="9"/>
  <c r="V34" i="9"/>
  <c r="Y33" i="9"/>
  <c r="X33" i="9"/>
  <c r="W33" i="9"/>
  <c r="V33" i="9"/>
  <c r="Y32" i="9"/>
  <c r="X32" i="9"/>
  <c r="W32" i="9"/>
  <c r="V32" i="9"/>
  <c r="Y31" i="9"/>
  <c r="X31" i="9"/>
  <c r="W31" i="9"/>
  <c r="V31" i="9"/>
  <c r="Z31" i="9" s="1"/>
  <c r="Y30" i="9"/>
  <c r="X30" i="9"/>
  <c r="W30" i="9"/>
  <c r="V30" i="9"/>
  <c r="Y29" i="9"/>
  <c r="X29" i="9"/>
  <c r="W29" i="9"/>
  <c r="V29" i="9"/>
  <c r="Y28" i="9"/>
  <c r="X28" i="9"/>
  <c r="W28" i="9"/>
  <c r="V28" i="9"/>
  <c r="Y27" i="9"/>
  <c r="X27" i="9"/>
  <c r="W27" i="9"/>
  <c r="V27" i="9"/>
  <c r="Y26" i="9"/>
  <c r="X26" i="9"/>
  <c r="W26" i="9"/>
  <c r="V26" i="9"/>
  <c r="Y25" i="9"/>
  <c r="X25" i="9"/>
  <c r="W25" i="9"/>
  <c r="V25" i="9"/>
  <c r="Y24" i="9"/>
  <c r="X24" i="9"/>
  <c r="W24" i="9"/>
  <c r="V24" i="9"/>
  <c r="Y23" i="9"/>
  <c r="X23" i="9"/>
  <c r="W23" i="9"/>
  <c r="V23" i="9"/>
  <c r="Y22" i="9"/>
  <c r="X22" i="9"/>
  <c r="W22" i="9"/>
  <c r="V22" i="9"/>
  <c r="Y21" i="9"/>
  <c r="X21" i="9"/>
  <c r="W21" i="9"/>
  <c r="V21" i="9"/>
  <c r="Y20" i="9"/>
  <c r="X20" i="9"/>
  <c r="W20" i="9"/>
  <c r="V20" i="9"/>
  <c r="Y19" i="9"/>
  <c r="X19" i="9"/>
  <c r="W19" i="9"/>
  <c r="V19" i="9"/>
  <c r="Y18" i="9"/>
  <c r="X18" i="9"/>
  <c r="W18" i="9"/>
  <c r="V18" i="9"/>
  <c r="Y17" i="9"/>
  <c r="X17" i="9"/>
  <c r="W17" i="9"/>
  <c r="V17" i="9"/>
  <c r="Y16" i="9"/>
  <c r="X16" i="9"/>
  <c r="W16" i="9"/>
  <c r="V16" i="9"/>
  <c r="Y15" i="9"/>
  <c r="X15" i="9"/>
  <c r="W15" i="9"/>
  <c r="V15" i="9"/>
  <c r="Y14" i="9"/>
  <c r="X14" i="9"/>
  <c r="W14" i="9"/>
  <c r="V14" i="9"/>
  <c r="Y13" i="9"/>
  <c r="X13" i="9"/>
  <c r="W13" i="9"/>
  <c r="V13" i="9"/>
  <c r="Y12" i="9"/>
  <c r="X12" i="9"/>
  <c r="W12" i="9"/>
  <c r="V12" i="9"/>
  <c r="Y11" i="9"/>
  <c r="X11" i="9"/>
  <c r="W11" i="9"/>
  <c r="V11" i="9"/>
  <c r="Y10" i="9"/>
  <c r="X10" i="9"/>
  <c r="W10" i="9"/>
  <c r="V10" i="9"/>
  <c r="Y9" i="9"/>
  <c r="X9" i="9"/>
  <c r="W9" i="9"/>
  <c r="V9" i="9"/>
  <c r="Y8" i="9"/>
  <c r="X8" i="9"/>
  <c r="W8" i="9"/>
  <c r="V8" i="9"/>
  <c r="Y7" i="9"/>
  <c r="X7" i="9"/>
  <c r="W7" i="9"/>
  <c r="V7" i="9"/>
  <c r="Y6" i="9"/>
  <c r="X6" i="9"/>
  <c r="W6" i="9"/>
  <c r="V6" i="9"/>
  <c r="Y5" i="9"/>
  <c r="X5" i="9"/>
  <c r="W5" i="9"/>
  <c r="V5" i="9"/>
  <c r="Y4" i="9"/>
  <c r="X4" i="9"/>
  <c r="W4" i="9"/>
  <c r="V4" i="9"/>
  <c r="Y3" i="9"/>
  <c r="X3" i="9"/>
  <c r="W3" i="9"/>
  <c r="V3" i="9"/>
  <c r="U3" i="9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Y2" i="9"/>
  <c r="X2" i="9"/>
  <c r="W2" i="9"/>
  <c r="V2" i="9"/>
  <c r="U2" i="9"/>
  <c r="Y90" i="8"/>
  <c r="X90" i="8"/>
  <c r="W90" i="8"/>
  <c r="V90" i="8"/>
  <c r="Y89" i="8"/>
  <c r="X89" i="8"/>
  <c r="W89" i="8"/>
  <c r="V89" i="8"/>
  <c r="Y88" i="8"/>
  <c r="X88" i="8"/>
  <c r="W88" i="8"/>
  <c r="V88" i="8"/>
  <c r="Y87" i="8"/>
  <c r="X87" i="8"/>
  <c r="W87" i="8"/>
  <c r="Z87" i="8" s="1"/>
  <c r="V87" i="8"/>
  <c r="Y86" i="8"/>
  <c r="X86" i="8"/>
  <c r="W86" i="8"/>
  <c r="V86" i="8"/>
  <c r="Y85" i="8"/>
  <c r="X85" i="8"/>
  <c r="W85" i="8"/>
  <c r="V85" i="8"/>
  <c r="Y84" i="8"/>
  <c r="X84" i="8"/>
  <c r="W84" i="8"/>
  <c r="V84" i="8"/>
  <c r="Y83" i="8"/>
  <c r="X83" i="8"/>
  <c r="W83" i="8"/>
  <c r="Z83" i="8" s="1"/>
  <c r="V83" i="8"/>
  <c r="Y82" i="8"/>
  <c r="X82" i="8"/>
  <c r="W82" i="8"/>
  <c r="V82" i="8"/>
  <c r="Y81" i="8"/>
  <c r="X81" i="8"/>
  <c r="W81" i="8"/>
  <c r="V81" i="8"/>
  <c r="Y80" i="8"/>
  <c r="X80" i="8"/>
  <c r="W80" i="8"/>
  <c r="V80" i="8"/>
  <c r="Y79" i="8"/>
  <c r="X79" i="8"/>
  <c r="W79" i="8"/>
  <c r="Z79" i="8" s="1"/>
  <c r="V79" i="8"/>
  <c r="Y78" i="8"/>
  <c r="X78" i="8"/>
  <c r="W78" i="8"/>
  <c r="V78" i="8"/>
  <c r="Y77" i="8"/>
  <c r="X77" i="8"/>
  <c r="W77" i="8"/>
  <c r="V77" i="8"/>
  <c r="Y76" i="8"/>
  <c r="X76" i="8"/>
  <c r="W76" i="8"/>
  <c r="V76" i="8"/>
  <c r="Y75" i="8"/>
  <c r="X75" i="8"/>
  <c r="W75" i="8"/>
  <c r="Z75" i="8" s="1"/>
  <c r="V75" i="8"/>
  <c r="Y74" i="8"/>
  <c r="X74" i="8"/>
  <c r="W74" i="8"/>
  <c r="V74" i="8"/>
  <c r="Y73" i="8"/>
  <c r="X73" i="8"/>
  <c r="W73" i="8"/>
  <c r="V73" i="8"/>
  <c r="Y72" i="8"/>
  <c r="X72" i="8"/>
  <c r="W72" i="8"/>
  <c r="V72" i="8"/>
  <c r="Y71" i="8"/>
  <c r="X71" i="8"/>
  <c r="W71" i="8"/>
  <c r="Z71" i="8" s="1"/>
  <c r="V71" i="8"/>
  <c r="Y70" i="8"/>
  <c r="X70" i="8"/>
  <c r="W70" i="8"/>
  <c r="V70" i="8"/>
  <c r="Y69" i="8"/>
  <c r="X69" i="8"/>
  <c r="W69" i="8"/>
  <c r="V69" i="8"/>
  <c r="Y68" i="8"/>
  <c r="X68" i="8"/>
  <c r="W68" i="8"/>
  <c r="V68" i="8"/>
  <c r="Y67" i="8"/>
  <c r="X67" i="8"/>
  <c r="W67" i="8"/>
  <c r="Z67" i="8" s="1"/>
  <c r="V67" i="8"/>
  <c r="Y66" i="8"/>
  <c r="X66" i="8"/>
  <c r="W66" i="8"/>
  <c r="V66" i="8"/>
  <c r="Y65" i="8"/>
  <c r="X65" i="8"/>
  <c r="W65" i="8"/>
  <c r="V65" i="8"/>
  <c r="Y64" i="8"/>
  <c r="X64" i="8"/>
  <c r="W64" i="8"/>
  <c r="V64" i="8"/>
  <c r="Y63" i="8"/>
  <c r="X63" i="8"/>
  <c r="W63" i="8"/>
  <c r="V63" i="8"/>
  <c r="Y62" i="8"/>
  <c r="X62" i="8"/>
  <c r="W62" i="8"/>
  <c r="V62" i="8"/>
  <c r="Y61" i="8"/>
  <c r="X61" i="8"/>
  <c r="W61" i="8"/>
  <c r="V61" i="8"/>
  <c r="Y60" i="8"/>
  <c r="X60" i="8"/>
  <c r="W60" i="8"/>
  <c r="V60" i="8"/>
  <c r="Y59" i="8"/>
  <c r="X59" i="8"/>
  <c r="W59" i="8"/>
  <c r="V59" i="8"/>
  <c r="Y58" i="8"/>
  <c r="X58" i="8"/>
  <c r="W58" i="8"/>
  <c r="V58" i="8"/>
  <c r="Y57" i="8"/>
  <c r="X57" i="8"/>
  <c r="W57" i="8"/>
  <c r="V57" i="8"/>
  <c r="Y56" i="8"/>
  <c r="X56" i="8"/>
  <c r="W56" i="8"/>
  <c r="V56" i="8"/>
  <c r="Y55" i="8"/>
  <c r="X55" i="8"/>
  <c r="W55" i="8"/>
  <c r="V55" i="8"/>
  <c r="Y54" i="8"/>
  <c r="X54" i="8"/>
  <c r="W54" i="8"/>
  <c r="V54" i="8"/>
  <c r="Y53" i="8"/>
  <c r="X53" i="8"/>
  <c r="W53" i="8"/>
  <c r="V53" i="8"/>
  <c r="Y52" i="8"/>
  <c r="X52" i="8"/>
  <c r="W52" i="8"/>
  <c r="V52" i="8"/>
  <c r="Y51" i="8"/>
  <c r="X51" i="8"/>
  <c r="W51" i="8"/>
  <c r="V51" i="8"/>
  <c r="Y50" i="8"/>
  <c r="X50" i="8"/>
  <c r="W50" i="8"/>
  <c r="V50" i="8"/>
  <c r="Y49" i="8"/>
  <c r="X49" i="8"/>
  <c r="W49" i="8"/>
  <c r="V49" i="8"/>
  <c r="Y48" i="8"/>
  <c r="X48" i="8"/>
  <c r="W48" i="8"/>
  <c r="V48" i="8"/>
  <c r="Y47" i="8"/>
  <c r="X47" i="8"/>
  <c r="W47" i="8"/>
  <c r="V47" i="8"/>
  <c r="Y46" i="8"/>
  <c r="X46" i="8"/>
  <c r="W46" i="8"/>
  <c r="V46" i="8"/>
  <c r="Y45" i="8"/>
  <c r="X45" i="8"/>
  <c r="W45" i="8"/>
  <c r="V45" i="8"/>
  <c r="Y44" i="8"/>
  <c r="X44" i="8"/>
  <c r="W44" i="8"/>
  <c r="V44" i="8"/>
  <c r="Y43" i="8"/>
  <c r="X43" i="8"/>
  <c r="W43" i="8"/>
  <c r="Z43" i="8" s="1"/>
  <c r="V43" i="8"/>
  <c r="Y42" i="8"/>
  <c r="X42" i="8"/>
  <c r="W42" i="8"/>
  <c r="V42" i="8"/>
  <c r="Y41" i="8"/>
  <c r="X41" i="8"/>
  <c r="W41" i="8"/>
  <c r="V41" i="8"/>
  <c r="Y40" i="8"/>
  <c r="X40" i="8"/>
  <c r="W40" i="8"/>
  <c r="V40" i="8"/>
  <c r="Y39" i="8"/>
  <c r="X39" i="8"/>
  <c r="W39" i="8"/>
  <c r="Z39" i="8" s="1"/>
  <c r="V39" i="8"/>
  <c r="Y38" i="8"/>
  <c r="X38" i="8"/>
  <c r="W38" i="8"/>
  <c r="V38" i="8"/>
  <c r="Y37" i="8"/>
  <c r="X37" i="8"/>
  <c r="W37" i="8"/>
  <c r="V37" i="8"/>
  <c r="Y36" i="8"/>
  <c r="X36" i="8"/>
  <c r="W36" i="8"/>
  <c r="V36" i="8"/>
  <c r="Y35" i="8"/>
  <c r="X35" i="8"/>
  <c r="W35" i="8"/>
  <c r="Z35" i="8" s="1"/>
  <c r="V35" i="8"/>
  <c r="Y34" i="8"/>
  <c r="X34" i="8"/>
  <c r="W34" i="8"/>
  <c r="V34" i="8"/>
  <c r="Y33" i="8"/>
  <c r="X33" i="8"/>
  <c r="W33" i="8"/>
  <c r="V33" i="8"/>
  <c r="Y32" i="8"/>
  <c r="X32" i="8"/>
  <c r="W32" i="8"/>
  <c r="V32" i="8"/>
  <c r="Y31" i="8"/>
  <c r="X31" i="8"/>
  <c r="W31" i="8"/>
  <c r="Z31" i="8" s="1"/>
  <c r="V31" i="8"/>
  <c r="Y30" i="8"/>
  <c r="X30" i="8"/>
  <c r="W30" i="8"/>
  <c r="V30" i="8"/>
  <c r="Y29" i="8"/>
  <c r="X29" i="8"/>
  <c r="W29" i="8"/>
  <c r="V29" i="8"/>
  <c r="Y28" i="8"/>
  <c r="X28" i="8"/>
  <c r="W28" i="8"/>
  <c r="V28" i="8"/>
  <c r="Y27" i="8"/>
  <c r="X27" i="8"/>
  <c r="W27" i="8"/>
  <c r="Z27" i="8" s="1"/>
  <c r="V27" i="8"/>
  <c r="Y26" i="8"/>
  <c r="X26" i="8"/>
  <c r="W26" i="8"/>
  <c r="V26" i="8"/>
  <c r="Y25" i="8"/>
  <c r="X25" i="8"/>
  <c r="W25" i="8"/>
  <c r="V25" i="8"/>
  <c r="Y24" i="8"/>
  <c r="X24" i="8"/>
  <c r="W24" i="8"/>
  <c r="V24" i="8"/>
  <c r="Y23" i="8"/>
  <c r="X23" i="8"/>
  <c r="W23" i="8"/>
  <c r="Z23" i="8" s="1"/>
  <c r="V23" i="8"/>
  <c r="Y22" i="8"/>
  <c r="X22" i="8"/>
  <c r="W22" i="8"/>
  <c r="V22" i="8"/>
  <c r="Y21" i="8"/>
  <c r="X21" i="8"/>
  <c r="W21" i="8"/>
  <c r="V21" i="8"/>
  <c r="Y20" i="8"/>
  <c r="X20" i="8"/>
  <c r="W20" i="8"/>
  <c r="V20" i="8"/>
  <c r="Y19" i="8"/>
  <c r="X19" i="8"/>
  <c r="W19" i="8"/>
  <c r="V19" i="8"/>
  <c r="Y18" i="8"/>
  <c r="X18" i="8"/>
  <c r="W18" i="8"/>
  <c r="V18" i="8"/>
  <c r="Y17" i="8"/>
  <c r="X17" i="8"/>
  <c r="W17" i="8"/>
  <c r="V17" i="8"/>
  <c r="Y16" i="8"/>
  <c r="X16" i="8"/>
  <c r="W16" i="8"/>
  <c r="V16" i="8"/>
  <c r="Y15" i="8"/>
  <c r="X15" i="8"/>
  <c r="W15" i="8"/>
  <c r="V15" i="8"/>
  <c r="Y14" i="8"/>
  <c r="X14" i="8"/>
  <c r="W14" i="8"/>
  <c r="V14" i="8"/>
  <c r="Y13" i="8"/>
  <c r="X13" i="8"/>
  <c r="W13" i="8"/>
  <c r="V13" i="8"/>
  <c r="Y12" i="8"/>
  <c r="X12" i="8"/>
  <c r="W12" i="8"/>
  <c r="V12" i="8"/>
  <c r="Y11" i="8"/>
  <c r="X11" i="8"/>
  <c r="W11" i="8"/>
  <c r="Z11" i="8" s="1"/>
  <c r="V11" i="8"/>
  <c r="Y10" i="8"/>
  <c r="X10" i="8"/>
  <c r="W10" i="8"/>
  <c r="V10" i="8"/>
  <c r="Y9" i="8"/>
  <c r="X9" i="8"/>
  <c r="W9" i="8"/>
  <c r="V9" i="8"/>
  <c r="Y8" i="8"/>
  <c r="X8" i="8"/>
  <c r="W8" i="8"/>
  <c r="V8" i="8"/>
  <c r="Y7" i="8"/>
  <c r="X7" i="8"/>
  <c r="W7" i="8"/>
  <c r="V7" i="8"/>
  <c r="Y6" i="8"/>
  <c r="X6" i="8"/>
  <c r="W6" i="8"/>
  <c r="V6" i="8"/>
  <c r="Y5" i="8"/>
  <c r="X5" i="8"/>
  <c r="W5" i="8"/>
  <c r="V5" i="8"/>
  <c r="Y4" i="8"/>
  <c r="X4" i="8"/>
  <c r="W4" i="8"/>
  <c r="V4" i="8"/>
  <c r="Y3" i="8"/>
  <c r="X3" i="8"/>
  <c r="W3" i="8"/>
  <c r="V3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Y2" i="8"/>
  <c r="X2" i="8"/>
  <c r="W2" i="8"/>
  <c r="Z2" i="8" s="1"/>
  <c r="V2" i="8"/>
  <c r="U2" i="8"/>
  <c r="Y90" i="7"/>
  <c r="X90" i="7"/>
  <c r="W90" i="7"/>
  <c r="V90" i="7"/>
  <c r="Z90" i="7" s="1"/>
  <c r="Y89" i="7"/>
  <c r="X89" i="7"/>
  <c r="W89" i="7"/>
  <c r="V89" i="7"/>
  <c r="Y88" i="7"/>
  <c r="X88" i="7"/>
  <c r="W88" i="7"/>
  <c r="V88" i="7"/>
  <c r="Z88" i="7" s="1"/>
  <c r="Y87" i="7"/>
  <c r="Z87" i="7" s="1"/>
  <c r="X87" i="7"/>
  <c r="W87" i="7"/>
  <c r="V87" i="7"/>
  <c r="Y86" i="7"/>
  <c r="X86" i="7"/>
  <c r="W86" i="7"/>
  <c r="V86" i="7"/>
  <c r="Z86" i="7" s="1"/>
  <c r="Y85" i="7"/>
  <c r="X85" i="7"/>
  <c r="W85" i="7"/>
  <c r="V85" i="7"/>
  <c r="Y84" i="7"/>
  <c r="X84" i="7"/>
  <c r="W84" i="7"/>
  <c r="V84" i="7"/>
  <c r="Z84" i="7" s="1"/>
  <c r="Z83" i="7"/>
  <c r="Y83" i="7"/>
  <c r="X83" i="7"/>
  <c r="W83" i="7"/>
  <c r="V83" i="7"/>
  <c r="Y82" i="7"/>
  <c r="X82" i="7"/>
  <c r="W82" i="7"/>
  <c r="V82" i="7"/>
  <c r="Z82" i="7" s="1"/>
  <c r="Y81" i="7"/>
  <c r="X81" i="7"/>
  <c r="W81" i="7"/>
  <c r="V81" i="7"/>
  <c r="Y80" i="7"/>
  <c r="X80" i="7"/>
  <c r="W80" i="7"/>
  <c r="V80" i="7"/>
  <c r="Z80" i="7" s="1"/>
  <c r="Y79" i="7"/>
  <c r="X79" i="7"/>
  <c r="W79" i="7"/>
  <c r="V79" i="7"/>
  <c r="Z79" i="7" s="1"/>
  <c r="Y78" i="7"/>
  <c r="X78" i="7"/>
  <c r="W78" i="7"/>
  <c r="V78" i="7"/>
  <c r="Y77" i="7"/>
  <c r="X77" i="7"/>
  <c r="W77" i="7"/>
  <c r="V77" i="7"/>
  <c r="Y76" i="7"/>
  <c r="X76" i="7"/>
  <c r="W76" i="7"/>
  <c r="V76" i="7"/>
  <c r="Y75" i="7"/>
  <c r="X75" i="7"/>
  <c r="Z75" i="7" s="1"/>
  <c r="W75" i="7"/>
  <c r="V75" i="7"/>
  <c r="Y74" i="7"/>
  <c r="X74" i="7"/>
  <c r="W74" i="7"/>
  <c r="V74" i="7"/>
  <c r="Y73" i="7"/>
  <c r="X73" i="7"/>
  <c r="W73" i="7"/>
  <c r="V73" i="7"/>
  <c r="Y72" i="7"/>
  <c r="X72" i="7"/>
  <c r="W72" i="7"/>
  <c r="V72" i="7"/>
  <c r="Y71" i="7"/>
  <c r="X71" i="7"/>
  <c r="W71" i="7"/>
  <c r="V71" i="7"/>
  <c r="Z71" i="7" s="1"/>
  <c r="Y70" i="7"/>
  <c r="X70" i="7"/>
  <c r="W70" i="7"/>
  <c r="V70" i="7"/>
  <c r="Y69" i="7"/>
  <c r="X69" i="7"/>
  <c r="W69" i="7"/>
  <c r="V69" i="7"/>
  <c r="Z69" i="7" s="1"/>
  <c r="Y68" i="7"/>
  <c r="X68" i="7"/>
  <c r="W68" i="7"/>
  <c r="V68" i="7"/>
  <c r="Y67" i="7"/>
  <c r="X67" i="7"/>
  <c r="W67" i="7"/>
  <c r="V67" i="7"/>
  <c r="Z67" i="7" s="1"/>
  <c r="Y66" i="7"/>
  <c r="X66" i="7"/>
  <c r="W66" i="7"/>
  <c r="V66" i="7"/>
  <c r="Y65" i="7"/>
  <c r="X65" i="7"/>
  <c r="W65" i="7"/>
  <c r="V65" i="7"/>
  <c r="Z65" i="7" s="1"/>
  <c r="Y64" i="7"/>
  <c r="X64" i="7"/>
  <c r="W64" i="7"/>
  <c r="V64" i="7"/>
  <c r="Y63" i="7"/>
  <c r="X63" i="7"/>
  <c r="W63" i="7"/>
  <c r="V63" i="7"/>
  <c r="Z63" i="7" s="1"/>
  <c r="Y62" i="7"/>
  <c r="X62" i="7"/>
  <c r="W62" i="7"/>
  <c r="V62" i="7"/>
  <c r="Y61" i="7"/>
  <c r="X61" i="7"/>
  <c r="W61" i="7"/>
  <c r="V61" i="7"/>
  <c r="Y60" i="7"/>
  <c r="X60" i="7"/>
  <c r="W60" i="7"/>
  <c r="Z60" i="7" s="1"/>
  <c r="V60" i="7"/>
  <c r="Y59" i="7"/>
  <c r="X59" i="7"/>
  <c r="W59" i="7"/>
  <c r="V59" i="7"/>
  <c r="Z59" i="7" s="1"/>
  <c r="Y58" i="7"/>
  <c r="X58" i="7"/>
  <c r="W58" i="7"/>
  <c r="V58" i="7"/>
  <c r="Y57" i="7"/>
  <c r="X57" i="7"/>
  <c r="W57" i="7"/>
  <c r="V57" i="7"/>
  <c r="Y56" i="7"/>
  <c r="X56" i="7"/>
  <c r="W56" i="7"/>
  <c r="V56" i="7"/>
  <c r="Y55" i="7"/>
  <c r="Z55" i="7" s="1"/>
  <c r="X55" i="7"/>
  <c r="W55" i="7"/>
  <c r="V55" i="7"/>
  <c r="Y54" i="7"/>
  <c r="X54" i="7"/>
  <c r="W54" i="7"/>
  <c r="V54" i="7"/>
  <c r="Z54" i="7" s="1"/>
  <c r="Y53" i="7"/>
  <c r="X53" i="7"/>
  <c r="W53" i="7"/>
  <c r="V53" i="7"/>
  <c r="Y52" i="7"/>
  <c r="X52" i="7"/>
  <c r="W52" i="7"/>
  <c r="V52" i="7"/>
  <c r="Z51" i="7"/>
  <c r="Y51" i="7"/>
  <c r="X51" i="7"/>
  <c r="W51" i="7"/>
  <c r="V51" i="7"/>
  <c r="Y50" i="7"/>
  <c r="X50" i="7"/>
  <c r="W50" i="7"/>
  <c r="V50" i="7"/>
  <c r="Z50" i="7" s="1"/>
  <c r="Y49" i="7"/>
  <c r="X49" i="7"/>
  <c r="W49" i="7"/>
  <c r="V49" i="7"/>
  <c r="Z49" i="7" s="1"/>
  <c r="Y48" i="7"/>
  <c r="X48" i="7"/>
  <c r="W48" i="7"/>
  <c r="V48" i="7"/>
  <c r="Y47" i="7"/>
  <c r="X47" i="7"/>
  <c r="W47" i="7"/>
  <c r="V47" i="7"/>
  <c r="Z47" i="7" s="1"/>
  <c r="Y46" i="7"/>
  <c r="X46" i="7"/>
  <c r="W46" i="7"/>
  <c r="V46" i="7"/>
  <c r="Y45" i="7"/>
  <c r="X45" i="7"/>
  <c r="W45" i="7"/>
  <c r="V45" i="7"/>
  <c r="Y44" i="7"/>
  <c r="X44" i="7"/>
  <c r="W44" i="7"/>
  <c r="Z44" i="7" s="1"/>
  <c r="V44" i="7"/>
  <c r="Y43" i="7"/>
  <c r="X43" i="7"/>
  <c r="W43" i="7"/>
  <c r="Z43" i="7" s="1"/>
  <c r="V43" i="7"/>
  <c r="Y42" i="7"/>
  <c r="X42" i="7"/>
  <c r="W42" i="7"/>
  <c r="V42" i="7"/>
  <c r="Y41" i="7"/>
  <c r="X41" i="7"/>
  <c r="W41" i="7"/>
  <c r="V41" i="7"/>
  <c r="Y40" i="7"/>
  <c r="X40" i="7"/>
  <c r="W40" i="7"/>
  <c r="V40" i="7"/>
  <c r="Y39" i="7"/>
  <c r="X39" i="7"/>
  <c r="W39" i="7"/>
  <c r="V39" i="7"/>
  <c r="Z39" i="7" s="1"/>
  <c r="Y38" i="7"/>
  <c r="X38" i="7"/>
  <c r="W38" i="7"/>
  <c r="V38" i="7"/>
  <c r="Y37" i="7"/>
  <c r="X37" i="7"/>
  <c r="W37" i="7"/>
  <c r="V37" i="7"/>
  <c r="Z37" i="7" s="1"/>
  <c r="Y36" i="7"/>
  <c r="X36" i="7"/>
  <c r="W36" i="7"/>
  <c r="V36" i="7"/>
  <c r="Y35" i="7"/>
  <c r="X35" i="7"/>
  <c r="W35" i="7"/>
  <c r="V35" i="7"/>
  <c r="Z35" i="7" s="1"/>
  <c r="Y34" i="7"/>
  <c r="X34" i="7"/>
  <c r="W34" i="7"/>
  <c r="V34" i="7"/>
  <c r="Z34" i="7" s="1"/>
  <c r="Y33" i="7"/>
  <c r="X33" i="7"/>
  <c r="W33" i="7"/>
  <c r="V33" i="7"/>
  <c r="Z33" i="7" s="1"/>
  <c r="Y32" i="7"/>
  <c r="X32" i="7"/>
  <c r="W32" i="7"/>
  <c r="V32" i="7"/>
  <c r="Y31" i="7"/>
  <c r="X31" i="7"/>
  <c r="W31" i="7"/>
  <c r="V31" i="7"/>
  <c r="Z31" i="7" s="1"/>
  <c r="Y30" i="7"/>
  <c r="X30" i="7"/>
  <c r="W30" i="7"/>
  <c r="V30" i="7"/>
  <c r="Y29" i="7"/>
  <c r="X29" i="7"/>
  <c r="W29" i="7"/>
  <c r="V29" i="7"/>
  <c r="Y28" i="7"/>
  <c r="X28" i="7"/>
  <c r="W28" i="7"/>
  <c r="Z28" i="7" s="1"/>
  <c r="V28" i="7"/>
  <c r="Y27" i="7"/>
  <c r="X27" i="7"/>
  <c r="W27" i="7"/>
  <c r="V27" i="7"/>
  <c r="Z27" i="7" s="1"/>
  <c r="Y26" i="7"/>
  <c r="X26" i="7"/>
  <c r="W26" i="7"/>
  <c r="V26" i="7"/>
  <c r="Y25" i="7"/>
  <c r="X25" i="7"/>
  <c r="W25" i="7"/>
  <c r="V25" i="7"/>
  <c r="Y24" i="7"/>
  <c r="X24" i="7"/>
  <c r="W24" i="7"/>
  <c r="V24" i="7"/>
  <c r="Y23" i="7"/>
  <c r="Z23" i="7" s="1"/>
  <c r="X23" i="7"/>
  <c r="W23" i="7"/>
  <c r="V23" i="7"/>
  <c r="Y22" i="7"/>
  <c r="X22" i="7"/>
  <c r="W22" i="7"/>
  <c r="V22" i="7"/>
  <c r="Z22" i="7" s="1"/>
  <c r="Y21" i="7"/>
  <c r="X21" i="7"/>
  <c r="W21" i="7"/>
  <c r="V21" i="7"/>
  <c r="Y20" i="7"/>
  <c r="X20" i="7"/>
  <c r="W20" i="7"/>
  <c r="V20" i="7"/>
  <c r="Z19" i="7"/>
  <c r="Y19" i="7"/>
  <c r="X19" i="7"/>
  <c r="W19" i="7"/>
  <c r="V19" i="7"/>
  <c r="Y18" i="7"/>
  <c r="X18" i="7"/>
  <c r="W18" i="7"/>
  <c r="V18" i="7"/>
  <c r="Z18" i="7" s="1"/>
  <c r="Y17" i="7"/>
  <c r="X17" i="7"/>
  <c r="W17" i="7"/>
  <c r="V17" i="7"/>
  <c r="Z17" i="7" s="1"/>
  <c r="Y16" i="7"/>
  <c r="X16" i="7"/>
  <c r="W16" i="7"/>
  <c r="V16" i="7"/>
  <c r="Y15" i="7"/>
  <c r="X15" i="7"/>
  <c r="W15" i="7"/>
  <c r="V15" i="7"/>
  <c r="Z15" i="7" s="1"/>
  <c r="Y14" i="7"/>
  <c r="X14" i="7"/>
  <c r="W14" i="7"/>
  <c r="V14" i="7"/>
  <c r="Y13" i="7"/>
  <c r="X13" i="7"/>
  <c r="W13" i="7"/>
  <c r="V13" i="7"/>
  <c r="Y12" i="7"/>
  <c r="X12" i="7"/>
  <c r="W12" i="7"/>
  <c r="Z12" i="7" s="1"/>
  <c r="V12" i="7"/>
  <c r="Y11" i="7"/>
  <c r="X11" i="7"/>
  <c r="W11" i="7"/>
  <c r="Z11" i="7" s="1"/>
  <c r="V11" i="7"/>
  <c r="Y10" i="7"/>
  <c r="X10" i="7"/>
  <c r="W10" i="7"/>
  <c r="V10" i="7"/>
  <c r="Y9" i="7"/>
  <c r="X9" i="7"/>
  <c r="W9" i="7"/>
  <c r="V9" i="7"/>
  <c r="Y8" i="7"/>
  <c r="X8" i="7"/>
  <c r="W8" i="7"/>
  <c r="V8" i="7"/>
  <c r="Y7" i="7"/>
  <c r="X7" i="7"/>
  <c r="W7" i="7"/>
  <c r="V7" i="7"/>
  <c r="Z7" i="7" s="1"/>
  <c r="Y6" i="7"/>
  <c r="X6" i="7"/>
  <c r="W6" i="7"/>
  <c r="V6" i="7"/>
  <c r="Y5" i="7"/>
  <c r="X5" i="7"/>
  <c r="W5" i="7"/>
  <c r="V5" i="7"/>
  <c r="Z5" i="7" s="1"/>
  <c r="Y4" i="7"/>
  <c r="X4" i="7"/>
  <c r="W4" i="7"/>
  <c r="V4" i="7"/>
  <c r="Y3" i="7"/>
  <c r="X3" i="7"/>
  <c r="W3" i="7"/>
  <c r="V3" i="7"/>
  <c r="Z3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Y2" i="7"/>
  <c r="X2" i="7"/>
  <c r="W2" i="7"/>
  <c r="V2" i="7"/>
  <c r="U2" i="7"/>
  <c r="Y90" i="6"/>
  <c r="X90" i="6"/>
  <c r="W90" i="6"/>
  <c r="Z90" i="6" s="1"/>
  <c r="V90" i="6"/>
  <c r="Y89" i="6"/>
  <c r="X89" i="6"/>
  <c r="W89" i="6"/>
  <c r="V89" i="6"/>
  <c r="Z89" i="6" s="1"/>
  <c r="Y88" i="6"/>
  <c r="X88" i="6"/>
  <c r="W88" i="6"/>
  <c r="V88" i="6"/>
  <c r="Y87" i="6"/>
  <c r="X87" i="6"/>
  <c r="W87" i="6"/>
  <c r="V87" i="6"/>
  <c r="Z87" i="6" s="1"/>
  <c r="Y86" i="6"/>
  <c r="X86" i="6"/>
  <c r="W86" i="6"/>
  <c r="V86" i="6"/>
  <c r="Y85" i="6"/>
  <c r="X85" i="6"/>
  <c r="W85" i="6"/>
  <c r="V85" i="6"/>
  <c r="Z85" i="6" s="1"/>
  <c r="Y84" i="6"/>
  <c r="X84" i="6"/>
  <c r="W84" i="6"/>
  <c r="V84" i="6"/>
  <c r="Y83" i="6"/>
  <c r="X83" i="6"/>
  <c r="W83" i="6"/>
  <c r="V83" i="6"/>
  <c r="Z83" i="6" s="1"/>
  <c r="Y82" i="6"/>
  <c r="X82" i="6"/>
  <c r="W82" i="6"/>
  <c r="Z82" i="6" s="1"/>
  <c r="V82" i="6"/>
  <c r="Y81" i="6"/>
  <c r="X81" i="6"/>
  <c r="W81" i="6"/>
  <c r="V81" i="6"/>
  <c r="Z81" i="6" s="1"/>
  <c r="Y80" i="6"/>
  <c r="X80" i="6"/>
  <c r="W80" i="6"/>
  <c r="V80" i="6"/>
  <c r="Y79" i="6"/>
  <c r="X79" i="6"/>
  <c r="W79" i="6"/>
  <c r="V79" i="6"/>
  <c r="Z79" i="6" s="1"/>
  <c r="Y78" i="6"/>
  <c r="X78" i="6"/>
  <c r="W78" i="6"/>
  <c r="Z78" i="6" s="1"/>
  <c r="V78" i="6"/>
  <c r="Y77" i="6"/>
  <c r="X77" i="6"/>
  <c r="W77" i="6"/>
  <c r="V77" i="6"/>
  <c r="Z77" i="6" s="1"/>
  <c r="Y76" i="6"/>
  <c r="X76" i="6"/>
  <c r="W76" i="6"/>
  <c r="V76" i="6"/>
  <c r="Y75" i="6"/>
  <c r="X75" i="6"/>
  <c r="W75" i="6"/>
  <c r="V75" i="6"/>
  <c r="Z75" i="6" s="1"/>
  <c r="Y74" i="6"/>
  <c r="X74" i="6"/>
  <c r="W74" i="6"/>
  <c r="Z74" i="6" s="1"/>
  <c r="V74" i="6"/>
  <c r="Y73" i="6"/>
  <c r="X73" i="6"/>
  <c r="W73" i="6"/>
  <c r="V73" i="6"/>
  <c r="Z73" i="6" s="1"/>
  <c r="Y72" i="6"/>
  <c r="X72" i="6"/>
  <c r="W72" i="6"/>
  <c r="V72" i="6"/>
  <c r="Y71" i="6"/>
  <c r="X71" i="6"/>
  <c r="W71" i="6"/>
  <c r="V71" i="6"/>
  <c r="Z71" i="6" s="1"/>
  <c r="Y70" i="6"/>
  <c r="X70" i="6"/>
  <c r="W70" i="6"/>
  <c r="Z70" i="6" s="1"/>
  <c r="V70" i="6"/>
  <c r="Y69" i="6"/>
  <c r="X69" i="6"/>
  <c r="W69" i="6"/>
  <c r="V69" i="6"/>
  <c r="Z69" i="6" s="1"/>
  <c r="Y68" i="6"/>
  <c r="X68" i="6"/>
  <c r="W68" i="6"/>
  <c r="V68" i="6"/>
  <c r="Y67" i="6"/>
  <c r="X67" i="6"/>
  <c r="W67" i="6"/>
  <c r="V67" i="6"/>
  <c r="Z67" i="6" s="1"/>
  <c r="Y66" i="6"/>
  <c r="X66" i="6"/>
  <c r="W66" i="6"/>
  <c r="Z66" i="6" s="1"/>
  <c r="V66" i="6"/>
  <c r="Y65" i="6"/>
  <c r="X65" i="6"/>
  <c r="W65" i="6"/>
  <c r="V65" i="6"/>
  <c r="Z65" i="6" s="1"/>
  <c r="Y64" i="6"/>
  <c r="X64" i="6"/>
  <c r="W64" i="6"/>
  <c r="V64" i="6"/>
  <c r="Y63" i="6"/>
  <c r="X63" i="6"/>
  <c r="W63" i="6"/>
  <c r="V63" i="6"/>
  <c r="Z63" i="6" s="1"/>
  <c r="Y62" i="6"/>
  <c r="X62" i="6"/>
  <c r="W62" i="6"/>
  <c r="Z62" i="6" s="1"/>
  <c r="V62" i="6"/>
  <c r="Y61" i="6"/>
  <c r="X61" i="6"/>
  <c r="W61" i="6"/>
  <c r="V61" i="6"/>
  <c r="Z61" i="6" s="1"/>
  <c r="Y60" i="6"/>
  <c r="X60" i="6"/>
  <c r="W60" i="6"/>
  <c r="V60" i="6"/>
  <c r="Y59" i="6"/>
  <c r="X59" i="6"/>
  <c r="W59" i="6"/>
  <c r="V59" i="6"/>
  <c r="Z59" i="6" s="1"/>
  <c r="Y58" i="6"/>
  <c r="X58" i="6"/>
  <c r="W58" i="6"/>
  <c r="Z58" i="6" s="1"/>
  <c r="V58" i="6"/>
  <c r="Y57" i="6"/>
  <c r="X57" i="6"/>
  <c r="W57" i="6"/>
  <c r="V57" i="6"/>
  <c r="Z57" i="6" s="1"/>
  <c r="Y56" i="6"/>
  <c r="X56" i="6"/>
  <c r="W56" i="6"/>
  <c r="V56" i="6"/>
  <c r="Y55" i="6"/>
  <c r="X55" i="6"/>
  <c r="W55" i="6"/>
  <c r="V55" i="6"/>
  <c r="Z55" i="6" s="1"/>
  <c r="Y54" i="6"/>
  <c r="X54" i="6"/>
  <c r="W54" i="6"/>
  <c r="Z54" i="6" s="1"/>
  <c r="V54" i="6"/>
  <c r="Y53" i="6"/>
  <c r="X53" i="6"/>
  <c r="W53" i="6"/>
  <c r="V53" i="6"/>
  <c r="Z53" i="6" s="1"/>
  <c r="Y52" i="6"/>
  <c r="X52" i="6"/>
  <c r="W52" i="6"/>
  <c r="V52" i="6"/>
  <c r="Y51" i="6"/>
  <c r="X51" i="6"/>
  <c r="W51" i="6"/>
  <c r="V51" i="6"/>
  <c r="Z51" i="6" s="1"/>
  <c r="Y50" i="6"/>
  <c r="X50" i="6"/>
  <c r="W50" i="6"/>
  <c r="V50" i="6"/>
  <c r="Y49" i="6"/>
  <c r="X49" i="6"/>
  <c r="W49" i="6"/>
  <c r="V49" i="6"/>
  <c r="Z49" i="6" s="1"/>
  <c r="Y48" i="6"/>
  <c r="X48" i="6"/>
  <c r="W48" i="6"/>
  <c r="V48" i="6"/>
  <c r="Z48" i="6" s="1"/>
  <c r="Y47" i="6"/>
  <c r="X47" i="6"/>
  <c r="W47" i="6"/>
  <c r="V47" i="6"/>
  <c r="Z47" i="6" s="1"/>
  <c r="Y46" i="6"/>
  <c r="X46" i="6"/>
  <c r="W46" i="6"/>
  <c r="V46" i="6"/>
  <c r="Y45" i="6"/>
  <c r="X45" i="6"/>
  <c r="W45" i="6"/>
  <c r="V45" i="6"/>
  <c r="Z45" i="6" s="1"/>
  <c r="Y44" i="6"/>
  <c r="X44" i="6"/>
  <c r="W44" i="6"/>
  <c r="V44" i="6"/>
  <c r="Z44" i="6" s="1"/>
  <c r="Y43" i="6"/>
  <c r="X43" i="6"/>
  <c r="W43" i="6"/>
  <c r="V43" i="6"/>
  <c r="Z43" i="6" s="1"/>
  <c r="Y42" i="6"/>
  <c r="X42" i="6"/>
  <c r="W42" i="6"/>
  <c r="V42" i="6"/>
  <c r="Y41" i="6"/>
  <c r="X41" i="6"/>
  <c r="W41" i="6"/>
  <c r="V41" i="6"/>
  <c r="Z41" i="6" s="1"/>
  <c r="Y40" i="6"/>
  <c r="X40" i="6"/>
  <c r="W40" i="6"/>
  <c r="V40" i="6"/>
  <c r="Z40" i="6" s="1"/>
  <c r="Y39" i="6"/>
  <c r="X39" i="6"/>
  <c r="W39" i="6"/>
  <c r="V39" i="6"/>
  <c r="Z39" i="6" s="1"/>
  <c r="Y38" i="6"/>
  <c r="X38" i="6"/>
  <c r="W38" i="6"/>
  <c r="Z38" i="6" s="1"/>
  <c r="V38" i="6"/>
  <c r="Y37" i="6"/>
  <c r="X37" i="6"/>
  <c r="W37" i="6"/>
  <c r="V37" i="6"/>
  <c r="Z37" i="6" s="1"/>
  <c r="Y36" i="6"/>
  <c r="X36" i="6"/>
  <c r="W36" i="6"/>
  <c r="V36" i="6"/>
  <c r="Y35" i="6"/>
  <c r="X35" i="6"/>
  <c r="W35" i="6"/>
  <c r="V35" i="6"/>
  <c r="Z35" i="6" s="1"/>
  <c r="Y34" i="6"/>
  <c r="X34" i="6"/>
  <c r="W34" i="6"/>
  <c r="V34" i="6"/>
  <c r="Y33" i="6"/>
  <c r="X33" i="6"/>
  <c r="W33" i="6"/>
  <c r="V33" i="6"/>
  <c r="Z33" i="6" s="1"/>
  <c r="Y32" i="6"/>
  <c r="X32" i="6"/>
  <c r="W32" i="6"/>
  <c r="V32" i="6"/>
  <c r="Z32" i="6" s="1"/>
  <c r="Y31" i="6"/>
  <c r="X31" i="6"/>
  <c r="W31" i="6"/>
  <c r="V31" i="6"/>
  <c r="Z31" i="6" s="1"/>
  <c r="Y30" i="6"/>
  <c r="X30" i="6"/>
  <c r="W30" i="6"/>
  <c r="V30" i="6"/>
  <c r="Y29" i="6"/>
  <c r="X29" i="6"/>
  <c r="W29" i="6"/>
  <c r="V29" i="6"/>
  <c r="Z29" i="6" s="1"/>
  <c r="Y28" i="6"/>
  <c r="X28" i="6"/>
  <c r="W28" i="6"/>
  <c r="V28" i="6"/>
  <c r="Y27" i="6"/>
  <c r="X27" i="6"/>
  <c r="W27" i="6"/>
  <c r="V27" i="6"/>
  <c r="Z27" i="6" s="1"/>
  <c r="Y26" i="6"/>
  <c r="X26" i="6"/>
  <c r="W26" i="6"/>
  <c r="Z26" i="6" s="1"/>
  <c r="V26" i="6"/>
  <c r="Y25" i="6"/>
  <c r="X25" i="6"/>
  <c r="W25" i="6"/>
  <c r="V25" i="6"/>
  <c r="Z25" i="6" s="1"/>
  <c r="Y24" i="6"/>
  <c r="X24" i="6"/>
  <c r="W24" i="6"/>
  <c r="V24" i="6"/>
  <c r="Y23" i="6"/>
  <c r="X23" i="6"/>
  <c r="W23" i="6"/>
  <c r="V23" i="6"/>
  <c r="Z23" i="6" s="1"/>
  <c r="Y22" i="6"/>
  <c r="X22" i="6"/>
  <c r="W22" i="6"/>
  <c r="Z22" i="6" s="1"/>
  <c r="V22" i="6"/>
  <c r="Y21" i="6"/>
  <c r="X21" i="6"/>
  <c r="W21" i="6"/>
  <c r="V21" i="6"/>
  <c r="Z21" i="6" s="1"/>
  <c r="Y20" i="6"/>
  <c r="X20" i="6"/>
  <c r="W20" i="6"/>
  <c r="V20" i="6"/>
  <c r="Y19" i="6"/>
  <c r="X19" i="6"/>
  <c r="W19" i="6"/>
  <c r="V19" i="6"/>
  <c r="Z19" i="6" s="1"/>
  <c r="Y18" i="6"/>
  <c r="X18" i="6"/>
  <c r="W18" i="6"/>
  <c r="Z18" i="6" s="1"/>
  <c r="V18" i="6"/>
  <c r="Y17" i="6"/>
  <c r="X17" i="6"/>
  <c r="W17" i="6"/>
  <c r="V17" i="6"/>
  <c r="Z17" i="6" s="1"/>
  <c r="Y16" i="6"/>
  <c r="X16" i="6"/>
  <c r="W16" i="6"/>
  <c r="V16" i="6"/>
  <c r="Y15" i="6"/>
  <c r="X15" i="6"/>
  <c r="W15" i="6"/>
  <c r="V15" i="6"/>
  <c r="Z15" i="6" s="1"/>
  <c r="Y14" i="6"/>
  <c r="X14" i="6"/>
  <c r="W14" i="6"/>
  <c r="Z14" i="6" s="1"/>
  <c r="V14" i="6"/>
  <c r="Y13" i="6"/>
  <c r="X13" i="6"/>
  <c r="W13" i="6"/>
  <c r="V13" i="6"/>
  <c r="Z13" i="6" s="1"/>
  <c r="Y12" i="6"/>
  <c r="X12" i="6"/>
  <c r="W12" i="6"/>
  <c r="V12" i="6"/>
  <c r="Y11" i="6"/>
  <c r="X11" i="6"/>
  <c r="W11" i="6"/>
  <c r="V11" i="6"/>
  <c r="Z11" i="6" s="1"/>
  <c r="Y10" i="6"/>
  <c r="X10" i="6"/>
  <c r="W10" i="6"/>
  <c r="Z10" i="6" s="1"/>
  <c r="V10" i="6"/>
  <c r="Y9" i="6"/>
  <c r="X9" i="6"/>
  <c r="W9" i="6"/>
  <c r="V9" i="6"/>
  <c r="Z9" i="6" s="1"/>
  <c r="Y8" i="6"/>
  <c r="X8" i="6"/>
  <c r="W8" i="6"/>
  <c r="V8" i="6"/>
  <c r="Y7" i="6"/>
  <c r="X7" i="6"/>
  <c r="W7" i="6"/>
  <c r="V7" i="6"/>
  <c r="Z7" i="6" s="1"/>
  <c r="Y6" i="6"/>
  <c r="X6" i="6"/>
  <c r="W6" i="6"/>
  <c r="Z6" i="6" s="1"/>
  <c r="V6" i="6"/>
  <c r="Y5" i="6"/>
  <c r="X5" i="6"/>
  <c r="W5" i="6"/>
  <c r="V5" i="6"/>
  <c r="Z5" i="6" s="1"/>
  <c r="Y4" i="6"/>
  <c r="X4" i="6"/>
  <c r="W4" i="6"/>
  <c r="V4" i="6"/>
  <c r="Y3" i="6"/>
  <c r="X3" i="6"/>
  <c r="W3" i="6"/>
  <c r="V3" i="6"/>
  <c r="Z3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Y2" i="6"/>
  <c r="X2" i="6"/>
  <c r="W2" i="6"/>
  <c r="Z2" i="6" s="1"/>
  <c r="V2" i="6"/>
  <c r="U2" i="6"/>
  <c r="U2" i="5"/>
  <c r="U3" i="5"/>
  <c r="U4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Y90" i="5"/>
  <c r="X90" i="5"/>
  <c r="W90" i="5"/>
  <c r="V90" i="5"/>
  <c r="Z90" i="5" s="1"/>
  <c r="Y89" i="5"/>
  <c r="X89" i="5"/>
  <c r="W89" i="5"/>
  <c r="V89" i="5"/>
  <c r="Y88" i="5"/>
  <c r="X88" i="5"/>
  <c r="W88" i="5"/>
  <c r="V88" i="5"/>
  <c r="Z88" i="5" s="1"/>
  <c r="Y87" i="5"/>
  <c r="X87" i="5"/>
  <c r="W87" i="5"/>
  <c r="V87" i="5"/>
  <c r="Y86" i="5"/>
  <c r="X86" i="5"/>
  <c r="W86" i="5"/>
  <c r="V86" i="5"/>
  <c r="Z86" i="5" s="1"/>
  <c r="Y85" i="5"/>
  <c r="X85" i="5"/>
  <c r="W85" i="5"/>
  <c r="V85" i="5"/>
  <c r="Y84" i="5"/>
  <c r="X84" i="5"/>
  <c r="W84" i="5"/>
  <c r="V84" i="5"/>
  <c r="Z84" i="5" s="1"/>
  <c r="Y83" i="5"/>
  <c r="X83" i="5"/>
  <c r="W83" i="5"/>
  <c r="V83" i="5"/>
  <c r="Y82" i="5"/>
  <c r="X82" i="5"/>
  <c r="W82" i="5"/>
  <c r="V82" i="5"/>
  <c r="Z82" i="5" s="1"/>
  <c r="Y81" i="5"/>
  <c r="X81" i="5"/>
  <c r="W81" i="5"/>
  <c r="V81" i="5"/>
  <c r="Y80" i="5"/>
  <c r="X80" i="5"/>
  <c r="W80" i="5"/>
  <c r="V80" i="5"/>
  <c r="Z80" i="5" s="1"/>
  <c r="Y79" i="5"/>
  <c r="X79" i="5"/>
  <c r="W79" i="5"/>
  <c r="V79" i="5"/>
  <c r="Y78" i="5"/>
  <c r="X78" i="5"/>
  <c r="W78" i="5"/>
  <c r="V78" i="5"/>
  <c r="Z78" i="5" s="1"/>
  <c r="Y77" i="5"/>
  <c r="X77" i="5"/>
  <c r="W77" i="5"/>
  <c r="V77" i="5"/>
  <c r="Y76" i="5"/>
  <c r="X76" i="5"/>
  <c r="W76" i="5"/>
  <c r="V76" i="5"/>
  <c r="Z76" i="5" s="1"/>
  <c r="Y75" i="5"/>
  <c r="X75" i="5"/>
  <c r="W75" i="5"/>
  <c r="V75" i="5"/>
  <c r="Y74" i="5"/>
  <c r="X74" i="5"/>
  <c r="W74" i="5"/>
  <c r="V74" i="5"/>
  <c r="Z74" i="5" s="1"/>
  <c r="Y73" i="5"/>
  <c r="X73" i="5"/>
  <c r="W73" i="5"/>
  <c r="V73" i="5"/>
  <c r="Y72" i="5"/>
  <c r="X72" i="5"/>
  <c r="W72" i="5"/>
  <c r="V72" i="5"/>
  <c r="Z72" i="5" s="1"/>
  <c r="Y71" i="5"/>
  <c r="X71" i="5"/>
  <c r="W71" i="5"/>
  <c r="V71" i="5"/>
  <c r="Y70" i="5"/>
  <c r="X70" i="5"/>
  <c r="W70" i="5"/>
  <c r="V70" i="5"/>
  <c r="Z70" i="5" s="1"/>
  <c r="Y69" i="5"/>
  <c r="X69" i="5"/>
  <c r="W69" i="5"/>
  <c r="V69" i="5"/>
  <c r="Y68" i="5"/>
  <c r="X68" i="5"/>
  <c r="W68" i="5"/>
  <c r="V68" i="5"/>
  <c r="Z68" i="5" s="1"/>
  <c r="Y67" i="5"/>
  <c r="X67" i="5"/>
  <c r="W67" i="5"/>
  <c r="V67" i="5"/>
  <c r="Y66" i="5"/>
  <c r="X66" i="5"/>
  <c r="W66" i="5"/>
  <c r="V66" i="5"/>
  <c r="Z66" i="5" s="1"/>
  <c r="Y65" i="5"/>
  <c r="X65" i="5"/>
  <c r="W65" i="5"/>
  <c r="V65" i="5"/>
  <c r="Y64" i="5"/>
  <c r="X64" i="5"/>
  <c r="W64" i="5"/>
  <c r="V64" i="5"/>
  <c r="Z64" i="5" s="1"/>
  <c r="Y63" i="5"/>
  <c r="X63" i="5"/>
  <c r="W63" i="5"/>
  <c r="V63" i="5"/>
  <c r="Y62" i="5"/>
  <c r="X62" i="5"/>
  <c r="W62" i="5"/>
  <c r="V62" i="5"/>
  <c r="Z62" i="5" s="1"/>
  <c r="Y61" i="5"/>
  <c r="X61" i="5"/>
  <c r="W61" i="5"/>
  <c r="V61" i="5"/>
  <c r="Y60" i="5"/>
  <c r="X60" i="5"/>
  <c r="W60" i="5"/>
  <c r="V60" i="5"/>
  <c r="Z60" i="5" s="1"/>
  <c r="Y59" i="5"/>
  <c r="X59" i="5"/>
  <c r="W59" i="5"/>
  <c r="V59" i="5"/>
  <c r="Y58" i="5"/>
  <c r="X58" i="5"/>
  <c r="W58" i="5"/>
  <c r="V58" i="5"/>
  <c r="Z58" i="5" s="1"/>
  <c r="Y57" i="5"/>
  <c r="X57" i="5"/>
  <c r="W57" i="5"/>
  <c r="V57" i="5"/>
  <c r="Y56" i="5"/>
  <c r="X56" i="5"/>
  <c r="W56" i="5"/>
  <c r="V56" i="5"/>
  <c r="Z56" i="5" s="1"/>
  <c r="Y55" i="5"/>
  <c r="X55" i="5"/>
  <c r="W55" i="5"/>
  <c r="V55" i="5"/>
  <c r="Y54" i="5"/>
  <c r="X54" i="5"/>
  <c r="W54" i="5"/>
  <c r="V54" i="5"/>
  <c r="Z54" i="5" s="1"/>
  <c r="Y53" i="5"/>
  <c r="X53" i="5"/>
  <c r="W53" i="5"/>
  <c r="V53" i="5"/>
  <c r="Y52" i="5"/>
  <c r="X52" i="5"/>
  <c r="W52" i="5"/>
  <c r="V52" i="5"/>
  <c r="Z52" i="5" s="1"/>
  <c r="Y51" i="5"/>
  <c r="X51" i="5"/>
  <c r="W51" i="5"/>
  <c r="V51" i="5"/>
  <c r="Y50" i="5"/>
  <c r="X50" i="5"/>
  <c r="W50" i="5"/>
  <c r="V50" i="5"/>
  <c r="Z50" i="5" s="1"/>
  <c r="Y49" i="5"/>
  <c r="X49" i="5"/>
  <c r="W49" i="5"/>
  <c r="V49" i="5"/>
  <c r="Y48" i="5"/>
  <c r="X48" i="5"/>
  <c r="W48" i="5"/>
  <c r="V48" i="5"/>
  <c r="Z48" i="5" s="1"/>
  <c r="Y47" i="5"/>
  <c r="X47" i="5"/>
  <c r="W47" i="5"/>
  <c r="V47" i="5"/>
  <c r="Y46" i="5"/>
  <c r="X46" i="5"/>
  <c r="W46" i="5"/>
  <c r="V46" i="5"/>
  <c r="Z46" i="5" s="1"/>
  <c r="Y45" i="5"/>
  <c r="X45" i="5"/>
  <c r="W45" i="5"/>
  <c r="V45" i="5"/>
  <c r="Y44" i="5"/>
  <c r="X44" i="5"/>
  <c r="W44" i="5"/>
  <c r="V44" i="5"/>
  <c r="Z44" i="5" s="1"/>
  <c r="Y43" i="5"/>
  <c r="X43" i="5"/>
  <c r="W43" i="5"/>
  <c r="V43" i="5"/>
  <c r="Y42" i="5"/>
  <c r="X42" i="5"/>
  <c r="W42" i="5"/>
  <c r="V42" i="5"/>
  <c r="Z42" i="5" s="1"/>
  <c r="Y41" i="5"/>
  <c r="X41" i="5"/>
  <c r="W41" i="5"/>
  <c r="V41" i="5"/>
  <c r="Y40" i="5"/>
  <c r="X40" i="5"/>
  <c r="W40" i="5"/>
  <c r="V40" i="5"/>
  <c r="Z40" i="5" s="1"/>
  <c r="Y39" i="5"/>
  <c r="X39" i="5"/>
  <c r="W39" i="5"/>
  <c r="V39" i="5"/>
  <c r="Y38" i="5"/>
  <c r="X38" i="5"/>
  <c r="W38" i="5"/>
  <c r="V38" i="5"/>
  <c r="Z38" i="5" s="1"/>
  <c r="Y37" i="5"/>
  <c r="X37" i="5"/>
  <c r="W37" i="5"/>
  <c r="V37" i="5"/>
  <c r="Y36" i="5"/>
  <c r="X36" i="5"/>
  <c r="W36" i="5"/>
  <c r="V36" i="5"/>
  <c r="Z36" i="5" s="1"/>
  <c r="Y35" i="5"/>
  <c r="X35" i="5"/>
  <c r="W35" i="5"/>
  <c r="V35" i="5"/>
  <c r="Y34" i="5"/>
  <c r="X34" i="5"/>
  <c r="W34" i="5"/>
  <c r="V34" i="5"/>
  <c r="Z34" i="5" s="1"/>
  <c r="Y33" i="5"/>
  <c r="X33" i="5"/>
  <c r="W33" i="5"/>
  <c r="V33" i="5"/>
  <c r="Y32" i="5"/>
  <c r="X32" i="5"/>
  <c r="W32" i="5"/>
  <c r="V32" i="5"/>
  <c r="Z32" i="5" s="1"/>
  <c r="Y31" i="5"/>
  <c r="X31" i="5"/>
  <c r="W31" i="5"/>
  <c r="V31" i="5"/>
  <c r="Y30" i="5"/>
  <c r="X30" i="5"/>
  <c r="W30" i="5"/>
  <c r="V30" i="5"/>
  <c r="Z30" i="5" s="1"/>
  <c r="Y29" i="5"/>
  <c r="X29" i="5"/>
  <c r="W29" i="5"/>
  <c r="V29" i="5"/>
  <c r="Y28" i="5"/>
  <c r="X28" i="5"/>
  <c r="W28" i="5"/>
  <c r="V28" i="5"/>
  <c r="Z28" i="5" s="1"/>
  <c r="Y27" i="5"/>
  <c r="X27" i="5"/>
  <c r="W27" i="5"/>
  <c r="V27" i="5"/>
  <c r="Y26" i="5"/>
  <c r="X26" i="5"/>
  <c r="W26" i="5"/>
  <c r="V26" i="5"/>
  <c r="Z26" i="5" s="1"/>
  <c r="Y25" i="5"/>
  <c r="X25" i="5"/>
  <c r="W25" i="5"/>
  <c r="V25" i="5"/>
  <c r="Y24" i="5"/>
  <c r="X24" i="5"/>
  <c r="W24" i="5"/>
  <c r="V24" i="5"/>
  <c r="Z24" i="5" s="1"/>
  <c r="Y23" i="5"/>
  <c r="X23" i="5"/>
  <c r="W23" i="5"/>
  <c r="V23" i="5"/>
  <c r="Y22" i="5"/>
  <c r="X22" i="5"/>
  <c r="W22" i="5"/>
  <c r="V22" i="5"/>
  <c r="Z22" i="5" s="1"/>
  <c r="Y21" i="5"/>
  <c r="X21" i="5"/>
  <c r="W21" i="5"/>
  <c r="V21" i="5"/>
  <c r="Y20" i="5"/>
  <c r="X20" i="5"/>
  <c r="W20" i="5"/>
  <c r="V20" i="5"/>
  <c r="Z20" i="5" s="1"/>
  <c r="Y19" i="5"/>
  <c r="X19" i="5"/>
  <c r="W19" i="5"/>
  <c r="V19" i="5"/>
  <c r="Y18" i="5"/>
  <c r="X18" i="5"/>
  <c r="W18" i="5"/>
  <c r="V18" i="5"/>
  <c r="Z18" i="5" s="1"/>
  <c r="Y17" i="5"/>
  <c r="X17" i="5"/>
  <c r="W17" i="5"/>
  <c r="V17" i="5"/>
  <c r="Y16" i="5"/>
  <c r="X16" i="5"/>
  <c r="W16" i="5"/>
  <c r="V16" i="5"/>
  <c r="Z16" i="5" s="1"/>
  <c r="Y15" i="5"/>
  <c r="X15" i="5"/>
  <c r="W15" i="5"/>
  <c r="V15" i="5"/>
  <c r="Y14" i="5"/>
  <c r="X14" i="5"/>
  <c r="W14" i="5"/>
  <c r="V14" i="5"/>
  <c r="Z14" i="5" s="1"/>
  <c r="Y13" i="5"/>
  <c r="X13" i="5"/>
  <c r="W13" i="5"/>
  <c r="V13" i="5"/>
  <c r="Y12" i="5"/>
  <c r="X12" i="5"/>
  <c r="W12" i="5"/>
  <c r="V12" i="5"/>
  <c r="Z12" i="5" s="1"/>
  <c r="Y11" i="5"/>
  <c r="X11" i="5"/>
  <c r="W11" i="5"/>
  <c r="V11" i="5"/>
  <c r="Y10" i="5"/>
  <c r="X10" i="5"/>
  <c r="W10" i="5"/>
  <c r="V10" i="5"/>
  <c r="Z10" i="5" s="1"/>
  <c r="Y9" i="5"/>
  <c r="X9" i="5"/>
  <c r="W9" i="5"/>
  <c r="V9" i="5"/>
  <c r="Y8" i="5"/>
  <c r="X8" i="5"/>
  <c r="W8" i="5"/>
  <c r="V8" i="5"/>
  <c r="Z8" i="5" s="1"/>
  <c r="Y7" i="5"/>
  <c r="X7" i="5"/>
  <c r="W7" i="5"/>
  <c r="V7" i="5"/>
  <c r="Y6" i="5"/>
  <c r="X6" i="5"/>
  <c r="W6" i="5"/>
  <c r="V6" i="5"/>
  <c r="Z6" i="5" s="1"/>
  <c r="Y5" i="5"/>
  <c r="X5" i="5"/>
  <c r="W5" i="5"/>
  <c r="V5" i="5"/>
  <c r="Y4" i="5"/>
  <c r="X4" i="5"/>
  <c r="W4" i="5"/>
  <c r="V4" i="5"/>
  <c r="Z4" i="5" s="1"/>
  <c r="Y3" i="5"/>
  <c r="X3" i="5"/>
  <c r="W3" i="5"/>
  <c r="V3" i="5"/>
  <c r="Y2" i="5"/>
  <c r="X2" i="5"/>
  <c r="W2" i="5"/>
  <c r="V2" i="5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3" i="1"/>
  <c r="U2" i="1"/>
  <c r="V2" i="1"/>
  <c r="W2" i="1"/>
  <c r="X2" i="1"/>
  <c r="Y2" i="1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Z9" i="1" s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Z16" i="1" s="1"/>
  <c r="W16" i="1"/>
  <c r="X16" i="1"/>
  <c r="Y16" i="1"/>
  <c r="V17" i="1"/>
  <c r="Z17" i="1" s="1"/>
  <c r="W17" i="1"/>
  <c r="X17" i="1"/>
  <c r="Y17" i="1"/>
  <c r="V18" i="1"/>
  <c r="W18" i="1"/>
  <c r="X18" i="1"/>
  <c r="Y18" i="1"/>
  <c r="V19" i="1"/>
  <c r="Z19" i="1" s="1"/>
  <c r="W19" i="1"/>
  <c r="X19" i="1"/>
  <c r="Y19" i="1"/>
  <c r="V20" i="1"/>
  <c r="W20" i="1"/>
  <c r="X20" i="1"/>
  <c r="Y20" i="1"/>
  <c r="V21" i="1"/>
  <c r="Z21" i="1" s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Z27" i="1" s="1"/>
  <c r="W27" i="1"/>
  <c r="X27" i="1"/>
  <c r="Y27" i="1"/>
  <c r="V28" i="1"/>
  <c r="W28" i="1"/>
  <c r="X28" i="1"/>
  <c r="Y28" i="1"/>
  <c r="V29" i="1"/>
  <c r="Z29" i="1" s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Z33" i="1" s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Z48" i="1" s="1"/>
  <c r="W48" i="1"/>
  <c r="X48" i="1"/>
  <c r="Y48" i="1"/>
  <c r="V49" i="1"/>
  <c r="Z49" i="1" s="1"/>
  <c r="W49" i="1"/>
  <c r="X49" i="1"/>
  <c r="Y49" i="1"/>
  <c r="V50" i="1"/>
  <c r="W50" i="1"/>
  <c r="X50" i="1"/>
  <c r="Y50" i="1"/>
  <c r="V51" i="1"/>
  <c r="Z51" i="1" s="1"/>
  <c r="W51" i="1"/>
  <c r="X51" i="1"/>
  <c r="Y51" i="1"/>
  <c r="V52" i="1"/>
  <c r="W52" i="1"/>
  <c r="X52" i="1"/>
  <c r="Y52" i="1"/>
  <c r="V53" i="1"/>
  <c r="Z53" i="1" s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Z56" i="1" s="1"/>
  <c r="Y56" i="1"/>
  <c r="V57" i="1"/>
  <c r="Z57" i="1" s="1"/>
  <c r="W57" i="1"/>
  <c r="X57" i="1"/>
  <c r="Y57" i="1"/>
  <c r="V58" i="1"/>
  <c r="W58" i="1"/>
  <c r="X58" i="1"/>
  <c r="Y58" i="1"/>
  <c r="V59" i="1"/>
  <c r="Z59" i="1" s="1"/>
  <c r="W59" i="1"/>
  <c r="X59" i="1"/>
  <c r="Y59" i="1"/>
  <c r="V60" i="1"/>
  <c r="W60" i="1"/>
  <c r="X60" i="1"/>
  <c r="Y60" i="1"/>
  <c r="V61" i="1"/>
  <c r="Z61" i="1" s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Z81" i="1"/>
  <c r="V82" i="1"/>
  <c r="W82" i="1"/>
  <c r="X82" i="1"/>
  <c r="Y82" i="1"/>
  <c r="V83" i="1"/>
  <c r="W83" i="1"/>
  <c r="X83" i="1"/>
  <c r="Y83" i="1"/>
  <c r="V84" i="1"/>
  <c r="W84" i="1"/>
  <c r="X84" i="1"/>
  <c r="Y84" i="1"/>
  <c r="V85" i="1"/>
  <c r="W85" i="1"/>
  <c r="X85" i="1"/>
  <c r="Y85" i="1"/>
  <c r="V86" i="1"/>
  <c r="W86" i="1"/>
  <c r="X86" i="1"/>
  <c r="Y86" i="1"/>
  <c r="V87" i="1"/>
  <c r="W87" i="1"/>
  <c r="X87" i="1"/>
  <c r="Y87" i="1"/>
  <c r="V88" i="1"/>
  <c r="W88" i="1"/>
  <c r="X88" i="1"/>
  <c r="Y88" i="1"/>
  <c r="V89" i="1"/>
  <c r="W89" i="1"/>
  <c r="X89" i="1"/>
  <c r="Y89" i="1"/>
  <c r="V90" i="1"/>
  <c r="W90" i="1"/>
  <c r="Z90" i="1" s="1"/>
  <c r="X90" i="1"/>
  <c r="Y90" i="1"/>
  <c r="C12" i="2"/>
  <c r="Z60" i="13" l="1"/>
  <c r="Z64" i="13"/>
  <c r="Z68" i="13"/>
  <c r="Z72" i="13"/>
  <c r="Z76" i="13"/>
  <c r="Z80" i="13"/>
  <c r="Z84" i="13"/>
  <c r="Z88" i="13"/>
  <c r="Z6" i="13"/>
  <c r="Z10" i="13"/>
  <c r="Z14" i="13"/>
  <c r="Z18" i="13"/>
  <c r="Z22" i="13"/>
  <c r="Z26" i="13"/>
  <c r="Z30" i="13"/>
  <c r="Z34" i="13"/>
  <c r="Z38" i="13"/>
  <c r="Z42" i="13"/>
  <c r="Z46" i="13"/>
  <c r="Z50" i="13"/>
  <c r="Z54" i="13"/>
  <c r="Z58" i="13"/>
  <c r="Z62" i="13"/>
  <c r="Z66" i="13"/>
  <c r="Z70" i="13"/>
  <c r="Z74" i="13"/>
  <c r="Z78" i="13"/>
  <c r="Z82" i="13"/>
  <c r="Z86" i="13"/>
  <c r="Z90" i="13"/>
  <c r="Z13" i="13"/>
  <c r="Z17" i="13"/>
  <c r="Z21" i="13"/>
  <c r="Z65" i="13"/>
  <c r="Z69" i="13"/>
  <c r="Z73" i="13"/>
  <c r="Z85" i="13"/>
  <c r="Z16" i="7"/>
  <c r="Z9" i="7"/>
  <c r="Z20" i="7"/>
  <c r="Z26" i="7"/>
  <c r="Z41" i="7"/>
  <c r="Z52" i="7"/>
  <c r="Z58" i="7"/>
  <c r="Z73" i="7"/>
  <c r="Z2" i="7"/>
  <c r="Z13" i="7"/>
  <c r="Z24" i="7"/>
  <c r="Z30" i="7"/>
  <c r="Z45" i="7"/>
  <c r="Z56" i="7"/>
  <c r="Z62" i="7"/>
  <c r="Z77" i="7"/>
  <c r="Z48" i="7"/>
  <c r="Z66" i="7"/>
  <c r="Z81" i="7"/>
  <c r="Z6" i="7"/>
  <c r="Z21" i="7"/>
  <c r="Z32" i="7"/>
  <c r="Z38" i="7"/>
  <c r="Z53" i="7"/>
  <c r="Z64" i="7"/>
  <c r="Z70" i="7"/>
  <c r="Z85" i="7"/>
  <c r="Z4" i="7"/>
  <c r="Z10" i="7"/>
  <c r="Z25" i="7"/>
  <c r="Z36" i="7"/>
  <c r="Z42" i="7"/>
  <c r="Z57" i="7"/>
  <c r="Z68" i="7"/>
  <c r="Z72" i="7"/>
  <c r="Z74" i="7"/>
  <c r="Z89" i="7"/>
  <c r="Z8" i="7"/>
  <c r="Z14" i="7"/>
  <c r="Z29" i="7"/>
  <c r="Z40" i="7"/>
  <c r="Z46" i="7"/>
  <c r="Z61" i="7"/>
  <c r="Z76" i="7"/>
  <c r="Z78" i="7"/>
  <c r="Z19" i="9"/>
  <c r="Z67" i="9"/>
  <c r="Z6" i="9"/>
  <c r="Z59" i="9"/>
  <c r="Z63" i="9"/>
  <c r="Z71" i="9"/>
  <c r="Z8" i="9"/>
  <c r="Z10" i="9"/>
  <c r="Z36" i="9"/>
  <c r="Z38" i="9"/>
  <c r="Z72" i="9"/>
  <c r="Z74" i="9"/>
  <c r="Z88" i="9"/>
  <c r="Z90" i="9"/>
  <c r="Z21" i="9"/>
  <c r="Z23" i="9"/>
  <c r="Z27" i="9"/>
  <c r="Z29" i="9"/>
  <c r="Z28" i="9"/>
  <c r="Z30" i="9"/>
  <c r="Z49" i="9"/>
  <c r="Z64" i="9"/>
  <c r="Z66" i="9"/>
  <c r="Z81" i="9"/>
  <c r="Z3" i="9"/>
  <c r="Z5" i="9"/>
  <c r="Z7" i="9"/>
  <c r="Z9" i="9"/>
  <c r="Z11" i="9"/>
  <c r="Z13" i="9"/>
  <c r="Z15" i="9"/>
  <c r="Z17" i="9"/>
  <c r="Z32" i="9"/>
  <c r="Z34" i="9"/>
  <c r="Z53" i="9"/>
  <c r="Z68" i="9"/>
  <c r="Z70" i="9"/>
  <c r="Z85" i="9"/>
  <c r="Z25" i="9"/>
  <c r="Z40" i="9"/>
  <c r="Z42" i="9"/>
  <c r="Z44" i="9"/>
  <c r="Z61" i="9"/>
  <c r="Z76" i="9"/>
  <c r="Z78" i="9"/>
  <c r="Z2" i="9"/>
  <c r="Z46" i="9"/>
  <c r="Z48" i="9"/>
  <c r="Z50" i="9"/>
  <c r="Z65" i="9"/>
  <c r="Z80" i="9"/>
  <c r="Z82" i="9"/>
  <c r="Z12" i="9"/>
  <c r="Z14" i="9"/>
  <c r="Z16" i="9"/>
  <c r="Z18" i="9"/>
  <c r="Z33" i="9"/>
  <c r="Z52" i="9"/>
  <c r="Z54" i="9"/>
  <c r="Z69" i="9"/>
  <c r="Z84" i="9"/>
  <c r="Z86" i="9"/>
  <c r="Z4" i="9"/>
  <c r="Z20" i="9"/>
  <c r="Z22" i="9"/>
  <c r="Z37" i="9"/>
  <c r="Z56" i="9"/>
  <c r="Z58" i="9"/>
  <c r="Z73" i="9"/>
  <c r="Z24" i="9"/>
  <c r="Z26" i="9"/>
  <c r="Z41" i="9"/>
  <c r="Z43" i="9"/>
  <c r="Z45" i="9"/>
  <c r="Z60" i="9"/>
  <c r="Z62" i="9"/>
  <c r="Z77" i="9"/>
  <c r="Z74" i="12"/>
  <c r="Z50" i="12"/>
  <c r="Z48" i="12"/>
  <c r="Z35" i="12"/>
  <c r="Z14" i="12"/>
  <c r="Z3" i="12"/>
  <c r="Z31" i="12"/>
  <c r="Z16" i="12"/>
  <c r="Z83" i="12"/>
  <c r="Z59" i="12"/>
  <c r="Z42" i="12"/>
  <c r="Z40" i="12"/>
  <c r="Z27" i="12"/>
  <c r="Z12" i="12"/>
  <c r="Z6" i="12"/>
  <c r="Z87" i="12"/>
  <c r="Z72" i="12"/>
  <c r="Z79" i="12"/>
  <c r="Z68" i="12"/>
  <c r="Z55" i="12"/>
  <c r="Z38" i="12"/>
  <c r="Z36" i="12"/>
  <c r="Z23" i="12"/>
  <c r="Z8" i="12"/>
  <c r="Z63" i="12"/>
  <c r="Z46" i="12"/>
  <c r="Z90" i="12"/>
  <c r="Z88" i="12"/>
  <c r="Z75" i="12"/>
  <c r="Z64" i="12"/>
  <c r="Z51" i="12"/>
  <c r="Z34" i="12"/>
  <c r="Z32" i="12"/>
  <c r="Z19" i="12"/>
  <c r="Z4" i="12"/>
  <c r="Z44" i="12"/>
  <c r="Z86" i="12"/>
  <c r="Z84" i="12"/>
  <c r="Z71" i="12"/>
  <c r="Z62" i="12"/>
  <c r="Z60" i="12"/>
  <c r="Z54" i="12"/>
  <c r="Z47" i="12"/>
  <c r="Z30" i="12"/>
  <c r="Z28" i="12"/>
  <c r="Z26" i="12"/>
  <c r="Z15" i="12"/>
  <c r="Z82" i="12"/>
  <c r="Z80" i="12"/>
  <c r="Z58" i="12"/>
  <c r="Z56" i="12"/>
  <c r="Z43" i="12"/>
  <c r="Z24" i="12"/>
  <c r="Z11" i="12"/>
  <c r="Z3" i="11"/>
  <c r="Z7" i="11"/>
  <c r="Z11" i="11"/>
  <c r="Z15" i="11"/>
  <c r="Z19" i="11"/>
  <c r="Z31" i="11"/>
  <c r="Z35" i="11"/>
  <c r="Z39" i="11"/>
  <c r="Z43" i="11"/>
  <c r="Z51" i="11"/>
  <c r="Z55" i="11"/>
  <c r="Z59" i="11"/>
  <c r="Z63" i="11"/>
  <c r="Z67" i="11"/>
  <c r="Z71" i="11"/>
  <c r="Z75" i="11"/>
  <c r="Z79" i="11"/>
  <c r="Z83" i="11"/>
  <c r="Z87" i="11"/>
  <c r="Z2" i="11"/>
  <c r="Z4" i="11"/>
  <c r="Z8" i="11"/>
  <c r="Z12" i="11"/>
  <c r="Z16" i="11"/>
  <c r="Z20" i="11"/>
  <c r="Z24" i="11"/>
  <c r="Z28" i="11"/>
  <c r="Z32" i="11"/>
  <c r="Z36" i="11"/>
  <c r="Z40" i="11"/>
  <c r="Z44" i="11"/>
  <c r="Z48" i="11"/>
  <c r="Z52" i="11"/>
  <c r="Z56" i="11"/>
  <c r="Z60" i="11"/>
  <c r="Z64" i="11"/>
  <c r="Z68" i="11"/>
  <c r="Z72" i="11"/>
  <c r="Z76" i="11"/>
  <c r="Z80" i="11"/>
  <c r="Z84" i="11"/>
  <c r="Z88" i="11"/>
  <c r="Z6" i="11"/>
  <c r="Z10" i="11"/>
  <c r="Z14" i="11"/>
  <c r="Z18" i="11"/>
  <c r="Z22" i="11"/>
  <c r="Z26" i="11"/>
  <c r="Z30" i="11"/>
  <c r="Z34" i="11"/>
  <c r="Z38" i="11"/>
  <c r="Z42" i="11"/>
  <c r="Z46" i="11"/>
  <c r="Z50" i="11"/>
  <c r="Z54" i="11"/>
  <c r="Z58" i="11"/>
  <c r="Z62" i="11"/>
  <c r="Z66" i="11"/>
  <c r="Z70" i="11"/>
  <c r="Z74" i="11"/>
  <c r="Z78" i="11"/>
  <c r="Z82" i="11"/>
  <c r="Z86" i="11"/>
  <c r="Z90" i="11"/>
  <c r="Z2" i="10"/>
  <c r="Z60" i="10"/>
  <c r="Z62" i="10"/>
  <c r="Z77" i="10"/>
  <c r="Z50" i="10"/>
  <c r="Z54" i="10"/>
  <c r="Z58" i="10"/>
  <c r="Z64" i="10"/>
  <c r="Z66" i="10"/>
  <c r="Z81" i="10"/>
  <c r="Z68" i="10"/>
  <c r="Z72" i="10"/>
  <c r="Z3" i="10"/>
  <c r="Z5" i="10"/>
  <c r="Z7" i="10"/>
  <c r="Z9" i="10"/>
  <c r="Z11" i="10"/>
  <c r="Z13" i="10"/>
  <c r="Z15" i="10"/>
  <c r="Z17" i="10"/>
  <c r="Z19" i="10"/>
  <c r="Z21" i="10"/>
  <c r="Z23" i="10"/>
  <c r="Z25" i="10"/>
  <c r="Z27" i="10"/>
  <c r="Z29" i="10"/>
  <c r="Z31" i="10"/>
  <c r="Z33" i="10"/>
  <c r="Z35" i="10"/>
  <c r="Z37" i="10"/>
  <c r="Z39" i="10"/>
  <c r="Z43" i="10"/>
  <c r="Z45" i="10"/>
  <c r="Z47" i="10"/>
  <c r="Z49" i="10"/>
  <c r="Z51" i="10"/>
  <c r="Z53" i="10"/>
  <c r="Z55" i="10"/>
  <c r="Z57" i="10"/>
  <c r="Z59" i="10"/>
  <c r="Z61" i="10"/>
  <c r="Z70" i="10"/>
  <c r="Z76" i="10"/>
  <c r="Z87" i="10"/>
  <c r="Z41" i="10"/>
  <c r="Z65" i="10"/>
  <c r="Z74" i="10"/>
  <c r="Z80" i="10"/>
  <c r="Z82" i="10"/>
  <c r="Z3" i="8"/>
  <c r="Z5" i="8"/>
  <c r="Z7" i="8"/>
  <c r="Z9" i="8"/>
  <c r="Z13" i="8"/>
  <c r="Z15" i="8"/>
  <c r="Z17" i="8"/>
  <c r="Z19" i="8"/>
  <c r="Z21" i="8"/>
  <c r="Z25" i="8"/>
  <c r="Z29" i="8"/>
  <c r="Z33" i="8"/>
  <c r="Z37" i="8"/>
  <c r="Z41" i="8"/>
  <c r="Z45" i="8"/>
  <c r="Z47" i="8"/>
  <c r="Z49" i="8"/>
  <c r="Z51" i="8"/>
  <c r="Z53" i="8"/>
  <c r="Z55" i="8"/>
  <c r="Z57" i="8"/>
  <c r="Z59" i="8"/>
  <c r="Z61" i="8"/>
  <c r="Z63" i="8"/>
  <c r="Z65" i="8"/>
  <c r="Z69" i="8"/>
  <c r="Z73" i="8"/>
  <c r="Z77" i="8"/>
  <c r="Z81" i="8"/>
  <c r="Z85" i="8"/>
  <c r="Z89" i="8"/>
  <c r="Z4" i="8"/>
  <c r="Z8" i="8"/>
  <c r="Z12" i="8"/>
  <c r="Z16" i="8"/>
  <c r="Z20" i="8"/>
  <c r="Z24" i="8"/>
  <c r="Z28" i="8"/>
  <c r="Z32" i="8"/>
  <c r="Z36" i="8"/>
  <c r="Z40" i="8"/>
  <c r="Z44" i="8"/>
  <c r="Z48" i="8"/>
  <c r="Z52" i="8"/>
  <c r="Z56" i="8"/>
  <c r="Z60" i="8"/>
  <c r="Z64" i="8"/>
  <c r="Z68" i="8"/>
  <c r="Z72" i="8"/>
  <c r="Z76" i="8"/>
  <c r="Z80" i="8"/>
  <c r="Z84" i="8"/>
  <c r="Z88" i="8"/>
  <c r="Z6" i="8"/>
  <c r="Z10" i="8"/>
  <c r="Z14" i="8"/>
  <c r="Z18" i="8"/>
  <c r="Z22" i="8"/>
  <c r="Z26" i="8"/>
  <c r="Z30" i="8"/>
  <c r="Z34" i="8"/>
  <c r="Z38" i="8"/>
  <c r="Z42" i="8"/>
  <c r="Z46" i="8"/>
  <c r="Z50" i="8"/>
  <c r="Z54" i="8"/>
  <c r="Z58" i="8"/>
  <c r="Z62" i="8"/>
  <c r="Z66" i="8"/>
  <c r="Z70" i="8"/>
  <c r="Z74" i="8"/>
  <c r="Z78" i="8"/>
  <c r="Z82" i="8"/>
  <c r="Z86" i="8"/>
  <c r="Z90" i="8"/>
  <c r="Z4" i="6"/>
  <c r="Z8" i="6"/>
  <c r="Z12" i="6"/>
  <c r="Z16" i="6"/>
  <c r="Z20" i="6"/>
  <c r="Z24" i="6"/>
  <c r="Z28" i="6"/>
  <c r="Z36" i="6"/>
  <c r="Z52" i="6"/>
  <c r="Z56" i="6"/>
  <c r="Z60" i="6"/>
  <c r="Z64" i="6"/>
  <c r="Z68" i="6"/>
  <c r="Z72" i="6"/>
  <c r="Z76" i="6"/>
  <c r="Z80" i="6"/>
  <c r="Z84" i="6"/>
  <c r="Z88" i="6"/>
  <c r="Z30" i="6"/>
  <c r="Z34" i="6"/>
  <c r="Z42" i="6"/>
  <c r="Z46" i="6"/>
  <c r="Z50" i="6"/>
  <c r="Z86" i="6"/>
  <c r="Z21" i="5"/>
  <c r="Z23" i="5"/>
  <c r="Z25" i="5"/>
  <c r="Z27" i="5"/>
  <c r="Z29" i="5"/>
  <c r="Z31" i="5"/>
  <c r="Z33" i="5"/>
  <c r="Z35" i="5"/>
  <c r="Z37" i="5"/>
  <c r="Z39" i="5"/>
  <c r="Z41" i="5"/>
  <c r="Z43" i="5"/>
  <c r="Z45" i="5"/>
  <c r="Z47" i="5"/>
  <c r="Z49" i="5"/>
  <c r="Z51" i="5"/>
  <c r="Z53" i="5"/>
  <c r="Z55" i="5"/>
  <c r="Z57" i="5"/>
  <c r="Z59" i="5"/>
  <c r="Z61" i="5"/>
  <c r="Z63" i="5"/>
  <c r="Z65" i="5"/>
  <c r="Z67" i="5"/>
  <c r="Z69" i="5"/>
  <c r="Z71" i="5"/>
  <c r="Z73" i="5"/>
  <c r="Z75" i="5"/>
  <c r="Z77" i="5"/>
  <c r="Z79" i="5"/>
  <c r="Z81" i="5"/>
  <c r="Z83" i="5"/>
  <c r="Z85" i="5"/>
  <c r="Z87" i="5"/>
  <c r="Z89" i="5"/>
  <c r="Z2" i="5"/>
  <c r="Z5" i="5"/>
  <c r="Z7" i="5"/>
  <c r="Z9" i="5"/>
  <c r="Z11" i="5"/>
  <c r="Z13" i="5"/>
  <c r="Z15" i="5"/>
  <c r="Z17" i="5"/>
  <c r="Z19" i="5"/>
  <c r="Z88" i="1"/>
  <c r="Z84" i="1"/>
  <c r="Z80" i="1"/>
  <c r="Z78" i="1"/>
  <c r="Z74" i="1"/>
  <c r="Z34" i="1"/>
  <c r="Z24" i="1"/>
  <c r="Z22" i="1"/>
  <c r="Z68" i="1"/>
  <c r="Z89" i="1"/>
  <c r="Z65" i="1"/>
  <c r="Z46" i="1"/>
  <c r="Z44" i="1"/>
  <c r="Z40" i="1"/>
  <c r="Z38" i="1"/>
  <c r="Z36" i="1"/>
  <c r="Z58" i="1"/>
  <c r="Z32" i="1"/>
  <c r="Z60" i="1"/>
  <c r="Z85" i="1"/>
  <c r="Z83" i="1"/>
  <c r="Z73" i="1"/>
  <c r="Z12" i="1"/>
  <c r="Z10" i="1"/>
  <c r="Z8" i="1"/>
  <c r="Z4" i="1"/>
  <c r="Z2" i="1"/>
  <c r="Z66" i="1"/>
  <c r="Z86" i="1"/>
  <c r="Z72" i="1"/>
  <c r="Z64" i="1"/>
  <c r="Z82" i="1"/>
  <c r="Z54" i="1"/>
  <c r="Z45" i="1"/>
  <c r="Z41" i="1"/>
  <c r="Z25" i="1"/>
  <c r="Z3" i="5"/>
  <c r="Z47" i="1"/>
  <c r="Z30" i="1"/>
  <c r="Z79" i="1"/>
  <c r="Z77" i="1"/>
  <c r="Z75" i="1"/>
  <c r="Z43" i="1"/>
  <c r="Z28" i="1"/>
  <c r="Z26" i="1"/>
  <c r="Z15" i="1"/>
  <c r="Z13" i="1"/>
  <c r="Z3" i="1"/>
  <c r="Z39" i="1"/>
  <c r="Z18" i="1"/>
  <c r="Z71" i="1"/>
  <c r="Z69" i="1"/>
  <c r="Z67" i="1"/>
  <c r="Z52" i="1"/>
  <c r="Z50" i="1"/>
  <c r="Z42" i="1"/>
  <c r="Z37" i="1"/>
  <c r="Z35" i="1"/>
  <c r="Z20" i="1"/>
  <c r="Z7" i="1"/>
  <c r="Z5" i="1"/>
  <c r="Z70" i="1"/>
  <c r="Z63" i="1"/>
  <c r="Z31" i="1"/>
  <c r="Z14" i="1"/>
  <c r="Z76" i="1"/>
  <c r="Z6" i="1"/>
  <c r="Z62" i="1"/>
  <c r="Z55" i="1"/>
  <c r="Z23" i="1"/>
  <c r="Z87" i="1"/>
  <c r="Z11" i="1"/>
</calcChain>
</file>

<file path=xl/sharedStrings.xml><?xml version="1.0" encoding="utf-8"?>
<sst xmlns="http://schemas.openxmlformats.org/spreadsheetml/2006/main" count="5233" uniqueCount="1095">
  <si>
    <t>ID:1</t>
  </si>
  <si>
    <t>02:23.160</t>
  </si>
  <si>
    <t>03:03.161</t>
  </si>
  <si>
    <t>04:03.161</t>
  </si>
  <si>
    <t>05:03.161</t>
  </si>
  <si>
    <t>05:23.161</t>
  </si>
  <si>
    <t>05:43.161</t>
  </si>
  <si>
    <t>06:03.161</t>
  </si>
  <si>
    <t>07:03.161</t>
  </si>
  <si>
    <t>07:23.161</t>
  </si>
  <si>
    <t>07:43.161</t>
  </si>
  <si>
    <t>08:03.162</t>
  </si>
  <si>
    <t>11:03.162</t>
  </si>
  <si>
    <t>12:03.162</t>
  </si>
  <si>
    <t>12:23.162</t>
  </si>
  <si>
    <t>14:03.162</t>
  </si>
  <si>
    <t>14:23.162</t>
  </si>
  <si>
    <t>16:03.162</t>
  </si>
  <si>
    <t>16:23.162</t>
  </si>
  <si>
    <t>17:43.162</t>
  </si>
  <si>
    <t>18:03.162</t>
  </si>
  <si>
    <t>18:23.162</t>
  </si>
  <si>
    <t>19:43.162</t>
  </si>
  <si>
    <t>20:03.162</t>
  </si>
  <si>
    <t>20:23.163</t>
  </si>
  <si>
    <t>22:03.162</t>
  </si>
  <si>
    <t>22:23.162</t>
  </si>
  <si>
    <t>22:43.162</t>
  </si>
  <si>
    <t>23:03.162</t>
  </si>
  <si>
    <t>24:43.162</t>
  </si>
  <si>
    <t>25:03.162</t>
  </si>
  <si>
    <t>25:23.162</t>
  </si>
  <si>
    <t>25:43.162</t>
  </si>
  <si>
    <t>26:03.162</t>
  </si>
  <si>
    <t>27:03.163</t>
  </si>
  <si>
    <t>28:23.163</t>
  </si>
  <si>
    <t>28:43.163</t>
  </si>
  <si>
    <t>P</t>
  </si>
  <si>
    <t>193.12</t>
  </si>
  <si>
    <t>(radio</t>
  </si>
  <si>
    <t>/</t>
  </si>
  <si>
    <t>tx</t>
  </si>
  <si>
    <t>listen</t>
  </si>
  <si>
    <t>0.67%</t>
  </si>
  <si>
    <t>0.00%</t>
  </si>
  <si>
    <t>0.54%</t>
  </si>
  <si>
    <t>0.60%</t>
  </si>
  <si>
    <t>0.51%</t>
  </si>
  <si>
    <t>0.45%</t>
  </si>
  <si>
    <t>0.40%</t>
  </si>
  <si>
    <t>0.36%</t>
  </si>
  <si>
    <t>0.37%</t>
  </si>
  <si>
    <t>0.34%</t>
  </si>
  <si>
    <t>0.32%</t>
  </si>
  <si>
    <t>0.30%</t>
  </si>
  <si>
    <t>0.28%</t>
  </si>
  <si>
    <t>0.20%</t>
  </si>
  <si>
    <t>0.16%</t>
  </si>
  <si>
    <t>0.12%</t>
  </si>
  <si>
    <t>0.11%</t>
  </si>
  <si>
    <t>1.54%</t>
  </si>
  <si>
    <t>Tid</t>
  </si>
  <si>
    <t>ID</t>
  </si>
  <si>
    <t>clock time</t>
  </si>
  <si>
    <t>rime addr</t>
  </si>
  <si>
    <t>seq nr</t>
  </si>
  <si>
    <t>all_cpu</t>
  </si>
  <si>
    <t>all_lpm</t>
  </si>
  <si>
    <t>all_transmit</t>
  </si>
  <si>
    <t>all_listen</t>
  </si>
  <si>
    <t>all_idle_trans</t>
  </si>
  <si>
    <t>all_idle_list</t>
  </si>
  <si>
    <t>cpu</t>
  </si>
  <si>
    <t>lpm</t>
  </si>
  <si>
    <t>transm</t>
  </si>
  <si>
    <t>idle_trans</t>
  </si>
  <si>
    <t>idle_listen</t>
  </si>
  <si>
    <t>p</t>
  </si>
  <si>
    <t>Current Consumption</t>
  </si>
  <si>
    <t>IDLE mode</t>
  </si>
  <si>
    <t>Rx mode</t>
  </si>
  <si>
    <t>Tx mode</t>
  </si>
  <si>
    <t>mA</t>
  </si>
  <si>
    <t>V</t>
  </si>
  <si>
    <t>Powered at</t>
  </si>
  <si>
    <t>EnergyConsumption LPM</t>
  </si>
  <si>
    <t xml:space="preserve">Ticks per Seconds </t>
  </si>
  <si>
    <t>EC Trans</t>
  </si>
  <si>
    <t>EC List</t>
  </si>
  <si>
    <t>EnergyConsumption CPU</t>
  </si>
  <si>
    <t>Off Mode</t>
  </si>
  <si>
    <t>00:23.156</t>
  </si>
  <si>
    <t>00:43.156</t>
  </si>
  <si>
    <t>01:03.156</t>
  </si>
  <si>
    <t>01:23.157</t>
  </si>
  <si>
    <t>01:43.156</t>
  </si>
  <si>
    <t>02:03.157</t>
  </si>
  <si>
    <t>02:23.156</t>
  </si>
  <si>
    <t>02:43.156</t>
  </si>
  <si>
    <t>03:03.156</t>
  </si>
  <si>
    <t>03:23.158</t>
  </si>
  <si>
    <t>03:43.158</t>
  </si>
  <si>
    <t>04:03.157</t>
  </si>
  <si>
    <t>04:23.158</t>
  </si>
  <si>
    <t>04:43.157</t>
  </si>
  <si>
    <t>05:03.156</t>
  </si>
  <si>
    <t>05:23.156</t>
  </si>
  <si>
    <t>05:43.156</t>
  </si>
  <si>
    <t>06:03.157</t>
  </si>
  <si>
    <t>06:23.157</t>
  </si>
  <si>
    <t>06:43.157</t>
  </si>
  <si>
    <t>07:03.159</t>
  </si>
  <si>
    <t>07:23.157</t>
  </si>
  <si>
    <t>07:43.157</t>
  </si>
  <si>
    <t>08:03.157</t>
  </si>
  <si>
    <t>08:23.157</t>
  </si>
  <si>
    <t>08:43.157</t>
  </si>
  <si>
    <t>09:03.157</t>
  </si>
  <si>
    <t>09:23.157</t>
  </si>
  <si>
    <t>09:43.157</t>
  </si>
  <si>
    <t>10:03.157</t>
  </si>
  <si>
    <t>10:23.158</t>
  </si>
  <si>
    <t>10:43.158</t>
  </si>
  <si>
    <t>11:03.158</t>
  </si>
  <si>
    <t>11:23.158</t>
  </si>
  <si>
    <t>11:43.158</t>
  </si>
  <si>
    <t>12:03.157</t>
  </si>
  <si>
    <t>12:23.158</t>
  </si>
  <si>
    <t>12:43.158</t>
  </si>
  <si>
    <t>13:03.158</t>
  </si>
  <si>
    <t>13:23.157</t>
  </si>
  <si>
    <t>13:43.158</t>
  </si>
  <si>
    <t>14:03.157</t>
  </si>
  <si>
    <t>14:23.158</t>
  </si>
  <si>
    <t>14:43.158</t>
  </si>
  <si>
    <t>15:03.158</t>
  </si>
  <si>
    <t>15:23.158</t>
  </si>
  <si>
    <t>15:43.158</t>
  </si>
  <si>
    <t>16:03.158</t>
  </si>
  <si>
    <t>16:23.157</t>
  </si>
  <si>
    <t>16:43.157</t>
  </si>
  <si>
    <t>17:03.159</t>
  </si>
  <si>
    <t>17:23.158</t>
  </si>
  <si>
    <t>17:43.158</t>
  </si>
  <si>
    <t>18:03.158</t>
  </si>
  <si>
    <t>18:23.157</t>
  </si>
  <si>
    <t>18:43.158</t>
  </si>
  <si>
    <t>19:03.158</t>
  </si>
  <si>
    <t>19:23.158</t>
  </si>
  <si>
    <t>19:43.158</t>
  </si>
  <si>
    <t>20:03.158</t>
  </si>
  <si>
    <t>20:23.159</t>
  </si>
  <si>
    <t>20:43.159</t>
  </si>
  <si>
    <t>21:03.158</t>
  </si>
  <si>
    <t>21:23.158</t>
  </si>
  <si>
    <t>21:43.158</t>
  </si>
  <si>
    <t>22:03.157</t>
  </si>
  <si>
    <t>22:23.157</t>
  </si>
  <si>
    <t>22:43.158</t>
  </si>
  <si>
    <t>23:03.158</t>
  </si>
  <si>
    <t>23:23.158</t>
  </si>
  <si>
    <t>23:43.158</t>
  </si>
  <si>
    <t>24:03.158</t>
  </si>
  <si>
    <t>24:23.158</t>
  </si>
  <si>
    <t>24:43.158</t>
  </si>
  <si>
    <t>25:03.158</t>
  </si>
  <si>
    <t>25:23.158</t>
  </si>
  <si>
    <t>25:43.158</t>
  </si>
  <si>
    <t>26:03.158</t>
  </si>
  <si>
    <t>26:23.158</t>
  </si>
  <si>
    <t>26:43.158</t>
  </si>
  <si>
    <t>27:03.158</t>
  </si>
  <si>
    <t>27:23.158</t>
  </si>
  <si>
    <t>27:43.158</t>
  </si>
  <si>
    <t>28:03.158</t>
  </si>
  <si>
    <t>28:23.158</t>
  </si>
  <si>
    <t>28:43.158</t>
  </si>
  <si>
    <t>29:03.158</t>
  </si>
  <si>
    <t>29:23.158</t>
  </si>
  <si>
    <t>29:43.158</t>
  </si>
  <si>
    <t>0.83%</t>
  </si>
  <si>
    <t>0.55%</t>
  </si>
  <si>
    <t>1.48%</t>
  </si>
  <si>
    <t>0.65%</t>
  </si>
  <si>
    <t>0.75%)</t>
  </si>
  <si>
    <t>1.44%</t>
  </si>
  <si>
    <t>0.52%)</t>
  </si>
  <si>
    <t>0.78%</t>
  </si>
  <si>
    <t>0.62%</t>
  </si>
  <si>
    <t>0.58%</t>
  </si>
  <si>
    <t>0.75%</t>
  </si>
  <si>
    <t>0.53%</t>
  </si>
  <si>
    <t>0.30%)</t>
  </si>
  <si>
    <t>1.27%</t>
  </si>
  <si>
    <t>0.76%</t>
  </si>
  <si>
    <t>0.50%</t>
  </si>
  <si>
    <t>0.38%)</t>
  </si>
  <si>
    <t>0.56%</t>
  </si>
  <si>
    <t>1.10%</t>
  </si>
  <si>
    <t>0.63%</t>
  </si>
  <si>
    <t>0.57%</t>
  </si>
  <si>
    <t>0.52%</t>
  </si>
  <si>
    <t>1.03%</t>
  </si>
  <si>
    <t>0.47%</t>
  </si>
  <si>
    <t>0.95%</t>
  </si>
  <si>
    <t>0.32%)</t>
  </si>
  <si>
    <t>1.01%</t>
  </si>
  <si>
    <t>0.48%</t>
  </si>
  <si>
    <t>0.96%</t>
  </si>
  <si>
    <t>1.00%</t>
  </si>
  <si>
    <t>0.49%</t>
  </si>
  <si>
    <t>0.58%)</t>
  </si>
  <si>
    <t>0.29%</t>
  </si>
  <si>
    <t>0.44%</t>
  </si>
  <si>
    <t>0.29%)</t>
  </si>
  <si>
    <t>0.88%</t>
  </si>
  <si>
    <t>0.85%</t>
  </si>
  <si>
    <t>0.39%</t>
  </si>
  <si>
    <t>0.46%</t>
  </si>
  <si>
    <t>0.82%</t>
  </si>
  <si>
    <t>0.80%</t>
  </si>
  <si>
    <t>0.35%</t>
  </si>
  <si>
    <t>0.79%</t>
  </si>
  <si>
    <t>0.33%</t>
  </si>
  <si>
    <t>0.81%</t>
  </si>
  <si>
    <t>1.19%</t>
  </si>
  <si>
    <t>0.77%</t>
  </si>
  <si>
    <t>0.31%</t>
  </si>
  <si>
    <t>0.74%</t>
  </si>
  <si>
    <t>0.73%</t>
  </si>
  <si>
    <t>0.72%</t>
  </si>
  <si>
    <t>0.27%</t>
  </si>
  <si>
    <t>0.69%</t>
  </si>
  <si>
    <t>0.43%</t>
  </si>
  <si>
    <t>0.35%)</t>
  </si>
  <si>
    <t>0.50%)</t>
  </si>
  <si>
    <t>0.66%</t>
  </si>
  <si>
    <t>0.38%</t>
  </si>
  <si>
    <t>0.42%</t>
  </si>
  <si>
    <t>0.59%</t>
  </si>
  <si>
    <t>0.42%)</t>
  </si>
  <si>
    <t>0.33%)</t>
  </si>
  <si>
    <t>1.13%</t>
  </si>
  <si>
    <t>1.05%</t>
  </si>
  <si>
    <t>0.89%</t>
  </si>
  <si>
    <t>0.54%)</t>
  </si>
  <si>
    <t>time</t>
  </si>
  <si>
    <t>Total mW</t>
  </si>
  <si>
    <t>00:22.995</t>
  </si>
  <si>
    <t>ID:2</t>
  </si>
  <si>
    <t>00:43.120</t>
  </si>
  <si>
    <t>01:02.995</t>
  </si>
  <si>
    <t>01:22.996</t>
  </si>
  <si>
    <t>01:42.994</t>
  </si>
  <si>
    <t>02:02.996</t>
  </si>
  <si>
    <t>02:22.997</t>
  </si>
  <si>
    <t>02:42.997</t>
  </si>
  <si>
    <t>03:02.997</t>
  </si>
  <si>
    <t>03:22.997</t>
  </si>
  <si>
    <t>03:42.997</t>
  </si>
  <si>
    <t>04:02.995</t>
  </si>
  <si>
    <t>04:23.082</t>
  </si>
  <si>
    <t>04:42.997</t>
  </si>
  <si>
    <t>05:02.995</t>
  </si>
  <si>
    <t>05:22.996</t>
  </si>
  <si>
    <t>05:42.995</t>
  </si>
  <si>
    <t>06:02.997</t>
  </si>
  <si>
    <t>06:22.996</t>
  </si>
  <si>
    <t>06:42.998</t>
  </si>
  <si>
    <t>07:02.997</t>
  </si>
  <si>
    <t>07:22.996</t>
  </si>
  <si>
    <t>07:42.996</t>
  </si>
  <si>
    <t>08:02.998</t>
  </si>
  <si>
    <t>08:22.997</t>
  </si>
  <si>
    <t>08:42.996</t>
  </si>
  <si>
    <t>09:02.997</t>
  </si>
  <si>
    <t>09:22.995</t>
  </si>
  <si>
    <t>09:42.995</t>
  </si>
  <si>
    <t>10:02.997</t>
  </si>
  <si>
    <t>10:22.998</t>
  </si>
  <si>
    <t>10:42.996</t>
  </si>
  <si>
    <t>11:02.996</t>
  </si>
  <si>
    <t>11:22.996</t>
  </si>
  <si>
    <t>11:42.998</t>
  </si>
  <si>
    <t>12:02.996</t>
  </si>
  <si>
    <t>12:22.998</t>
  </si>
  <si>
    <t>12:42.996</t>
  </si>
  <si>
    <t>13:02.997</t>
  </si>
  <si>
    <t>13:22.996</t>
  </si>
  <si>
    <t>13:42.998</t>
  </si>
  <si>
    <t>14:02.996</t>
  </si>
  <si>
    <t>14:23.193</t>
  </si>
  <si>
    <t>14:42.998</t>
  </si>
  <si>
    <t>15:02.996</t>
  </si>
  <si>
    <t>15:22.996</t>
  </si>
  <si>
    <t>15:42.998</t>
  </si>
  <si>
    <t>16:02.996</t>
  </si>
  <si>
    <t>16:22.996</t>
  </si>
  <si>
    <t>16:42.996</t>
  </si>
  <si>
    <t>17:02.996</t>
  </si>
  <si>
    <t>17:22.998</t>
  </si>
  <si>
    <t>17:42.998</t>
  </si>
  <si>
    <t>18:02.999</t>
  </si>
  <si>
    <t>18:22.997</t>
  </si>
  <si>
    <t>18:42.997</t>
  </si>
  <si>
    <t>19:02.997</t>
  </si>
  <si>
    <t>19:22.998</t>
  </si>
  <si>
    <t>19:42.998</t>
  </si>
  <si>
    <t>20:02.997</t>
  </si>
  <si>
    <t>20:22.998</t>
  </si>
  <si>
    <t>20:42.999</t>
  </si>
  <si>
    <t>21:02.999</t>
  </si>
  <si>
    <t>21:22.997</t>
  </si>
  <si>
    <t>21:42.997</t>
  </si>
  <si>
    <t>22:02.997</t>
  </si>
  <si>
    <t>22:22.997</t>
  </si>
  <si>
    <t>22:42.997</t>
  </si>
  <si>
    <t>23:02.997</t>
  </si>
  <si>
    <t>23:22.998</t>
  </si>
  <si>
    <t>23:42.997</t>
  </si>
  <si>
    <t>24:02.997</t>
  </si>
  <si>
    <t>24:22.999</t>
  </si>
  <si>
    <t>24:42.997</t>
  </si>
  <si>
    <t>25:02.997</t>
  </si>
  <si>
    <t>25:22.998</t>
  </si>
  <si>
    <t>25:42.997</t>
  </si>
  <si>
    <t>26:02.997</t>
  </si>
  <si>
    <t>26:22.999</t>
  </si>
  <si>
    <t>26:42.997</t>
  </si>
  <si>
    <t>27:02.999</t>
  </si>
  <si>
    <t>27:22.997</t>
  </si>
  <si>
    <t>27:42.997</t>
  </si>
  <si>
    <t>28:02.999</t>
  </si>
  <si>
    <t>28:22.999</t>
  </si>
  <si>
    <t>28:42.997</t>
  </si>
  <si>
    <t>29:02.997</t>
  </si>
  <si>
    <t>29:22.997</t>
  </si>
  <si>
    <t>29:42.997</t>
  </si>
  <si>
    <t>1.31%</t>
  </si>
  <si>
    <t>0.59%)</t>
  </si>
  <si>
    <t>0.91%</t>
  </si>
  <si>
    <t>0.60%)</t>
  </si>
  <si>
    <t>1.64%</t>
  </si>
  <si>
    <t>1.04%</t>
  </si>
  <si>
    <t>1.15%</t>
  </si>
  <si>
    <t>1.41%</t>
  </si>
  <si>
    <t>1.34%</t>
  </si>
  <si>
    <t>1.23%</t>
  </si>
  <si>
    <t>0.84%</t>
  </si>
  <si>
    <t>1.29%</t>
  </si>
  <si>
    <t>0.69%)</t>
  </si>
  <si>
    <t>1.95%</t>
  </si>
  <si>
    <t>1.07%</t>
  </si>
  <si>
    <t>1.71%</t>
  </si>
  <si>
    <t>0.93%</t>
  </si>
  <si>
    <t>0.77%)</t>
  </si>
  <si>
    <t>1.78%</t>
  </si>
  <si>
    <t>0.73%)</t>
  </si>
  <si>
    <t>1.67%</t>
  </si>
  <si>
    <t>1.86%</t>
  </si>
  <si>
    <t>1.25%</t>
  </si>
  <si>
    <t>0.61%)</t>
  </si>
  <si>
    <t>0.71%</t>
  </si>
  <si>
    <t>0.87%</t>
  </si>
  <si>
    <t>1.91%</t>
  </si>
  <si>
    <t>1.33%</t>
  </si>
  <si>
    <t>1.15%)</t>
  </si>
  <si>
    <t>1.26%</t>
  </si>
  <si>
    <t>1.20%</t>
  </si>
  <si>
    <t>0.71%)</t>
  </si>
  <si>
    <t>2.17%</t>
  </si>
  <si>
    <t>0.79%)</t>
  </si>
  <si>
    <t>1.12%</t>
  </si>
  <si>
    <t>1.11%</t>
  </si>
  <si>
    <t>1.08%</t>
  </si>
  <si>
    <t>0.98%</t>
  </si>
  <si>
    <t>00:23.658</t>
  </si>
  <si>
    <t>ID:3</t>
  </si>
  <si>
    <t>00:43.660</t>
  </si>
  <si>
    <t>01:03.660</t>
  </si>
  <si>
    <t>01:23.659</t>
  </si>
  <si>
    <t>01:43.658</t>
  </si>
  <si>
    <t>02:03.658</t>
  </si>
  <si>
    <t>02:23.661</t>
  </si>
  <si>
    <t>02:43.661</t>
  </si>
  <si>
    <t>03:03.661</t>
  </si>
  <si>
    <t>03:23.659</t>
  </si>
  <si>
    <t>03:43.659</t>
  </si>
  <si>
    <t>04:03.660</t>
  </si>
  <si>
    <t>04:23.662</t>
  </si>
  <si>
    <t>04:43.662</t>
  </si>
  <si>
    <t>05:03.659</t>
  </si>
  <si>
    <t>05:23.659</t>
  </si>
  <si>
    <t>05:43.659</t>
  </si>
  <si>
    <t>06:03.659</t>
  </si>
  <si>
    <t>06:23.662</t>
  </si>
  <si>
    <t>06:43.661</t>
  </si>
  <si>
    <t>07:03.661</t>
  </si>
  <si>
    <t>07:23.662</t>
  </si>
  <si>
    <t>07:43.659</t>
  </si>
  <si>
    <t>08:03.659</t>
  </si>
  <si>
    <t>08:23.661</t>
  </si>
  <si>
    <t>08:43.663</t>
  </si>
  <si>
    <t>09:03.662</t>
  </si>
  <si>
    <t>09:23.659</t>
  </si>
  <si>
    <t>09:43.661</t>
  </si>
  <si>
    <t>10:03.661</t>
  </si>
  <si>
    <t>10:23.662</t>
  </si>
  <si>
    <t>10:43.662</t>
  </si>
  <si>
    <t>11:03.662</t>
  </si>
  <si>
    <t>11:23.662</t>
  </si>
  <si>
    <t>11:43.660</t>
  </si>
  <si>
    <t>12:03.660</t>
  </si>
  <si>
    <t>12:23.660</t>
  </si>
  <si>
    <t>12:43.662</t>
  </si>
  <si>
    <t>13:03.660</t>
  </si>
  <si>
    <t>13:23.660</t>
  </si>
  <si>
    <t>13:43.662</t>
  </si>
  <si>
    <t>14:03.660</t>
  </si>
  <si>
    <t>14:23.662</t>
  </si>
  <si>
    <t>14:43.662</t>
  </si>
  <si>
    <t>15:03.662</t>
  </si>
  <si>
    <t>15:23.662</t>
  </si>
  <si>
    <t>15:43.663</t>
  </si>
  <si>
    <t>16:03.662</t>
  </si>
  <si>
    <t>16:23.660</t>
  </si>
  <si>
    <t>16:43.660</t>
  </si>
  <si>
    <t>17:03.661</t>
  </si>
  <si>
    <t>17:23.662</t>
  </si>
  <si>
    <t>17:43.662</t>
  </si>
  <si>
    <t>18:03.662</t>
  </si>
  <si>
    <t>18:23.660</t>
  </si>
  <si>
    <t>18:43.662</t>
  </si>
  <si>
    <t>19:03.662</t>
  </si>
  <si>
    <t>19:23.662</t>
  </si>
  <si>
    <t>19:43.662</t>
  </si>
  <si>
    <t>20:03.662</t>
  </si>
  <si>
    <t>20:23.662</t>
  </si>
  <si>
    <t>20:43.662</t>
  </si>
  <si>
    <t>21:03.662</t>
  </si>
  <si>
    <t>21:23.662</t>
  </si>
  <si>
    <t>21:43.662</t>
  </si>
  <si>
    <t>22:03.660</t>
  </si>
  <si>
    <t>22:23.661</t>
  </si>
  <si>
    <t>22:43.662</t>
  </si>
  <si>
    <t>23:03.662</t>
  </si>
  <si>
    <t>23:23.662</t>
  </si>
  <si>
    <t>23:43.662</t>
  </si>
  <si>
    <t>24:03.663</t>
  </si>
  <si>
    <t>24:23.662</t>
  </si>
  <si>
    <t>24:43.662</t>
  </si>
  <si>
    <t>25:03.662</t>
  </si>
  <si>
    <t>25:23.662</t>
  </si>
  <si>
    <t>25:43.662</t>
  </si>
  <si>
    <t>26:03.662</t>
  </si>
  <si>
    <t>26:23.661</t>
  </si>
  <si>
    <t>26:43.661</t>
  </si>
  <si>
    <t>27:03.661</t>
  </si>
  <si>
    <t>27:23.662</t>
  </si>
  <si>
    <t>27:43.662</t>
  </si>
  <si>
    <t>28:03.663</t>
  </si>
  <si>
    <t>28:23.663</t>
  </si>
  <si>
    <t>28:43.663</t>
  </si>
  <si>
    <t>29:03.662</t>
  </si>
  <si>
    <t>29:23.662</t>
  </si>
  <si>
    <t>29:43.662</t>
  </si>
  <si>
    <t>2.11%</t>
  </si>
  <si>
    <t>1.75%</t>
  </si>
  <si>
    <t>2.64%</t>
  </si>
  <si>
    <t>1.69%</t>
  </si>
  <si>
    <t>1.59%</t>
  </si>
  <si>
    <t>0.64%)</t>
  </si>
  <si>
    <t>1.35%</t>
  </si>
  <si>
    <t>0.70%)</t>
  </si>
  <si>
    <t>1.97%</t>
  </si>
  <si>
    <t>1.61%</t>
  </si>
  <si>
    <t>0.84%)</t>
  </si>
  <si>
    <t>0.78%)</t>
  </si>
  <si>
    <t>1.42%</t>
  </si>
  <si>
    <t>1.32%</t>
  </si>
  <si>
    <t>00:23.108</t>
  </si>
  <si>
    <t>ID:4</t>
  </si>
  <si>
    <t>00:43.109</t>
  </si>
  <si>
    <t>01:03.108</t>
  </si>
  <si>
    <t>01:23.108</t>
  </si>
  <si>
    <t>01:43.107</t>
  </si>
  <si>
    <t>02:03.108</t>
  </si>
  <si>
    <t>02:23.108</t>
  </si>
  <si>
    <t>02:43.107</t>
  </si>
  <si>
    <t>03:03.109</t>
  </si>
  <si>
    <t>03:23.107</t>
  </si>
  <si>
    <t>03:43.108</t>
  </si>
  <si>
    <t>04:03.107</t>
  </si>
  <si>
    <t>04:23.110</t>
  </si>
  <si>
    <t>04:43.110</t>
  </si>
  <si>
    <t>05:03.108</t>
  </si>
  <si>
    <t>05:23.108</t>
  </si>
  <si>
    <t>05:43.108</t>
  </si>
  <si>
    <t>06:03.108</t>
  </si>
  <si>
    <t>06:23.108</t>
  </si>
  <si>
    <t>06:43.109</t>
  </si>
  <si>
    <t>07:03.108</t>
  </si>
  <si>
    <t>07:23.108</t>
  </si>
  <si>
    <t>07:43.109</t>
  </si>
  <si>
    <t>08:03.110</t>
  </si>
  <si>
    <t>08:23.109</t>
  </si>
  <si>
    <t>08:43.108</t>
  </si>
  <si>
    <t>09:03.108</t>
  </si>
  <si>
    <t>09:23.108</t>
  </si>
  <si>
    <t>09:43.108</t>
  </si>
  <si>
    <t>10:03.109</t>
  </si>
  <si>
    <t>10:23.110</t>
  </si>
  <si>
    <t>10:43.110</t>
  </si>
  <si>
    <t>11:03.108</t>
  </si>
  <si>
    <t>11:23.108</t>
  </si>
  <si>
    <t>11:43.108</t>
  </si>
  <si>
    <t>12:03.108</t>
  </si>
  <si>
    <t>12:23.109</t>
  </si>
  <si>
    <t>12:43.108</t>
  </si>
  <si>
    <t>13:03.108</t>
  </si>
  <si>
    <t>13:23.108</t>
  </si>
  <si>
    <t>13:43.109</t>
  </si>
  <si>
    <t>14:03.108</t>
  </si>
  <si>
    <t>14:23.108</t>
  </si>
  <si>
    <t>14:43.108</t>
  </si>
  <si>
    <t>15:03.108</t>
  </si>
  <si>
    <t>15:23.110</t>
  </si>
  <si>
    <t>15:43.109</t>
  </si>
  <si>
    <t>16:03.109</t>
  </si>
  <si>
    <t>16:23.110</t>
  </si>
  <si>
    <t>16:43.108</t>
  </si>
  <si>
    <t>17:03.109</t>
  </si>
  <si>
    <t>17:23.109</t>
  </si>
  <si>
    <t>17:43.110</t>
  </si>
  <si>
    <t>18:03.110</t>
  </si>
  <si>
    <t>18:23.109</t>
  </si>
  <si>
    <t>18:43.109</t>
  </si>
  <si>
    <t>19:03.110</t>
  </si>
  <si>
    <t>19:23.109</t>
  </si>
  <si>
    <t>19:43.110</t>
  </si>
  <si>
    <t>20:03.109</t>
  </si>
  <si>
    <t>20:23.109</t>
  </si>
  <si>
    <t>20:43.111</t>
  </si>
  <si>
    <t>21:03.111</t>
  </si>
  <si>
    <t>21:23.110</t>
  </si>
  <si>
    <t>21:43.109</t>
  </si>
  <si>
    <t>22:03.109</t>
  </si>
  <si>
    <t>22:23.109</t>
  </si>
  <si>
    <t>22:43.108</t>
  </si>
  <si>
    <t>23:03.109</t>
  </si>
  <si>
    <t>23:23.110</t>
  </si>
  <si>
    <t>23:43.110</t>
  </si>
  <si>
    <t>24:03.110</t>
  </si>
  <si>
    <t>24:23.111</t>
  </si>
  <si>
    <t>24:43.108</t>
  </si>
  <si>
    <t>25:03.108</t>
  </si>
  <si>
    <t>25:23.109</t>
  </si>
  <si>
    <t>25:43.109</t>
  </si>
  <si>
    <t>26:03.109</t>
  </si>
  <si>
    <t>26:23.109</t>
  </si>
  <si>
    <t>26:43.109</t>
  </si>
  <si>
    <t>27:03.111</t>
  </si>
  <si>
    <t>27:23.109</t>
  </si>
  <si>
    <t>27:43.109</t>
  </si>
  <si>
    <t>28:03.110</t>
  </si>
  <si>
    <t>28:23.111</t>
  </si>
  <si>
    <t>28:43.109</t>
  </si>
  <si>
    <t>29:03.109</t>
  </si>
  <si>
    <t>29:23.109</t>
  </si>
  <si>
    <t>29:43.109</t>
  </si>
  <si>
    <t>0.43%)</t>
  </si>
  <si>
    <t>0.86%</t>
  </si>
  <si>
    <t>1.55%</t>
  </si>
  <si>
    <t>0.39%)</t>
  </si>
  <si>
    <t>0.57%)</t>
  </si>
  <si>
    <t>00:23.473</t>
  </si>
  <si>
    <t>ID:5</t>
  </si>
  <si>
    <t>00:43.475</t>
  </si>
  <si>
    <t>01:03.475</t>
  </si>
  <si>
    <t>01:23.475</t>
  </si>
  <si>
    <t>01:43.473</t>
  </si>
  <si>
    <t>02:03.474</t>
  </si>
  <si>
    <t>02:23.475</t>
  </si>
  <si>
    <t>02:43.476</t>
  </si>
  <si>
    <t>03:03.476</t>
  </si>
  <si>
    <t>03:23.474</t>
  </si>
  <si>
    <t>03:43.475</t>
  </si>
  <si>
    <t>04:03.475</t>
  </si>
  <si>
    <t>04:23.478</t>
  </si>
  <si>
    <t>04:43.477</t>
  </si>
  <si>
    <t>05:03.474</t>
  </si>
  <si>
    <t>05:23.474</t>
  </si>
  <si>
    <t>05:43.474</t>
  </si>
  <si>
    <t>06:03.475</t>
  </si>
  <si>
    <t>06:23.476</t>
  </si>
  <si>
    <t>06:43.476</t>
  </si>
  <si>
    <t>07:03.475</t>
  </si>
  <si>
    <t>07:23.476</t>
  </si>
  <si>
    <t>07:43.475</t>
  </si>
  <si>
    <t>08:03.475</t>
  </si>
  <si>
    <t>08:23.476</t>
  </si>
  <si>
    <t>08:43.477</t>
  </si>
  <si>
    <t>09:03.476</t>
  </si>
  <si>
    <t>09:23.474</t>
  </si>
  <si>
    <t>09:43.475</t>
  </si>
  <si>
    <t>10:03.476</t>
  </si>
  <si>
    <t>10:23.477</t>
  </si>
  <si>
    <t>10:43.477</t>
  </si>
  <si>
    <t>11:03.477</t>
  </si>
  <si>
    <t>11:23.478</t>
  </si>
  <si>
    <t>11:43.476</t>
  </si>
  <si>
    <t>12:03.476</t>
  </si>
  <si>
    <t>12:23.476</t>
  </si>
  <si>
    <t>12:43.478</t>
  </si>
  <si>
    <t>13:03.476</t>
  </si>
  <si>
    <t>13:23.476</t>
  </si>
  <si>
    <t>13:43.478</t>
  </si>
  <si>
    <t>14:03.476</t>
  </si>
  <si>
    <t>14:23.478</t>
  </si>
  <si>
    <t>14:43.477</t>
  </si>
  <si>
    <t>15:03.477</t>
  </si>
  <si>
    <t>15:23.477</t>
  </si>
  <si>
    <t>15:43.478</t>
  </si>
  <si>
    <t>16:03.478</t>
  </si>
  <si>
    <t>16:23.476</t>
  </si>
  <si>
    <t>16:43.476</t>
  </si>
  <si>
    <t>17:03.477</t>
  </si>
  <si>
    <t>17:23.477</t>
  </si>
  <si>
    <t>17:43.478</t>
  </si>
  <si>
    <t>18:03.478</t>
  </si>
  <si>
    <t>18:23.476</t>
  </si>
  <si>
    <t>18:43.477</t>
  </si>
  <si>
    <t>19:03.477</t>
  </si>
  <si>
    <t>19:23.478</t>
  </si>
  <si>
    <t>19:43.477</t>
  </si>
  <si>
    <t>20:03.476</t>
  </si>
  <si>
    <t>20:23.476</t>
  </si>
  <si>
    <t>20:43.478</t>
  </si>
  <si>
    <t>21:03.478</t>
  </si>
  <si>
    <t>21:23.477</t>
  </si>
  <si>
    <t>21:43.477</t>
  </si>
  <si>
    <t>22:03.476</t>
  </si>
  <si>
    <t>22:23.477</t>
  </si>
  <si>
    <t>22:43.477</t>
  </si>
  <si>
    <t>23:03.477</t>
  </si>
  <si>
    <t>23:23.477</t>
  </si>
  <si>
    <t>23:43.477</t>
  </si>
  <si>
    <t>24:03.478</t>
  </si>
  <si>
    <t>24:23.478</t>
  </si>
  <si>
    <t>24:43.476</t>
  </si>
  <si>
    <t>25:03.476</t>
  </si>
  <si>
    <t>25:23.477</t>
  </si>
  <si>
    <t>25:43.477</t>
  </si>
  <si>
    <t>26:03.477</t>
  </si>
  <si>
    <t>26:23.476</t>
  </si>
  <si>
    <t>26:43.476</t>
  </si>
  <si>
    <t>27:03.476</t>
  </si>
  <si>
    <t>27:23.476</t>
  </si>
  <si>
    <t>27:43.476</t>
  </si>
  <si>
    <t>28:03.478</t>
  </si>
  <si>
    <t>28:23.478</t>
  </si>
  <si>
    <t>28:43.478</t>
  </si>
  <si>
    <t>29:03.476</t>
  </si>
  <si>
    <t>29:23.478</t>
  </si>
  <si>
    <t>29:43.478</t>
  </si>
  <si>
    <t>2.82%</t>
  </si>
  <si>
    <t>2.29%</t>
  </si>
  <si>
    <t>1.70%</t>
  </si>
  <si>
    <t>2.01%)</t>
  </si>
  <si>
    <t>00:23.131</t>
  </si>
  <si>
    <t>ID:6</t>
  </si>
  <si>
    <t>00:43.010</t>
  </si>
  <si>
    <t>01:03.010</t>
  </si>
  <si>
    <t>01:23.010</t>
  </si>
  <si>
    <t>01:43.009</t>
  </si>
  <si>
    <t>02:03.010</t>
  </si>
  <si>
    <t>02:23.011</t>
  </si>
  <si>
    <t>02:43.011</t>
  </si>
  <si>
    <t>03:03.009</t>
  </si>
  <si>
    <t>03:23.009</t>
  </si>
  <si>
    <t>03:43.010</t>
  </si>
  <si>
    <t>04:03.010</t>
  </si>
  <si>
    <t>04:23.011</t>
  </si>
  <si>
    <t>04:43.012</t>
  </si>
  <si>
    <t>05:03.010</t>
  </si>
  <si>
    <t>05:23.010</t>
  </si>
  <si>
    <t>05:43.010</t>
  </si>
  <si>
    <t>06:03.010</t>
  </si>
  <si>
    <t>06:23.012</t>
  </si>
  <si>
    <t>06:43.010</t>
  </si>
  <si>
    <t>07:03.010</t>
  </si>
  <si>
    <t>07:23.012</t>
  </si>
  <si>
    <t>07:43.010</t>
  </si>
  <si>
    <t>08:03.011</t>
  </si>
  <si>
    <t>08:23.010</t>
  </si>
  <si>
    <t>08:43.012</t>
  </si>
  <si>
    <t>09:03.012</t>
  </si>
  <si>
    <t>09:23.010</t>
  </si>
  <si>
    <t>09:43.010</t>
  </si>
  <si>
    <t>10:03.010</t>
  </si>
  <si>
    <t>10:23.012</t>
  </si>
  <si>
    <t>10:43.012</t>
  </si>
  <si>
    <t>11:03.012</t>
  </si>
  <si>
    <t>11:23.011</t>
  </si>
  <si>
    <t>11:43.011</t>
  </si>
  <si>
    <t>12:03.010</t>
  </si>
  <si>
    <t>12:23.010</t>
  </si>
  <si>
    <t>12:43.011</t>
  </si>
  <si>
    <t>13:03.010</t>
  </si>
  <si>
    <t>13:23.012</t>
  </si>
  <si>
    <t>13:43.012</t>
  </si>
  <si>
    <t>14:03.010</t>
  </si>
  <si>
    <t>14:23.011</t>
  </si>
  <si>
    <t>14:43.011</t>
  </si>
  <si>
    <t>15:03.011</t>
  </si>
  <si>
    <t>15:23.013</t>
  </si>
  <si>
    <t>15:43.013</t>
  </si>
  <si>
    <t>16:03.011</t>
  </si>
  <si>
    <t>16:23.011</t>
  </si>
  <si>
    <t>16:43.011</t>
  </si>
  <si>
    <t>17:03.011</t>
  </si>
  <si>
    <t>17:23.013</t>
  </si>
  <si>
    <t>17:43.013</t>
  </si>
  <si>
    <t>18:03.011</t>
  </si>
  <si>
    <t>18:23.011</t>
  </si>
  <si>
    <t>18:43.012</t>
  </si>
  <si>
    <t>19:03.013</t>
  </si>
  <si>
    <t>19:23.011</t>
  </si>
  <si>
    <t>19:43.013</t>
  </si>
  <si>
    <t>20:03.011</t>
  </si>
  <si>
    <t>20:23.011</t>
  </si>
  <si>
    <t>20:43.013</t>
  </si>
  <si>
    <t>21:03.013</t>
  </si>
  <si>
    <t>21:23.013</t>
  </si>
  <si>
    <t>21:43.011</t>
  </si>
  <si>
    <t>22:03.011</t>
  </si>
  <si>
    <t>22:23.013</t>
  </si>
  <si>
    <t>22:43.013</t>
  </si>
  <si>
    <t>23:03.011</t>
  </si>
  <si>
    <t>23:23.013</t>
  </si>
  <si>
    <t>23:43.012</t>
  </si>
  <si>
    <t>24:03.013</t>
  </si>
  <si>
    <t>24:23.012</t>
  </si>
  <si>
    <t>24:43.013</t>
  </si>
  <si>
    <t>25:03.013</t>
  </si>
  <si>
    <t>25:23.012</t>
  </si>
  <si>
    <t>25:43.013</t>
  </si>
  <si>
    <t>26:03.012</t>
  </si>
  <si>
    <t>26:23.012</t>
  </si>
  <si>
    <t>26:43.012</t>
  </si>
  <si>
    <t>27:03.012</t>
  </si>
  <si>
    <t>27:23.012</t>
  </si>
  <si>
    <t>27:43.012</t>
  </si>
  <si>
    <t>28:03.014</t>
  </si>
  <si>
    <t>28:23.013</t>
  </si>
  <si>
    <t>28:43.013</t>
  </si>
  <si>
    <t>29:03.013</t>
  </si>
  <si>
    <t>29:23.012</t>
  </si>
  <si>
    <t>29:43.012</t>
  </si>
  <si>
    <t>2.67%</t>
  </si>
  <si>
    <t>0.44%)</t>
  </si>
  <si>
    <t>0.95%)</t>
  </si>
  <si>
    <t>0.87%)</t>
  </si>
  <si>
    <t>00:23.160</t>
  </si>
  <si>
    <t>ID:7</t>
  </si>
  <si>
    <t>00:43.162</t>
  </si>
  <si>
    <t>01:03.161</t>
  </si>
  <si>
    <t>01:23.161</t>
  </si>
  <si>
    <t>01:43.161</t>
  </si>
  <si>
    <t>02:03.160</t>
  </si>
  <si>
    <t>02:43.162</t>
  </si>
  <si>
    <t>03:23.160</t>
  </si>
  <si>
    <t>03:43.161</t>
  </si>
  <si>
    <t>04:23.163</t>
  </si>
  <si>
    <t>04:43.162</t>
  </si>
  <si>
    <t>06:23.163</t>
  </si>
  <si>
    <t>06:43.163</t>
  </si>
  <si>
    <t>08:23.163</t>
  </si>
  <si>
    <t>08:43.162</t>
  </si>
  <si>
    <t>09:03.163</t>
  </si>
  <si>
    <t>09:23.163</t>
  </si>
  <si>
    <t>09:43.161</t>
  </si>
  <si>
    <t>10:03.161</t>
  </si>
  <si>
    <t>10:23.161</t>
  </si>
  <si>
    <t>10:43.163</t>
  </si>
  <si>
    <t>11:23.161</t>
  </si>
  <si>
    <t>11:43.161</t>
  </si>
  <si>
    <t>12:43.161</t>
  </si>
  <si>
    <t>13:03.161</t>
  </si>
  <si>
    <t>13:23.161</t>
  </si>
  <si>
    <t>13:43.163</t>
  </si>
  <si>
    <t>14:43.163</t>
  </si>
  <si>
    <t>15:03.161</t>
  </si>
  <si>
    <t>15:23.163</t>
  </si>
  <si>
    <t>15:43.163</t>
  </si>
  <si>
    <t>16:43.161</t>
  </si>
  <si>
    <t>17:03.161</t>
  </si>
  <si>
    <t>17:23.163</t>
  </si>
  <si>
    <t>18:43.164</t>
  </si>
  <si>
    <t>19:03.161</t>
  </si>
  <si>
    <t>19:23.161</t>
  </si>
  <si>
    <t>20:43.162</t>
  </si>
  <si>
    <t>21:03.164</t>
  </si>
  <si>
    <t>21:23.164</t>
  </si>
  <si>
    <t>21:43.163</t>
  </si>
  <si>
    <t>23:23.164</t>
  </si>
  <si>
    <t>23:43.164</t>
  </si>
  <si>
    <t>24:03.163</t>
  </si>
  <si>
    <t>24:23.164</t>
  </si>
  <si>
    <t>26:23.162</t>
  </si>
  <si>
    <t>26:43.162</t>
  </si>
  <si>
    <t>27:23.162</t>
  </si>
  <si>
    <t>27:43.164</t>
  </si>
  <si>
    <t>28:03.165</t>
  </si>
  <si>
    <t>29:03.162</t>
  </si>
  <si>
    <t>29:23.164</t>
  </si>
  <si>
    <t>29:43.162</t>
  </si>
  <si>
    <t>1.52%)</t>
  </si>
  <si>
    <t>00:22.831</t>
  </si>
  <si>
    <t>ID:8</t>
  </si>
  <si>
    <t>00:42.832</t>
  </si>
  <si>
    <t>01:02.833</t>
  </si>
  <si>
    <t>01:22.833</t>
  </si>
  <si>
    <t>01:42.831</t>
  </si>
  <si>
    <t>02:02.831</t>
  </si>
  <si>
    <t>02:22.831</t>
  </si>
  <si>
    <t>02:42.833</t>
  </si>
  <si>
    <t>03:02.833</t>
  </si>
  <si>
    <t>03:22.831</t>
  </si>
  <si>
    <t>03:42.832</t>
  </si>
  <si>
    <t>04:02.832</t>
  </si>
  <si>
    <t>04:22.834</t>
  </si>
  <si>
    <t>04:42.832</t>
  </si>
  <si>
    <t>05:02.832</t>
  </si>
  <si>
    <t>05:22.832</t>
  </si>
  <si>
    <t>05:42.832</t>
  </si>
  <si>
    <t>06:02.832</t>
  </si>
  <si>
    <t>06:22.834</t>
  </si>
  <si>
    <t>06:42.834</t>
  </si>
  <si>
    <t>07:02.832</t>
  </si>
  <si>
    <t>07:22.832</t>
  </si>
  <si>
    <t>07:42.832</t>
  </si>
  <si>
    <t>08:02.833</t>
  </si>
  <si>
    <t>08:22.834</t>
  </si>
  <si>
    <t>08:42.834</t>
  </si>
  <si>
    <t>09:02.834</t>
  </si>
  <si>
    <t>09:22.832</t>
  </si>
  <si>
    <t>09:42.832</t>
  </si>
  <si>
    <t>10:02.833</t>
  </si>
  <si>
    <t>10:22.833</t>
  </si>
  <si>
    <t>10:42.834</t>
  </si>
  <si>
    <t>11:02.834</t>
  </si>
  <si>
    <t>11:22.833</t>
  </si>
  <si>
    <t>11:42.833</t>
  </si>
  <si>
    <t>12:02.833</t>
  </si>
  <si>
    <t>12:22.832</t>
  </si>
  <si>
    <t>12:42.833</t>
  </si>
  <si>
    <t>13:02.834</t>
  </si>
  <si>
    <t>13:22.832</t>
  </si>
  <si>
    <t>13:42.834</t>
  </si>
  <si>
    <t>14:02.832</t>
  </si>
  <si>
    <t>14:22.833</t>
  </si>
  <si>
    <t>14:42.834</t>
  </si>
  <si>
    <t>15:02.834</t>
  </si>
  <si>
    <t>15:22.834</t>
  </si>
  <si>
    <t>15:42.834</t>
  </si>
  <si>
    <t>16:02.834</t>
  </si>
  <si>
    <t>16:22.833</t>
  </si>
  <si>
    <t>16:42.832</t>
  </si>
  <si>
    <t>17:02.833</t>
  </si>
  <si>
    <t>17:22.834</t>
  </si>
  <si>
    <t>17:42.834</t>
  </si>
  <si>
    <t>18:02.834</t>
  </si>
  <si>
    <t>18:22.833</t>
  </si>
  <si>
    <t>18:42.835</t>
  </si>
  <si>
    <t>19:02.833</t>
  </si>
  <si>
    <t>19:22.833</t>
  </si>
  <si>
    <t>19:42.835</t>
  </si>
  <si>
    <t>20:02.833</t>
  </si>
  <si>
    <t>20:22.833</t>
  </si>
  <si>
    <t>20:42.835</t>
  </si>
  <si>
    <t>21:02.835</t>
  </si>
  <si>
    <t>21:22.835</t>
  </si>
  <si>
    <t>21:42.835</t>
  </si>
  <si>
    <t>22:02.833</t>
  </si>
  <si>
    <t>22:22.833</t>
  </si>
  <si>
    <t>22:42.833</t>
  </si>
  <si>
    <t>23:02.835</t>
  </si>
  <si>
    <t>23:22.833</t>
  </si>
  <si>
    <t>23:42.835</t>
  </si>
  <si>
    <t>24:02.835</t>
  </si>
  <si>
    <t>24:22.835</t>
  </si>
  <si>
    <t>24:42.833</t>
  </si>
  <si>
    <t>25:02.833</t>
  </si>
  <si>
    <t>25:22.835</t>
  </si>
  <si>
    <t>25:42.835</t>
  </si>
  <si>
    <t>26:02.833</t>
  </si>
  <si>
    <t>26:22.833</t>
  </si>
  <si>
    <t>26:42.833</t>
  </si>
  <si>
    <t>27:02.835</t>
  </si>
  <si>
    <t>27:22.833</t>
  </si>
  <si>
    <t>27:42.834</t>
  </si>
  <si>
    <t>28:02.836</t>
  </si>
  <si>
    <t>28:22.834</t>
  </si>
  <si>
    <t>28:42.835</t>
  </si>
  <si>
    <t>29:02.834</t>
  </si>
  <si>
    <t>29:22.835</t>
  </si>
  <si>
    <t>29:42.834</t>
  </si>
  <si>
    <t>20:03.468</t>
  </si>
  <si>
    <t>ID:9</t>
  </si>
  <si>
    <t>20:23.468</t>
  </si>
  <si>
    <t>20:43.470</t>
  </si>
  <si>
    <t>21:03.470</t>
  </si>
  <si>
    <t>21:23.469</t>
  </si>
  <si>
    <t>21:43.469</t>
  </si>
  <si>
    <t>22:03.470</t>
  </si>
  <si>
    <t>22:23.471</t>
  </si>
  <si>
    <t>22:43.469</t>
  </si>
  <si>
    <t>23:03.469</t>
  </si>
  <si>
    <t>23:23.470</t>
  </si>
  <si>
    <t>23:43.469</t>
  </si>
  <si>
    <t>24:03.469</t>
  </si>
  <si>
    <t>24:23.470</t>
  </si>
  <si>
    <t>24:43.469</t>
  </si>
  <si>
    <t>25:03.469</t>
  </si>
  <si>
    <t>25:23.469</t>
  </si>
  <si>
    <t>25:43.469</t>
  </si>
  <si>
    <t>26:03.469</t>
  </si>
  <si>
    <t>26:23.469</t>
  </si>
  <si>
    <t>26:43.469</t>
  </si>
  <si>
    <t>27:03.469</t>
  </si>
  <si>
    <t>27:23.469</t>
  </si>
  <si>
    <t>27:43.469</t>
  </si>
  <si>
    <t>28:03.471</t>
  </si>
  <si>
    <t>28:23.469</t>
  </si>
  <si>
    <t>28:43.469</t>
  </si>
  <si>
    <t>29:03.469</t>
  </si>
  <si>
    <t>29:23.469</t>
  </si>
  <si>
    <t>29:43.470</t>
  </si>
  <si>
    <t>00:23.466</t>
  </si>
  <si>
    <t>00:43.467</t>
  </si>
  <si>
    <t>01:03.467</t>
  </si>
  <si>
    <t>01:23.468</t>
  </si>
  <si>
    <t>01:43.466</t>
  </si>
  <si>
    <t>02:03.467</t>
  </si>
  <si>
    <t>02:23.467</t>
  </si>
  <si>
    <t>02:43.470</t>
  </si>
  <si>
    <t>03:03.468</t>
  </si>
  <si>
    <t>03:23.467</t>
  </si>
  <si>
    <t>03:43.467</t>
  </si>
  <si>
    <t>04:03.468</t>
  </si>
  <si>
    <t>04:23.469</t>
  </si>
  <si>
    <t>04:43.469</t>
  </si>
  <si>
    <t>05:03.468</t>
  </si>
  <si>
    <t>05:23.468</t>
  </si>
  <si>
    <t>05:43.468</t>
  </si>
  <si>
    <t>06:03.468</t>
  </si>
  <si>
    <t>06:23.468</t>
  </si>
  <si>
    <t>06:43.470</t>
  </si>
  <si>
    <t>07:03.468</t>
  </si>
  <si>
    <t>07:23.469</t>
  </si>
  <si>
    <t>07:43.468</t>
  </si>
  <si>
    <t>08:03.469</t>
  </si>
  <si>
    <t>08:23.468</t>
  </si>
  <si>
    <t>08:43.468</t>
  </si>
  <si>
    <t>09:03.470</t>
  </si>
  <si>
    <t>09:23.468</t>
  </si>
  <si>
    <t>09:43.468</t>
  </si>
  <si>
    <t>10:03.468</t>
  </si>
  <si>
    <t>10:23.470</t>
  </si>
  <si>
    <t>10:43.469</t>
  </si>
  <si>
    <t>11:03.470</t>
  </si>
  <si>
    <t>11:23.470</t>
  </si>
  <si>
    <t>11:43.468</t>
  </si>
  <si>
    <t>12:03.468</t>
  </si>
  <si>
    <t>12:23.468</t>
  </si>
  <si>
    <t>12:43.470</t>
  </si>
  <si>
    <t>13:03.468</t>
  </si>
  <si>
    <t>13:23.469</t>
  </si>
  <si>
    <t>13:43.469</t>
  </si>
  <si>
    <t>14:03.468</t>
  </si>
  <si>
    <t>14:23.469</t>
  </si>
  <si>
    <t>14:43.470</t>
  </si>
  <si>
    <t>15:03.468</t>
  </si>
  <si>
    <t>15:23.469</t>
  </si>
  <si>
    <t>15:43.470</t>
  </si>
  <si>
    <t>16:03.468</t>
  </si>
  <si>
    <t>16:23.469</t>
  </si>
  <si>
    <t>16:43.470</t>
  </si>
  <si>
    <t>17:03.468</t>
  </si>
  <si>
    <t>17:23.468</t>
  </si>
  <si>
    <t>17:43.469</t>
  </si>
  <si>
    <t>18:03.470</t>
  </si>
  <si>
    <t>18:23.468</t>
  </si>
  <si>
    <t>18:43.468</t>
  </si>
  <si>
    <t>19:03.468</t>
  </si>
  <si>
    <t>19:23.469</t>
  </si>
  <si>
    <t>19:43.470</t>
  </si>
  <si>
    <t>0.81%)</t>
  </si>
  <si>
    <t>0.02%</t>
  </si>
  <si>
    <t>00:23.330</t>
  </si>
  <si>
    <t>ID:10</t>
  </si>
  <si>
    <t>00:43.332</t>
  </si>
  <si>
    <t>01:03.332</t>
  </si>
  <si>
    <t>01:23.332</t>
  </si>
  <si>
    <t>01:43.330</t>
  </si>
  <si>
    <t>02:03.331</t>
  </si>
  <si>
    <t>02:23.332</t>
  </si>
  <si>
    <t>02:43.332</t>
  </si>
  <si>
    <t>03:03.331</t>
  </si>
  <si>
    <t>03:23.331</t>
  </si>
  <si>
    <t>03:43.331</t>
  </si>
  <si>
    <t>04:03.331</t>
  </si>
  <si>
    <t>04:23.332</t>
  </si>
  <si>
    <t>04:43.333</t>
  </si>
  <si>
    <t>05:03.331</t>
  </si>
  <si>
    <t>05:23.331</t>
  </si>
  <si>
    <t>05:43.331</t>
  </si>
  <si>
    <t>06:03.331</t>
  </si>
  <si>
    <t>06:23.333</t>
  </si>
  <si>
    <t>06:43.332</t>
  </si>
  <si>
    <t>07:03.331</t>
  </si>
  <si>
    <t>07:23.333</t>
  </si>
  <si>
    <t>07:43.331</t>
  </si>
  <si>
    <t>08:03.332</t>
  </si>
  <si>
    <t>08:23.333</t>
  </si>
  <si>
    <t>08:43.333</t>
  </si>
  <si>
    <t>09:03.332</t>
  </si>
  <si>
    <t>09:23.331</t>
  </si>
  <si>
    <t>09:43.331</t>
  </si>
  <si>
    <t>10:03.331</t>
  </si>
  <si>
    <t>10:23.333</t>
  </si>
  <si>
    <t>10:43.332</t>
  </si>
  <si>
    <t>11:03.332</t>
  </si>
  <si>
    <t>11:23.333</t>
  </si>
  <si>
    <t>11:43.332</t>
  </si>
  <si>
    <t>12:03.332</t>
  </si>
  <si>
    <t>12:23.332</t>
  </si>
  <si>
    <t>12:43.332</t>
  </si>
  <si>
    <t>13:03.332</t>
  </si>
  <si>
    <t>13:23.332</t>
  </si>
  <si>
    <t>13:43.333</t>
  </si>
  <si>
    <t>14:03.332</t>
  </si>
  <si>
    <t>14:23.332</t>
  </si>
  <si>
    <t>14:43.332</t>
  </si>
  <si>
    <t>15:03.332</t>
  </si>
  <si>
    <t>15:23.332</t>
  </si>
  <si>
    <t>15:43.334</t>
  </si>
  <si>
    <t>16:03.332</t>
  </si>
  <si>
    <t>16:23.334</t>
  </si>
  <si>
    <t>16:43.332</t>
  </si>
  <si>
    <t>17:03.332</t>
  </si>
  <si>
    <t>17:23.332</t>
  </si>
  <si>
    <t>17:43.333</t>
  </si>
  <si>
    <t>18:03.332</t>
  </si>
  <si>
    <t>18:23.332</t>
  </si>
  <si>
    <t>18:43.332</t>
  </si>
  <si>
    <t>19:03.333</t>
  </si>
  <si>
    <t>19:23.332</t>
  </si>
  <si>
    <t>19:43.334</t>
  </si>
  <si>
    <t>20:03.332</t>
  </si>
  <si>
    <t>20:23.332</t>
  </si>
  <si>
    <t>20:43.334</t>
  </si>
  <si>
    <t>21:03.334</t>
  </si>
  <si>
    <t>21:23.334</t>
  </si>
  <si>
    <t>21:43.332</t>
  </si>
  <si>
    <t>22:03.334</t>
  </si>
  <si>
    <t>22:23.334</t>
  </si>
  <si>
    <t>22:43.334</t>
  </si>
  <si>
    <t>23:03.332</t>
  </si>
  <si>
    <t>23:23.333</t>
  </si>
  <si>
    <t>23:43.332</t>
  </si>
  <si>
    <t>24:03.332</t>
  </si>
  <si>
    <t>24:23.332</t>
  </si>
  <si>
    <t>24:43.334</t>
  </si>
  <si>
    <t>25:03.333</t>
  </si>
  <si>
    <t>25:23.332</t>
  </si>
  <si>
    <t>25:43.334</t>
  </si>
  <si>
    <t>26:03.332</t>
  </si>
  <si>
    <t>26:23.333</t>
  </si>
  <si>
    <t>26:43.333</t>
  </si>
  <si>
    <t>27:03.333</t>
  </si>
  <si>
    <t>27:23.334</t>
  </si>
  <si>
    <t>27:43.334</t>
  </si>
  <si>
    <t>28:03.334</t>
  </si>
  <si>
    <t>28:23.334</t>
  </si>
  <si>
    <t>28:43.334</t>
  </si>
  <si>
    <t>29:03.333</t>
  </si>
  <si>
    <t>29:23.333</t>
  </si>
  <si>
    <t>29:43.333</t>
  </si>
  <si>
    <t>4.20%</t>
  </si>
  <si>
    <t>3.11%</t>
  </si>
  <si>
    <t>4.64%</t>
  </si>
  <si>
    <t>2.63%</t>
  </si>
  <si>
    <t>0.04%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</si>
</sst>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3" fillId="3" borderId="0" xfId="2"/>
    <xf numFmtId="0" fontId="1" fillId="6" borderId="0" xfId="5"/>
    <xf numFmtId="0" fontId="1" fillId="4" borderId="0" xfId="3"/>
    <xf numFmtId="2" fontId="1" fillId="4" borderId="0" xfId="3" applyNumberFormat="1"/>
    <xf numFmtId="0" fontId="2" fillId="2" borderId="0" xfId="1"/>
    <xf numFmtId="0" fontId="1" fillId="5" borderId="0" xfId="4" applyBorder="1" applyAlignment="1">
      <alignment wrapText="1" readingOrder="1"/>
    </xf>
    <xf numFmtId="0" fontId="4" fillId="0" borderId="1" xfId="0" applyFont="1" applyBorder="1" applyAlignment="1">
      <alignment wrapText="1" readingOrder="1"/>
    </xf>
    <xf numFmtId="0" fontId="4" fillId="0" borderId="2" xfId="0" applyFont="1" applyBorder="1" applyAlignment="1">
      <alignment wrapText="1" readingOrder="1"/>
    </xf>
    <xf numFmtId="0" fontId="4" fillId="0" borderId="3" xfId="0" applyFont="1" applyBorder="1" applyAlignment="1">
      <alignment wrapText="1" readingOrder="1"/>
    </xf>
    <xf numFmtId="0" fontId="4" fillId="0" borderId="4" xfId="0" applyFont="1" applyBorder="1" applyAlignment="1">
      <alignment wrapText="1" readingOrder="1"/>
    </xf>
    <xf numFmtId="0" fontId="4" fillId="0" borderId="5" xfId="0" applyFont="1" applyBorder="1" applyAlignment="1">
      <alignment wrapText="1" readingOrder="1"/>
    </xf>
    <xf numFmtId="0" fontId="4" fillId="0" borderId="6" xfId="0" applyFont="1" applyBorder="1" applyAlignment="1">
      <alignment wrapText="1" readingOrder="1"/>
    </xf>
    <xf numFmtId="0" fontId="4" fillId="0" borderId="7" xfId="0" applyFont="1" applyBorder="1" applyAlignment="1">
      <alignment wrapText="1" readingOrder="1"/>
    </xf>
    <xf numFmtId="0" fontId="4" fillId="0" borderId="8" xfId="0" applyFont="1" applyBorder="1" applyAlignment="1">
      <alignment wrapText="1" readingOrder="1"/>
    </xf>
    <xf numFmtId="0" fontId="4" fillId="0" borderId="9" xfId="0" applyFont="1" applyBorder="1" applyAlignment="1">
      <alignment wrapText="1" readingOrder="1"/>
    </xf>
    <xf numFmtId="0" fontId="0" fillId="4" borderId="0" xfId="3" applyFont="1"/>
    <xf numFmtId="0" fontId="1" fillId="5" borderId="0" xfId="4" applyBorder="1"/>
    <xf numFmtId="0" fontId="4" fillId="0" borderId="10" xfId="0" applyFont="1" applyBorder="1" applyAlignment="1">
      <alignment wrapText="1" readingOrder="1"/>
    </xf>
    <xf numFmtId="0" fontId="4" fillId="0" borderId="11" xfId="0" applyFont="1" applyBorder="1" applyAlignment="1">
      <alignment wrapText="1" readingOrder="1"/>
    </xf>
    <xf numFmtId="0" fontId="4" fillId="0" borderId="12" xfId="0" applyFont="1" applyBorder="1" applyAlignment="1">
      <alignment wrapText="1" readingOrder="1"/>
    </xf>
    <xf numFmtId="0" fontId="0" fillId="0" borderId="0" xfId="0" applyBorder="1"/>
    <xf numFmtId="0" fontId="3" fillId="3" borderId="0" xfId="2" applyBorder="1"/>
  </cellXfs>
  <cellStyles count="6">
    <cellStyle name="20 % - uthevingsfarge 3" xfId="3" builtinId="38"/>
    <cellStyle name="20 % - uthevingsfarge 4" xfId="4" builtinId="42"/>
    <cellStyle name="20 % - uthevingsfarge 5" xfId="5" builtinId="46"/>
    <cellStyle name="God" xfId="1" builtinId="26"/>
    <cellStyle name="Normal" xfId="0" builtinId="0"/>
    <cellStyle name="Nøy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 1 data BR'!$U$2:$U$90</c:f>
              <c:numCache>
                <c:formatCode>General</c:formatCode>
                <c:ptCount val="8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</c:numCache>
            </c:numRef>
          </c:cat>
          <c:val>
            <c:numRef>
              <c:f>'Experiment 1 data BR'!$Z$2:$Z$90</c:f>
              <c:numCache>
                <c:formatCode>General</c:formatCode>
                <c:ptCount val="89"/>
                <c:pt idx="0">
                  <c:v>0.41685510864257813</c:v>
                </c:pt>
                <c:pt idx="1">
                  <c:v>0.47442202148437496</c:v>
                </c:pt>
                <c:pt idx="2">
                  <c:v>0.41157569274902339</c:v>
                </c:pt>
                <c:pt idx="3">
                  <c:v>0.35365689697265623</c:v>
                </c:pt>
                <c:pt idx="4">
                  <c:v>0.29108188476562502</c:v>
                </c:pt>
                <c:pt idx="5">
                  <c:v>0.36895111083984372</c:v>
                </c:pt>
                <c:pt idx="6">
                  <c:v>0.19395606994628908</c:v>
                </c:pt>
                <c:pt idx="7">
                  <c:v>0.21525534667968749</c:v>
                </c:pt>
                <c:pt idx="8">
                  <c:v>0.1709569793701172</c:v>
                </c:pt>
                <c:pt idx="9">
                  <c:v>0.29885047302246093</c:v>
                </c:pt>
                <c:pt idx="10">
                  <c:v>0.29815617370605468</c:v>
                </c:pt>
                <c:pt idx="11">
                  <c:v>0.13115609436035155</c:v>
                </c:pt>
                <c:pt idx="12">
                  <c:v>0.44698516845703123</c:v>
                </c:pt>
                <c:pt idx="13">
                  <c:v>0.20047898254394531</c:v>
                </c:pt>
                <c:pt idx="14">
                  <c:v>0.11745154724121093</c:v>
                </c:pt>
                <c:pt idx="15">
                  <c:v>0.11741632690429687</c:v>
                </c:pt>
                <c:pt idx="16">
                  <c:v>0.11744225463867186</c:v>
                </c:pt>
                <c:pt idx="17">
                  <c:v>0.14155908508300782</c:v>
                </c:pt>
                <c:pt idx="18">
                  <c:v>0.16306789855957032</c:v>
                </c:pt>
                <c:pt idx="19">
                  <c:v>0.17459307861328127</c:v>
                </c:pt>
                <c:pt idx="20">
                  <c:v>0.36357312927246094</c:v>
                </c:pt>
                <c:pt idx="21">
                  <c:v>0.18157058715820312</c:v>
                </c:pt>
                <c:pt idx="22">
                  <c:v>0.11746836547851562</c:v>
                </c:pt>
                <c:pt idx="23">
                  <c:v>0.13745283508300782</c:v>
                </c:pt>
                <c:pt idx="24">
                  <c:v>0.13317596740722659</c:v>
                </c:pt>
                <c:pt idx="25">
                  <c:v>0.18636814270019531</c:v>
                </c:pt>
                <c:pt idx="26">
                  <c:v>0.1634782928466797</c:v>
                </c:pt>
                <c:pt idx="27">
                  <c:v>0.11747199096679686</c:v>
                </c:pt>
                <c:pt idx="28">
                  <c:v>0.12529541015625001</c:v>
                </c:pt>
                <c:pt idx="29">
                  <c:v>0.13436035766601562</c:v>
                </c:pt>
                <c:pt idx="30">
                  <c:v>0.17866811828613283</c:v>
                </c:pt>
                <c:pt idx="31">
                  <c:v>0.12721669006347655</c:v>
                </c:pt>
                <c:pt idx="32">
                  <c:v>0.14263889465332033</c:v>
                </c:pt>
                <c:pt idx="33">
                  <c:v>0.1241804443359375</c:v>
                </c:pt>
                <c:pt idx="34">
                  <c:v>0.13401416931152343</c:v>
                </c:pt>
                <c:pt idx="35">
                  <c:v>0.11748137512207031</c:v>
                </c:pt>
                <c:pt idx="36">
                  <c:v>0.13371513061523438</c:v>
                </c:pt>
                <c:pt idx="37">
                  <c:v>0.1425659362792969</c:v>
                </c:pt>
                <c:pt idx="38">
                  <c:v>0.12567328491210938</c:v>
                </c:pt>
                <c:pt idx="39">
                  <c:v>0.11745535583496092</c:v>
                </c:pt>
                <c:pt idx="40">
                  <c:v>0.16520209350585938</c:v>
                </c:pt>
                <c:pt idx="41">
                  <c:v>0.11751501159667968</c:v>
                </c:pt>
                <c:pt idx="42">
                  <c:v>0.1342408447265625</c:v>
                </c:pt>
                <c:pt idx="43">
                  <c:v>0.14465153503417968</c:v>
                </c:pt>
                <c:pt idx="44">
                  <c:v>0.13567421264648438</c:v>
                </c:pt>
                <c:pt idx="45">
                  <c:v>0.1543901184082031</c:v>
                </c:pt>
                <c:pt idx="46">
                  <c:v>0.17269491577148438</c:v>
                </c:pt>
                <c:pt idx="47">
                  <c:v>0.12807728576660157</c:v>
                </c:pt>
                <c:pt idx="48">
                  <c:v>0.11745349731445312</c:v>
                </c:pt>
                <c:pt idx="49">
                  <c:v>0.11746836547851562</c:v>
                </c:pt>
                <c:pt idx="50">
                  <c:v>0.34603338317871091</c:v>
                </c:pt>
                <c:pt idx="51">
                  <c:v>0.16476072692871097</c:v>
                </c:pt>
                <c:pt idx="52">
                  <c:v>0.15248767089843748</c:v>
                </c:pt>
                <c:pt idx="53">
                  <c:v>0.14342616577148437</c:v>
                </c:pt>
                <c:pt idx="54">
                  <c:v>0.11745535583496092</c:v>
                </c:pt>
                <c:pt idx="55">
                  <c:v>0.13723257751464846</c:v>
                </c:pt>
                <c:pt idx="56">
                  <c:v>0.13599668884277344</c:v>
                </c:pt>
                <c:pt idx="57">
                  <c:v>0.1483900177001953</c:v>
                </c:pt>
                <c:pt idx="58">
                  <c:v>0.17777731018066406</c:v>
                </c:pt>
                <c:pt idx="59">
                  <c:v>0.12463685302734376</c:v>
                </c:pt>
                <c:pt idx="60">
                  <c:v>0.61623038635253902</c:v>
                </c:pt>
                <c:pt idx="61">
                  <c:v>0.60497560729980471</c:v>
                </c:pt>
                <c:pt idx="62">
                  <c:v>0.18958111267089842</c:v>
                </c:pt>
                <c:pt idx="63">
                  <c:v>0.14451130371093751</c:v>
                </c:pt>
                <c:pt idx="64">
                  <c:v>0.12446650085449219</c:v>
                </c:pt>
                <c:pt idx="65">
                  <c:v>0.11748137512207031</c:v>
                </c:pt>
                <c:pt idx="66">
                  <c:v>0.11747403259277343</c:v>
                </c:pt>
                <c:pt idx="67">
                  <c:v>0.12703137817382815</c:v>
                </c:pt>
                <c:pt idx="68">
                  <c:v>0.1363420623779297</c:v>
                </c:pt>
                <c:pt idx="69">
                  <c:v>0.14461631469726563</c:v>
                </c:pt>
                <c:pt idx="70">
                  <c:v>0.13703563842773436</c:v>
                </c:pt>
                <c:pt idx="71">
                  <c:v>0.13411380615234375</c:v>
                </c:pt>
                <c:pt idx="72">
                  <c:v>0.15455962829589845</c:v>
                </c:pt>
                <c:pt idx="73">
                  <c:v>0.12729717407226562</c:v>
                </c:pt>
                <c:pt idx="74">
                  <c:v>0.14383296203613283</c:v>
                </c:pt>
                <c:pt idx="75">
                  <c:v>0.13402588806152343</c:v>
                </c:pt>
                <c:pt idx="76">
                  <c:v>0.14343126525878908</c:v>
                </c:pt>
                <c:pt idx="77">
                  <c:v>0.12912672729492189</c:v>
                </c:pt>
                <c:pt idx="78">
                  <c:v>0.12548806457519532</c:v>
                </c:pt>
                <c:pt idx="79">
                  <c:v>0.11750553588867187</c:v>
                </c:pt>
                <c:pt idx="80">
                  <c:v>0.12803759765625</c:v>
                </c:pt>
                <c:pt idx="81">
                  <c:v>0.12609977416992188</c:v>
                </c:pt>
                <c:pt idx="82">
                  <c:v>0.11750367736816406</c:v>
                </c:pt>
                <c:pt idx="83">
                  <c:v>0.18422698974609375</c:v>
                </c:pt>
                <c:pt idx="84">
                  <c:v>0.15250616455078123</c:v>
                </c:pt>
                <c:pt idx="85">
                  <c:v>0.14507793273925781</c:v>
                </c:pt>
                <c:pt idx="86">
                  <c:v>0.12474698181152344</c:v>
                </c:pt>
                <c:pt idx="87">
                  <c:v>0.12652821350097657</c:v>
                </c:pt>
                <c:pt idx="88">
                  <c:v>0.12758442993164062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48-4251-ABB3-F97E371C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563232"/>
        <c:axId val="654564872"/>
      </c:lineChart>
      <c:catAx>
        <c:axId val="6545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85304233304645"/>
              <c:y val="0.9402167842792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4872"/>
        <c:crosses val="autoZero"/>
        <c:auto val="1"/>
        <c:lblAlgn val="ctr"/>
        <c:lblOffset val="100"/>
        <c:noMultiLvlLbl val="0"/>
      </c:catAx>
      <c:valAx>
        <c:axId val="65456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 node 10'!$U$2:$U$90</c:f>
              <c:numCache>
                <c:formatCode>General</c:formatCode>
                <c:ptCount val="8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</c:numCache>
            </c:numRef>
          </c:cat>
          <c:val>
            <c:numRef>
              <c:f>'Exp1 node 10'!$Z$2:$Z$90</c:f>
              <c:numCache>
                <c:formatCode>General</c:formatCode>
                <c:ptCount val="89"/>
                <c:pt idx="0">
                  <c:v>0.35347802124023442</c:v>
                </c:pt>
                <c:pt idx="1">
                  <c:v>1.1902688323974608</c:v>
                </c:pt>
                <c:pt idx="2">
                  <c:v>0.89106301574707036</c:v>
                </c:pt>
                <c:pt idx="3">
                  <c:v>0.6150257629394531</c:v>
                </c:pt>
                <c:pt idx="4">
                  <c:v>0.11720355834960937</c:v>
                </c:pt>
                <c:pt idx="5">
                  <c:v>0.12931266174316405</c:v>
                </c:pt>
                <c:pt idx="6">
                  <c:v>0.32482463378906246</c:v>
                </c:pt>
                <c:pt idx="7">
                  <c:v>0.43220510559082026</c:v>
                </c:pt>
                <c:pt idx="8">
                  <c:v>0.11720169982910156</c:v>
                </c:pt>
                <c:pt idx="9">
                  <c:v>0.11712373352050781</c:v>
                </c:pt>
                <c:pt idx="10">
                  <c:v>0.11714771118164062</c:v>
                </c:pt>
                <c:pt idx="11">
                  <c:v>0.11716285400390625</c:v>
                </c:pt>
                <c:pt idx="12">
                  <c:v>0.25444208679199221</c:v>
                </c:pt>
                <c:pt idx="13">
                  <c:v>0.57680830993652343</c:v>
                </c:pt>
                <c:pt idx="14">
                  <c:v>0.11721470947265625</c:v>
                </c:pt>
                <c:pt idx="15">
                  <c:v>0.1171367431640625</c:v>
                </c:pt>
                <c:pt idx="16">
                  <c:v>0.1171607208251953</c:v>
                </c:pt>
                <c:pt idx="17">
                  <c:v>0.11716099548339842</c:v>
                </c:pt>
                <c:pt idx="18">
                  <c:v>0.56328171386718751</c:v>
                </c:pt>
                <c:pt idx="19">
                  <c:v>0.1334985534667969</c:v>
                </c:pt>
                <c:pt idx="20">
                  <c:v>0.11718125610351562</c:v>
                </c:pt>
                <c:pt idx="21">
                  <c:v>0.47648880615234374</c:v>
                </c:pt>
                <c:pt idx="22">
                  <c:v>0.11722771911621094</c:v>
                </c:pt>
                <c:pt idx="23">
                  <c:v>0.12973142395019532</c:v>
                </c:pt>
                <c:pt idx="24">
                  <c:v>0.34542192993164056</c:v>
                </c:pt>
                <c:pt idx="25">
                  <c:v>1.318028237915039</c:v>
                </c:pt>
                <c:pt idx="26">
                  <c:v>0.13405783996582032</c:v>
                </c:pt>
                <c:pt idx="27">
                  <c:v>0.11716276245117187</c:v>
                </c:pt>
                <c:pt idx="28">
                  <c:v>0.11717187194824219</c:v>
                </c:pt>
                <c:pt idx="29">
                  <c:v>0.11717400512695311</c:v>
                </c:pt>
                <c:pt idx="30">
                  <c:v>0.20949940795898436</c:v>
                </c:pt>
                <c:pt idx="31">
                  <c:v>0.13348554382324218</c:v>
                </c:pt>
                <c:pt idx="32">
                  <c:v>0.12613337402343749</c:v>
                </c:pt>
                <c:pt idx="33">
                  <c:v>0.1589513214111328</c:v>
                </c:pt>
                <c:pt idx="34">
                  <c:v>0.11722391052246094</c:v>
                </c:pt>
                <c:pt idx="35">
                  <c:v>0.11718887329101563</c:v>
                </c:pt>
                <c:pt idx="36">
                  <c:v>0.11741279296874998</c:v>
                </c:pt>
                <c:pt idx="37">
                  <c:v>0.11741455993652343</c:v>
                </c:pt>
                <c:pt idx="38">
                  <c:v>0.11741093444824219</c:v>
                </c:pt>
                <c:pt idx="39">
                  <c:v>0.11738872375488281</c:v>
                </c:pt>
                <c:pt idx="40">
                  <c:v>0.22870342712402345</c:v>
                </c:pt>
                <c:pt idx="41">
                  <c:v>0.11722586059570313</c:v>
                </c:pt>
                <c:pt idx="42">
                  <c:v>0.11741474304199218</c:v>
                </c:pt>
                <c:pt idx="43">
                  <c:v>0.13056687011718748</c:v>
                </c:pt>
                <c:pt idx="44">
                  <c:v>0.11742394409179688</c:v>
                </c:pt>
                <c:pt idx="45">
                  <c:v>0.14269048461914063</c:v>
                </c:pt>
                <c:pt idx="46">
                  <c:v>0.39064764404296876</c:v>
                </c:pt>
                <c:pt idx="47">
                  <c:v>0.11724082031249999</c:v>
                </c:pt>
                <c:pt idx="48">
                  <c:v>0.66324426269531256</c:v>
                </c:pt>
                <c:pt idx="49">
                  <c:v>0.13546791687011719</c:v>
                </c:pt>
                <c:pt idx="50">
                  <c:v>0.11742394409179688</c:v>
                </c:pt>
                <c:pt idx="51">
                  <c:v>0.13417033996582031</c:v>
                </c:pt>
                <c:pt idx="52">
                  <c:v>0.31725172119140621</c:v>
                </c:pt>
                <c:pt idx="53">
                  <c:v>0.13354334106445315</c:v>
                </c:pt>
                <c:pt idx="54">
                  <c:v>0.11742580261230467</c:v>
                </c:pt>
                <c:pt idx="55">
                  <c:v>0.11741455993652343</c:v>
                </c:pt>
                <c:pt idx="56">
                  <c:v>0.16182854919433595</c:v>
                </c:pt>
                <c:pt idx="57">
                  <c:v>0.11741474304199218</c:v>
                </c:pt>
                <c:pt idx="58">
                  <c:v>0.42888550415039056</c:v>
                </c:pt>
                <c:pt idx="59">
                  <c:v>0.11724082031249999</c:v>
                </c:pt>
                <c:pt idx="60">
                  <c:v>0.11741474304199218</c:v>
                </c:pt>
                <c:pt idx="61">
                  <c:v>0.40450375671386718</c:v>
                </c:pt>
                <c:pt idx="62">
                  <c:v>0.40134956359863283</c:v>
                </c:pt>
                <c:pt idx="63">
                  <c:v>0.44502116088867189</c:v>
                </c:pt>
                <c:pt idx="64">
                  <c:v>0.117229833984375</c:v>
                </c:pt>
                <c:pt idx="65">
                  <c:v>0.46160229492187499</c:v>
                </c:pt>
                <c:pt idx="66">
                  <c:v>0.34529548645019537</c:v>
                </c:pt>
                <c:pt idx="67">
                  <c:v>0.4809869750976562</c:v>
                </c:pt>
                <c:pt idx="68">
                  <c:v>0.11725373840332032</c:v>
                </c:pt>
                <c:pt idx="69">
                  <c:v>0.13006441955566406</c:v>
                </c:pt>
                <c:pt idx="70">
                  <c:v>0.11721470947265625</c:v>
                </c:pt>
                <c:pt idx="71">
                  <c:v>0.11719993286132813</c:v>
                </c:pt>
                <c:pt idx="72">
                  <c:v>0.11742775268554687</c:v>
                </c:pt>
                <c:pt idx="73">
                  <c:v>0.39120909118652342</c:v>
                </c:pt>
                <c:pt idx="74">
                  <c:v>0.13375053405761719</c:v>
                </c:pt>
                <c:pt idx="75">
                  <c:v>0.11741474304199218</c:v>
                </c:pt>
                <c:pt idx="76">
                  <c:v>0.18883822631835936</c:v>
                </c:pt>
                <c:pt idx="77">
                  <c:v>0.11724277038574218</c:v>
                </c:pt>
                <c:pt idx="78">
                  <c:v>0.11742580261230467</c:v>
                </c:pt>
                <c:pt idx="79">
                  <c:v>0.11743881225585937</c:v>
                </c:pt>
                <c:pt idx="80">
                  <c:v>0.11743890380859374</c:v>
                </c:pt>
                <c:pt idx="81">
                  <c:v>0.34598338623046876</c:v>
                </c:pt>
                <c:pt idx="82">
                  <c:v>0.34732699584960935</c:v>
                </c:pt>
                <c:pt idx="83">
                  <c:v>0.28764822692871095</c:v>
                </c:pt>
                <c:pt idx="84">
                  <c:v>0.50768655395507811</c:v>
                </c:pt>
                <c:pt idx="85">
                  <c:v>0.29607774353027344</c:v>
                </c:pt>
                <c:pt idx="86">
                  <c:v>0.1340465057373047</c:v>
                </c:pt>
                <c:pt idx="87">
                  <c:v>0.11719993286132813</c:v>
                </c:pt>
                <c:pt idx="88">
                  <c:v>0.11721470947265625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64-4A4B-8BE6-C4DE81B0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563232"/>
        <c:axId val="654564872"/>
      </c:lineChart>
      <c:catAx>
        <c:axId val="6545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85304233304645"/>
              <c:y val="0.9402167842792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4872"/>
        <c:crosses val="autoZero"/>
        <c:auto val="1"/>
        <c:lblAlgn val="ctr"/>
        <c:lblOffset val="100"/>
        <c:noMultiLvlLbl val="0"/>
      </c:catAx>
      <c:valAx>
        <c:axId val="65456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 node 2'!$U$2:$U$90</c:f>
              <c:numCache>
                <c:formatCode>General</c:formatCode>
                <c:ptCount val="8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</c:numCache>
            </c:numRef>
          </c:cat>
          <c:val>
            <c:numRef>
              <c:f>'Exp1 node 2'!$Z$2:$Z$90</c:f>
              <c:numCache>
                <c:formatCode>General</c:formatCode>
                <c:ptCount val="89"/>
                <c:pt idx="0">
                  <c:v>0.92424112243652345</c:v>
                </c:pt>
                <c:pt idx="1">
                  <c:v>1.7953186523437501</c:v>
                </c:pt>
                <c:pt idx="2">
                  <c:v>0.31295461120605467</c:v>
                </c:pt>
                <c:pt idx="3">
                  <c:v>0.55040840148925785</c:v>
                </c:pt>
                <c:pt idx="4">
                  <c:v>0.12583402404785157</c:v>
                </c:pt>
                <c:pt idx="5">
                  <c:v>0.54365646057128902</c:v>
                </c:pt>
                <c:pt idx="6">
                  <c:v>0.78480084228515623</c:v>
                </c:pt>
                <c:pt idx="7">
                  <c:v>1.1808376190185548</c:v>
                </c:pt>
                <c:pt idx="8">
                  <c:v>0.35800028686523439</c:v>
                </c:pt>
                <c:pt idx="9">
                  <c:v>0.29830457153320311</c:v>
                </c:pt>
                <c:pt idx="10">
                  <c:v>0.30080375976562501</c:v>
                </c:pt>
                <c:pt idx="11">
                  <c:v>0.11832560119628906</c:v>
                </c:pt>
                <c:pt idx="12">
                  <c:v>1.2961000122070314</c:v>
                </c:pt>
                <c:pt idx="13">
                  <c:v>0.36325729064941403</c:v>
                </c:pt>
                <c:pt idx="14">
                  <c:v>0.11851751403808594</c:v>
                </c:pt>
                <c:pt idx="15">
                  <c:v>0.1184283966064453</c:v>
                </c:pt>
                <c:pt idx="16">
                  <c:v>0.11846742553710937</c:v>
                </c:pt>
                <c:pt idx="17">
                  <c:v>0.5094388549804687</c:v>
                </c:pt>
                <c:pt idx="18">
                  <c:v>0.13129147338867186</c:v>
                </c:pt>
                <c:pt idx="19">
                  <c:v>0.73215918273925773</c:v>
                </c:pt>
                <c:pt idx="20">
                  <c:v>0.43765686035156254</c:v>
                </c:pt>
                <c:pt idx="21">
                  <c:v>0.13456289062500001</c:v>
                </c:pt>
                <c:pt idx="22">
                  <c:v>0.13455359802246095</c:v>
                </c:pt>
                <c:pt idx="23">
                  <c:v>0.54805679626464843</c:v>
                </c:pt>
                <c:pt idx="24">
                  <c:v>0.39787326049804683</c:v>
                </c:pt>
                <c:pt idx="25">
                  <c:v>0.13478463134765625</c:v>
                </c:pt>
                <c:pt idx="26">
                  <c:v>0.33027274475097657</c:v>
                </c:pt>
                <c:pt idx="27">
                  <c:v>0.11828815612792967</c:v>
                </c:pt>
                <c:pt idx="28">
                  <c:v>0.11826966247558593</c:v>
                </c:pt>
                <c:pt idx="29">
                  <c:v>0.32349348449707027</c:v>
                </c:pt>
                <c:pt idx="30">
                  <c:v>0.96437579040527344</c:v>
                </c:pt>
                <c:pt idx="31">
                  <c:v>0.11853238220214843</c:v>
                </c:pt>
                <c:pt idx="32">
                  <c:v>0.13697952575683595</c:v>
                </c:pt>
                <c:pt idx="33">
                  <c:v>0.11845627441406251</c:v>
                </c:pt>
                <c:pt idx="34">
                  <c:v>0.4062677673339844</c:v>
                </c:pt>
                <c:pt idx="35">
                  <c:v>0.11833666076660156</c:v>
                </c:pt>
                <c:pt idx="36">
                  <c:v>0.34973693847656251</c:v>
                </c:pt>
                <c:pt idx="37">
                  <c:v>0.15107414245605472</c:v>
                </c:pt>
                <c:pt idx="38">
                  <c:v>0.17295569458007815</c:v>
                </c:pt>
                <c:pt idx="39">
                  <c:v>0.11829010620117186</c:v>
                </c:pt>
                <c:pt idx="40">
                  <c:v>0.32349804382324221</c:v>
                </c:pt>
                <c:pt idx="41">
                  <c:v>0.11833861083984375</c:v>
                </c:pt>
                <c:pt idx="42">
                  <c:v>0.35960609436035151</c:v>
                </c:pt>
                <c:pt idx="43">
                  <c:v>0.73531918945312502</c:v>
                </c:pt>
                <c:pt idx="44">
                  <c:v>0.13514234619140625</c:v>
                </c:pt>
                <c:pt idx="45">
                  <c:v>0.11826222839355469</c:v>
                </c:pt>
                <c:pt idx="46">
                  <c:v>0.32531542053222656</c:v>
                </c:pt>
                <c:pt idx="47">
                  <c:v>0.11833861083984375</c:v>
                </c:pt>
                <c:pt idx="48">
                  <c:v>0.13020114440917968</c:v>
                </c:pt>
                <c:pt idx="49">
                  <c:v>0.11849149475097656</c:v>
                </c:pt>
                <c:pt idx="50">
                  <c:v>0.12938561096191409</c:v>
                </c:pt>
                <c:pt idx="51">
                  <c:v>0.38499173583984375</c:v>
                </c:pt>
                <c:pt idx="52">
                  <c:v>0.37967964477539062</c:v>
                </c:pt>
                <c:pt idx="53">
                  <c:v>0.42428737792968751</c:v>
                </c:pt>
                <c:pt idx="54">
                  <c:v>0.11854335021972656</c:v>
                </c:pt>
                <c:pt idx="55">
                  <c:v>0.13528231201171875</c:v>
                </c:pt>
                <c:pt idx="56">
                  <c:v>0.11851388854980469</c:v>
                </c:pt>
                <c:pt idx="57">
                  <c:v>0.39861274108886724</c:v>
                </c:pt>
                <c:pt idx="58">
                  <c:v>0.63778171691894525</c:v>
                </c:pt>
                <c:pt idx="59">
                  <c:v>0.11836082153320313</c:v>
                </c:pt>
                <c:pt idx="60">
                  <c:v>0.40710953979492187</c:v>
                </c:pt>
                <c:pt idx="61">
                  <c:v>1.0711125091552733</c:v>
                </c:pt>
                <c:pt idx="62">
                  <c:v>0.98312677917480462</c:v>
                </c:pt>
                <c:pt idx="63">
                  <c:v>0.13633426208496094</c:v>
                </c:pt>
                <c:pt idx="64">
                  <c:v>0.11831984252929686</c:v>
                </c:pt>
                <c:pt idx="65">
                  <c:v>0.11831064147949219</c:v>
                </c:pt>
                <c:pt idx="66">
                  <c:v>0.13475285339355469</c:v>
                </c:pt>
                <c:pt idx="67">
                  <c:v>0.13478277282714846</c:v>
                </c:pt>
                <c:pt idx="68">
                  <c:v>0.13529355468749998</c:v>
                </c:pt>
                <c:pt idx="69">
                  <c:v>0.47268167724609372</c:v>
                </c:pt>
                <c:pt idx="70">
                  <c:v>0.11836249694824219</c:v>
                </c:pt>
                <c:pt idx="71">
                  <c:v>0.13510340881347654</c:v>
                </c:pt>
                <c:pt idx="72">
                  <c:v>0.4391146820068359</c:v>
                </c:pt>
                <c:pt idx="73">
                  <c:v>0.11855654296875</c:v>
                </c:pt>
                <c:pt idx="74">
                  <c:v>0.11850273742675781</c:v>
                </c:pt>
                <c:pt idx="75">
                  <c:v>0.17341573791503906</c:v>
                </c:pt>
                <c:pt idx="76">
                  <c:v>0.13461474609375002</c:v>
                </c:pt>
                <c:pt idx="77">
                  <c:v>0.11832188415527344</c:v>
                </c:pt>
                <c:pt idx="78">
                  <c:v>0.36203215026855473</c:v>
                </c:pt>
                <c:pt idx="79">
                  <c:v>0.11837178955078123</c:v>
                </c:pt>
                <c:pt idx="80">
                  <c:v>0.36101737976074222</c:v>
                </c:pt>
                <c:pt idx="81">
                  <c:v>0.11833833618164062</c:v>
                </c:pt>
                <c:pt idx="82">
                  <c:v>0.11831984252929686</c:v>
                </c:pt>
                <c:pt idx="83">
                  <c:v>0.36183165893554681</c:v>
                </c:pt>
                <c:pt idx="84">
                  <c:v>0.31021181030273437</c:v>
                </c:pt>
                <c:pt idx="85">
                  <c:v>0.11856397705078124</c:v>
                </c:pt>
                <c:pt idx="86">
                  <c:v>0.11851203002929686</c:v>
                </c:pt>
                <c:pt idx="87">
                  <c:v>0.11847857666015624</c:v>
                </c:pt>
                <c:pt idx="88">
                  <c:v>0.11851388854980469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75-4F4F-A092-BA59B107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563232"/>
        <c:axId val="654564872"/>
      </c:lineChart>
      <c:catAx>
        <c:axId val="6545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85304233304645"/>
              <c:y val="0.9402167842792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4872"/>
        <c:crosses val="autoZero"/>
        <c:auto val="1"/>
        <c:lblAlgn val="ctr"/>
        <c:lblOffset val="100"/>
        <c:noMultiLvlLbl val="0"/>
      </c:catAx>
      <c:valAx>
        <c:axId val="65456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 node 3'!$U$2:$U$90</c:f>
              <c:numCache>
                <c:formatCode>General</c:formatCode>
                <c:ptCount val="8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</c:numCache>
            </c:numRef>
          </c:cat>
          <c:val>
            <c:numRef>
              <c:f>'Exp1 node 3'!$Z$2:$Z$90</c:f>
              <c:numCache>
                <c:formatCode>General</c:formatCode>
                <c:ptCount val="89"/>
                <c:pt idx="0">
                  <c:v>1.2175943115234376</c:v>
                </c:pt>
                <c:pt idx="1">
                  <c:v>1.9374873779296875</c:v>
                </c:pt>
                <c:pt idx="2">
                  <c:v>2.196418231201172</c:v>
                </c:pt>
                <c:pt idx="3">
                  <c:v>1.1556934661865235</c:v>
                </c:pt>
                <c:pt idx="4">
                  <c:v>0.12578132629394531</c:v>
                </c:pt>
                <c:pt idx="5">
                  <c:v>0.1401204071044922</c:v>
                </c:pt>
                <c:pt idx="6">
                  <c:v>1.9491980346679685</c:v>
                </c:pt>
                <c:pt idx="7">
                  <c:v>1.8661484985351564</c:v>
                </c:pt>
                <c:pt idx="8">
                  <c:v>1.7659232025146485</c:v>
                </c:pt>
                <c:pt idx="9">
                  <c:v>0.12363532104492186</c:v>
                </c:pt>
                <c:pt idx="10">
                  <c:v>0.11783458557128906</c:v>
                </c:pt>
                <c:pt idx="11">
                  <c:v>0.34599976501464835</c:v>
                </c:pt>
                <c:pt idx="12">
                  <c:v>3.0536142791748047</c:v>
                </c:pt>
                <c:pt idx="13">
                  <c:v>1.9863658721923829</c:v>
                </c:pt>
                <c:pt idx="14">
                  <c:v>0.11792760314941406</c:v>
                </c:pt>
                <c:pt idx="15">
                  <c:v>0.11781980895996093</c:v>
                </c:pt>
                <c:pt idx="16">
                  <c:v>0.11784582824707031</c:v>
                </c:pt>
                <c:pt idx="17">
                  <c:v>0.1178515869140625</c:v>
                </c:pt>
                <c:pt idx="18">
                  <c:v>1.6812872497558593</c:v>
                </c:pt>
                <c:pt idx="19">
                  <c:v>1.0322796661376952</c:v>
                </c:pt>
                <c:pt idx="20">
                  <c:v>0.36649430236816405</c:v>
                </c:pt>
                <c:pt idx="21">
                  <c:v>1.5545834472656248</c:v>
                </c:pt>
                <c:pt idx="22">
                  <c:v>0.11794432983398437</c:v>
                </c:pt>
                <c:pt idx="23">
                  <c:v>0.11786078796386718</c:v>
                </c:pt>
                <c:pt idx="24">
                  <c:v>0.41989316711425784</c:v>
                </c:pt>
                <c:pt idx="25">
                  <c:v>2.3188334930419918</c:v>
                </c:pt>
                <c:pt idx="26">
                  <c:v>1.3466926391601561</c:v>
                </c:pt>
                <c:pt idx="27">
                  <c:v>0.11811150512695312</c:v>
                </c:pt>
                <c:pt idx="28">
                  <c:v>0.3732230987548828</c:v>
                </c:pt>
                <c:pt idx="29">
                  <c:v>0.47064701843261725</c:v>
                </c:pt>
                <c:pt idx="30">
                  <c:v>0.89040560302734373</c:v>
                </c:pt>
                <c:pt idx="31">
                  <c:v>0.44100717773437498</c:v>
                </c:pt>
                <c:pt idx="32">
                  <c:v>1.0299801818847656</c:v>
                </c:pt>
                <c:pt idx="33">
                  <c:v>0.75316952819824223</c:v>
                </c:pt>
                <c:pt idx="34">
                  <c:v>0.11794061279296875</c:v>
                </c:pt>
                <c:pt idx="35">
                  <c:v>0.1178775146484375</c:v>
                </c:pt>
                <c:pt idx="36">
                  <c:v>0.11808195190429688</c:v>
                </c:pt>
                <c:pt idx="37">
                  <c:v>0.91936439208984377</c:v>
                </c:pt>
                <c:pt idx="38">
                  <c:v>0.11793875427246094</c:v>
                </c:pt>
                <c:pt idx="39">
                  <c:v>0.13411852111816408</c:v>
                </c:pt>
                <c:pt idx="40">
                  <c:v>1.3383603790283203</c:v>
                </c:pt>
                <c:pt idx="41">
                  <c:v>0.11794070434570311</c:v>
                </c:pt>
                <c:pt idx="42">
                  <c:v>0.35842481689453121</c:v>
                </c:pt>
                <c:pt idx="43">
                  <c:v>0.42254752807617191</c:v>
                </c:pt>
                <c:pt idx="44">
                  <c:v>0.50989577636718753</c:v>
                </c:pt>
                <c:pt idx="45">
                  <c:v>0.96493565368652345</c:v>
                </c:pt>
                <c:pt idx="46">
                  <c:v>1.6409989013671873</c:v>
                </c:pt>
                <c:pt idx="47">
                  <c:v>0.42566499023437498</c:v>
                </c:pt>
                <c:pt idx="48">
                  <c:v>0.11814876708984375</c:v>
                </c:pt>
                <c:pt idx="49">
                  <c:v>0.11810221252441405</c:v>
                </c:pt>
                <c:pt idx="50">
                  <c:v>0.13011492004394531</c:v>
                </c:pt>
                <c:pt idx="51">
                  <c:v>1.2625155853271486</c:v>
                </c:pt>
                <c:pt idx="52">
                  <c:v>1.0313848571777344</c:v>
                </c:pt>
                <c:pt idx="53">
                  <c:v>0.42445447998046881</c:v>
                </c:pt>
                <c:pt idx="54">
                  <c:v>0.11814876708984375</c:v>
                </c:pt>
                <c:pt idx="55">
                  <c:v>0.72975333251953123</c:v>
                </c:pt>
                <c:pt idx="56">
                  <c:v>0.81853387756347651</c:v>
                </c:pt>
                <c:pt idx="57">
                  <c:v>0.72971094360351563</c:v>
                </c:pt>
                <c:pt idx="58">
                  <c:v>1.0981282287597653</c:v>
                </c:pt>
                <c:pt idx="59">
                  <c:v>0.33048143920898437</c:v>
                </c:pt>
                <c:pt idx="60">
                  <c:v>0.46974134216308594</c:v>
                </c:pt>
                <c:pt idx="61">
                  <c:v>1.5643429412841796</c:v>
                </c:pt>
                <c:pt idx="62">
                  <c:v>0.8545899627685547</c:v>
                </c:pt>
                <c:pt idx="63">
                  <c:v>1.0382925842285158</c:v>
                </c:pt>
                <c:pt idx="64">
                  <c:v>0.42340195312499995</c:v>
                </c:pt>
                <c:pt idx="65">
                  <c:v>0.11793875427246094</c:v>
                </c:pt>
                <c:pt idx="66">
                  <c:v>0.15062919616699222</c:v>
                </c:pt>
                <c:pt idx="67">
                  <c:v>0.4586816162109375</c:v>
                </c:pt>
                <c:pt idx="68">
                  <c:v>0.47187432861328127</c:v>
                </c:pt>
                <c:pt idx="69">
                  <c:v>0.43923807678222654</c:v>
                </c:pt>
                <c:pt idx="70">
                  <c:v>0.73204677429199216</c:v>
                </c:pt>
                <c:pt idx="71">
                  <c:v>0.73202807922363289</c:v>
                </c:pt>
                <c:pt idx="72">
                  <c:v>0.94527962036132807</c:v>
                </c:pt>
                <c:pt idx="73">
                  <c:v>0.42480462341308595</c:v>
                </c:pt>
                <c:pt idx="74">
                  <c:v>0.60858898315429688</c:v>
                </c:pt>
                <c:pt idx="75">
                  <c:v>0.42416791992187497</c:v>
                </c:pt>
                <c:pt idx="76">
                  <c:v>0.92130140075683586</c:v>
                </c:pt>
                <c:pt idx="77">
                  <c:v>0.4285864929199219</c:v>
                </c:pt>
                <c:pt idx="78">
                  <c:v>0.11814876708984375</c:v>
                </c:pt>
                <c:pt idx="79">
                  <c:v>0.11811522216796874</c:v>
                </c:pt>
                <c:pt idx="80">
                  <c:v>0.11811354675292968</c:v>
                </c:pt>
                <c:pt idx="81">
                  <c:v>0.39689549560546877</c:v>
                </c:pt>
                <c:pt idx="82">
                  <c:v>0.16835606689453125</c:v>
                </c:pt>
                <c:pt idx="83">
                  <c:v>1.9826560913085938</c:v>
                </c:pt>
                <c:pt idx="84">
                  <c:v>0.95878639526367171</c:v>
                </c:pt>
                <c:pt idx="85">
                  <c:v>0.94793026428222649</c:v>
                </c:pt>
                <c:pt idx="86">
                  <c:v>0.44000596618652343</c:v>
                </c:pt>
                <c:pt idx="87">
                  <c:v>0.42567370605468746</c:v>
                </c:pt>
                <c:pt idx="88">
                  <c:v>0.43690751037597653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A1-4A2C-AD67-5A3350D4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563232"/>
        <c:axId val="654564872"/>
      </c:lineChart>
      <c:catAx>
        <c:axId val="6545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85304233304645"/>
              <c:y val="0.9402167842792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4872"/>
        <c:crosses val="autoZero"/>
        <c:auto val="1"/>
        <c:lblAlgn val="ctr"/>
        <c:lblOffset val="100"/>
        <c:noMultiLvlLbl val="0"/>
      </c:catAx>
      <c:valAx>
        <c:axId val="65456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 node 4'!$U$2:$U$90</c:f>
              <c:numCache>
                <c:formatCode>General</c:formatCode>
                <c:ptCount val="8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</c:numCache>
            </c:numRef>
          </c:cat>
          <c:val>
            <c:numRef>
              <c:f>'Exp1 node 4'!$Z$2:$Z$90</c:f>
              <c:numCache>
                <c:formatCode>General</c:formatCode>
                <c:ptCount val="89"/>
                <c:pt idx="0">
                  <c:v>0.73392206726074216</c:v>
                </c:pt>
                <c:pt idx="1">
                  <c:v>1.6072460083007811</c:v>
                </c:pt>
                <c:pt idx="2">
                  <c:v>0.46673769836425788</c:v>
                </c:pt>
                <c:pt idx="3">
                  <c:v>0.60924605712890623</c:v>
                </c:pt>
                <c:pt idx="4">
                  <c:v>0.13164043579101564</c:v>
                </c:pt>
                <c:pt idx="5">
                  <c:v>0.17039416809082031</c:v>
                </c:pt>
                <c:pt idx="6">
                  <c:v>0.74199076538085929</c:v>
                </c:pt>
                <c:pt idx="7">
                  <c:v>0.23336716003417968</c:v>
                </c:pt>
                <c:pt idx="8">
                  <c:v>0.55484629211425784</c:v>
                </c:pt>
                <c:pt idx="9">
                  <c:v>0.12590245971679687</c:v>
                </c:pt>
                <c:pt idx="10">
                  <c:v>0.12495403747558594</c:v>
                </c:pt>
                <c:pt idx="11">
                  <c:v>0.11843275451660155</c:v>
                </c:pt>
                <c:pt idx="12">
                  <c:v>0.8464688781738281</c:v>
                </c:pt>
                <c:pt idx="13">
                  <c:v>0.76850837402343752</c:v>
                </c:pt>
                <c:pt idx="14">
                  <c:v>0.11849576110839843</c:v>
                </c:pt>
                <c:pt idx="15">
                  <c:v>0.11839735107421874</c:v>
                </c:pt>
                <c:pt idx="16">
                  <c:v>0.11843266296386717</c:v>
                </c:pt>
                <c:pt idx="17">
                  <c:v>0.15202014770507813</c:v>
                </c:pt>
                <c:pt idx="18">
                  <c:v>0.20610457763671877</c:v>
                </c:pt>
                <c:pt idx="19">
                  <c:v>0.55052109375000002</c:v>
                </c:pt>
                <c:pt idx="20">
                  <c:v>0.13475925292968752</c:v>
                </c:pt>
                <c:pt idx="21">
                  <c:v>0.13468686218261719</c:v>
                </c:pt>
                <c:pt idx="22">
                  <c:v>0.44243241577148429</c:v>
                </c:pt>
                <c:pt idx="23">
                  <c:v>0.71229684448242181</c:v>
                </c:pt>
                <c:pt idx="24">
                  <c:v>0.26127790832519532</c:v>
                </c:pt>
                <c:pt idx="25">
                  <c:v>0.23411193237304689</c:v>
                </c:pt>
                <c:pt idx="26">
                  <c:v>0.21319700317382814</c:v>
                </c:pt>
                <c:pt idx="27">
                  <c:v>0.13206383972167968</c:v>
                </c:pt>
                <c:pt idx="28">
                  <c:v>0.11866302795410155</c:v>
                </c:pt>
                <c:pt idx="29">
                  <c:v>0.21570532836914064</c:v>
                </c:pt>
                <c:pt idx="30">
                  <c:v>0.52398798522949219</c:v>
                </c:pt>
                <c:pt idx="31">
                  <c:v>0.35652156372070309</c:v>
                </c:pt>
                <c:pt idx="32">
                  <c:v>0.16833549499511719</c:v>
                </c:pt>
                <c:pt idx="33">
                  <c:v>0.1514891052246094</c:v>
                </c:pt>
                <c:pt idx="34">
                  <c:v>0.1347238494873047</c:v>
                </c:pt>
                <c:pt idx="35">
                  <c:v>0.11845877380371093</c:v>
                </c:pt>
                <c:pt idx="36">
                  <c:v>0.13544092712402345</c:v>
                </c:pt>
                <c:pt idx="37">
                  <c:v>0.15121983947753909</c:v>
                </c:pt>
                <c:pt idx="38">
                  <c:v>0.12891485595703125</c:v>
                </c:pt>
                <c:pt idx="39">
                  <c:v>0.11863710021972657</c:v>
                </c:pt>
                <c:pt idx="40">
                  <c:v>0.23888095092773434</c:v>
                </c:pt>
                <c:pt idx="41">
                  <c:v>0.11848098449707031</c:v>
                </c:pt>
                <c:pt idx="42">
                  <c:v>0.15099114074707032</c:v>
                </c:pt>
                <c:pt idx="43">
                  <c:v>0.17107250976562502</c:v>
                </c:pt>
                <c:pt idx="44">
                  <c:v>0.13546517944335937</c:v>
                </c:pt>
                <c:pt idx="45">
                  <c:v>0.41652073974609383</c:v>
                </c:pt>
                <c:pt idx="46">
                  <c:v>0.27275166320800781</c:v>
                </c:pt>
                <c:pt idx="47">
                  <c:v>0.14741721496582033</c:v>
                </c:pt>
                <c:pt idx="48">
                  <c:v>0.34674084777832026</c:v>
                </c:pt>
                <c:pt idx="49">
                  <c:v>0.11870577392578124</c:v>
                </c:pt>
                <c:pt idx="50">
                  <c:v>0.13077498779296876</c:v>
                </c:pt>
                <c:pt idx="51">
                  <c:v>0.16797162780761721</c:v>
                </c:pt>
                <c:pt idx="52">
                  <c:v>0.43803077087402342</c:v>
                </c:pt>
                <c:pt idx="53">
                  <c:v>0.28642045898437501</c:v>
                </c:pt>
                <c:pt idx="54">
                  <c:v>0.11870205688476562</c:v>
                </c:pt>
                <c:pt idx="55">
                  <c:v>0.16851382141113283</c:v>
                </c:pt>
                <c:pt idx="56">
                  <c:v>0.23541021423339842</c:v>
                </c:pt>
                <c:pt idx="57">
                  <c:v>0.16749829101562502</c:v>
                </c:pt>
                <c:pt idx="58">
                  <c:v>0.36532248229980469</c:v>
                </c:pt>
                <c:pt idx="59">
                  <c:v>0.1185145294189453</c:v>
                </c:pt>
                <c:pt idx="60">
                  <c:v>0.14699869995117187</c:v>
                </c:pt>
                <c:pt idx="61">
                  <c:v>1.1126736877441408</c:v>
                </c:pt>
                <c:pt idx="62">
                  <c:v>0.86060112304687508</c:v>
                </c:pt>
                <c:pt idx="63">
                  <c:v>0.50332896423339846</c:v>
                </c:pt>
                <c:pt idx="64">
                  <c:v>0.1513765869140625</c:v>
                </c:pt>
                <c:pt idx="65">
                  <c:v>0.11827944030761718</c:v>
                </c:pt>
                <c:pt idx="66">
                  <c:v>0.11846797485351562</c:v>
                </c:pt>
                <c:pt idx="67">
                  <c:v>0.11847708435058593</c:v>
                </c:pt>
                <c:pt idx="68">
                  <c:v>0.15204970092773437</c:v>
                </c:pt>
                <c:pt idx="69">
                  <c:v>0.2238462615966797</c:v>
                </c:pt>
                <c:pt idx="70">
                  <c:v>0.46198474731445316</c:v>
                </c:pt>
                <c:pt idx="71">
                  <c:v>0.27045408325195314</c:v>
                </c:pt>
                <c:pt idx="72">
                  <c:v>1.0442120361328124</c:v>
                </c:pt>
                <c:pt idx="73">
                  <c:v>0.11852930603027342</c:v>
                </c:pt>
                <c:pt idx="74">
                  <c:v>0.11845487365722657</c:v>
                </c:pt>
                <c:pt idx="75">
                  <c:v>0.13468862915039065</c:v>
                </c:pt>
                <c:pt idx="76">
                  <c:v>0.13473880920410158</c:v>
                </c:pt>
                <c:pt idx="77">
                  <c:v>0.13474261779785157</c:v>
                </c:pt>
                <c:pt idx="78">
                  <c:v>0.13546703796386719</c:v>
                </c:pt>
                <c:pt idx="79">
                  <c:v>0.11869824829101562</c:v>
                </c:pt>
                <c:pt idx="80">
                  <c:v>0.3680755645751953</c:v>
                </c:pt>
                <c:pt idx="81">
                  <c:v>0.11870577392578124</c:v>
                </c:pt>
                <c:pt idx="82">
                  <c:v>0.13153018798828126</c:v>
                </c:pt>
                <c:pt idx="83">
                  <c:v>0.38109479370117189</c:v>
                </c:pt>
                <c:pt idx="84">
                  <c:v>0.34142386779785161</c:v>
                </c:pt>
                <c:pt idx="85">
                  <c:v>0.13530534667968749</c:v>
                </c:pt>
                <c:pt idx="86">
                  <c:v>0.11847903442382812</c:v>
                </c:pt>
                <c:pt idx="87">
                  <c:v>0.15149078063964844</c:v>
                </c:pt>
                <c:pt idx="88">
                  <c:v>0.13474801025390626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9B-45C0-A3DB-8DB64701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563232"/>
        <c:axId val="654564872"/>
      </c:lineChart>
      <c:catAx>
        <c:axId val="6545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85304233304645"/>
              <c:y val="0.9402167842792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4872"/>
        <c:crosses val="autoZero"/>
        <c:auto val="1"/>
        <c:lblAlgn val="ctr"/>
        <c:lblOffset val="100"/>
        <c:noMultiLvlLbl val="0"/>
      </c:catAx>
      <c:valAx>
        <c:axId val="65456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 node 5 '!$U$2:$U$90</c:f>
              <c:numCache>
                <c:formatCode>General</c:formatCode>
                <c:ptCount val="8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</c:numCache>
            </c:numRef>
          </c:cat>
          <c:val>
            <c:numRef>
              <c:f>'Exp1 node 5 '!$Z$2:$Z$90</c:f>
              <c:numCache>
                <c:formatCode>General</c:formatCode>
                <c:ptCount val="89"/>
                <c:pt idx="0">
                  <c:v>0.44434724121093749</c:v>
                </c:pt>
                <c:pt idx="1">
                  <c:v>1.4705518890380858</c:v>
                </c:pt>
                <c:pt idx="2">
                  <c:v>1.4555856079101561</c:v>
                </c:pt>
                <c:pt idx="3">
                  <c:v>0.70143511962890615</c:v>
                </c:pt>
                <c:pt idx="4">
                  <c:v>0.11956495971679687</c:v>
                </c:pt>
                <c:pt idx="5">
                  <c:v>0.14541675109863281</c:v>
                </c:pt>
                <c:pt idx="6">
                  <c:v>0.67341874694824211</c:v>
                </c:pt>
                <c:pt idx="7">
                  <c:v>0.75533336791992189</c:v>
                </c:pt>
                <c:pt idx="8">
                  <c:v>1.2569996704101563</c:v>
                </c:pt>
                <c:pt idx="9">
                  <c:v>0.12756040649414063</c:v>
                </c:pt>
                <c:pt idx="10">
                  <c:v>0.1269283447265625</c:v>
                </c:pt>
                <c:pt idx="11">
                  <c:v>0.13404288940429687</c:v>
                </c:pt>
                <c:pt idx="12">
                  <c:v>2.0863529388427731</c:v>
                </c:pt>
                <c:pt idx="13">
                  <c:v>0.91579868774414064</c:v>
                </c:pt>
                <c:pt idx="14">
                  <c:v>0.11960593872070312</c:v>
                </c:pt>
                <c:pt idx="15">
                  <c:v>0.11949628601074219</c:v>
                </c:pt>
                <c:pt idx="16">
                  <c:v>0.11953894042968749</c:v>
                </c:pt>
                <c:pt idx="17">
                  <c:v>0.13176046142578124</c:v>
                </c:pt>
                <c:pt idx="18">
                  <c:v>0.74346299743652344</c:v>
                </c:pt>
                <c:pt idx="19">
                  <c:v>0.91690362854003893</c:v>
                </c:pt>
                <c:pt idx="20">
                  <c:v>0.1358656219482422</c:v>
                </c:pt>
                <c:pt idx="21">
                  <c:v>0.54832583312988281</c:v>
                </c:pt>
                <c:pt idx="22">
                  <c:v>0.13585827941894532</c:v>
                </c:pt>
                <c:pt idx="23">
                  <c:v>0.17532982177734377</c:v>
                </c:pt>
                <c:pt idx="24">
                  <c:v>0.40008068847656253</c:v>
                </c:pt>
                <c:pt idx="25">
                  <c:v>1.3384645935058592</c:v>
                </c:pt>
                <c:pt idx="26">
                  <c:v>1.140149057006836</c:v>
                </c:pt>
                <c:pt idx="27">
                  <c:v>0.11955390014648437</c:v>
                </c:pt>
                <c:pt idx="28">
                  <c:v>0.1358061492919922</c:v>
                </c:pt>
                <c:pt idx="29">
                  <c:v>0.45870836791992192</c:v>
                </c:pt>
                <c:pt idx="30">
                  <c:v>0.43617089538574216</c:v>
                </c:pt>
                <c:pt idx="31">
                  <c:v>0.38928620910644529</c:v>
                </c:pt>
                <c:pt idx="32">
                  <c:v>0.51904443054199212</c:v>
                </c:pt>
                <c:pt idx="33">
                  <c:v>0.63778394165039065</c:v>
                </c:pt>
                <c:pt idx="34">
                  <c:v>0.13642286682128907</c:v>
                </c:pt>
                <c:pt idx="35">
                  <c:v>0.11959311218261719</c:v>
                </c:pt>
                <c:pt idx="36">
                  <c:v>0.13336397094726563</c:v>
                </c:pt>
                <c:pt idx="37">
                  <c:v>0.84364086914062497</c:v>
                </c:pt>
                <c:pt idx="38">
                  <c:v>0.11964310913085938</c:v>
                </c:pt>
                <c:pt idx="39">
                  <c:v>0.13180859985351562</c:v>
                </c:pt>
                <c:pt idx="40">
                  <c:v>0.66689080810546875</c:v>
                </c:pt>
                <c:pt idx="41">
                  <c:v>0.11964125061035155</c:v>
                </c:pt>
                <c:pt idx="42">
                  <c:v>0.37313591308593747</c:v>
                </c:pt>
                <c:pt idx="43">
                  <c:v>0.42288270263671879</c:v>
                </c:pt>
                <c:pt idx="44">
                  <c:v>0.37868494262695307</c:v>
                </c:pt>
                <c:pt idx="45">
                  <c:v>0.46600509338378904</c:v>
                </c:pt>
                <c:pt idx="46">
                  <c:v>0.71958405761718747</c:v>
                </c:pt>
                <c:pt idx="47">
                  <c:v>0.31500455017089846</c:v>
                </c:pt>
                <c:pt idx="48">
                  <c:v>0.13278143005371096</c:v>
                </c:pt>
                <c:pt idx="49">
                  <c:v>0.13607182617187502</c:v>
                </c:pt>
                <c:pt idx="50">
                  <c:v>0.22025438232421873</c:v>
                </c:pt>
                <c:pt idx="51">
                  <c:v>0.44502917175292972</c:v>
                </c:pt>
                <c:pt idx="52">
                  <c:v>0.65840571899414058</c:v>
                </c:pt>
                <c:pt idx="53">
                  <c:v>0.38901132202148442</c:v>
                </c:pt>
                <c:pt idx="54">
                  <c:v>0.11982701110839844</c:v>
                </c:pt>
                <c:pt idx="55">
                  <c:v>0.39484724121093751</c:v>
                </c:pt>
                <c:pt idx="56">
                  <c:v>0.38046068115234372</c:v>
                </c:pt>
                <c:pt idx="57">
                  <c:v>0.72345763549804687</c:v>
                </c:pt>
                <c:pt idx="58">
                  <c:v>0.45711990966796878</c:v>
                </c:pt>
                <c:pt idx="59">
                  <c:v>0.11963390808105467</c:v>
                </c:pt>
                <c:pt idx="60">
                  <c:v>0.1523074401855469</c:v>
                </c:pt>
                <c:pt idx="61">
                  <c:v>1.5007030975341795</c:v>
                </c:pt>
                <c:pt idx="62">
                  <c:v>1.1336502960205079</c:v>
                </c:pt>
                <c:pt idx="63">
                  <c:v>0.42794040527343746</c:v>
                </c:pt>
                <c:pt idx="64">
                  <c:v>0.37710047607421876</c:v>
                </c:pt>
                <c:pt idx="65">
                  <c:v>0.11944883422851561</c:v>
                </c:pt>
                <c:pt idx="66">
                  <c:v>0.26339031372070315</c:v>
                </c:pt>
                <c:pt idx="67">
                  <c:v>0.29685047607421872</c:v>
                </c:pt>
                <c:pt idx="68">
                  <c:v>0.38010937499999997</c:v>
                </c:pt>
                <c:pt idx="69">
                  <c:v>0.41387577209472659</c:v>
                </c:pt>
                <c:pt idx="70">
                  <c:v>0.4714388854980468</c:v>
                </c:pt>
                <c:pt idx="71">
                  <c:v>0.40540472717285159</c:v>
                </c:pt>
                <c:pt idx="72">
                  <c:v>0.98973611755371083</c:v>
                </c:pt>
                <c:pt idx="73">
                  <c:v>0.13664393920898438</c:v>
                </c:pt>
                <c:pt idx="74">
                  <c:v>0.16861172790527346</c:v>
                </c:pt>
                <c:pt idx="75">
                  <c:v>0.37624417419433598</c:v>
                </c:pt>
                <c:pt idx="76">
                  <c:v>0.54156857299804684</c:v>
                </c:pt>
                <c:pt idx="77">
                  <c:v>0.22023489074707034</c:v>
                </c:pt>
                <c:pt idx="78">
                  <c:v>0.13659561767578124</c:v>
                </c:pt>
                <c:pt idx="79">
                  <c:v>0.11981957702636718</c:v>
                </c:pt>
                <c:pt idx="80">
                  <c:v>0.14439105834960936</c:v>
                </c:pt>
                <c:pt idx="81">
                  <c:v>0.13604589843750001</c:v>
                </c:pt>
                <c:pt idx="82">
                  <c:v>0.12988765869140623</c:v>
                </c:pt>
                <c:pt idx="83">
                  <c:v>1.3549203186035157</c:v>
                </c:pt>
                <c:pt idx="84">
                  <c:v>0.41073558654785153</c:v>
                </c:pt>
                <c:pt idx="85">
                  <c:v>0.39668478698730469</c:v>
                </c:pt>
                <c:pt idx="86">
                  <c:v>0.15217929382324222</c:v>
                </c:pt>
                <c:pt idx="87">
                  <c:v>0.37960981750488276</c:v>
                </c:pt>
                <c:pt idx="88">
                  <c:v>0.51781215820312498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CC-4912-BD14-433003C6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563232"/>
        <c:axId val="654564872"/>
      </c:lineChart>
      <c:catAx>
        <c:axId val="6545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85304233304645"/>
              <c:y val="0.9402167842792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4872"/>
        <c:crosses val="autoZero"/>
        <c:auto val="1"/>
        <c:lblAlgn val="ctr"/>
        <c:lblOffset val="100"/>
        <c:noMultiLvlLbl val="0"/>
      </c:catAx>
      <c:valAx>
        <c:axId val="65456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 node 6'!$U$2:$U$90</c:f>
              <c:numCache>
                <c:formatCode>General</c:formatCode>
                <c:ptCount val="8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</c:numCache>
            </c:numRef>
          </c:cat>
          <c:val>
            <c:numRef>
              <c:f>'Exp1 node 6'!$Z$2:$Z$90</c:f>
              <c:numCache>
                <c:formatCode>General</c:formatCode>
                <c:ptCount val="89"/>
                <c:pt idx="0">
                  <c:v>0.69307107238769516</c:v>
                </c:pt>
                <c:pt idx="1">
                  <c:v>0.93039852905273435</c:v>
                </c:pt>
                <c:pt idx="2">
                  <c:v>1.0321803680419921</c:v>
                </c:pt>
                <c:pt idx="3">
                  <c:v>0.44727974853515629</c:v>
                </c:pt>
                <c:pt idx="4">
                  <c:v>0.11845895690917968</c:v>
                </c:pt>
                <c:pt idx="5">
                  <c:v>0.34672275695800781</c:v>
                </c:pt>
                <c:pt idx="6">
                  <c:v>0.98302026672363274</c:v>
                </c:pt>
                <c:pt idx="7">
                  <c:v>0.77468363342285151</c:v>
                </c:pt>
                <c:pt idx="8">
                  <c:v>0.26748029479980473</c:v>
                </c:pt>
                <c:pt idx="9">
                  <c:v>0.11839019165039062</c:v>
                </c:pt>
                <c:pt idx="10">
                  <c:v>0.11841992797851561</c:v>
                </c:pt>
                <c:pt idx="11">
                  <c:v>0.12848132629394532</c:v>
                </c:pt>
                <c:pt idx="12">
                  <c:v>0.58596096496582029</c:v>
                </c:pt>
                <c:pt idx="13">
                  <c:v>0.76840114746093757</c:v>
                </c:pt>
                <c:pt idx="14">
                  <c:v>0.11850913696289062</c:v>
                </c:pt>
                <c:pt idx="15">
                  <c:v>0.11840877685546874</c:v>
                </c:pt>
                <c:pt idx="16">
                  <c:v>0.11844408874511718</c:v>
                </c:pt>
                <c:pt idx="17">
                  <c:v>0.11844613037109375</c:v>
                </c:pt>
                <c:pt idx="18">
                  <c:v>0.87744252319335936</c:v>
                </c:pt>
                <c:pt idx="19">
                  <c:v>0.2178407409667969</c:v>
                </c:pt>
                <c:pt idx="20">
                  <c:v>0.13472049865722657</c:v>
                </c:pt>
                <c:pt idx="21">
                  <c:v>0.74670314025878903</c:v>
                </c:pt>
                <c:pt idx="22">
                  <c:v>0.11850913696289062</c:v>
                </c:pt>
                <c:pt idx="23">
                  <c:v>0.12904777221679686</c:v>
                </c:pt>
                <c:pt idx="24">
                  <c:v>0.16375661315917969</c:v>
                </c:pt>
                <c:pt idx="25">
                  <c:v>0.91389711914062499</c:v>
                </c:pt>
                <c:pt idx="26">
                  <c:v>0.55628039245605465</c:v>
                </c:pt>
                <c:pt idx="27">
                  <c:v>0.1184626739501953</c:v>
                </c:pt>
                <c:pt idx="28">
                  <c:v>0.13470925598144534</c:v>
                </c:pt>
                <c:pt idx="29">
                  <c:v>0.15203166503906251</c:v>
                </c:pt>
                <c:pt idx="30">
                  <c:v>0.64628610534667974</c:v>
                </c:pt>
                <c:pt idx="31">
                  <c:v>0.4954193756103516</c:v>
                </c:pt>
                <c:pt idx="32">
                  <c:v>0.25931192321777341</c:v>
                </c:pt>
                <c:pt idx="33">
                  <c:v>0.1677897674560547</c:v>
                </c:pt>
                <c:pt idx="34">
                  <c:v>0.13526287536621093</c:v>
                </c:pt>
                <c:pt idx="35">
                  <c:v>0.11847214965820313</c:v>
                </c:pt>
                <c:pt idx="36">
                  <c:v>0.1186635772705078</c:v>
                </c:pt>
                <c:pt idx="37">
                  <c:v>0.20158001403808595</c:v>
                </c:pt>
                <c:pt idx="38">
                  <c:v>0.11868587951660156</c:v>
                </c:pt>
                <c:pt idx="39">
                  <c:v>0.28768917846679687</c:v>
                </c:pt>
                <c:pt idx="40">
                  <c:v>0.55454961547851567</c:v>
                </c:pt>
                <c:pt idx="41">
                  <c:v>0.118513037109375</c:v>
                </c:pt>
                <c:pt idx="42">
                  <c:v>0.14006751708984375</c:v>
                </c:pt>
                <c:pt idx="43">
                  <c:v>0.16226329650878907</c:v>
                </c:pt>
                <c:pt idx="44">
                  <c:v>0.15122011413574221</c:v>
                </c:pt>
                <c:pt idx="45">
                  <c:v>0.50838440551757813</c:v>
                </c:pt>
                <c:pt idx="46">
                  <c:v>1.159845263671875</c:v>
                </c:pt>
                <c:pt idx="47">
                  <c:v>0.13480431518554689</c:v>
                </c:pt>
                <c:pt idx="48">
                  <c:v>0.16104721984863285</c:v>
                </c:pt>
                <c:pt idx="49">
                  <c:v>0.1308403106689453</c:v>
                </c:pt>
                <c:pt idx="50">
                  <c:v>0.11869888916015625</c:v>
                </c:pt>
                <c:pt idx="51">
                  <c:v>0.40703637084960942</c:v>
                </c:pt>
                <c:pt idx="52">
                  <c:v>0.39595715332031256</c:v>
                </c:pt>
                <c:pt idx="53">
                  <c:v>0.15210043029785156</c:v>
                </c:pt>
                <c:pt idx="54">
                  <c:v>0.11868773803710937</c:v>
                </c:pt>
                <c:pt idx="55">
                  <c:v>0.24582972106933595</c:v>
                </c:pt>
                <c:pt idx="56">
                  <c:v>0.38117052612304692</c:v>
                </c:pt>
                <c:pt idx="57">
                  <c:v>0.18564489440917969</c:v>
                </c:pt>
                <c:pt idx="58">
                  <c:v>0.71153896179199227</c:v>
                </c:pt>
                <c:pt idx="59">
                  <c:v>0.13479883117675781</c:v>
                </c:pt>
                <c:pt idx="60">
                  <c:v>0.13496052246093751</c:v>
                </c:pt>
                <c:pt idx="61">
                  <c:v>0.94875534667968753</c:v>
                </c:pt>
                <c:pt idx="62">
                  <c:v>0.36614042358398441</c:v>
                </c:pt>
                <c:pt idx="63">
                  <c:v>0.43828124084472653</c:v>
                </c:pt>
                <c:pt idx="64">
                  <c:v>0.15087192993164064</c:v>
                </c:pt>
                <c:pt idx="65">
                  <c:v>0.13628706665039064</c:v>
                </c:pt>
                <c:pt idx="66">
                  <c:v>0.7036299499511719</c:v>
                </c:pt>
                <c:pt idx="67">
                  <c:v>0.72690297546386717</c:v>
                </c:pt>
                <c:pt idx="68">
                  <c:v>0.15128516235351563</c:v>
                </c:pt>
                <c:pt idx="69">
                  <c:v>0.38186203308105471</c:v>
                </c:pt>
                <c:pt idx="70">
                  <c:v>0.16806677856445312</c:v>
                </c:pt>
                <c:pt idx="71">
                  <c:v>0.26669921264648438</c:v>
                </c:pt>
                <c:pt idx="72">
                  <c:v>0.20006244506835938</c:v>
                </c:pt>
                <c:pt idx="73">
                  <c:v>0.25802802429199223</c:v>
                </c:pt>
                <c:pt idx="74">
                  <c:v>0.41952800903320309</c:v>
                </c:pt>
                <c:pt idx="75">
                  <c:v>0.15275341186523439</c:v>
                </c:pt>
                <c:pt idx="76">
                  <c:v>0.3980893615722656</c:v>
                </c:pt>
                <c:pt idx="77">
                  <c:v>0.13480803222656251</c:v>
                </c:pt>
                <c:pt idx="78">
                  <c:v>0.11869898071289062</c:v>
                </c:pt>
                <c:pt idx="79">
                  <c:v>0.11871004028320312</c:v>
                </c:pt>
                <c:pt idx="80">
                  <c:v>0.11870818176269532</c:v>
                </c:pt>
                <c:pt idx="81">
                  <c:v>0.14483660888671873</c:v>
                </c:pt>
                <c:pt idx="82">
                  <c:v>0.11872314147949217</c:v>
                </c:pt>
                <c:pt idx="83">
                  <c:v>1.4361000640869139</c:v>
                </c:pt>
                <c:pt idx="84">
                  <c:v>0.36775773925781252</c:v>
                </c:pt>
                <c:pt idx="85">
                  <c:v>0.37827335815429686</c:v>
                </c:pt>
                <c:pt idx="86">
                  <c:v>0.54092494812011715</c:v>
                </c:pt>
                <c:pt idx="87">
                  <c:v>0.15104337158203127</c:v>
                </c:pt>
                <c:pt idx="88">
                  <c:v>0.15103770446777345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0A-46AE-AB79-B110181C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563232"/>
        <c:axId val="654564872"/>
      </c:lineChart>
      <c:catAx>
        <c:axId val="6545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85304233304645"/>
              <c:y val="0.9402167842792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4872"/>
        <c:crosses val="autoZero"/>
        <c:auto val="1"/>
        <c:lblAlgn val="ctr"/>
        <c:lblOffset val="100"/>
        <c:noMultiLvlLbl val="0"/>
      </c:catAx>
      <c:valAx>
        <c:axId val="65456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 node 7'!$U$2:$U$90</c:f>
              <c:numCache>
                <c:formatCode>General</c:formatCode>
                <c:ptCount val="8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</c:numCache>
            </c:numRef>
          </c:cat>
          <c:val>
            <c:numRef>
              <c:f>'Exp1 node 7'!$Z$2:$Z$90</c:f>
              <c:numCache>
                <c:formatCode>General</c:formatCode>
                <c:ptCount val="89"/>
                <c:pt idx="0">
                  <c:v>0.34488038635253904</c:v>
                </c:pt>
                <c:pt idx="1">
                  <c:v>2.1513135040283204</c:v>
                </c:pt>
                <c:pt idx="2">
                  <c:v>0.58178466796874995</c:v>
                </c:pt>
                <c:pt idx="3">
                  <c:v>0.40157759399414061</c:v>
                </c:pt>
                <c:pt idx="4">
                  <c:v>0.34575091552734372</c:v>
                </c:pt>
                <c:pt idx="5">
                  <c:v>0.11721665954589844</c:v>
                </c:pt>
                <c:pt idx="6">
                  <c:v>0.14746317443847656</c:v>
                </c:pt>
                <c:pt idx="7">
                  <c:v>0.38048046569824212</c:v>
                </c:pt>
                <c:pt idx="8">
                  <c:v>0.25133552856445313</c:v>
                </c:pt>
                <c:pt idx="9">
                  <c:v>0.11716276245117187</c:v>
                </c:pt>
                <c:pt idx="10">
                  <c:v>0.11714966125488281</c:v>
                </c:pt>
                <c:pt idx="11">
                  <c:v>0.11716285400390625</c:v>
                </c:pt>
                <c:pt idx="12">
                  <c:v>0.7851588226318359</c:v>
                </c:pt>
                <c:pt idx="13">
                  <c:v>0.37833653869628903</c:v>
                </c:pt>
                <c:pt idx="14">
                  <c:v>0.11725373840332032</c:v>
                </c:pt>
                <c:pt idx="15">
                  <c:v>0.11714975280761719</c:v>
                </c:pt>
                <c:pt idx="16">
                  <c:v>0.11717382202148437</c:v>
                </c:pt>
                <c:pt idx="17">
                  <c:v>0.11717586364746094</c:v>
                </c:pt>
                <c:pt idx="18">
                  <c:v>0.33776748046875005</c:v>
                </c:pt>
                <c:pt idx="19">
                  <c:v>0.65833406982421883</c:v>
                </c:pt>
                <c:pt idx="20">
                  <c:v>0.11722586059570313</c:v>
                </c:pt>
                <c:pt idx="21">
                  <c:v>0.11714975280761719</c:v>
                </c:pt>
                <c:pt idx="22">
                  <c:v>0.13395543823242187</c:v>
                </c:pt>
                <c:pt idx="23">
                  <c:v>0.14668896789550781</c:v>
                </c:pt>
                <c:pt idx="24">
                  <c:v>0.4423162536621093</c:v>
                </c:pt>
                <c:pt idx="25">
                  <c:v>0.30985669555664064</c:v>
                </c:pt>
                <c:pt idx="26">
                  <c:v>0.53570513305664058</c:v>
                </c:pt>
                <c:pt idx="27">
                  <c:v>0.4096763671875</c:v>
                </c:pt>
                <c:pt idx="28">
                  <c:v>0.11726665649414061</c:v>
                </c:pt>
                <c:pt idx="29">
                  <c:v>0.11717958068847656</c:v>
                </c:pt>
                <c:pt idx="30">
                  <c:v>0.13418325805664061</c:v>
                </c:pt>
                <c:pt idx="31">
                  <c:v>0.42478844604492194</c:v>
                </c:pt>
                <c:pt idx="32">
                  <c:v>0.13350598754882814</c:v>
                </c:pt>
                <c:pt idx="33">
                  <c:v>0.11717205505371094</c:v>
                </c:pt>
                <c:pt idx="34">
                  <c:v>0.11718497314453125</c:v>
                </c:pt>
                <c:pt idx="35">
                  <c:v>0.11718320617675781</c:v>
                </c:pt>
                <c:pt idx="36">
                  <c:v>0.11741474304199218</c:v>
                </c:pt>
                <c:pt idx="37">
                  <c:v>0.11741279296874998</c:v>
                </c:pt>
                <c:pt idx="38">
                  <c:v>0.11741093444824219</c:v>
                </c:pt>
                <c:pt idx="39">
                  <c:v>0.11738872375488281</c:v>
                </c:pt>
                <c:pt idx="40">
                  <c:v>0.67776814270019536</c:v>
                </c:pt>
                <c:pt idx="41">
                  <c:v>0.11724082031249999</c:v>
                </c:pt>
                <c:pt idx="42">
                  <c:v>0.11741474304199218</c:v>
                </c:pt>
                <c:pt idx="43">
                  <c:v>0.58682977294921868</c:v>
                </c:pt>
                <c:pt idx="44">
                  <c:v>0.11746297302246093</c:v>
                </c:pt>
                <c:pt idx="45">
                  <c:v>0.48669909667968747</c:v>
                </c:pt>
                <c:pt idx="46">
                  <c:v>0.34759064941406248</c:v>
                </c:pt>
                <c:pt idx="47">
                  <c:v>0.128943310546875</c:v>
                </c:pt>
                <c:pt idx="48">
                  <c:v>0.13065868835449218</c:v>
                </c:pt>
                <c:pt idx="49">
                  <c:v>0.11742580261230467</c:v>
                </c:pt>
                <c:pt idx="50">
                  <c:v>0.11741093444824219</c:v>
                </c:pt>
                <c:pt idx="51">
                  <c:v>0.43050613403320309</c:v>
                </c:pt>
                <c:pt idx="52">
                  <c:v>0.15028760375976563</c:v>
                </c:pt>
                <c:pt idx="53">
                  <c:v>0.11719993286132813</c:v>
                </c:pt>
                <c:pt idx="54">
                  <c:v>0.1174573974609375</c:v>
                </c:pt>
                <c:pt idx="55">
                  <c:v>0.76634592590332029</c:v>
                </c:pt>
                <c:pt idx="56">
                  <c:v>0.11725373840332032</c:v>
                </c:pt>
                <c:pt idx="57">
                  <c:v>0.11716276245117187</c:v>
                </c:pt>
                <c:pt idx="58">
                  <c:v>0.15023928222656252</c:v>
                </c:pt>
                <c:pt idx="59">
                  <c:v>0.1172018829345703</c:v>
                </c:pt>
                <c:pt idx="60">
                  <c:v>0.13663999328613283</c:v>
                </c:pt>
                <c:pt idx="61">
                  <c:v>0.19979931335449216</c:v>
                </c:pt>
                <c:pt idx="62">
                  <c:v>0.35761477661132812</c:v>
                </c:pt>
                <c:pt idx="63">
                  <c:v>0.37133835754394534</c:v>
                </c:pt>
                <c:pt idx="64">
                  <c:v>0.17916996459960938</c:v>
                </c:pt>
                <c:pt idx="65">
                  <c:v>0.11723010864257813</c:v>
                </c:pt>
                <c:pt idx="66">
                  <c:v>0.11740136718749999</c:v>
                </c:pt>
                <c:pt idx="67">
                  <c:v>0.11740136718749999</c:v>
                </c:pt>
                <c:pt idx="68">
                  <c:v>0.13418855895996093</c:v>
                </c:pt>
                <c:pt idx="69">
                  <c:v>0.42879319152832029</c:v>
                </c:pt>
                <c:pt idx="70">
                  <c:v>0.94267591552734387</c:v>
                </c:pt>
                <c:pt idx="71">
                  <c:v>0.21452785949707032</c:v>
                </c:pt>
                <c:pt idx="72">
                  <c:v>0.4145167694091797</c:v>
                </c:pt>
                <c:pt idx="73">
                  <c:v>0.11725550537109375</c:v>
                </c:pt>
                <c:pt idx="74">
                  <c:v>0.11719798278808594</c:v>
                </c:pt>
                <c:pt idx="75">
                  <c:v>0.1334466064453125</c:v>
                </c:pt>
                <c:pt idx="76">
                  <c:v>0.13400199279785155</c:v>
                </c:pt>
                <c:pt idx="77">
                  <c:v>0.11721480102539061</c:v>
                </c:pt>
                <c:pt idx="78">
                  <c:v>0.11742775268554687</c:v>
                </c:pt>
                <c:pt idx="79">
                  <c:v>0.11743881225585937</c:v>
                </c:pt>
                <c:pt idx="80">
                  <c:v>0.12936983642578126</c:v>
                </c:pt>
                <c:pt idx="81">
                  <c:v>0.11742403564453124</c:v>
                </c:pt>
                <c:pt idx="82">
                  <c:v>0.24257806091308595</c:v>
                </c:pt>
                <c:pt idx="83">
                  <c:v>0.97213567199707018</c:v>
                </c:pt>
                <c:pt idx="84">
                  <c:v>0.1342854766845703</c:v>
                </c:pt>
                <c:pt idx="85">
                  <c:v>0.13371336364746095</c:v>
                </c:pt>
                <c:pt idx="86">
                  <c:v>0.11744810485839843</c:v>
                </c:pt>
                <c:pt idx="87">
                  <c:v>0.329088720703125</c:v>
                </c:pt>
                <c:pt idx="88">
                  <c:v>0.11726488952636718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61-484F-B643-D57A30D6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563232"/>
        <c:axId val="654564872"/>
      </c:lineChart>
      <c:catAx>
        <c:axId val="6545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85304233304645"/>
              <c:y val="0.9402167842792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4872"/>
        <c:crosses val="autoZero"/>
        <c:auto val="1"/>
        <c:lblAlgn val="ctr"/>
        <c:lblOffset val="100"/>
        <c:noMultiLvlLbl val="0"/>
      </c:catAx>
      <c:valAx>
        <c:axId val="65456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 node 8'!$U$2:$U$90</c:f>
              <c:numCache>
                <c:formatCode>General</c:formatCode>
                <c:ptCount val="8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</c:numCache>
            </c:numRef>
          </c:cat>
          <c:val>
            <c:numRef>
              <c:f>'Exp1 node 8'!$Z$2:$Z$90</c:f>
              <c:numCache>
                <c:formatCode>General</c:formatCode>
                <c:ptCount val="89"/>
                <c:pt idx="0">
                  <c:v>0.34518310546875003</c:v>
                </c:pt>
                <c:pt idx="1">
                  <c:v>0.8826680053710938</c:v>
                </c:pt>
                <c:pt idx="2">
                  <c:v>1.0515945739746093</c:v>
                </c:pt>
                <c:pt idx="3">
                  <c:v>0.84315678405761707</c:v>
                </c:pt>
                <c:pt idx="4">
                  <c:v>0.13121979675292969</c:v>
                </c:pt>
                <c:pt idx="5">
                  <c:v>0.117776513671875</c:v>
                </c:pt>
                <c:pt idx="6">
                  <c:v>0.15717134399414062</c:v>
                </c:pt>
                <c:pt idx="7">
                  <c:v>0.84220998229980459</c:v>
                </c:pt>
                <c:pt idx="8">
                  <c:v>0.67100098571777345</c:v>
                </c:pt>
                <c:pt idx="9">
                  <c:v>0.11779305725097655</c:v>
                </c:pt>
                <c:pt idx="10">
                  <c:v>0.11777447204589844</c:v>
                </c:pt>
                <c:pt idx="11">
                  <c:v>0.11778952331542969</c:v>
                </c:pt>
                <c:pt idx="12">
                  <c:v>1.0175989929199218</c:v>
                </c:pt>
                <c:pt idx="13">
                  <c:v>0.19775470275878906</c:v>
                </c:pt>
                <c:pt idx="14">
                  <c:v>0.11781164245605469</c:v>
                </c:pt>
                <c:pt idx="15">
                  <c:v>0.11777075500488281</c:v>
                </c:pt>
                <c:pt idx="16">
                  <c:v>0.11779854125976562</c:v>
                </c:pt>
                <c:pt idx="17">
                  <c:v>0.11780253295898437</c:v>
                </c:pt>
                <c:pt idx="18">
                  <c:v>0.7801574340820312</c:v>
                </c:pt>
                <c:pt idx="19">
                  <c:v>0.37949739990234377</c:v>
                </c:pt>
                <c:pt idx="20">
                  <c:v>0.11785252990722656</c:v>
                </c:pt>
                <c:pt idx="21">
                  <c:v>0.13403601379394531</c:v>
                </c:pt>
                <c:pt idx="22">
                  <c:v>0.1265317840576172</c:v>
                </c:pt>
                <c:pt idx="23">
                  <c:v>0.14495614929199219</c:v>
                </c:pt>
                <c:pt idx="24">
                  <c:v>0.55913909912109372</c:v>
                </c:pt>
                <c:pt idx="25">
                  <c:v>1.0593034057617186</c:v>
                </c:pt>
                <c:pt idx="26">
                  <c:v>0.36337751770019533</c:v>
                </c:pt>
                <c:pt idx="27">
                  <c:v>0.13581110229492188</c:v>
                </c:pt>
                <c:pt idx="28">
                  <c:v>0.1178135009765625</c:v>
                </c:pt>
                <c:pt idx="29">
                  <c:v>0.13458972473144531</c:v>
                </c:pt>
                <c:pt idx="30">
                  <c:v>0.15106871337890626</c:v>
                </c:pt>
                <c:pt idx="31">
                  <c:v>0.33646310119628908</c:v>
                </c:pt>
                <c:pt idx="32">
                  <c:v>0.43644761352539063</c:v>
                </c:pt>
                <c:pt idx="33">
                  <c:v>0.134624853515625</c:v>
                </c:pt>
                <c:pt idx="34">
                  <c:v>0.13409734497070314</c:v>
                </c:pt>
                <c:pt idx="35">
                  <c:v>0.11782660217285157</c:v>
                </c:pt>
                <c:pt idx="36">
                  <c:v>0.11802378845214843</c:v>
                </c:pt>
                <c:pt idx="37">
                  <c:v>0.15056545715332034</c:v>
                </c:pt>
                <c:pt idx="38">
                  <c:v>0.26110899353027345</c:v>
                </c:pt>
                <c:pt idx="39">
                  <c:v>0.11805157470703125</c:v>
                </c:pt>
                <c:pt idx="40">
                  <c:v>0.61808839416503902</c:v>
                </c:pt>
                <c:pt idx="41">
                  <c:v>0.11786386413574218</c:v>
                </c:pt>
                <c:pt idx="42">
                  <c:v>0.13041214599609374</c:v>
                </c:pt>
                <c:pt idx="43">
                  <c:v>0.28326502990722657</c:v>
                </c:pt>
                <c:pt idx="44">
                  <c:v>0.18408685913085937</c:v>
                </c:pt>
                <c:pt idx="45">
                  <c:v>0.61083047790527345</c:v>
                </c:pt>
                <c:pt idx="46">
                  <c:v>0.33397325134277345</c:v>
                </c:pt>
                <c:pt idx="47">
                  <c:v>0.36273890991210933</c:v>
                </c:pt>
                <c:pt idx="48">
                  <c:v>0.12886112365722657</c:v>
                </c:pt>
                <c:pt idx="49">
                  <c:v>0.11804228210449219</c:v>
                </c:pt>
                <c:pt idx="50">
                  <c:v>0.13429267272949219</c:v>
                </c:pt>
                <c:pt idx="51">
                  <c:v>0.32016903991699219</c:v>
                </c:pt>
                <c:pt idx="52">
                  <c:v>0.30333279418945314</c:v>
                </c:pt>
                <c:pt idx="53">
                  <c:v>0.15397508239746094</c:v>
                </c:pt>
                <c:pt idx="54">
                  <c:v>0.118070068359375</c:v>
                </c:pt>
                <c:pt idx="55">
                  <c:v>0.33484580383300777</c:v>
                </c:pt>
                <c:pt idx="56">
                  <c:v>0.14730416564941406</c:v>
                </c:pt>
                <c:pt idx="57">
                  <c:v>0.15107995605468752</c:v>
                </c:pt>
                <c:pt idx="58">
                  <c:v>0.35011245117187501</c:v>
                </c:pt>
                <c:pt idx="59">
                  <c:v>0.11788235778808592</c:v>
                </c:pt>
                <c:pt idx="60">
                  <c:v>0.11803679809570311</c:v>
                </c:pt>
                <c:pt idx="61">
                  <c:v>0.5646418212890626</c:v>
                </c:pt>
                <c:pt idx="62">
                  <c:v>0.54511660766601566</c:v>
                </c:pt>
                <c:pt idx="63">
                  <c:v>0.57267046508789066</c:v>
                </c:pt>
                <c:pt idx="64">
                  <c:v>0.32249622802734373</c:v>
                </c:pt>
                <c:pt idx="65">
                  <c:v>0.11787873229980468</c:v>
                </c:pt>
                <c:pt idx="66">
                  <c:v>0.11803484802246093</c:v>
                </c:pt>
                <c:pt idx="67">
                  <c:v>0.11804414062499999</c:v>
                </c:pt>
                <c:pt idx="68">
                  <c:v>0.43558319091796877</c:v>
                </c:pt>
                <c:pt idx="69">
                  <c:v>0.15142700500488282</c:v>
                </c:pt>
                <c:pt idx="70">
                  <c:v>0.66589972229003913</c:v>
                </c:pt>
                <c:pt idx="71">
                  <c:v>0.31934751892089841</c:v>
                </c:pt>
                <c:pt idx="72">
                  <c:v>0.38797971496582029</c:v>
                </c:pt>
                <c:pt idx="73">
                  <c:v>0.11809989624023437</c:v>
                </c:pt>
                <c:pt idx="74">
                  <c:v>0.11804237365722656</c:v>
                </c:pt>
                <c:pt idx="75">
                  <c:v>0.29226437072753908</c:v>
                </c:pt>
                <c:pt idx="76">
                  <c:v>0.28225973510742186</c:v>
                </c:pt>
                <c:pt idx="77">
                  <c:v>0.11788235778808592</c:v>
                </c:pt>
                <c:pt idx="78">
                  <c:v>0.11803679809570311</c:v>
                </c:pt>
                <c:pt idx="79">
                  <c:v>0.11805529174804687</c:v>
                </c:pt>
                <c:pt idx="80">
                  <c:v>0.2739970642089844</c:v>
                </c:pt>
                <c:pt idx="81">
                  <c:v>0.11807750244140625</c:v>
                </c:pt>
                <c:pt idx="82">
                  <c:v>0.13432816772460937</c:v>
                </c:pt>
                <c:pt idx="83">
                  <c:v>0.80173029785156236</c:v>
                </c:pt>
                <c:pt idx="84">
                  <c:v>0.13439498291015625</c:v>
                </c:pt>
                <c:pt idx="85">
                  <c:v>0.24763806152343748</c:v>
                </c:pt>
                <c:pt idx="86">
                  <c:v>0.11789155883789063</c:v>
                </c:pt>
                <c:pt idx="87">
                  <c:v>0.32194353332519526</c:v>
                </c:pt>
                <c:pt idx="88">
                  <c:v>0.13416611022949221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91-4100-AE76-12F05635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563232"/>
        <c:axId val="654564872"/>
      </c:lineChart>
      <c:catAx>
        <c:axId val="6545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85304233304645"/>
              <c:y val="0.9402167842792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4872"/>
        <c:crosses val="autoZero"/>
        <c:auto val="1"/>
        <c:lblAlgn val="ctr"/>
        <c:lblOffset val="100"/>
        <c:noMultiLvlLbl val="0"/>
      </c:catAx>
      <c:valAx>
        <c:axId val="65456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 node 9'!$U$2:$U$90</c:f>
              <c:numCache>
                <c:formatCode>General</c:formatCode>
                <c:ptCount val="8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</c:numCache>
            </c:numRef>
          </c:cat>
          <c:val>
            <c:numRef>
              <c:f>'Exp1 node 9'!$Z$2:$Z$90</c:f>
              <c:numCache>
                <c:formatCode>General</c:formatCode>
                <c:ptCount val="89"/>
                <c:pt idx="0">
                  <c:v>0.32720896911621095</c:v>
                </c:pt>
                <c:pt idx="1">
                  <c:v>0.45852608642578124</c:v>
                </c:pt>
                <c:pt idx="2">
                  <c:v>0.51048356323242183</c:v>
                </c:pt>
                <c:pt idx="3">
                  <c:v>0.95114505615234379</c:v>
                </c:pt>
                <c:pt idx="4">
                  <c:v>0.1178142333984375</c:v>
                </c:pt>
                <c:pt idx="5">
                  <c:v>0.12864869384765626</c:v>
                </c:pt>
                <c:pt idx="6">
                  <c:v>0.17223039550781252</c:v>
                </c:pt>
                <c:pt idx="7">
                  <c:v>1.6041516815185548</c:v>
                </c:pt>
                <c:pt idx="8">
                  <c:v>0.23119665527343752</c:v>
                </c:pt>
                <c:pt idx="9">
                  <c:v>0.11778644714355468</c:v>
                </c:pt>
                <c:pt idx="10">
                  <c:v>0.11777343749999999</c:v>
                </c:pt>
                <c:pt idx="11">
                  <c:v>0.11778839721679686</c:v>
                </c:pt>
                <c:pt idx="12">
                  <c:v>0.40189352416992186</c:v>
                </c:pt>
                <c:pt idx="13">
                  <c:v>0.45855032043457034</c:v>
                </c:pt>
                <c:pt idx="14">
                  <c:v>0.11784025268554688</c:v>
                </c:pt>
                <c:pt idx="15">
                  <c:v>0.11776777038574218</c:v>
                </c:pt>
                <c:pt idx="16">
                  <c:v>0.11779759826660155</c:v>
                </c:pt>
                <c:pt idx="17">
                  <c:v>0.11780140686035157</c:v>
                </c:pt>
                <c:pt idx="18">
                  <c:v>0.17830708007812499</c:v>
                </c:pt>
                <c:pt idx="19">
                  <c:v>0.48705422058105469</c:v>
                </c:pt>
                <c:pt idx="20">
                  <c:v>0.11785140380859374</c:v>
                </c:pt>
                <c:pt idx="21">
                  <c:v>0.20748350830078124</c:v>
                </c:pt>
                <c:pt idx="22">
                  <c:v>0.11783662719726562</c:v>
                </c:pt>
                <c:pt idx="23">
                  <c:v>0.34589102783203118</c:v>
                </c:pt>
                <c:pt idx="24">
                  <c:v>0.12839606323242189</c:v>
                </c:pt>
                <c:pt idx="25">
                  <c:v>0.19586119079589845</c:v>
                </c:pt>
                <c:pt idx="26">
                  <c:v>0.45330676574707029</c:v>
                </c:pt>
                <c:pt idx="27">
                  <c:v>0.11782361755371093</c:v>
                </c:pt>
                <c:pt idx="28">
                  <c:v>0.11779945678710937</c:v>
                </c:pt>
                <c:pt idx="29">
                  <c:v>0.13459222412109376</c:v>
                </c:pt>
                <c:pt idx="30">
                  <c:v>0.42534010620117185</c:v>
                </c:pt>
                <c:pt idx="31">
                  <c:v>0.12701661987304688</c:v>
                </c:pt>
                <c:pt idx="32">
                  <c:v>0.21181390686035156</c:v>
                </c:pt>
                <c:pt idx="33">
                  <c:v>0.4770718688964844</c:v>
                </c:pt>
                <c:pt idx="34">
                  <c:v>0.11786450500488281</c:v>
                </c:pt>
                <c:pt idx="35">
                  <c:v>0.11781441650390626</c:v>
                </c:pt>
                <c:pt idx="36">
                  <c:v>0.11802238769531249</c:v>
                </c:pt>
                <c:pt idx="37">
                  <c:v>0.20994717407226565</c:v>
                </c:pt>
                <c:pt idx="38">
                  <c:v>0.11785140380859374</c:v>
                </c:pt>
                <c:pt idx="39">
                  <c:v>0.13456434631347658</c:v>
                </c:pt>
                <c:pt idx="40">
                  <c:v>0.13460709228515624</c:v>
                </c:pt>
                <c:pt idx="41">
                  <c:v>0.11782547607421875</c:v>
                </c:pt>
                <c:pt idx="42">
                  <c:v>0.12991168212890625</c:v>
                </c:pt>
                <c:pt idx="43">
                  <c:v>0.34629092102050774</c:v>
                </c:pt>
                <c:pt idx="44">
                  <c:v>0.11807070922851562</c:v>
                </c:pt>
                <c:pt idx="45">
                  <c:v>0.1480276885986328</c:v>
                </c:pt>
                <c:pt idx="46">
                  <c:v>0.43865268859863277</c:v>
                </c:pt>
                <c:pt idx="47">
                  <c:v>0.11786636352539062</c:v>
                </c:pt>
                <c:pt idx="48">
                  <c:v>0.14536473083496093</c:v>
                </c:pt>
                <c:pt idx="49">
                  <c:v>0.41100597839355468</c:v>
                </c:pt>
                <c:pt idx="50">
                  <c:v>0.11808186035156248</c:v>
                </c:pt>
                <c:pt idx="51">
                  <c:v>0.11800008544921875</c:v>
                </c:pt>
                <c:pt idx="52">
                  <c:v>0.13429508056640627</c:v>
                </c:pt>
                <c:pt idx="53">
                  <c:v>0.38667656249999999</c:v>
                </c:pt>
                <c:pt idx="54">
                  <c:v>0.11807442626953124</c:v>
                </c:pt>
                <c:pt idx="55">
                  <c:v>0.11803158874511718</c:v>
                </c:pt>
                <c:pt idx="56">
                  <c:v>0.11802991333007812</c:v>
                </c:pt>
                <c:pt idx="57">
                  <c:v>0.15017104797363282</c:v>
                </c:pt>
                <c:pt idx="58">
                  <c:v>0.41258746032714844</c:v>
                </c:pt>
                <c:pt idx="59">
                  <c:v>0.11786831359863281</c:v>
                </c:pt>
                <c:pt idx="60">
                  <c:v>0.11802238769531249</c:v>
                </c:pt>
                <c:pt idx="61">
                  <c:v>0.34819577636718746</c:v>
                </c:pt>
                <c:pt idx="62">
                  <c:v>1.2462051727294923</c:v>
                </c:pt>
                <c:pt idx="63">
                  <c:v>0.13394106445312501</c:v>
                </c:pt>
                <c:pt idx="64">
                  <c:v>0.1176551788330078</c:v>
                </c:pt>
                <c:pt idx="65">
                  <c:v>0.25505201110839842</c:v>
                </c:pt>
                <c:pt idx="66">
                  <c:v>0.86061828918457028</c:v>
                </c:pt>
                <c:pt idx="67">
                  <c:v>0.18388331909179689</c:v>
                </c:pt>
                <c:pt idx="68">
                  <c:v>0.1180559326171875</c:v>
                </c:pt>
                <c:pt idx="69">
                  <c:v>0.33862444152832027</c:v>
                </c:pt>
                <c:pt idx="70">
                  <c:v>0.11787565612792969</c:v>
                </c:pt>
                <c:pt idx="71">
                  <c:v>0.11782742614746093</c:v>
                </c:pt>
                <c:pt idx="72">
                  <c:v>0.1722284362792969</c:v>
                </c:pt>
                <c:pt idx="73">
                  <c:v>0.1315722930908203</c:v>
                </c:pt>
                <c:pt idx="74">
                  <c:v>0.11783839416503905</c:v>
                </c:pt>
                <c:pt idx="75">
                  <c:v>0.11779573974609375</c:v>
                </c:pt>
                <c:pt idx="76">
                  <c:v>0.11782547607421875</c:v>
                </c:pt>
                <c:pt idx="77">
                  <c:v>0.11782547607421875</c:v>
                </c:pt>
                <c:pt idx="78">
                  <c:v>0.11803734741210936</c:v>
                </c:pt>
                <c:pt idx="79">
                  <c:v>0.11805389099121094</c:v>
                </c:pt>
                <c:pt idx="80">
                  <c:v>0.1180559326171875</c:v>
                </c:pt>
                <c:pt idx="81">
                  <c:v>0.12691632385253906</c:v>
                </c:pt>
                <c:pt idx="82">
                  <c:v>0.12936139526367188</c:v>
                </c:pt>
                <c:pt idx="83">
                  <c:v>0.72483782043457035</c:v>
                </c:pt>
                <c:pt idx="84">
                  <c:v>0.13438243103027345</c:v>
                </c:pt>
                <c:pt idx="85">
                  <c:v>0.13433030090332032</c:v>
                </c:pt>
                <c:pt idx="86">
                  <c:v>0.1296343505859375</c:v>
                </c:pt>
                <c:pt idx="87">
                  <c:v>0.1180353057861328</c:v>
                </c:pt>
                <c:pt idx="88">
                  <c:v>0.24891462707519529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6E-4309-B13B-F90F77D19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563232"/>
        <c:axId val="654564872"/>
      </c:lineChart>
      <c:catAx>
        <c:axId val="6545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85304233304645"/>
              <c:y val="0.9402167842792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4872"/>
        <c:crosses val="autoZero"/>
        <c:auto val="1"/>
        <c:lblAlgn val="ctr"/>
        <c:lblOffset val="100"/>
        <c:noMultiLvlLbl val="0"/>
      </c:catAx>
      <c:valAx>
        <c:axId val="65456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</xdr:colOff>
      <xdr:row>1</xdr:row>
      <xdr:rowOff>57149</xdr:rowOff>
    </xdr:from>
    <xdr:to>
      <xdr:col>36</xdr:col>
      <xdr:colOff>533400</xdr:colOff>
      <xdr:row>26</xdr:row>
      <xdr:rowOff>66674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E7D8286-9A73-4978-B2AB-D7A9BFB74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</xdr:colOff>
      <xdr:row>1</xdr:row>
      <xdr:rowOff>57149</xdr:rowOff>
    </xdr:from>
    <xdr:to>
      <xdr:col>36</xdr:col>
      <xdr:colOff>533400</xdr:colOff>
      <xdr:row>26</xdr:row>
      <xdr:rowOff>66674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FEA727F-8BE9-4D47-ACF5-4D4EB8B90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</xdr:colOff>
      <xdr:row>1</xdr:row>
      <xdr:rowOff>57149</xdr:rowOff>
    </xdr:from>
    <xdr:to>
      <xdr:col>36</xdr:col>
      <xdr:colOff>533400</xdr:colOff>
      <xdr:row>26</xdr:row>
      <xdr:rowOff>66674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1E529C8-73BB-4F5F-BE69-B008D880B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0</xdr:rowOff>
    </xdr:from>
    <xdr:to>
      <xdr:col>36</xdr:col>
      <xdr:colOff>504825</xdr:colOff>
      <xdr:row>27</xdr:row>
      <xdr:rowOff>9524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87A4BAC-4C2D-420F-9096-1C03A31EB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</xdr:colOff>
      <xdr:row>1</xdr:row>
      <xdr:rowOff>57149</xdr:rowOff>
    </xdr:from>
    <xdr:to>
      <xdr:col>36</xdr:col>
      <xdr:colOff>533400</xdr:colOff>
      <xdr:row>26</xdr:row>
      <xdr:rowOff>66674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0A027B6-BEFA-4252-BF80-FA6D1CBFB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</xdr:colOff>
      <xdr:row>1</xdr:row>
      <xdr:rowOff>57149</xdr:rowOff>
    </xdr:from>
    <xdr:to>
      <xdr:col>36</xdr:col>
      <xdr:colOff>533400</xdr:colOff>
      <xdr:row>26</xdr:row>
      <xdr:rowOff>66674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F69448B-833E-46A7-AFBE-C06AC9C6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</xdr:colOff>
      <xdr:row>1</xdr:row>
      <xdr:rowOff>57149</xdr:rowOff>
    </xdr:from>
    <xdr:to>
      <xdr:col>36</xdr:col>
      <xdr:colOff>533400</xdr:colOff>
      <xdr:row>26</xdr:row>
      <xdr:rowOff>66674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7965164-956F-46DC-9668-14B95027C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</xdr:colOff>
      <xdr:row>1</xdr:row>
      <xdr:rowOff>57149</xdr:rowOff>
    </xdr:from>
    <xdr:to>
      <xdr:col>36</xdr:col>
      <xdr:colOff>533400</xdr:colOff>
      <xdr:row>26</xdr:row>
      <xdr:rowOff>66674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1BE2087-827E-4C79-AF77-52D771ED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</xdr:colOff>
      <xdr:row>1</xdr:row>
      <xdr:rowOff>57149</xdr:rowOff>
    </xdr:from>
    <xdr:to>
      <xdr:col>36</xdr:col>
      <xdr:colOff>533400</xdr:colOff>
      <xdr:row>26</xdr:row>
      <xdr:rowOff>66674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228FEE1-1593-43AD-97FE-7366562D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</xdr:colOff>
      <xdr:row>1</xdr:row>
      <xdr:rowOff>57149</xdr:rowOff>
    </xdr:from>
    <xdr:to>
      <xdr:col>36</xdr:col>
      <xdr:colOff>533400</xdr:colOff>
      <xdr:row>26</xdr:row>
      <xdr:rowOff>66674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6AA39E-D20D-4035-9CF5-56264F7A8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topLeftCell="B1" workbookViewId="0">
      <selection activeCell="B8" sqref="B8"/>
    </sheetView>
  </sheetViews>
  <sheetFormatPr baseColWidth="10" defaultRowHeight="15" x14ac:dyDescent="0.25"/>
  <cols>
    <col min="2" max="2" width="20.140625" bestFit="1" customWidth="1"/>
  </cols>
  <sheetData>
    <row r="4" spans="2:6" x14ac:dyDescent="0.25">
      <c r="B4" t="s">
        <v>78</v>
      </c>
      <c r="C4" t="s">
        <v>79</v>
      </c>
      <c r="D4" t="s">
        <v>90</v>
      </c>
      <c r="E4" t="s">
        <v>81</v>
      </c>
      <c r="F4" t="s">
        <v>80</v>
      </c>
    </row>
    <row r="5" spans="2:6" x14ac:dyDescent="0.25">
      <c r="B5" t="s">
        <v>82</v>
      </c>
      <c r="C5" s="1">
        <v>0.42599999999999999</v>
      </c>
      <c r="D5" s="1">
        <v>0.02</v>
      </c>
      <c r="E5" s="1">
        <v>17.399999999999999</v>
      </c>
      <c r="F5" s="1">
        <v>18.8</v>
      </c>
    </row>
    <row r="6" spans="2:6" x14ac:dyDescent="0.25">
      <c r="C6" s="1"/>
    </row>
    <row r="7" spans="2:6" x14ac:dyDescent="0.25">
      <c r="C7" s="1"/>
    </row>
    <row r="8" spans="2:6" x14ac:dyDescent="0.25">
      <c r="C8" s="1"/>
    </row>
    <row r="9" spans="2:6" x14ac:dyDescent="0.25">
      <c r="C9" t="s">
        <v>83</v>
      </c>
    </row>
    <row r="10" spans="2:6" x14ac:dyDescent="0.25">
      <c r="B10" t="s">
        <v>84</v>
      </c>
      <c r="C10" s="1">
        <v>3</v>
      </c>
    </row>
    <row r="12" spans="2:6" x14ac:dyDescent="0.25">
      <c r="B12" t="s">
        <v>86</v>
      </c>
      <c r="C12">
        <f>32768 * 20</f>
        <v>655360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Normal="100" workbookViewId="0">
      <selection activeCell="A2" sqref="A2:R90"/>
    </sheetView>
  </sheetViews>
  <sheetFormatPr baseColWidth="10" defaultRowHeight="15" x14ac:dyDescent="0.25"/>
  <cols>
    <col min="1" max="2" width="11.5703125" customWidth="1"/>
    <col min="3" max="3" width="45.7109375" customWidth="1"/>
    <col min="11" max="11" width="13" customWidth="1"/>
    <col min="21" max="21" width="11.5703125" customWidth="1"/>
    <col min="22" max="22" width="23.140625" customWidth="1"/>
    <col min="23" max="23" width="23.28515625" customWidth="1"/>
  </cols>
  <sheetData>
    <row r="1" spans="1:26" x14ac:dyDescent="0.25">
      <c r="A1" s="2" t="s">
        <v>61</v>
      </c>
      <c r="B1" s="2" t="s">
        <v>62</v>
      </c>
      <c r="C1" s="2" t="s">
        <v>63</v>
      </c>
      <c r="D1" s="2" t="s">
        <v>77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42</v>
      </c>
      <c r="Q1" s="2" t="s">
        <v>75</v>
      </c>
      <c r="R1" s="2" t="s">
        <v>76</v>
      </c>
      <c r="S1" s="4"/>
      <c r="T1" s="4"/>
      <c r="U1" s="17" t="s">
        <v>246</v>
      </c>
      <c r="V1" s="2" t="s">
        <v>89</v>
      </c>
      <c r="W1" s="2" t="s">
        <v>85</v>
      </c>
      <c r="X1" s="2" t="s">
        <v>87</v>
      </c>
      <c r="Y1" s="2" t="s">
        <v>88</v>
      </c>
      <c r="Z1" s="2" t="s">
        <v>247</v>
      </c>
    </row>
    <row r="2" spans="1:26" x14ac:dyDescent="0.25">
      <c r="A2" s="7" t="s">
        <v>818</v>
      </c>
      <c r="B2" s="7" t="s">
        <v>819</v>
      </c>
      <c r="C2" s="7">
        <v>1384</v>
      </c>
      <c r="D2" s="18" t="s">
        <v>37</v>
      </c>
      <c r="E2" s="18" t="s">
        <v>38</v>
      </c>
      <c r="F2" s="18">
        <v>0</v>
      </c>
      <c r="G2" s="18">
        <v>6080</v>
      </c>
      <c r="H2" s="18">
        <v>321706</v>
      </c>
      <c r="I2" s="18">
        <v>2337</v>
      </c>
      <c r="J2" s="18">
        <v>1368</v>
      </c>
      <c r="K2" s="18">
        <v>0</v>
      </c>
      <c r="L2" s="18">
        <v>0</v>
      </c>
      <c r="M2" s="18">
        <v>6080</v>
      </c>
      <c r="N2" s="18">
        <v>321706</v>
      </c>
      <c r="O2" s="18">
        <v>2337</v>
      </c>
      <c r="P2" s="18">
        <v>1368</v>
      </c>
      <c r="Q2" s="18">
        <v>0</v>
      </c>
      <c r="R2" s="18">
        <v>0</v>
      </c>
      <c r="S2" s="5"/>
      <c r="T2" s="5"/>
      <c r="U2" s="4">
        <f>20</f>
        <v>20</v>
      </c>
      <c r="V2" s="3">
        <f>((G2-0)*'Z1 values'!C$5*'Z1 values'!$C$10)/'Z1 values'!$C$12</f>
        <v>1.18564453125E-2</v>
      </c>
      <c r="W2" s="3">
        <f>((H2-0)*'Z1 values'!D$5*'Z1 values'!$C$10)/'Z1 values'!$C$12</f>
        <v>2.9453063964843752E-2</v>
      </c>
      <c r="X2" s="3">
        <f>((I2-0)*'Z1 values'!E$5*'Z1 values'!$C$10)/'Z1 values'!$C$12</f>
        <v>0.18614410400390624</v>
      </c>
      <c r="Y2" s="3">
        <f>((J2-0)*'Z1 values'!F$5*'Z1 values'!$C$10)/'Z1 values'!$C$12</f>
        <v>0.11772949218750002</v>
      </c>
      <c r="Z2" s="6">
        <f>SUM(V2:Y2)</f>
        <v>0.34518310546875003</v>
      </c>
    </row>
    <row r="3" spans="1:26" x14ac:dyDescent="0.25">
      <c r="A3" s="7" t="s">
        <v>820</v>
      </c>
      <c r="B3" s="7" t="s">
        <v>819</v>
      </c>
      <c r="C3" s="7">
        <v>2664</v>
      </c>
      <c r="D3" s="18" t="s">
        <v>37</v>
      </c>
      <c r="E3" s="18" t="s">
        <v>38</v>
      </c>
      <c r="F3" s="18">
        <v>1</v>
      </c>
      <c r="G3" s="18">
        <v>17718</v>
      </c>
      <c r="H3" s="18">
        <v>637585</v>
      </c>
      <c r="I3" s="18">
        <v>7551</v>
      </c>
      <c r="J3" s="18">
        <v>6199</v>
      </c>
      <c r="K3" s="18">
        <v>0</v>
      </c>
      <c r="L3" s="18">
        <v>0</v>
      </c>
      <c r="M3" s="18">
        <v>11637</v>
      </c>
      <c r="N3" s="18">
        <v>315879</v>
      </c>
      <c r="O3" s="18">
        <v>5214</v>
      </c>
      <c r="P3" s="18">
        <v>4831</v>
      </c>
      <c r="Q3" s="18">
        <v>0</v>
      </c>
      <c r="R3" s="18">
        <v>0</v>
      </c>
      <c r="S3" s="5"/>
      <c r="T3" s="5"/>
      <c r="U3" s="4">
        <f>U2+20</f>
        <v>40</v>
      </c>
      <c r="V3" s="3">
        <f>((G3-G2)*'Z1 values'!C$5*'Z1 values'!$C$10)/'Z1 values'!$C$12</f>
        <v>2.269495239257812E-2</v>
      </c>
      <c r="W3" s="3">
        <f>((H3-H2)*'Z1 values'!D$5*'Z1 values'!$C$10)/'Z1 values'!$C$12</f>
        <v>2.8919586181640623E-2</v>
      </c>
      <c r="X3" s="3">
        <f>((I3-I2)*'Z1 values'!E$5*'Z1 values'!$C$10)/'Z1 values'!$C$12</f>
        <v>0.41529968261718747</v>
      </c>
      <c r="Y3" s="3">
        <f>((J3-J2)*'Z1 values'!F$5*'Z1 values'!$C$10)/'Z1 values'!$C$12</f>
        <v>0.41575378417968756</v>
      </c>
      <c r="Z3" s="6">
        <f t="shared" ref="Z3:Z66" si="0">SUM(V3:Y3)</f>
        <v>0.8826680053710938</v>
      </c>
    </row>
    <row r="4" spans="1:26" x14ac:dyDescent="0.25">
      <c r="A4" s="7" t="s">
        <v>821</v>
      </c>
      <c r="B4" s="7" t="s">
        <v>819</v>
      </c>
      <c r="C4" s="7">
        <v>3944</v>
      </c>
      <c r="D4" s="18" t="s">
        <v>37</v>
      </c>
      <c r="E4" s="18" t="s">
        <v>38</v>
      </c>
      <c r="F4" s="18">
        <v>2</v>
      </c>
      <c r="G4" s="18">
        <v>33318</v>
      </c>
      <c r="H4" s="18">
        <v>949542</v>
      </c>
      <c r="I4" s="18">
        <v>14923</v>
      </c>
      <c r="J4" s="18">
        <v>10910</v>
      </c>
      <c r="K4" s="18">
        <v>0</v>
      </c>
      <c r="L4" s="18">
        <v>0</v>
      </c>
      <c r="M4" s="18">
        <v>15598</v>
      </c>
      <c r="N4" s="18">
        <v>311957</v>
      </c>
      <c r="O4" s="18">
        <v>7372</v>
      </c>
      <c r="P4" s="18">
        <v>4711</v>
      </c>
      <c r="Q4" s="18">
        <v>0</v>
      </c>
      <c r="R4" s="18">
        <v>0</v>
      </c>
      <c r="S4" s="5"/>
      <c r="T4" s="5"/>
      <c r="U4" s="4">
        <f t="shared" ref="U4:U67" si="1">U3+20</f>
        <v>60</v>
      </c>
      <c r="V4" s="3">
        <f>((G4-G3)*'Z1 values'!C$5*'Z1 values'!$C$10)/'Z1 values'!$C$12</f>
        <v>3.0421142578124998E-2</v>
      </c>
      <c r="W4" s="3">
        <f>((H4-H3)*'Z1 values'!D$5*'Z1 values'!$C$10)/'Z1 values'!$C$12</f>
        <v>2.8560516357421878E-2</v>
      </c>
      <c r="X4" s="3">
        <f>((I4-I3)*'Z1 values'!E$5*'Z1 values'!$C$10)/'Z1 values'!$C$12</f>
        <v>0.58718627929687495</v>
      </c>
      <c r="Y4" s="3">
        <f>((J4-J3)*'Z1 values'!F$5*'Z1 values'!$C$10)/'Z1 values'!$C$12</f>
        <v>0.40542663574218751</v>
      </c>
      <c r="Z4" s="6">
        <f t="shared" si="0"/>
        <v>1.0515945739746093</v>
      </c>
    </row>
    <row r="5" spans="1:26" x14ac:dyDescent="0.25">
      <c r="A5" s="7" t="s">
        <v>822</v>
      </c>
      <c r="B5" s="7" t="s">
        <v>819</v>
      </c>
      <c r="C5" s="7">
        <v>5224</v>
      </c>
      <c r="D5" s="18" t="s">
        <v>37</v>
      </c>
      <c r="E5" s="18" t="s">
        <v>38</v>
      </c>
      <c r="F5" s="18">
        <v>3</v>
      </c>
      <c r="G5" s="18">
        <v>48183</v>
      </c>
      <c r="H5" s="18">
        <v>1262238</v>
      </c>
      <c r="I5" s="18">
        <v>20323</v>
      </c>
      <c r="J5" s="18">
        <v>15040</v>
      </c>
      <c r="K5" s="18">
        <v>0</v>
      </c>
      <c r="L5" s="18">
        <v>0</v>
      </c>
      <c r="M5" s="18">
        <v>14864</v>
      </c>
      <c r="N5" s="18">
        <v>312696</v>
      </c>
      <c r="O5" s="18">
        <v>5400</v>
      </c>
      <c r="P5" s="18">
        <v>4130</v>
      </c>
      <c r="Q5" s="18">
        <v>0</v>
      </c>
      <c r="R5" s="18">
        <v>0</v>
      </c>
      <c r="S5" s="5"/>
      <c r="T5" s="5"/>
      <c r="U5" s="4">
        <f t="shared" si="1"/>
        <v>80</v>
      </c>
      <c r="V5" s="3">
        <f>((G5-G4)*'Z1 values'!C$5*'Z1 values'!$C$10)/'Z1 values'!$C$12</f>
        <v>2.8987838745117189E-2</v>
      </c>
      <c r="W5" s="3">
        <f>((H5-H4)*'Z1 values'!D$5*'Z1 values'!$C$10)/'Z1 values'!$C$12</f>
        <v>2.8628173828125002E-2</v>
      </c>
      <c r="X5" s="3">
        <f>((I5-I4)*'Z1 values'!E$5*'Z1 values'!$C$10)/'Z1 values'!$C$12</f>
        <v>0.43011474609374989</v>
      </c>
      <c r="Y5" s="3">
        <f>((J5-J4)*'Z1 values'!F$5*'Z1 values'!$C$10)/'Z1 values'!$C$12</f>
        <v>0.35542602539062501</v>
      </c>
      <c r="Z5" s="6">
        <f t="shared" si="0"/>
        <v>0.84315678405761707</v>
      </c>
    </row>
    <row r="6" spans="1:26" x14ac:dyDescent="0.25">
      <c r="A6" s="7" t="s">
        <v>823</v>
      </c>
      <c r="B6" s="7" t="s">
        <v>819</v>
      </c>
      <c r="C6" s="7">
        <v>6504</v>
      </c>
      <c r="D6" s="18" t="s">
        <v>37</v>
      </c>
      <c r="E6" s="18" t="s">
        <v>38</v>
      </c>
      <c r="F6" s="18">
        <v>4</v>
      </c>
      <c r="G6" s="18">
        <v>51160</v>
      </c>
      <c r="H6" s="18">
        <v>1586818</v>
      </c>
      <c r="I6" s="18">
        <v>20323</v>
      </c>
      <c r="J6" s="18">
        <v>16152</v>
      </c>
      <c r="K6" s="18">
        <v>0</v>
      </c>
      <c r="L6" s="18">
        <v>0</v>
      </c>
      <c r="M6" s="18">
        <v>2975</v>
      </c>
      <c r="N6" s="18">
        <v>324580</v>
      </c>
      <c r="O6" s="18">
        <v>0</v>
      </c>
      <c r="P6" s="18">
        <v>1112</v>
      </c>
      <c r="Q6" s="18">
        <v>0</v>
      </c>
      <c r="R6" s="18">
        <v>0</v>
      </c>
      <c r="S6" s="5"/>
      <c r="T6" s="5"/>
      <c r="U6" s="4">
        <f t="shared" si="1"/>
        <v>100</v>
      </c>
      <c r="V6" s="3">
        <f>((G6-G5)*'Z1 values'!C$5*'Z1 values'!$C$10)/'Z1 values'!$C$12</f>
        <v>5.8053680419921875E-3</v>
      </c>
      <c r="W6" s="3">
        <f>((H6-H5)*'Z1 values'!D$5*'Z1 values'!$C$10)/'Z1 values'!$C$12</f>
        <v>2.9716186523437504E-2</v>
      </c>
      <c r="X6" s="3">
        <f>((I6-I5)*'Z1 values'!E$5*'Z1 values'!$C$10)/'Z1 values'!$C$12</f>
        <v>0</v>
      </c>
      <c r="Y6" s="3">
        <f>((J6-J5)*'Z1 values'!F$5*'Z1 values'!$C$10)/'Z1 values'!$C$12</f>
        <v>9.5698242187500004E-2</v>
      </c>
      <c r="Z6" s="6">
        <f t="shared" si="0"/>
        <v>0.13121979675292969</v>
      </c>
    </row>
    <row r="7" spans="1:26" x14ac:dyDescent="0.25">
      <c r="A7" s="7" t="s">
        <v>824</v>
      </c>
      <c r="B7" s="7" t="s">
        <v>819</v>
      </c>
      <c r="C7" s="7">
        <v>7784</v>
      </c>
      <c r="D7" s="18" t="s">
        <v>37</v>
      </c>
      <c r="E7" s="18" t="s">
        <v>38</v>
      </c>
      <c r="F7" s="18">
        <v>5</v>
      </c>
      <c r="G7" s="18">
        <v>53942</v>
      </c>
      <c r="H7" s="18">
        <v>1911595</v>
      </c>
      <c r="I7" s="18">
        <v>20323</v>
      </c>
      <c r="J7" s="18">
        <v>17112</v>
      </c>
      <c r="K7" s="18">
        <v>0</v>
      </c>
      <c r="L7" s="18">
        <v>0</v>
      </c>
      <c r="M7" s="18">
        <v>2781</v>
      </c>
      <c r="N7" s="18">
        <v>324777</v>
      </c>
      <c r="O7" s="18">
        <v>0</v>
      </c>
      <c r="P7" s="18">
        <v>960</v>
      </c>
      <c r="Q7" s="18">
        <v>0</v>
      </c>
      <c r="R7" s="18">
        <v>0</v>
      </c>
      <c r="S7" s="5"/>
      <c r="T7" s="5"/>
      <c r="U7" s="4">
        <f t="shared" si="1"/>
        <v>120</v>
      </c>
      <c r="V7" s="3">
        <f>((G7-G6)*'Z1 values'!C$5*'Z1 values'!$C$10)/'Z1 values'!$C$12</f>
        <v>5.4251037597656251E-3</v>
      </c>
      <c r="W7" s="3">
        <f>((H7-H6)*'Z1 values'!D$5*'Z1 values'!$C$10)/'Z1 values'!$C$12</f>
        <v>2.9734222412109372E-2</v>
      </c>
      <c r="X7" s="3">
        <f>((I7-I6)*'Z1 values'!E$5*'Z1 values'!$C$10)/'Z1 values'!$C$12</f>
        <v>0</v>
      </c>
      <c r="Y7" s="3">
        <f>((J7-J6)*'Z1 values'!F$5*'Z1 values'!$C$10)/'Z1 values'!$C$12</f>
        <v>8.2617187499999994E-2</v>
      </c>
      <c r="Z7" s="6">
        <f t="shared" si="0"/>
        <v>0.117776513671875</v>
      </c>
    </row>
    <row r="8" spans="1:26" x14ac:dyDescent="0.25">
      <c r="A8" s="7" t="s">
        <v>825</v>
      </c>
      <c r="B8" s="7" t="s">
        <v>819</v>
      </c>
      <c r="C8" s="7">
        <v>9064</v>
      </c>
      <c r="D8" s="18" t="s">
        <v>37</v>
      </c>
      <c r="E8" s="18" t="s">
        <v>38</v>
      </c>
      <c r="F8" s="18">
        <v>6</v>
      </c>
      <c r="G8" s="18">
        <v>57176</v>
      </c>
      <c r="H8" s="18">
        <v>2235921</v>
      </c>
      <c r="I8" s="18">
        <v>20323</v>
      </c>
      <c r="J8" s="18">
        <v>18520</v>
      </c>
      <c r="K8" s="18">
        <v>0</v>
      </c>
      <c r="L8" s="18">
        <v>0</v>
      </c>
      <c r="M8" s="18">
        <v>3232</v>
      </c>
      <c r="N8" s="18">
        <v>324326</v>
      </c>
      <c r="O8" s="18">
        <v>0</v>
      </c>
      <c r="P8" s="18">
        <v>1408</v>
      </c>
      <c r="Q8" s="18">
        <v>0</v>
      </c>
      <c r="R8" s="18">
        <v>0</v>
      </c>
      <c r="S8" s="5"/>
      <c r="T8" s="5"/>
      <c r="U8" s="4">
        <f t="shared" si="1"/>
        <v>140</v>
      </c>
      <c r="V8" s="3">
        <f>((G8-G7)*'Z1 values'!C$5*'Z1 values'!$C$10)/'Z1 values'!$C$12</f>
        <v>6.3065368652343743E-3</v>
      </c>
      <c r="W8" s="3">
        <f>((H8-H7)*'Z1 values'!D$5*'Z1 values'!$C$10)/'Z1 values'!$C$12</f>
        <v>2.9692932128906252E-2</v>
      </c>
      <c r="X8" s="3">
        <f>((I8-I7)*'Z1 values'!E$5*'Z1 values'!$C$10)/'Z1 values'!$C$12</f>
        <v>0</v>
      </c>
      <c r="Y8" s="3">
        <f>((J8-J7)*'Z1 values'!F$5*'Z1 values'!$C$10)/'Z1 values'!$C$12</f>
        <v>0.12117187500000001</v>
      </c>
      <c r="Z8" s="6">
        <f t="shared" si="0"/>
        <v>0.15717134399414062</v>
      </c>
    </row>
    <row r="9" spans="1:26" x14ac:dyDescent="0.25">
      <c r="A9" s="7" t="s">
        <v>826</v>
      </c>
      <c r="B9" s="7" t="s">
        <v>819</v>
      </c>
      <c r="C9" s="7">
        <v>10344</v>
      </c>
      <c r="D9" s="18" t="s">
        <v>37</v>
      </c>
      <c r="E9" s="18" t="s">
        <v>38</v>
      </c>
      <c r="F9" s="18">
        <v>7</v>
      </c>
      <c r="G9" s="18">
        <v>70169</v>
      </c>
      <c r="H9" s="18">
        <v>2550489</v>
      </c>
      <c r="I9" s="18">
        <v>26335</v>
      </c>
      <c r="J9" s="18">
        <v>22113</v>
      </c>
      <c r="K9" s="18">
        <v>0</v>
      </c>
      <c r="L9" s="18">
        <v>0</v>
      </c>
      <c r="M9" s="18">
        <v>12992</v>
      </c>
      <c r="N9" s="18">
        <v>314568</v>
      </c>
      <c r="O9" s="18">
        <v>6012</v>
      </c>
      <c r="P9" s="18">
        <v>3593</v>
      </c>
      <c r="Q9" s="18">
        <v>0</v>
      </c>
      <c r="R9" s="18">
        <v>0</v>
      </c>
      <c r="S9" s="5"/>
      <c r="T9" s="5"/>
      <c r="U9" s="4">
        <f t="shared" si="1"/>
        <v>160</v>
      </c>
      <c r="V9" s="3">
        <f>((G9-G8)*'Z1 values'!C$5*'Z1 values'!$C$10)/'Z1 values'!$C$12</f>
        <v>2.5337301635742188E-2</v>
      </c>
      <c r="W9" s="3">
        <f>((H9-H8)*'Z1 values'!D$5*'Z1 values'!$C$10)/'Z1 values'!$C$12</f>
        <v>2.8799560546875002E-2</v>
      </c>
      <c r="X9" s="3">
        <f>((I9-I8)*'Z1 values'!E$5*'Z1 values'!$C$10)/'Z1 values'!$C$12</f>
        <v>0.47886108398437494</v>
      </c>
      <c r="Y9" s="3">
        <f>((J9-J8)*'Z1 values'!F$5*'Z1 values'!$C$10)/'Z1 values'!$C$12</f>
        <v>0.30921203613281251</v>
      </c>
      <c r="Z9" s="6">
        <f t="shared" si="0"/>
        <v>0.84220998229980459</v>
      </c>
    </row>
    <row r="10" spans="1:26" x14ac:dyDescent="0.25">
      <c r="A10" s="7" t="s">
        <v>827</v>
      </c>
      <c r="B10" s="7" t="s">
        <v>819</v>
      </c>
      <c r="C10" s="7">
        <v>11624</v>
      </c>
      <c r="D10" s="18" t="s">
        <v>37</v>
      </c>
      <c r="E10" s="18" t="s">
        <v>38</v>
      </c>
      <c r="F10" s="18">
        <v>8</v>
      </c>
      <c r="G10" s="18">
        <v>79376</v>
      </c>
      <c r="H10" s="18">
        <v>2868840</v>
      </c>
      <c r="I10" s="18">
        <v>29885</v>
      </c>
      <c r="J10" s="18">
        <v>26077</v>
      </c>
      <c r="K10" s="18">
        <v>0</v>
      </c>
      <c r="L10" s="18">
        <v>0</v>
      </c>
      <c r="M10" s="18">
        <v>9206</v>
      </c>
      <c r="N10" s="18">
        <v>318351</v>
      </c>
      <c r="O10" s="18">
        <v>3550</v>
      </c>
      <c r="P10" s="18">
        <v>3964</v>
      </c>
      <c r="Q10" s="18">
        <v>0</v>
      </c>
      <c r="R10" s="18">
        <v>0</v>
      </c>
      <c r="S10" s="5"/>
      <c r="T10" s="5"/>
      <c r="U10" s="4">
        <f t="shared" si="1"/>
        <v>180</v>
      </c>
      <c r="V10" s="3">
        <f>((G10-G9)*'Z1 values'!C$5*'Z1 values'!$C$10)/'Z1 values'!$C$12</f>
        <v>1.795432434082031E-2</v>
      </c>
      <c r="W10" s="3">
        <f>((H10-H9)*'Z1 values'!D$5*'Z1 values'!$C$10)/'Z1 values'!$C$12</f>
        <v>2.9145904541015628E-2</v>
      </c>
      <c r="X10" s="3">
        <f>((I10-I9)*'Z1 values'!E$5*'Z1 values'!$C$10)/'Z1 values'!$C$12</f>
        <v>0.28276062011718744</v>
      </c>
      <c r="Y10" s="3">
        <f>((J10-J9)*'Z1 values'!F$5*'Z1 values'!$C$10)/'Z1 values'!$C$12</f>
        <v>0.34114013671874999</v>
      </c>
      <c r="Z10" s="6">
        <f t="shared" si="0"/>
        <v>0.67100098571777345</v>
      </c>
    </row>
    <row r="11" spans="1:26" x14ac:dyDescent="0.25">
      <c r="A11" s="7" t="s">
        <v>828</v>
      </c>
      <c r="B11" s="7" t="s">
        <v>819</v>
      </c>
      <c r="C11" s="7">
        <v>12904</v>
      </c>
      <c r="D11" s="18" t="s">
        <v>37</v>
      </c>
      <c r="E11" s="18" t="s">
        <v>38</v>
      </c>
      <c r="F11" s="18">
        <v>9</v>
      </c>
      <c r="G11" s="18">
        <v>82167</v>
      </c>
      <c r="H11" s="18">
        <v>3193606</v>
      </c>
      <c r="I11" s="18">
        <v>29885</v>
      </c>
      <c r="J11" s="18">
        <v>27037</v>
      </c>
      <c r="K11" s="18">
        <v>0</v>
      </c>
      <c r="L11" s="18">
        <v>0</v>
      </c>
      <c r="M11" s="18">
        <v>2790</v>
      </c>
      <c r="N11" s="18">
        <v>324766</v>
      </c>
      <c r="O11" s="18">
        <v>0</v>
      </c>
      <c r="P11" s="18">
        <v>960</v>
      </c>
      <c r="Q11" s="18">
        <v>0</v>
      </c>
      <c r="R11" s="18">
        <v>0</v>
      </c>
      <c r="S11" s="5"/>
      <c r="T11" s="5"/>
      <c r="U11" s="4">
        <f t="shared" si="1"/>
        <v>200</v>
      </c>
      <c r="V11" s="3">
        <f>((G11-G10)*'Z1 values'!C$5*'Z1 values'!$C$10)/'Z1 values'!$C$12</f>
        <v>5.4426544189453124E-3</v>
      </c>
      <c r="W11" s="3">
        <f>((H11-H10)*'Z1 values'!D$5*'Z1 values'!$C$10)/'Z1 values'!$C$12</f>
        <v>2.973321533203125E-2</v>
      </c>
      <c r="X11" s="3">
        <f>((I11-I10)*'Z1 values'!E$5*'Z1 values'!$C$10)/'Z1 values'!$C$12</f>
        <v>0</v>
      </c>
      <c r="Y11" s="3">
        <f>((J11-J10)*'Z1 values'!F$5*'Z1 values'!$C$10)/'Z1 values'!$C$12</f>
        <v>8.2617187499999994E-2</v>
      </c>
      <c r="Z11" s="6">
        <f t="shared" si="0"/>
        <v>0.11779305725097655</v>
      </c>
    </row>
    <row r="12" spans="1:26" x14ac:dyDescent="0.25">
      <c r="A12" s="7" t="s">
        <v>829</v>
      </c>
      <c r="B12" s="7" t="s">
        <v>819</v>
      </c>
      <c r="C12" s="7">
        <v>14184</v>
      </c>
      <c r="D12" s="18" t="s">
        <v>37</v>
      </c>
      <c r="E12" s="18" t="s">
        <v>38</v>
      </c>
      <c r="F12" s="18">
        <v>10</v>
      </c>
      <c r="G12" s="18">
        <v>84948</v>
      </c>
      <c r="H12" s="18">
        <v>3518382</v>
      </c>
      <c r="I12" s="18">
        <v>29885</v>
      </c>
      <c r="J12" s="18">
        <v>27997</v>
      </c>
      <c r="K12" s="18">
        <v>0</v>
      </c>
      <c r="L12" s="18">
        <v>0</v>
      </c>
      <c r="M12" s="18">
        <v>2780</v>
      </c>
      <c r="N12" s="18">
        <v>324776</v>
      </c>
      <c r="O12" s="18">
        <v>0</v>
      </c>
      <c r="P12" s="18">
        <v>960</v>
      </c>
      <c r="Q12" s="18">
        <v>0</v>
      </c>
      <c r="R12" s="18">
        <v>0</v>
      </c>
      <c r="S12" s="5"/>
      <c r="T12" s="5"/>
      <c r="U12" s="4">
        <f t="shared" si="1"/>
        <v>220</v>
      </c>
      <c r="V12" s="3">
        <f>((G12-G11)*'Z1 values'!C$5*'Z1 values'!$C$10)/'Z1 values'!$C$12</f>
        <v>5.4231536865234371E-3</v>
      </c>
      <c r="W12" s="3">
        <f>((H12-H11)*'Z1 values'!D$5*'Z1 values'!$C$10)/'Z1 values'!$C$12</f>
        <v>2.9734130859375003E-2</v>
      </c>
      <c r="X12" s="3">
        <f>((I12-I11)*'Z1 values'!E$5*'Z1 values'!$C$10)/'Z1 values'!$C$12</f>
        <v>0</v>
      </c>
      <c r="Y12" s="3">
        <f>((J12-J11)*'Z1 values'!F$5*'Z1 values'!$C$10)/'Z1 values'!$C$12</f>
        <v>8.2617187499999994E-2</v>
      </c>
      <c r="Z12" s="6">
        <f t="shared" si="0"/>
        <v>0.11777447204589844</v>
      </c>
    </row>
    <row r="13" spans="1:26" x14ac:dyDescent="0.25">
      <c r="A13" s="7" t="s">
        <v>830</v>
      </c>
      <c r="B13" s="7" t="s">
        <v>819</v>
      </c>
      <c r="C13" s="7">
        <v>15464</v>
      </c>
      <c r="D13" s="18" t="s">
        <v>37</v>
      </c>
      <c r="E13" s="18" t="s">
        <v>38</v>
      </c>
      <c r="F13" s="18">
        <v>11</v>
      </c>
      <c r="G13" s="18">
        <v>87737</v>
      </c>
      <c r="H13" s="18">
        <v>3843152</v>
      </c>
      <c r="I13" s="18">
        <v>29885</v>
      </c>
      <c r="J13" s="18">
        <v>28957</v>
      </c>
      <c r="K13" s="18">
        <v>0</v>
      </c>
      <c r="L13" s="18">
        <v>0</v>
      </c>
      <c r="M13" s="18">
        <v>2788</v>
      </c>
      <c r="N13" s="18">
        <v>324770</v>
      </c>
      <c r="O13" s="18">
        <v>0</v>
      </c>
      <c r="P13" s="18">
        <v>960</v>
      </c>
      <c r="Q13" s="18">
        <v>0</v>
      </c>
      <c r="R13" s="18">
        <v>0</v>
      </c>
      <c r="S13" s="5"/>
      <c r="T13" s="5"/>
      <c r="U13" s="4">
        <f t="shared" si="1"/>
        <v>240</v>
      </c>
      <c r="V13" s="3">
        <f>((G13-G12)*'Z1 values'!C$5*'Z1 values'!$C$10)/'Z1 values'!$C$12</f>
        <v>5.438754272460938E-3</v>
      </c>
      <c r="W13" s="3">
        <f>((H13-H12)*'Z1 values'!D$5*'Z1 values'!$C$10)/'Z1 values'!$C$12</f>
        <v>2.9733581542968752E-2</v>
      </c>
      <c r="X13" s="3">
        <f>((I13-I12)*'Z1 values'!E$5*'Z1 values'!$C$10)/'Z1 values'!$C$12</f>
        <v>0</v>
      </c>
      <c r="Y13" s="3">
        <f>((J13-J12)*'Z1 values'!F$5*'Z1 values'!$C$10)/'Z1 values'!$C$12</f>
        <v>8.2617187499999994E-2</v>
      </c>
      <c r="Z13" s="6">
        <f t="shared" si="0"/>
        <v>0.11778952331542969</v>
      </c>
    </row>
    <row r="14" spans="1:26" x14ac:dyDescent="0.25">
      <c r="A14" s="7" t="s">
        <v>831</v>
      </c>
      <c r="B14" s="7" t="s">
        <v>819</v>
      </c>
      <c r="C14" s="7">
        <v>16744</v>
      </c>
      <c r="D14" s="18" t="s">
        <v>37</v>
      </c>
      <c r="E14" s="18" t="s">
        <v>38</v>
      </c>
      <c r="F14" s="18">
        <v>12</v>
      </c>
      <c r="G14" s="18">
        <v>102679</v>
      </c>
      <c r="H14" s="18">
        <v>4155772</v>
      </c>
      <c r="I14" s="18">
        <v>36422</v>
      </c>
      <c r="J14" s="18">
        <v>34060</v>
      </c>
      <c r="K14" s="18">
        <v>0</v>
      </c>
      <c r="L14" s="18">
        <v>0</v>
      </c>
      <c r="M14" s="18">
        <v>14941</v>
      </c>
      <c r="N14" s="18">
        <v>312620</v>
      </c>
      <c r="O14" s="18">
        <v>6537</v>
      </c>
      <c r="P14" s="18">
        <v>5103</v>
      </c>
      <c r="Q14" s="18">
        <v>0</v>
      </c>
      <c r="R14" s="18">
        <v>0</v>
      </c>
      <c r="S14" s="5"/>
      <c r="T14" s="5"/>
      <c r="U14" s="4">
        <f t="shared" si="1"/>
        <v>260</v>
      </c>
      <c r="V14" s="3">
        <f>((G14-G13)*'Z1 values'!C$5*'Z1 values'!$C$10)/'Z1 values'!$C$12</f>
        <v>2.9137994384765619E-2</v>
      </c>
      <c r="W14" s="3">
        <f>((H14-H13)*'Z1 values'!D$5*'Z1 values'!$C$10)/'Z1 values'!$C$12</f>
        <v>2.86212158203125E-2</v>
      </c>
      <c r="X14" s="3">
        <f>((I14-I13)*'Z1 values'!E$5*'Z1 values'!$C$10)/'Z1 values'!$C$12</f>
        <v>0.52067779541015624</v>
      </c>
      <c r="Y14" s="3">
        <f>((J14-J13)*'Z1 values'!F$5*'Z1 values'!$C$10)/'Z1 values'!$C$12</f>
        <v>0.43916198730468753</v>
      </c>
      <c r="Z14" s="6">
        <f t="shared" si="0"/>
        <v>1.0175989929199218</v>
      </c>
    </row>
    <row r="15" spans="1:26" x14ac:dyDescent="0.25">
      <c r="A15" s="7" t="s">
        <v>832</v>
      </c>
      <c r="B15" s="7" t="s">
        <v>819</v>
      </c>
      <c r="C15" s="7">
        <v>18024</v>
      </c>
      <c r="D15" s="18" t="s">
        <v>37</v>
      </c>
      <c r="E15" s="18" t="s">
        <v>38</v>
      </c>
      <c r="F15" s="18">
        <v>13</v>
      </c>
      <c r="G15" s="18">
        <v>105708</v>
      </c>
      <c r="H15" s="18">
        <v>4480303</v>
      </c>
      <c r="I15" s="18">
        <v>36422</v>
      </c>
      <c r="J15" s="18">
        <v>35944</v>
      </c>
      <c r="K15" s="18">
        <v>0</v>
      </c>
      <c r="L15" s="18">
        <v>0</v>
      </c>
      <c r="M15" s="18">
        <v>3027</v>
      </c>
      <c r="N15" s="18">
        <v>324531</v>
      </c>
      <c r="O15" s="18">
        <v>0</v>
      </c>
      <c r="P15" s="18">
        <v>1884</v>
      </c>
      <c r="Q15" s="18">
        <v>0</v>
      </c>
      <c r="R15" s="18">
        <v>0</v>
      </c>
      <c r="S15" s="5"/>
      <c r="T15" s="5"/>
      <c r="U15" s="4">
        <f t="shared" si="1"/>
        <v>280</v>
      </c>
      <c r="V15" s="3">
        <f>((G15-G14)*'Z1 values'!C$5*'Z1 values'!$C$10)/'Z1 values'!$C$12</f>
        <v>5.9067718505859375E-3</v>
      </c>
      <c r="W15" s="3">
        <f>((H15-H14)*'Z1 values'!D$5*'Z1 values'!$C$10)/'Z1 values'!$C$12</f>
        <v>2.9711700439453127E-2</v>
      </c>
      <c r="X15" s="3">
        <f>((I15-I14)*'Z1 values'!E$5*'Z1 values'!$C$10)/'Z1 values'!$C$12</f>
        <v>0</v>
      </c>
      <c r="Y15" s="3">
        <f>((J15-J14)*'Z1 values'!F$5*'Z1 values'!$C$10)/'Z1 values'!$C$12</f>
        <v>0.16213623046875</v>
      </c>
      <c r="Z15" s="6">
        <f t="shared" si="0"/>
        <v>0.19775470275878906</v>
      </c>
    </row>
    <row r="16" spans="1:26" x14ac:dyDescent="0.25">
      <c r="A16" s="7" t="s">
        <v>833</v>
      </c>
      <c r="B16" s="7" t="s">
        <v>819</v>
      </c>
      <c r="C16" s="7">
        <v>19304</v>
      </c>
      <c r="D16" s="18" t="s">
        <v>37</v>
      </c>
      <c r="E16" s="18" t="s">
        <v>38</v>
      </c>
      <c r="F16" s="18">
        <v>14</v>
      </c>
      <c r="G16" s="18">
        <v>108509</v>
      </c>
      <c r="H16" s="18">
        <v>4805059</v>
      </c>
      <c r="I16" s="18">
        <v>36422</v>
      </c>
      <c r="J16" s="18">
        <v>36904</v>
      </c>
      <c r="K16" s="18">
        <v>0</v>
      </c>
      <c r="L16" s="18">
        <v>0</v>
      </c>
      <c r="M16" s="18">
        <v>2799</v>
      </c>
      <c r="N16" s="18">
        <v>324756</v>
      </c>
      <c r="O16" s="18">
        <v>0</v>
      </c>
      <c r="P16" s="18">
        <v>960</v>
      </c>
      <c r="Q16" s="18">
        <v>0</v>
      </c>
      <c r="R16" s="18">
        <v>0</v>
      </c>
      <c r="S16" s="5"/>
      <c r="T16" s="5"/>
      <c r="U16" s="4">
        <f t="shared" si="1"/>
        <v>300</v>
      </c>
      <c r="V16" s="3">
        <f>((G16-G15)*'Z1 values'!C$5*'Z1 values'!$C$10)/'Z1 values'!$C$12</f>
        <v>5.4621551513671877E-3</v>
      </c>
      <c r="W16" s="3">
        <f>((H16-H15)*'Z1 values'!D$5*'Z1 values'!$C$10)/'Z1 values'!$C$12</f>
        <v>2.9732299804687501E-2</v>
      </c>
      <c r="X16" s="3">
        <f>((I16-I15)*'Z1 values'!E$5*'Z1 values'!$C$10)/'Z1 values'!$C$12</f>
        <v>0</v>
      </c>
      <c r="Y16" s="3">
        <f>((J16-J15)*'Z1 values'!F$5*'Z1 values'!$C$10)/'Z1 values'!$C$12</f>
        <v>8.2617187499999994E-2</v>
      </c>
      <c r="Z16" s="6">
        <f t="shared" si="0"/>
        <v>0.11781164245605469</v>
      </c>
    </row>
    <row r="17" spans="1:26" x14ac:dyDescent="0.25">
      <c r="A17" s="7" t="s">
        <v>834</v>
      </c>
      <c r="B17" s="7" t="s">
        <v>819</v>
      </c>
      <c r="C17" s="7">
        <v>20584</v>
      </c>
      <c r="D17" s="18" t="s">
        <v>37</v>
      </c>
      <c r="E17" s="18" t="s">
        <v>38</v>
      </c>
      <c r="F17" s="18">
        <v>15</v>
      </c>
      <c r="G17" s="18">
        <v>111288</v>
      </c>
      <c r="H17" s="18">
        <v>5129837</v>
      </c>
      <c r="I17" s="18">
        <v>36422</v>
      </c>
      <c r="J17" s="18">
        <v>37864</v>
      </c>
      <c r="K17" s="18">
        <v>0</v>
      </c>
      <c r="L17" s="18">
        <v>0</v>
      </c>
      <c r="M17" s="18">
        <v>2778</v>
      </c>
      <c r="N17" s="18">
        <v>324778</v>
      </c>
      <c r="O17" s="18">
        <v>0</v>
      </c>
      <c r="P17" s="18">
        <v>960</v>
      </c>
      <c r="Q17" s="18">
        <v>0</v>
      </c>
      <c r="R17" s="18">
        <v>0</v>
      </c>
      <c r="S17" s="5"/>
      <c r="T17" s="5"/>
      <c r="U17" s="4">
        <f t="shared" si="1"/>
        <v>320</v>
      </c>
      <c r="V17" s="3">
        <f>((G17-G16)*'Z1 values'!C$5*'Z1 values'!$C$10)/'Z1 values'!$C$12</f>
        <v>5.4192535400390627E-3</v>
      </c>
      <c r="W17" s="3">
        <f>((H17-H16)*'Z1 values'!D$5*'Z1 values'!$C$10)/'Z1 values'!$C$12</f>
        <v>2.9734313964843752E-2</v>
      </c>
      <c r="X17" s="3">
        <f>((I17-I16)*'Z1 values'!E$5*'Z1 values'!$C$10)/'Z1 values'!$C$12</f>
        <v>0</v>
      </c>
      <c r="Y17" s="3">
        <f>((J17-J16)*'Z1 values'!F$5*'Z1 values'!$C$10)/'Z1 values'!$C$12</f>
        <v>8.2617187499999994E-2</v>
      </c>
      <c r="Z17" s="6">
        <f t="shared" si="0"/>
        <v>0.11777075500488281</v>
      </c>
    </row>
    <row r="18" spans="1:26" x14ac:dyDescent="0.25">
      <c r="A18" s="7" t="s">
        <v>835</v>
      </c>
      <c r="B18" s="7" t="s">
        <v>819</v>
      </c>
      <c r="C18" s="7">
        <v>21864</v>
      </c>
      <c r="D18" s="18" t="s">
        <v>37</v>
      </c>
      <c r="E18" s="18" t="s">
        <v>38</v>
      </c>
      <c r="F18" s="18">
        <v>16</v>
      </c>
      <c r="G18" s="18">
        <v>114082</v>
      </c>
      <c r="H18" s="18">
        <v>5454599</v>
      </c>
      <c r="I18" s="18">
        <v>36422</v>
      </c>
      <c r="J18" s="18">
        <v>38824</v>
      </c>
      <c r="K18" s="18">
        <v>0</v>
      </c>
      <c r="L18" s="18">
        <v>0</v>
      </c>
      <c r="M18" s="18">
        <v>2793</v>
      </c>
      <c r="N18" s="18">
        <v>324762</v>
      </c>
      <c r="O18" s="18">
        <v>0</v>
      </c>
      <c r="P18" s="18">
        <v>960</v>
      </c>
      <c r="Q18" s="18">
        <v>0</v>
      </c>
      <c r="R18" s="18">
        <v>0</v>
      </c>
      <c r="S18" s="5"/>
      <c r="T18" s="5"/>
      <c r="U18" s="4">
        <f t="shared" si="1"/>
        <v>340</v>
      </c>
      <c r="V18" s="3">
        <f>((G18-G17)*'Z1 values'!C$5*'Z1 values'!$C$10)/'Z1 values'!$C$12</f>
        <v>5.4485046386718748E-3</v>
      </c>
      <c r="W18" s="3">
        <f>((H18-H17)*'Z1 values'!D$5*'Z1 values'!$C$10)/'Z1 values'!$C$12</f>
        <v>2.9732849121093752E-2</v>
      </c>
      <c r="X18" s="3">
        <f>((I18-I17)*'Z1 values'!E$5*'Z1 values'!$C$10)/'Z1 values'!$C$12</f>
        <v>0</v>
      </c>
      <c r="Y18" s="3">
        <f>((J18-J17)*'Z1 values'!F$5*'Z1 values'!$C$10)/'Z1 values'!$C$12</f>
        <v>8.2617187499999994E-2</v>
      </c>
      <c r="Z18" s="6">
        <f t="shared" si="0"/>
        <v>0.11779854125976562</v>
      </c>
    </row>
    <row r="19" spans="1:26" x14ac:dyDescent="0.25">
      <c r="A19" s="7" t="s">
        <v>836</v>
      </c>
      <c r="B19" s="7" t="s">
        <v>819</v>
      </c>
      <c r="C19" s="7">
        <v>23144</v>
      </c>
      <c r="D19" s="18" t="s">
        <v>37</v>
      </c>
      <c r="E19" s="18" t="s">
        <v>38</v>
      </c>
      <c r="F19" s="18">
        <v>17</v>
      </c>
      <c r="G19" s="18">
        <v>116878</v>
      </c>
      <c r="H19" s="18">
        <v>5779362</v>
      </c>
      <c r="I19" s="18">
        <v>36422</v>
      </c>
      <c r="J19" s="18">
        <v>39784</v>
      </c>
      <c r="K19" s="18">
        <v>0</v>
      </c>
      <c r="L19" s="18">
        <v>0</v>
      </c>
      <c r="M19" s="18">
        <v>2795</v>
      </c>
      <c r="N19" s="18">
        <v>324763</v>
      </c>
      <c r="O19" s="18">
        <v>0</v>
      </c>
      <c r="P19" s="18">
        <v>960</v>
      </c>
      <c r="Q19" s="18">
        <v>0</v>
      </c>
      <c r="R19" s="18">
        <v>0</v>
      </c>
      <c r="S19" s="5"/>
      <c r="T19" s="5"/>
      <c r="U19" s="4">
        <f t="shared" si="1"/>
        <v>360</v>
      </c>
      <c r="V19" s="3">
        <f>((G19-G18)*'Z1 values'!C$5*'Z1 values'!$C$10)/'Z1 values'!$C$12</f>
        <v>5.45240478515625E-3</v>
      </c>
      <c r="W19" s="3">
        <f>((H19-H18)*'Z1 values'!D$5*'Z1 values'!$C$10)/'Z1 values'!$C$12</f>
        <v>2.9732940673828125E-2</v>
      </c>
      <c r="X19" s="3">
        <f>((I19-I18)*'Z1 values'!E$5*'Z1 values'!$C$10)/'Z1 values'!$C$12</f>
        <v>0</v>
      </c>
      <c r="Y19" s="3">
        <f>((J19-J18)*'Z1 values'!F$5*'Z1 values'!$C$10)/'Z1 values'!$C$12</f>
        <v>8.2617187499999994E-2</v>
      </c>
      <c r="Z19" s="6">
        <f t="shared" si="0"/>
        <v>0.11780253295898437</v>
      </c>
    </row>
    <row r="20" spans="1:26" x14ac:dyDescent="0.25">
      <c r="A20" s="7" t="s">
        <v>837</v>
      </c>
      <c r="B20" s="7" t="s">
        <v>819</v>
      </c>
      <c r="C20" s="7">
        <v>24424</v>
      </c>
      <c r="D20" s="18" t="s">
        <v>37</v>
      </c>
      <c r="E20" s="18" t="s">
        <v>38</v>
      </c>
      <c r="F20" s="18">
        <v>18</v>
      </c>
      <c r="G20" s="18">
        <v>127850</v>
      </c>
      <c r="H20" s="18">
        <v>6095948</v>
      </c>
      <c r="I20" s="18">
        <v>41271</v>
      </c>
      <c r="J20" s="18">
        <v>43776</v>
      </c>
      <c r="K20" s="18">
        <v>0</v>
      </c>
      <c r="L20" s="18">
        <v>0</v>
      </c>
      <c r="M20" s="18">
        <v>10971</v>
      </c>
      <c r="N20" s="18">
        <v>316586</v>
      </c>
      <c r="O20" s="18">
        <v>4849</v>
      </c>
      <c r="P20" s="18">
        <v>3992</v>
      </c>
      <c r="Q20" s="18">
        <v>0</v>
      </c>
      <c r="R20" s="18">
        <v>0</v>
      </c>
      <c r="S20" s="5"/>
      <c r="T20" s="5"/>
      <c r="U20" s="4">
        <f t="shared" si="1"/>
        <v>380</v>
      </c>
      <c r="V20" s="3">
        <f>((G20-G19)*'Z1 values'!C$5*'Z1 values'!$C$10)/'Z1 values'!$C$12</f>
        <v>2.1396203613281251E-2</v>
      </c>
      <c r="W20" s="3">
        <f>((H20-H19)*'Z1 values'!D$5*'Z1 values'!$C$10)/'Z1 values'!$C$12</f>
        <v>2.8984313964843751E-2</v>
      </c>
      <c r="X20" s="3">
        <f>((I20-I19)*'Z1 values'!E$5*'Z1 values'!$C$10)/'Z1 values'!$C$12</f>
        <v>0.38622711181640623</v>
      </c>
      <c r="Y20" s="3">
        <f>((J20-J19)*'Z1 values'!F$5*'Z1 values'!$C$10)/'Z1 values'!$C$12</f>
        <v>0.34354980468750002</v>
      </c>
      <c r="Z20" s="6">
        <f t="shared" si="0"/>
        <v>0.7801574340820312</v>
      </c>
    </row>
    <row r="21" spans="1:26" x14ac:dyDescent="0.25">
      <c r="A21" s="7" t="s">
        <v>838</v>
      </c>
      <c r="B21" s="7" t="s">
        <v>819</v>
      </c>
      <c r="C21" s="7">
        <v>25704</v>
      </c>
      <c r="D21" s="18" t="s">
        <v>37</v>
      </c>
      <c r="E21" s="18" t="s">
        <v>38</v>
      </c>
      <c r="F21" s="18">
        <v>19</v>
      </c>
      <c r="G21" s="18">
        <v>133062</v>
      </c>
      <c r="H21" s="18">
        <v>6418296</v>
      </c>
      <c r="I21" s="18">
        <v>42551</v>
      </c>
      <c r="J21" s="18">
        <v>46540</v>
      </c>
      <c r="K21" s="18">
        <v>0</v>
      </c>
      <c r="L21" s="18">
        <v>0</v>
      </c>
      <c r="M21" s="18">
        <v>5210</v>
      </c>
      <c r="N21" s="18">
        <v>322348</v>
      </c>
      <c r="O21" s="18">
        <v>1280</v>
      </c>
      <c r="P21" s="18">
        <v>2764</v>
      </c>
      <c r="Q21" s="18">
        <v>0</v>
      </c>
      <c r="R21" s="18">
        <v>0</v>
      </c>
      <c r="S21" s="5"/>
      <c r="T21" s="5"/>
      <c r="U21" s="4">
        <f t="shared" si="1"/>
        <v>400</v>
      </c>
      <c r="V21" s="3">
        <f>((G21-G20)*'Z1 values'!C$5*'Z1 values'!$C$10)/'Z1 values'!$C$12</f>
        <v>1.0163781738281249E-2</v>
      </c>
      <c r="W21" s="3">
        <f>((H21-H20)*'Z1 values'!D$5*'Z1 values'!$C$10)/'Z1 values'!$C$12</f>
        <v>2.9511840820312503E-2</v>
      </c>
      <c r="X21" s="3">
        <f>((I21-I20)*'Z1 values'!E$5*'Z1 values'!$C$10)/'Z1 values'!$C$12</f>
        <v>0.10195312500000001</v>
      </c>
      <c r="Y21" s="3">
        <f>((J21-J20)*'Z1 values'!F$5*'Z1 values'!$C$10)/'Z1 values'!$C$12</f>
        <v>0.23786865234375001</v>
      </c>
      <c r="Z21" s="6">
        <f t="shared" si="0"/>
        <v>0.37949739990234377</v>
      </c>
    </row>
    <row r="22" spans="1:26" x14ac:dyDescent="0.25">
      <c r="A22" s="7" t="s">
        <v>839</v>
      </c>
      <c r="B22" s="7" t="s">
        <v>819</v>
      </c>
      <c r="C22" s="7">
        <v>26984</v>
      </c>
      <c r="D22" s="18" t="s">
        <v>37</v>
      </c>
      <c r="E22" s="18" t="s">
        <v>38</v>
      </c>
      <c r="F22" s="18">
        <v>20</v>
      </c>
      <c r="G22" s="18">
        <v>135885</v>
      </c>
      <c r="H22" s="18">
        <v>6743030</v>
      </c>
      <c r="I22" s="18">
        <v>42551</v>
      </c>
      <c r="J22" s="18">
        <v>47500</v>
      </c>
      <c r="K22" s="18">
        <v>0</v>
      </c>
      <c r="L22" s="18">
        <v>0</v>
      </c>
      <c r="M22" s="18">
        <v>2822</v>
      </c>
      <c r="N22" s="18">
        <v>324734</v>
      </c>
      <c r="O22" s="18">
        <v>0</v>
      </c>
      <c r="P22" s="18">
        <v>960</v>
      </c>
      <c r="Q22" s="18">
        <v>0</v>
      </c>
      <c r="R22" s="18">
        <v>0</v>
      </c>
      <c r="S22" s="5"/>
      <c r="T22" s="5"/>
      <c r="U22" s="4">
        <f t="shared" si="1"/>
        <v>420</v>
      </c>
      <c r="V22" s="3">
        <f>((G22-G21)*'Z1 values'!C$5*'Z1 values'!$C$10)/'Z1 values'!$C$12</f>
        <v>5.5050567626953126E-3</v>
      </c>
      <c r="W22" s="3">
        <f>((H22-H21)*'Z1 values'!D$5*'Z1 values'!$C$10)/'Z1 values'!$C$12</f>
        <v>2.973028564453125E-2</v>
      </c>
      <c r="X22" s="3">
        <f>((I22-I21)*'Z1 values'!E$5*'Z1 values'!$C$10)/'Z1 values'!$C$12</f>
        <v>0</v>
      </c>
      <c r="Y22" s="3">
        <f>((J22-J21)*'Z1 values'!F$5*'Z1 values'!$C$10)/'Z1 values'!$C$12</f>
        <v>8.2617187499999994E-2</v>
      </c>
      <c r="Z22" s="6">
        <f t="shared" si="0"/>
        <v>0.11785252990722656</v>
      </c>
    </row>
    <row r="23" spans="1:26" x14ac:dyDescent="0.25">
      <c r="A23" s="7" t="s">
        <v>840</v>
      </c>
      <c r="B23" s="7" t="s">
        <v>819</v>
      </c>
      <c r="C23" s="7">
        <v>28264</v>
      </c>
      <c r="D23" s="18" t="s">
        <v>37</v>
      </c>
      <c r="E23" s="18" t="s">
        <v>38</v>
      </c>
      <c r="F23" s="18">
        <v>21</v>
      </c>
      <c r="G23" s="18">
        <v>138664</v>
      </c>
      <c r="H23" s="18">
        <v>7067808</v>
      </c>
      <c r="I23" s="18">
        <v>42551</v>
      </c>
      <c r="J23" s="18">
        <v>48649</v>
      </c>
      <c r="K23" s="18">
        <v>0</v>
      </c>
      <c r="L23" s="18">
        <v>0</v>
      </c>
      <c r="M23" s="18">
        <v>2778</v>
      </c>
      <c r="N23" s="18">
        <v>324778</v>
      </c>
      <c r="O23" s="18">
        <v>0</v>
      </c>
      <c r="P23" s="18">
        <v>1149</v>
      </c>
      <c r="Q23" s="18">
        <v>0</v>
      </c>
      <c r="R23" s="18">
        <v>0</v>
      </c>
      <c r="S23" s="5"/>
      <c r="T23" s="5"/>
      <c r="U23" s="4">
        <f t="shared" si="1"/>
        <v>440</v>
      </c>
      <c r="V23" s="3">
        <f>((G23-G22)*'Z1 values'!C$5*'Z1 values'!$C$10)/'Z1 values'!$C$12</f>
        <v>5.4192535400390627E-3</v>
      </c>
      <c r="W23" s="3">
        <f>((H23-H22)*'Z1 values'!D$5*'Z1 values'!$C$10)/'Z1 values'!$C$12</f>
        <v>2.9734313964843752E-2</v>
      </c>
      <c r="X23" s="3">
        <f>((I23-I22)*'Z1 values'!E$5*'Z1 values'!$C$10)/'Z1 values'!$C$12</f>
        <v>0</v>
      </c>
      <c r="Y23" s="3">
        <f>((J23-J22)*'Z1 values'!F$5*'Z1 values'!$C$10)/'Z1 values'!$C$12</f>
        <v>9.8882446289062509E-2</v>
      </c>
      <c r="Z23" s="6">
        <f t="shared" si="0"/>
        <v>0.13403601379394531</v>
      </c>
    </row>
    <row r="24" spans="1:26" x14ac:dyDescent="0.25">
      <c r="A24" s="7" t="s">
        <v>841</v>
      </c>
      <c r="B24" s="7" t="s">
        <v>819</v>
      </c>
      <c r="C24" s="7">
        <v>29544</v>
      </c>
      <c r="D24" s="18" t="s">
        <v>37</v>
      </c>
      <c r="E24" s="18" t="s">
        <v>38</v>
      </c>
      <c r="F24" s="18">
        <v>22</v>
      </c>
      <c r="G24" s="18">
        <v>141619</v>
      </c>
      <c r="H24" s="18">
        <v>7392411</v>
      </c>
      <c r="I24" s="18">
        <v>42551</v>
      </c>
      <c r="J24" s="18">
        <v>49707</v>
      </c>
      <c r="K24" s="18">
        <v>0</v>
      </c>
      <c r="L24" s="18">
        <v>0</v>
      </c>
      <c r="M24" s="18">
        <v>2954</v>
      </c>
      <c r="N24" s="18">
        <v>324603</v>
      </c>
      <c r="O24" s="18">
        <v>0</v>
      </c>
      <c r="P24" s="18">
        <v>1058</v>
      </c>
      <c r="Q24" s="18">
        <v>0</v>
      </c>
      <c r="R24" s="18">
        <v>0</v>
      </c>
      <c r="S24" s="5"/>
      <c r="T24" s="5"/>
      <c r="U24" s="4">
        <f t="shared" si="1"/>
        <v>460</v>
      </c>
      <c r="V24" s="3">
        <f>((G24-G23)*'Z1 values'!C$5*'Z1 values'!$C$10)/'Z1 values'!$C$12</f>
        <v>5.7624664306640625E-3</v>
      </c>
      <c r="W24" s="3">
        <f>((H24-H23)*'Z1 values'!D$5*'Z1 values'!$C$10)/'Z1 values'!$C$12</f>
        <v>2.9718292236328124E-2</v>
      </c>
      <c r="X24" s="3">
        <f>((I24-I23)*'Z1 values'!E$5*'Z1 values'!$C$10)/'Z1 values'!$C$12</f>
        <v>0</v>
      </c>
      <c r="Y24" s="3">
        <f>((J24-J23)*'Z1 values'!F$5*'Z1 values'!$C$10)/'Z1 values'!$C$12</f>
        <v>9.1051025390625012E-2</v>
      </c>
      <c r="Z24" s="6">
        <f t="shared" si="0"/>
        <v>0.1265317840576172</v>
      </c>
    </row>
    <row r="25" spans="1:26" x14ac:dyDescent="0.25">
      <c r="A25" s="7" t="s">
        <v>842</v>
      </c>
      <c r="B25" s="7" t="s">
        <v>819</v>
      </c>
      <c r="C25" s="7">
        <v>30824</v>
      </c>
      <c r="D25" s="18" t="s">
        <v>37</v>
      </c>
      <c r="E25" s="18" t="s">
        <v>38</v>
      </c>
      <c r="F25" s="18">
        <v>23</v>
      </c>
      <c r="G25" s="18">
        <v>144578</v>
      </c>
      <c r="H25" s="18">
        <v>7717012</v>
      </c>
      <c r="I25" s="18">
        <v>42551</v>
      </c>
      <c r="J25" s="18">
        <v>50979</v>
      </c>
      <c r="K25" s="18">
        <v>0</v>
      </c>
      <c r="L25" s="18">
        <v>0</v>
      </c>
      <c r="M25" s="18">
        <v>2958</v>
      </c>
      <c r="N25" s="18">
        <v>324601</v>
      </c>
      <c r="O25" s="18">
        <v>0</v>
      </c>
      <c r="P25" s="18">
        <v>1272</v>
      </c>
      <c r="Q25" s="18">
        <v>0</v>
      </c>
      <c r="R25" s="18">
        <v>0</v>
      </c>
      <c r="S25" s="5"/>
      <c r="T25" s="5"/>
      <c r="U25" s="4">
        <f t="shared" si="1"/>
        <v>480</v>
      </c>
      <c r="V25" s="3">
        <f>((G25-G24)*'Z1 values'!C$5*'Z1 values'!$C$10)/'Z1 values'!$C$12</f>
        <v>5.7702667236328121E-3</v>
      </c>
      <c r="W25" s="3">
        <f>((H25-H24)*'Z1 values'!D$5*'Z1 values'!$C$10)/'Z1 values'!$C$12</f>
        <v>2.9718109130859378E-2</v>
      </c>
      <c r="X25" s="3">
        <f>((I25-I24)*'Z1 values'!E$5*'Z1 values'!$C$10)/'Z1 values'!$C$12</f>
        <v>0</v>
      </c>
      <c r="Y25" s="3">
        <f>((J25-J24)*'Z1 values'!F$5*'Z1 values'!$C$10)/'Z1 values'!$C$12</f>
        <v>0.1094677734375</v>
      </c>
      <c r="Z25" s="6">
        <f t="shared" si="0"/>
        <v>0.14495614929199219</v>
      </c>
    </row>
    <row r="26" spans="1:26" x14ac:dyDescent="0.25">
      <c r="A26" s="7" t="s">
        <v>843</v>
      </c>
      <c r="B26" s="7" t="s">
        <v>819</v>
      </c>
      <c r="C26" s="7">
        <v>32104</v>
      </c>
      <c r="D26" s="18" t="s">
        <v>37</v>
      </c>
      <c r="E26" s="18" t="s">
        <v>38</v>
      </c>
      <c r="F26" s="18">
        <v>24</v>
      </c>
      <c r="G26" s="18">
        <v>154538</v>
      </c>
      <c r="H26" s="18">
        <v>8034614</v>
      </c>
      <c r="I26" s="18">
        <v>46599</v>
      </c>
      <c r="J26" s="18">
        <v>53166</v>
      </c>
      <c r="K26" s="18">
        <v>0</v>
      </c>
      <c r="L26" s="18">
        <v>0</v>
      </c>
      <c r="M26" s="18">
        <v>9959</v>
      </c>
      <c r="N26" s="18">
        <v>317602</v>
      </c>
      <c r="O26" s="18">
        <v>4048</v>
      </c>
      <c r="P26" s="18">
        <v>2187</v>
      </c>
      <c r="Q26" s="18">
        <v>0</v>
      </c>
      <c r="R26" s="18">
        <v>0</v>
      </c>
      <c r="S26" s="5"/>
      <c r="T26" s="5"/>
      <c r="U26" s="4">
        <f t="shared" si="1"/>
        <v>500</v>
      </c>
      <c r="V26" s="3">
        <f>((G26-G25)*'Z1 values'!C$5*'Z1 values'!$C$10)/'Z1 values'!$C$12</f>
        <v>1.9422729492187502E-2</v>
      </c>
      <c r="W26" s="3">
        <f>((H26-H25)*'Z1 values'!D$5*'Z1 values'!$C$10)/'Z1 values'!$C$12</f>
        <v>2.9077331542968748E-2</v>
      </c>
      <c r="X26" s="3">
        <f>((I26-I25)*'Z1 values'!E$5*'Z1 values'!$C$10)/'Z1 values'!$C$12</f>
        <v>0.32242675781249996</v>
      </c>
      <c r="Y26" s="3">
        <f>((J26-J25)*'Z1 values'!F$5*'Z1 values'!$C$10)/'Z1 values'!$C$12</f>
        <v>0.18821228027343748</v>
      </c>
      <c r="Z26" s="6">
        <f t="shared" si="0"/>
        <v>0.55913909912109372</v>
      </c>
    </row>
    <row r="27" spans="1:26" x14ac:dyDescent="0.25">
      <c r="A27" s="7" t="s">
        <v>844</v>
      </c>
      <c r="B27" s="7" t="s">
        <v>819</v>
      </c>
      <c r="C27" s="7">
        <v>33384</v>
      </c>
      <c r="D27" s="18" t="s">
        <v>37</v>
      </c>
      <c r="E27" s="18" t="s">
        <v>38</v>
      </c>
      <c r="F27" s="18">
        <v>25</v>
      </c>
      <c r="G27" s="18">
        <v>169058</v>
      </c>
      <c r="H27" s="18">
        <v>8347656</v>
      </c>
      <c r="I27" s="18">
        <v>53019</v>
      </c>
      <c r="J27" s="18">
        <v>58871</v>
      </c>
      <c r="K27" s="18">
        <v>0</v>
      </c>
      <c r="L27" s="18">
        <v>0</v>
      </c>
      <c r="M27" s="18">
        <v>14518</v>
      </c>
      <c r="N27" s="18">
        <v>313042</v>
      </c>
      <c r="O27" s="18">
        <v>6420</v>
      </c>
      <c r="P27" s="18">
        <v>5705</v>
      </c>
      <c r="Q27" s="18">
        <v>0</v>
      </c>
      <c r="R27" s="18">
        <v>0</v>
      </c>
      <c r="S27" s="5"/>
      <c r="T27" s="5"/>
      <c r="U27" s="4">
        <f t="shared" si="1"/>
        <v>520</v>
      </c>
      <c r="V27" s="3">
        <f>((G27-G26)*'Z1 values'!C$5*'Z1 values'!$C$10)/'Z1 values'!$C$12</f>
        <v>2.8315063476562496E-2</v>
      </c>
      <c r="W27" s="3">
        <f>((H27-H26)*'Z1 values'!D$5*'Z1 values'!$C$10)/'Z1 values'!$C$12</f>
        <v>2.8659851074218749E-2</v>
      </c>
      <c r="X27" s="3">
        <f>((I27-I26)*'Z1 values'!E$5*'Z1 values'!$C$10)/'Z1 values'!$C$12</f>
        <v>0.51135864257812491</v>
      </c>
      <c r="Y27" s="3">
        <f>((J27-J26)*'Z1 values'!F$5*'Z1 values'!$C$10)/'Z1 values'!$C$12</f>
        <v>0.49096984863281251</v>
      </c>
      <c r="Z27" s="6">
        <f t="shared" si="0"/>
        <v>1.0593034057617186</v>
      </c>
    </row>
    <row r="28" spans="1:26" x14ac:dyDescent="0.25">
      <c r="A28" s="7" t="s">
        <v>845</v>
      </c>
      <c r="B28" s="7" t="s">
        <v>819</v>
      </c>
      <c r="C28" s="7">
        <v>34664</v>
      </c>
      <c r="D28" s="18" t="s">
        <v>37</v>
      </c>
      <c r="E28" s="18" t="s">
        <v>38</v>
      </c>
      <c r="F28" s="18">
        <v>26</v>
      </c>
      <c r="G28" s="18">
        <v>174493</v>
      </c>
      <c r="H28" s="18">
        <v>8669782</v>
      </c>
      <c r="I28" s="18">
        <v>54341</v>
      </c>
      <c r="J28" s="18">
        <v>61404</v>
      </c>
      <c r="K28" s="18">
        <v>0</v>
      </c>
      <c r="L28" s="18">
        <v>0</v>
      </c>
      <c r="M28" s="18">
        <v>5433</v>
      </c>
      <c r="N28" s="18">
        <v>322126</v>
      </c>
      <c r="O28" s="18">
        <v>1322</v>
      </c>
      <c r="P28" s="18">
        <v>2533</v>
      </c>
      <c r="Q28" s="18">
        <v>0</v>
      </c>
      <c r="R28" s="18">
        <v>0</v>
      </c>
      <c r="S28" s="5"/>
      <c r="T28" s="5"/>
      <c r="U28" s="4">
        <f t="shared" si="1"/>
        <v>540</v>
      </c>
      <c r="V28" s="3">
        <f>((G28-G27)*'Z1 values'!C$5*'Z1 values'!$C$10)/'Z1 values'!$C$12</f>
        <v>1.0598648071289064E-2</v>
      </c>
      <c r="W28" s="3">
        <f>((H28-H27)*'Z1 values'!D$5*'Z1 values'!$C$10)/'Z1 values'!$C$12</f>
        <v>2.9491516113281251E-2</v>
      </c>
      <c r="X28" s="3">
        <f>((I28-I27)*'Z1 values'!E$5*'Z1 values'!$C$10)/'Z1 values'!$C$12</f>
        <v>0.10529846191406249</v>
      </c>
      <c r="Y28" s="3">
        <f>((J28-J27)*'Z1 values'!F$5*'Z1 values'!$C$10)/'Z1 values'!$C$12</f>
        <v>0.21798889160156251</v>
      </c>
      <c r="Z28" s="6">
        <f t="shared" si="0"/>
        <v>0.36337751770019533</v>
      </c>
    </row>
    <row r="29" spans="1:26" x14ac:dyDescent="0.25">
      <c r="A29" s="7" t="s">
        <v>846</v>
      </c>
      <c r="B29" s="7" t="s">
        <v>819</v>
      </c>
      <c r="C29" s="7">
        <v>35944</v>
      </c>
      <c r="D29" s="18" t="s">
        <v>37</v>
      </c>
      <c r="E29" s="18" t="s">
        <v>38</v>
      </c>
      <c r="F29" s="18">
        <v>27</v>
      </c>
      <c r="G29" s="18">
        <v>177301</v>
      </c>
      <c r="H29" s="18">
        <v>8994531</v>
      </c>
      <c r="I29" s="18">
        <v>54341</v>
      </c>
      <c r="J29" s="18">
        <v>62573</v>
      </c>
      <c r="K29" s="18">
        <v>0</v>
      </c>
      <c r="L29" s="18">
        <v>0</v>
      </c>
      <c r="M29" s="18">
        <v>2806</v>
      </c>
      <c r="N29" s="18">
        <v>324749</v>
      </c>
      <c r="O29" s="18">
        <v>0</v>
      </c>
      <c r="P29" s="18">
        <v>1169</v>
      </c>
      <c r="Q29" s="18">
        <v>0</v>
      </c>
      <c r="R29" s="18">
        <v>0</v>
      </c>
      <c r="S29" s="5"/>
      <c r="T29" s="5"/>
      <c r="U29" s="4">
        <f t="shared" si="1"/>
        <v>560</v>
      </c>
      <c r="V29" s="3">
        <f>((G29-G28)*'Z1 values'!C$5*'Z1 values'!$C$10)/'Z1 values'!$C$12</f>
        <v>5.4758056640625006E-3</v>
      </c>
      <c r="W29" s="3">
        <f>((H29-H28)*'Z1 values'!D$5*'Z1 values'!$C$10)/'Z1 values'!$C$12</f>
        <v>2.9731658935546877E-2</v>
      </c>
      <c r="X29" s="3">
        <f>((I29-I28)*'Z1 values'!E$5*'Z1 values'!$C$10)/'Z1 values'!$C$12</f>
        <v>0</v>
      </c>
      <c r="Y29" s="3">
        <f>((J29-J28)*'Z1 values'!F$5*'Z1 values'!$C$10)/'Z1 values'!$C$12</f>
        <v>0.10060363769531251</v>
      </c>
      <c r="Z29" s="6">
        <f t="shared" si="0"/>
        <v>0.13581110229492188</v>
      </c>
    </row>
    <row r="30" spans="1:26" x14ac:dyDescent="0.25">
      <c r="A30" s="7" t="s">
        <v>847</v>
      </c>
      <c r="B30" s="7" t="s">
        <v>819</v>
      </c>
      <c r="C30" s="7">
        <v>37224</v>
      </c>
      <c r="D30" s="18" t="s">
        <v>37</v>
      </c>
      <c r="E30" s="18" t="s">
        <v>38</v>
      </c>
      <c r="F30" s="18">
        <v>28</v>
      </c>
      <c r="G30" s="18">
        <v>180103</v>
      </c>
      <c r="H30" s="18">
        <v>9319286</v>
      </c>
      <c r="I30" s="18">
        <v>54341</v>
      </c>
      <c r="J30" s="18">
        <v>63533</v>
      </c>
      <c r="K30" s="18">
        <v>0</v>
      </c>
      <c r="L30" s="18">
        <v>0</v>
      </c>
      <c r="M30" s="18">
        <v>2801</v>
      </c>
      <c r="N30" s="18">
        <v>324755</v>
      </c>
      <c r="O30" s="18">
        <v>0</v>
      </c>
      <c r="P30" s="18">
        <v>960</v>
      </c>
      <c r="Q30" s="18">
        <v>0</v>
      </c>
      <c r="R30" s="18">
        <v>0</v>
      </c>
      <c r="S30" s="5"/>
      <c r="T30" s="5"/>
      <c r="U30" s="4">
        <f t="shared" si="1"/>
        <v>580</v>
      </c>
      <c r="V30" s="3">
        <f>((G30-G29)*'Z1 values'!C$5*'Z1 values'!$C$10)/'Z1 values'!$C$12</f>
        <v>5.4641052246093749E-3</v>
      </c>
      <c r="W30" s="3">
        <f>((H30-H29)*'Z1 values'!D$5*'Z1 values'!$C$10)/'Z1 values'!$C$12</f>
        <v>2.9732208251953128E-2</v>
      </c>
      <c r="X30" s="3">
        <f>((I30-I29)*'Z1 values'!E$5*'Z1 values'!$C$10)/'Z1 values'!$C$12</f>
        <v>0</v>
      </c>
      <c r="Y30" s="3">
        <f>((J30-J29)*'Z1 values'!F$5*'Z1 values'!$C$10)/'Z1 values'!$C$12</f>
        <v>8.2617187499999994E-2</v>
      </c>
      <c r="Z30" s="6">
        <f t="shared" si="0"/>
        <v>0.1178135009765625</v>
      </c>
    </row>
    <row r="31" spans="1:26" x14ac:dyDescent="0.25">
      <c r="A31" s="7" t="s">
        <v>848</v>
      </c>
      <c r="B31" s="7" t="s">
        <v>819</v>
      </c>
      <c r="C31" s="7">
        <v>38504</v>
      </c>
      <c r="D31" s="18" t="s">
        <v>37</v>
      </c>
      <c r="E31" s="18" t="s">
        <v>38</v>
      </c>
      <c r="F31" s="18">
        <v>29</v>
      </c>
      <c r="G31" s="18">
        <v>182902</v>
      </c>
      <c r="H31" s="18">
        <v>9644046</v>
      </c>
      <c r="I31" s="18">
        <v>54341</v>
      </c>
      <c r="J31" s="18">
        <v>64688</v>
      </c>
      <c r="K31" s="18">
        <v>0</v>
      </c>
      <c r="L31" s="18">
        <v>0</v>
      </c>
      <c r="M31" s="18">
        <v>2798</v>
      </c>
      <c r="N31" s="18">
        <v>324760</v>
      </c>
      <c r="O31" s="18">
        <v>0</v>
      </c>
      <c r="P31" s="18">
        <v>1155</v>
      </c>
      <c r="Q31" s="18">
        <v>0</v>
      </c>
      <c r="R31" s="18">
        <v>0</v>
      </c>
      <c r="S31" s="5"/>
      <c r="T31" s="5"/>
      <c r="U31" s="4">
        <f t="shared" si="1"/>
        <v>600</v>
      </c>
      <c r="V31" s="3">
        <f>((G31-G30)*'Z1 values'!C$5*'Z1 values'!$C$10)/'Z1 values'!$C$12</f>
        <v>5.4582550048828133E-3</v>
      </c>
      <c r="W31" s="3">
        <f>((H31-H30)*'Z1 values'!D$5*'Z1 values'!$C$10)/'Z1 values'!$C$12</f>
        <v>2.9732666015624999E-2</v>
      </c>
      <c r="X31" s="3">
        <f>((I31-I30)*'Z1 values'!E$5*'Z1 values'!$C$10)/'Z1 values'!$C$12</f>
        <v>0</v>
      </c>
      <c r="Y31" s="3">
        <f>((J31-J30)*'Z1 values'!F$5*'Z1 values'!$C$10)/'Z1 values'!$C$12</f>
        <v>9.9398803710937497E-2</v>
      </c>
      <c r="Z31" s="6">
        <f t="shared" si="0"/>
        <v>0.13458972473144531</v>
      </c>
    </row>
    <row r="32" spans="1:26" x14ac:dyDescent="0.25">
      <c r="A32" s="7" t="s">
        <v>849</v>
      </c>
      <c r="B32" s="7" t="s">
        <v>819</v>
      </c>
      <c r="C32" s="7">
        <v>39784</v>
      </c>
      <c r="D32" s="18" t="s">
        <v>37</v>
      </c>
      <c r="E32" s="18" t="s">
        <v>38</v>
      </c>
      <c r="F32" s="18">
        <v>30</v>
      </c>
      <c r="G32" s="18">
        <v>185816</v>
      </c>
      <c r="H32" s="18">
        <v>9968691</v>
      </c>
      <c r="I32" s="18">
        <v>54341</v>
      </c>
      <c r="J32" s="18">
        <v>66032</v>
      </c>
      <c r="K32" s="18">
        <v>0</v>
      </c>
      <c r="L32" s="18">
        <v>0</v>
      </c>
      <c r="M32" s="18">
        <v>2912</v>
      </c>
      <c r="N32" s="18">
        <v>324645</v>
      </c>
      <c r="O32" s="18">
        <v>0</v>
      </c>
      <c r="P32" s="18">
        <v>1344</v>
      </c>
      <c r="Q32" s="18">
        <v>0</v>
      </c>
      <c r="R32" s="18">
        <v>0</v>
      </c>
      <c r="S32" s="5"/>
      <c r="T32" s="5"/>
      <c r="U32" s="4">
        <f t="shared" si="1"/>
        <v>620</v>
      </c>
      <c r="V32" s="3">
        <f>((G32-G31)*'Z1 values'!C$5*'Z1 values'!$C$10)/'Z1 values'!$C$12</f>
        <v>5.682513427734375E-3</v>
      </c>
      <c r="W32" s="3">
        <f>((H32-H31)*'Z1 values'!D$5*'Z1 values'!$C$10)/'Z1 values'!$C$12</f>
        <v>2.9722137451171877E-2</v>
      </c>
      <c r="X32" s="3">
        <f>((I32-I31)*'Z1 values'!E$5*'Z1 values'!$C$10)/'Z1 values'!$C$12</f>
        <v>0</v>
      </c>
      <c r="Y32" s="3">
        <f>((J32-J31)*'Z1 values'!F$5*'Z1 values'!$C$10)/'Z1 values'!$C$12</f>
        <v>0.11566406250000001</v>
      </c>
      <c r="Z32" s="6">
        <f t="shared" si="0"/>
        <v>0.15106871337890626</v>
      </c>
    </row>
    <row r="33" spans="1:26" x14ac:dyDescent="0.25">
      <c r="A33" s="7" t="s">
        <v>850</v>
      </c>
      <c r="B33" s="7" t="s">
        <v>819</v>
      </c>
      <c r="C33" s="7">
        <v>41064</v>
      </c>
      <c r="D33" s="18" t="s">
        <v>37</v>
      </c>
      <c r="E33" s="18" t="s">
        <v>38</v>
      </c>
      <c r="F33" s="18">
        <v>31</v>
      </c>
      <c r="G33" s="18">
        <v>191167</v>
      </c>
      <c r="H33" s="18">
        <v>10290899</v>
      </c>
      <c r="I33" s="18">
        <v>55662</v>
      </c>
      <c r="J33" s="18">
        <v>68255</v>
      </c>
      <c r="K33" s="18">
        <v>0</v>
      </c>
      <c r="L33" s="18">
        <v>0</v>
      </c>
      <c r="M33" s="18">
        <v>5350</v>
      </c>
      <c r="N33" s="18">
        <v>322208</v>
      </c>
      <c r="O33" s="18">
        <v>1321</v>
      </c>
      <c r="P33" s="18">
        <v>2223</v>
      </c>
      <c r="Q33" s="18">
        <v>0</v>
      </c>
      <c r="R33" s="18">
        <v>0</v>
      </c>
      <c r="S33" s="5"/>
      <c r="T33" s="5"/>
      <c r="U33" s="4">
        <f t="shared" si="1"/>
        <v>640</v>
      </c>
      <c r="V33" s="3">
        <f>((G33-G32)*'Z1 values'!C$5*'Z1 values'!$C$10)/'Z1 values'!$C$12</f>
        <v>1.0434841918945312E-2</v>
      </c>
      <c r="W33" s="3">
        <f>((H33-H32)*'Z1 values'!D$5*'Z1 values'!$C$10)/'Z1 values'!$C$12</f>
        <v>2.9499023437500001E-2</v>
      </c>
      <c r="X33" s="3">
        <f>((I33-I32)*'Z1 values'!E$5*'Z1 values'!$C$10)/'Z1 values'!$C$12</f>
        <v>0.10521881103515625</v>
      </c>
      <c r="Y33" s="3">
        <f>((J33-J32)*'Z1 values'!F$5*'Z1 values'!$C$10)/'Z1 values'!$C$12</f>
        <v>0.19131042480468752</v>
      </c>
      <c r="Z33" s="6">
        <f t="shared" si="0"/>
        <v>0.33646310119628908</v>
      </c>
    </row>
    <row r="34" spans="1:26" x14ac:dyDescent="0.25">
      <c r="A34" s="7" t="s">
        <v>851</v>
      </c>
      <c r="B34" s="7" t="s">
        <v>819</v>
      </c>
      <c r="C34" s="7">
        <v>42344</v>
      </c>
      <c r="D34" s="18" t="s">
        <v>37</v>
      </c>
      <c r="E34" s="18" t="s">
        <v>38</v>
      </c>
      <c r="F34" s="18">
        <v>32</v>
      </c>
      <c r="G34" s="18">
        <v>197973</v>
      </c>
      <c r="H34" s="18">
        <v>10611653</v>
      </c>
      <c r="I34" s="18">
        <v>57891</v>
      </c>
      <c r="J34" s="18">
        <v>70768</v>
      </c>
      <c r="K34" s="18">
        <v>0</v>
      </c>
      <c r="L34" s="18">
        <v>0</v>
      </c>
      <c r="M34" s="18">
        <v>6804</v>
      </c>
      <c r="N34" s="18">
        <v>320754</v>
      </c>
      <c r="O34" s="18">
        <v>2229</v>
      </c>
      <c r="P34" s="18">
        <v>2513</v>
      </c>
      <c r="Q34" s="18">
        <v>0</v>
      </c>
      <c r="R34" s="18">
        <v>0</v>
      </c>
      <c r="S34" s="5"/>
      <c r="T34" s="5"/>
      <c r="U34" s="4">
        <f t="shared" si="1"/>
        <v>660</v>
      </c>
      <c r="V34" s="3">
        <f>((G34-G33)*'Z1 values'!C$5*'Z1 values'!$C$10)/'Z1 values'!$C$12</f>
        <v>1.3272198486328124E-2</v>
      </c>
      <c r="W34" s="3">
        <f>((H34-H33)*'Z1 values'!D$5*'Z1 values'!$C$10)/'Z1 values'!$C$12</f>
        <v>2.9365905761718748E-2</v>
      </c>
      <c r="X34" s="3">
        <f>((I34-I33)*'Z1 values'!E$5*'Z1 values'!$C$10)/'Z1 values'!$C$12</f>
        <v>0.17754180908203124</v>
      </c>
      <c r="Y34" s="3">
        <f>((J34-J33)*'Z1 values'!F$5*'Z1 values'!$C$10)/'Z1 values'!$C$12</f>
        <v>0.21626770019531252</v>
      </c>
      <c r="Z34" s="6">
        <f t="shared" si="0"/>
        <v>0.43644761352539063</v>
      </c>
    </row>
    <row r="35" spans="1:26" x14ac:dyDescent="0.25">
      <c r="A35" s="7" t="s">
        <v>852</v>
      </c>
      <c r="B35" s="7" t="s">
        <v>819</v>
      </c>
      <c r="C35" s="7">
        <v>43624</v>
      </c>
      <c r="D35" s="18" t="s">
        <v>37</v>
      </c>
      <c r="E35" s="18" t="s">
        <v>38</v>
      </c>
      <c r="F35" s="18">
        <v>33</v>
      </c>
      <c r="G35" s="18">
        <v>200791</v>
      </c>
      <c r="H35" s="18">
        <v>10936392</v>
      </c>
      <c r="I35" s="18">
        <v>57891</v>
      </c>
      <c r="J35" s="18">
        <v>71923</v>
      </c>
      <c r="K35" s="18">
        <v>0</v>
      </c>
      <c r="L35" s="18">
        <v>0</v>
      </c>
      <c r="M35" s="18">
        <v>2817</v>
      </c>
      <c r="N35" s="18">
        <v>324739</v>
      </c>
      <c r="O35" s="18">
        <v>0</v>
      </c>
      <c r="P35" s="18">
        <v>1155</v>
      </c>
      <c r="Q35" s="18">
        <v>0</v>
      </c>
      <c r="R35" s="18">
        <v>0</v>
      </c>
      <c r="S35" s="5"/>
      <c r="T35" s="5"/>
      <c r="U35" s="4">
        <f t="shared" si="1"/>
        <v>680</v>
      </c>
      <c r="V35" s="3">
        <f>((G35-G34)*'Z1 values'!C$5*'Z1 values'!$C$10)/'Z1 values'!$C$12</f>
        <v>5.4953063964843759E-3</v>
      </c>
      <c r="W35" s="3">
        <f>((H35-H34)*'Z1 values'!D$5*'Z1 values'!$C$10)/'Z1 values'!$C$12</f>
        <v>2.9730743408203125E-2</v>
      </c>
      <c r="X35" s="3">
        <f>((I35-I34)*'Z1 values'!E$5*'Z1 values'!$C$10)/'Z1 values'!$C$12</f>
        <v>0</v>
      </c>
      <c r="Y35" s="3">
        <f>((J35-J34)*'Z1 values'!F$5*'Z1 values'!$C$10)/'Z1 values'!$C$12</f>
        <v>9.9398803710937497E-2</v>
      </c>
      <c r="Z35" s="6">
        <f t="shared" si="0"/>
        <v>0.134624853515625</v>
      </c>
    </row>
    <row r="36" spans="1:26" x14ac:dyDescent="0.25">
      <c r="A36" s="7" t="s">
        <v>853</v>
      </c>
      <c r="B36" s="7" t="s">
        <v>819</v>
      </c>
      <c r="C36" s="7">
        <v>44904</v>
      </c>
      <c r="D36" s="18" t="s">
        <v>37</v>
      </c>
      <c r="E36" s="18" t="s">
        <v>38</v>
      </c>
      <c r="F36" s="18">
        <v>34</v>
      </c>
      <c r="G36" s="18">
        <v>203603</v>
      </c>
      <c r="H36" s="18">
        <v>11261137</v>
      </c>
      <c r="I36" s="18">
        <v>57891</v>
      </c>
      <c r="J36" s="18">
        <v>73072</v>
      </c>
      <c r="K36" s="18">
        <v>0</v>
      </c>
      <c r="L36" s="18">
        <v>0</v>
      </c>
      <c r="M36" s="18">
        <v>2811</v>
      </c>
      <c r="N36" s="18">
        <v>324745</v>
      </c>
      <c r="O36" s="18">
        <v>0</v>
      </c>
      <c r="P36" s="18">
        <v>1149</v>
      </c>
      <c r="Q36" s="18">
        <v>0</v>
      </c>
      <c r="R36" s="18">
        <v>0</v>
      </c>
      <c r="S36" s="5"/>
      <c r="T36" s="5"/>
      <c r="U36" s="4">
        <f t="shared" si="1"/>
        <v>700</v>
      </c>
      <c r="V36" s="3">
        <f>((G36-G35)*'Z1 values'!C$5*'Z1 values'!$C$10)/'Z1 values'!$C$12</f>
        <v>5.4836059570312502E-3</v>
      </c>
      <c r="W36" s="3">
        <f>((H36-H35)*'Z1 values'!D$5*'Z1 values'!$C$10)/'Z1 values'!$C$12</f>
        <v>2.9731292724609375E-2</v>
      </c>
      <c r="X36" s="3">
        <f>((I36-I35)*'Z1 values'!E$5*'Z1 values'!$C$10)/'Z1 values'!$C$12</f>
        <v>0</v>
      </c>
      <c r="Y36" s="3">
        <f>((J36-J35)*'Z1 values'!F$5*'Z1 values'!$C$10)/'Z1 values'!$C$12</f>
        <v>9.8882446289062509E-2</v>
      </c>
      <c r="Z36" s="6">
        <f t="shared" si="0"/>
        <v>0.13409734497070314</v>
      </c>
    </row>
    <row r="37" spans="1:26" x14ac:dyDescent="0.25">
      <c r="A37" s="7" t="s">
        <v>854</v>
      </c>
      <c r="B37" s="7" t="s">
        <v>819</v>
      </c>
      <c r="C37" s="7">
        <v>46184</v>
      </c>
      <c r="D37" s="18" t="s">
        <v>37</v>
      </c>
      <c r="E37" s="18" t="s">
        <v>38</v>
      </c>
      <c r="F37" s="18">
        <v>35</v>
      </c>
      <c r="G37" s="18">
        <v>206412</v>
      </c>
      <c r="H37" s="18">
        <v>11585886</v>
      </c>
      <c r="I37" s="18">
        <v>57891</v>
      </c>
      <c r="J37" s="18">
        <v>74032</v>
      </c>
      <c r="K37" s="18">
        <v>0</v>
      </c>
      <c r="L37" s="18">
        <v>0</v>
      </c>
      <c r="M37" s="18">
        <v>2808</v>
      </c>
      <c r="N37" s="18">
        <v>324749</v>
      </c>
      <c r="O37" s="18">
        <v>0</v>
      </c>
      <c r="P37" s="18">
        <v>960</v>
      </c>
      <c r="Q37" s="18">
        <v>0</v>
      </c>
      <c r="R37" s="18">
        <v>0</v>
      </c>
      <c r="S37" s="5"/>
      <c r="T37" s="5"/>
      <c r="U37" s="4">
        <f t="shared" si="1"/>
        <v>720</v>
      </c>
      <c r="V37" s="3">
        <f>((G37-G36)*'Z1 values'!C$5*'Z1 values'!$C$10)/'Z1 values'!$C$12</f>
        <v>5.4777557373046877E-3</v>
      </c>
      <c r="W37" s="3">
        <f>((H37-H36)*'Z1 values'!D$5*'Z1 values'!$C$10)/'Z1 values'!$C$12</f>
        <v>2.9731658935546877E-2</v>
      </c>
      <c r="X37" s="3">
        <f>((I37-I36)*'Z1 values'!E$5*'Z1 values'!$C$10)/'Z1 values'!$C$12</f>
        <v>0</v>
      </c>
      <c r="Y37" s="3">
        <f>((J37-J36)*'Z1 values'!F$5*'Z1 values'!$C$10)/'Z1 values'!$C$12</f>
        <v>8.2617187499999994E-2</v>
      </c>
      <c r="Z37" s="6">
        <f t="shared" si="0"/>
        <v>0.11782660217285157</v>
      </c>
    </row>
    <row r="38" spans="1:26" x14ac:dyDescent="0.25">
      <c r="A38" s="7" t="s">
        <v>855</v>
      </c>
      <c r="B38" s="7" t="s">
        <v>819</v>
      </c>
      <c r="C38" s="7">
        <v>47464</v>
      </c>
      <c r="D38" s="18" t="s">
        <v>37</v>
      </c>
      <c r="E38" s="18" t="s">
        <v>38</v>
      </c>
      <c r="F38" s="18">
        <v>36</v>
      </c>
      <c r="G38" s="18">
        <v>209327</v>
      </c>
      <c r="H38" s="18">
        <v>11910531</v>
      </c>
      <c r="I38" s="18">
        <v>57891</v>
      </c>
      <c r="J38" s="18">
        <v>74992</v>
      </c>
      <c r="K38" s="18">
        <v>0</v>
      </c>
      <c r="L38" s="18">
        <v>0</v>
      </c>
      <c r="M38" s="18">
        <v>2913</v>
      </c>
      <c r="N38" s="18">
        <v>324645</v>
      </c>
      <c r="O38" s="18">
        <v>0</v>
      </c>
      <c r="P38" s="18">
        <v>960</v>
      </c>
      <c r="Q38" s="18">
        <v>0</v>
      </c>
      <c r="R38" s="18">
        <v>0</v>
      </c>
      <c r="S38" s="5"/>
      <c r="T38" s="5"/>
      <c r="U38" s="4">
        <f t="shared" si="1"/>
        <v>740</v>
      </c>
      <c r="V38" s="3">
        <f>((G38-G37)*'Z1 values'!C$5*'Z1 values'!$C$10)/'Z1 values'!$C$12</f>
        <v>5.6844635009765622E-3</v>
      </c>
      <c r="W38" s="3">
        <f>((H38-H37)*'Z1 values'!D$5*'Z1 values'!$C$10)/'Z1 values'!$C$12</f>
        <v>2.9722137451171877E-2</v>
      </c>
      <c r="X38" s="3">
        <f>((I38-I37)*'Z1 values'!E$5*'Z1 values'!$C$10)/'Z1 values'!$C$12</f>
        <v>0</v>
      </c>
      <c r="Y38" s="3">
        <f>((J38-J37)*'Z1 values'!F$5*'Z1 values'!$C$10)/'Z1 values'!$C$12</f>
        <v>8.2617187499999994E-2</v>
      </c>
      <c r="Z38" s="6">
        <f t="shared" si="0"/>
        <v>0.11802378845214843</v>
      </c>
    </row>
    <row r="39" spans="1:26" x14ac:dyDescent="0.25">
      <c r="A39" s="7" t="s">
        <v>856</v>
      </c>
      <c r="B39" s="7" t="s">
        <v>819</v>
      </c>
      <c r="C39" s="7">
        <v>48744</v>
      </c>
      <c r="D39" s="18" t="s">
        <v>37</v>
      </c>
      <c r="E39" s="18" t="s">
        <v>38</v>
      </c>
      <c r="F39" s="18">
        <v>37</v>
      </c>
      <c r="G39" s="18">
        <v>212248</v>
      </c>
      <c r="H39" s="18">
        <v>12235170</v>
      </c>
      <c r="I39" s="18">
        <v>57891</v>
      </c>
      <c r="J39" s="18">
        <v>76330</v>
      </c>
      <c r="K39" s="18">
        <v>0</v>
      </c>
      <c r="L39" s="18">
        <v>0</v>
      </c>
      <c r="M39" s="18">
        <v>2920</v>
      </c>
      <c r="N39" s="18">
        <v>324639</v>
      </c>
      <c r="O39" s="18">
        <v>0</v>
      </c>
      <c r="P39" s="18">
        <v>1338</v>
      </c>
      <c r="Q39" s="18">
        <v>0</v>
      </c>
      <c r="R39" s="18">
        <v>0</v>
      </c>
      <c r="S39" s="5"/>
      <c r="T39" s="5"/>
      <c r="U39" s="4">
        <f t="shared" si="1"/>
        <v>760</v>
      </c>
      <c r="V39" s="3">
        <f>((G39-G38)*'Z1 values'!C$5*'Z1 values'!$C$10)/'Z1 values'!$C$12</f>
        <v>5.6961639404296879E-3</v>
      </c>
      <c r="W39" s="3">
        <f>((H39-H38)*'Z1 values'!D$5*'Z1 values'!$C$10)/'Z1 values'!$C$12</f>
        <v>2.9721588134765626E-2</v>
      </c>
      <c r="X39" s="3">
        <f>((I39-I38)*'Z1 values'!E$5*'Z1 values'!$C$10)/'Z1 values'!$C$12</f>
        <v>0</v>
      </c>
      <c r="Y39" s="3">
        <f>((J39-J38)*'Z1 values'!F$5*'Z1 values'!$C$10)/'Z1 values'!$C$12</f>
        <v>0.11514770507812502</v>
      </c>
      <c r="Z39" s="6">
        <f t="shared" si="0"/>
        <v>0.15056545715332034</v>
      </c>
    </row>
    <row r="40" spans="1:26" x14ac:dyDescent="0.25">
      <c r="A40" s="7" t="s">
        <v>857</v>
      </c>
      <c r="B40" s="7" t="s">
        <v>819</v>
      </c>
      <c r="C40" s="7">
        <v>50024</v>
      </c>
      <c r="D40" s="18" t="s">
        <v>37</v>
      </c>
      <c r="E40" s="18" t="s">
        <v>38</v>
      </c>
      <c r="F40" s="18">
        <v>38</v>
      </c>
      <c r="G40" s="18">
        <v>217203</v>
      </c>
      <c r="H40" s="18">
        <v>12557775</v>
      </c>
      <c r="I40" s="18">
        <v>59065</v>
      </c>
      <c r="J40" s="18">
        <v>77822</v>
      </c>
      <c r="K40" s="18">
        <v>0</v>
      </c>
      <c r="L40" s="18">
        <v>0</v>
      </c>
      <c r="M40" s="18">
        <v>4953</v>
      </c>
      <c r="N40" s="18">
        <v>322605</v>
      </c>
      <c r="O40" s="18">
        <v>1174</v>
      </c>
      <c r="P40" s="18">
        <v>1492</v>
      </c>
      <c r="Q40" s="18">
        <v>0</v>
      </c>
      <c r="R40" s="18">
        <v>0</v>
      </c>
      <c r="S40" s="5"/>
      <c r="T40" s="5"/>
      <c r="U40" s="4">
        <f t="shared" si="1"/>
        <v>780</v>
      </c>
      <c r="V40" s="3">
        <f>((G40-G39)*'Z1 values'!C$5*'Z1 values'!$C$10)/'Z1 values'!$C$12</f>
        <v>9.6626129150390629E-3</v>
      </c>
      <c r="W40" s="3">
        <f>((H40-H39)*'Z1 values'!D$5*'Z1 values'!$C$10)/'Z1 values'!$C$12</f>
        <v>2.953536987304688E-2</v>
      </c>
      <c r="X40" s="3">
        <f>((I40-I39)*'Z1 values'!E$5*'Z1 values'!$C$10)/'Z1 values'!$C$12</f>
        <v>9.3510131835937496E-2</v>
      </c>
      <c r="Y40" s="3">
        <f>((J40-J39)*'Z1 values'!F$5*'Z1 values'!$C$10)/'Z1 values'!$C$12</f>
        <v>0.12840087890625002</v>
      </c>
      <c r="Z40" s="6">
        <f t="shared" si="0"/>
        <v>0.26110899353027345</v>
      </c>
    </row>
    <row r="41" spans="1:26" x14ac:dyDescent="0.25">
      <c r="A41" s="7" t="s">
        <v>858</v>
      </c>
      <c r="B41" s="7" t="s">
        <v>819</v>
      </c>
      <c r="C41" s="7">
        <v>51304</v>
      </c>
      <c r="D41" s="18" t="s">
        <v>37</v>
      </c>
      <c r="E41" s="18" t="s">
        <v>38</v>
      </c>
      <c r="F41" s="18">
        <v>39</v>
      </c>
      <c r="G41" s="18">
        <v>220133</v>
      </c>
      <c r="H41" s="18">
        <v>12882404</v>
      </c>
      <c r="I41" s="18">
        <v>59065</v>
      </c>
      <c r="J41" s="18">
        <v>78782</v>
      </c>
      <c r="K41" s="18">
        <v>0</v>
      </c>
      <c r="L41" s="18">
        <v>0</v>
      </c>
      <c r="M41" s="18">
        <v>2929</v>
      </c>
      <c r="N41" s="18">
        <v>324629</v>
      </c>
      <c r="O41" s="18">
        <v>0</v>
      </c>
      <c r="P41" s="18">
        <v>960</v>
      </c>
      <c r="Q41" s="18">
        <v>0</v>
      </c>
      <c r="R41" s="18">
        <v>0</v>
      </c>
      <c r="S41" s="5"/>
      <c r="T41" s="5"/>
      <c r="U41" s="4">
        <f t="shared" si="1"/>
        <v>800</v>
      </c>
      <c r="V41" s="3">
        <f>((G41-G40)*'Z1 values'!C$5*'Z1 values'!$C$10)/'Z1 values'!$C$12</f>
        <v>5.7137145996093751E-3</v>
      </c>
      <c r="W41" s="3">
        <f>((H41-H40)*'Z1 values'!D$5*'Z1 values'!$C$10)/'Z1 values'!$C$12</f>
        <v>2.9720672607421873E-2</v>
      </c>
      <c r="X41" s="3">
        <f>((I41-I40)*'Z1 values'!E$5*'Z1 values'!$C$10)/'Z1 values'!$C$12</f>
        <v>0</v>
      </c>
      <c r="Y41" s="3">
        <f>((J41-J40)*'Z1 values'!F$5*'Z1 values'!$C$10)/'Z1 values'!$C$12</f>
        <v>8.2617187499999994E-2</v>
      </c>
      <c r="Z41" s="6">
        <f t="shared" si="0"/>
        <v>0.11805157470703125</v>
      </c>
    </row>
    <row r="42" spans="1:26" x14ac:dyDescent="0.25">
      <c r="A42" s="7" t="s">
        <v>859</v>
      </c>
      <c r="B42" s="7" t="s">
        <v>819</v>
      </c>
      <c r="C42" s="7">
        <v>52584</v>
      </c>
      <c r="D42" s="18" t="s">
        <v>37</v>
      </c>
      <c r="E42" s="18" t="s">
        <v>38</v>
      </c>
      <c r="F42" s="18">
        <v>40</v>
      </c>
      <c r="G42" s="18">
        <v>229168</v>
      </c>
      <c r="H42" s="18">
        <v>13200932</v>
      </c>
      <c r="I42" s="18">
        <v>62469</v>
      </c>
      <c r="J42" s="18">
        <v>82270</v>
      </c>
      <c r="K42" s="18">
        <v>0</v>
      </c>
      <c r="L42" s="18">
        <v>0</v>
      </c>
      <c r="M42" s="18">
        <v>9033</v>
      </c>
      <c r="N42" s="18">
        <v>318528</v>
      </c>
      <c r="O42" s="18">
        <v>3404</v>
      </c>
      <c r="P42" s="18">
        <v>3488</v>
      </c>
      <c r="Q42" s="18">
        <v>0</v>
      </c>
      <c r="R42" s="18">
        <v>0</v>
      </c>
      <c r="S42" s="5"/>
      <c r="T42" s="5"/>
      <c r="U42" s="4">
        <f t="shared" si="1"/>
        <v>820</v>
      </c>
      <c r="V42" s="3">
        <f>((G42-G41)*'Z1 values'!C$5*'Z1 values'!$C$10)/'Z1 values'!$C$12</f>
        <v>1.7618911743164063E-2</v>
      </c>
      <c r="W42" s="3">
        <f>((H42-H41)*'Z1 values'!D$5*'Z1 values'!$C$10)/'Z1 values'!$C$12</f>
        <v>2.9162109375000002E-2</v>
      </c>
      <c r="X42" s="3">
        <f>((I42-I41)*'Z1 values'!E$5*'Z1 values'!$C$10)/'Z1 values'!$C$12</f>
        <v>0.27113159179687496</v>
      </c>
      <c r="Y42" s="3">
        <f>((J42-J41)*'Z1 values'!F$5*'Z1 values'!$C$10)/'Z1 values'!$C$12</f>
        <v>0.30017578125</v>
      </c>
      <c r="Z42" s="6">
        <f t="shared" si="0"/>
        <v>0.61808839416503902</v>
      </c>
    </row>
    <row r="43" spans="1:26" x14ac:dyDescent="0.25">
      <c r="A43" s="7" t="s">
        <v>860</v>
      </c>
      <c r="B43" s="7" t="s">
        <v>819</v>
      </c>
      <c r="C43" s="7">
        <v>53864</v>
      </c>
      <c r="D43" s="18" t="s">
        <v>37</v>
      </c>
      <c r="E43" s="18" t="s">
        <v>38</v>
      </c>
      <c r="F43" s="18">
        <v>41</v>
      </c>
      <c r="G43" s="18">
        <v>231997</v>
      </c>
      <c r="H43" s="18">
        <v>13525662</v>
      </c>
      <c r="I43" s="18">
        <v>62469</v>
      </c>
      <c r="J43" s="18">
        <v>83230</v>
      </c>
      <c r="K43" s="18">
        <v>0</v>
      </c>
      <c r="L43" s="18">
        <v>0</v>
      </c>
      <c r="M43" s="18">
        <v>2828</v>
      </c>
      <c r="N43" s="18">
        <v>324730</v>
      </c>
      <c r="O43" s="18">
        <v>0</v>
      </c>
      <c r="P43" s="18">
        <v>960</v>
      </c>
      <c r="Q43" s="18">
        <v>0</v>
      </c>
      <c r="R43" s="18">
        <v>0</v>
      </c>
      <c r="S43" s="5"/>
      <c r="T43" s="5"/>
      <c r="U43" s="4">
        <f t="shared" si="1"/>
        <v>840</v>
      </c>
      <c r="V43" s="3">
        <f>((G43-G42)*'Z1 values'!C$5*'Z1 values'!$C$10)/'Z1 values'!$C$12</f>
        <v>5.5167572021484375E-3</v>
      </c>
      <c r="W43" s="3">
        <f>((H43-H42)*'Z1 values'!D$5*'Z1 values'!$C$10)/'Z1 values'!$C$12</f>
        <v>2.9729919433593755E-2</v>
      </c>
      <c r="X43" s="3">
        <f>((I43-I42)*'Z1 values'!E$5*'Z1 values'!$C$10)/'Z1 values'!$C$12</f>
        <v>0</v>
      </c>
      <c r="Y43" s="3">
        <f>((J43-J42)*'Z1 values'!F$5*'Z1 values'!$C$10)/'Z1 values'!$C$12</f>
        <v>8.2617187499999994E-2</v>
      </c>
      <c r="Z43" s="6">
        <f t="shared" si="0"/>
        <v>0.11786386413574218</v>
      </c>
    </row>
    <row r="44" spans="1:26" x14ac:dyDescent="0.25">
      <c r="A44" s="7" t="s">
        <v>861</v>
      </c>
      <c r="B44" s="7" t="s">
        <v>819</v>
      </c>
      <c r="C44" s="7">
        <v>55144</v>
      </c>
      <c r="D44" s="18" t="s">
        <v>37</v>
      </c>
      <c r="E44" s="18" t="s">
        <v>38</v>
      </c>
      <c r="F44" s="18">
        <v>42</v>
      </c>
      <c r="G44" s="18">
        <v>235095</v>
      </c>
      <c r="H44" s="18">
        <v>13850123</v>
      </c>
      <c r="I44" s="18">
        <v>62469</v>
      </c>
      <c r="J44" s="18">
        <v>84330</v>
      </c>
      <c r="K44" s="18">
        <v>0</v>
      </c>
      <c r="L44" s="18">
        <v>0</v>
      </c>
      <c r="M44" s="18">
        <v>3097</v>
      </c>
      <c r="N44" s="18">
        <v>324461</v>
      </c>
      <c r="O44" s="18">
        <v>0</v>
      </c>
      <c r="P44" s="18">
        <v>1100</v>
      </c>
      <c r="Q44" s="18">
        <v>0</v>
      </c>
      <c r="R44" s="18">
        <v>0</v>
      </c>
      <c r="S44" s="5"/>
      <c r="T44" s="5"/>
      <c r="U44" s="4">
        <f t="shared" si="1"/>
        <v>860</v>
      </c>
      <c r="V44" s="3">
        <f>((G44-G43)*'Z1 values'!C$5*'Z1 values'!$C$10)/'Z1 values'!$C$12</f>
        <v>6.0413269042968749E-3</v>
      </c>
      <c r="W44" s="3">
        <f>((H44-H43)*'Z1 values'!D$5*'Z1 values'!$C$10)/'Z1 values'!$C$12</f>
        <v>2.9705291748046876E-2</v>
      </c>
      <c r="X44" s="3">
        <f>((I44-I43)*'Z1 values'!E$5*'Z1 values'!$C$10)/'Z1 values'!$C$12</f>
        <v>0</v>
      </c>
      <c r="Y44" s="3">
        <f>((J44-J43)*'Z1 values'!F$5*'Z1 values'!$C$10)/'Z1 values'!$C$12</f>
        <v>9.466552734375E-2</v>
      </c>
      <c r="Z44" s="6">
        <f t="shared" si="0"/>
        <v>0.13041214599609374</v>
      </c>
    </row>
    <row r="45" spans="1:26" x14ac:dyDescent="0.25">
      <c r="A45" s="7" t="s">
        <v>862</v>
      </c>
      <c r="B45" s="7" t="s">
        <v>819</v>
      </c>
      <c r="C45" s="7">
        <v>56424</v>
      </c>
      <c r="D45" s="18" t="s">
        <v>37</v>
      </c>
      <c r="E45" s="18" t="s">
        <v>38</v>
      </c>
      <c r="F45" s="18">
        <v>43</v>
      </c>
      <c r="G45" s="18">
        <v>239660</v>
      </c>
      <c r="H45" s="18">
        <v>14173118</v>
      </c>
      <c r="I45" s="18">
        <v>63309</v>
      </c>
      <c r="J45" s="18">
        <v>86397</v>
      </c>
      <c r="K45" s="18">
        <v>0</v>
      </c>
      <c r="L45" s="18">
        <v>0</v>
      </c>
      <c r="M45" s="18">
        <v>4564</v>
      </c>
      <c r="N45" s="18">
        <v>322995</v>
      </c>
      <c r="O45" s="18">
        <v>840</v>
      </c>
      <c r="P45" s="18">
        <v>2067</v>
      </c>
      <c r="Q45" s="18">
        <v>0</v>
      </c>
      <c r="R45" s="18">
        <v>0</v>
      </c>
      <c r="S45" s="5"/>
      <c r="T45" s="5"/>
      <c r="U45" s="4">
        <f t="shared" si="1"/>
        <v>880</v>
      </c>
      <c r="V45" s="3">
        <f>((G45-G44)*'Z1 values'!C$5*'Z1 values'!$C$10)/'Z1 values'!$C$12</f>
        <v>8.9020843505859364E-3</v>
      </c>
      <c r="W45" s="3">
        <f>((H45-H44)*'Z1 values'!D$5*'Z1 values'!$C$10)/'Z1 values'!$C$12</f>
        <v>2.9571075439453125E-2</v>
      </c>
      <c r="X45" s="3">
        <f>((I45-I44)*'Z1 values'!E$5*'Z1 values'!$C$10)/'Z1 values'!$C$12</f>
        <v>6.6906738281249989E-2</v>
      </c>
      <c r="Y45" s="3">
        <f>((J45-J44)*'Z1 values'!F$5*'Z1 values'!$C$10)/'Z1 values'!$C$12</f>
        <v>0.17788513183593749</v>
      </c>
      <c r="Z45" s="6">
        <f t="shared" si="0"/>
        <v>0.28326502990722657</v>
      </c>
    </row>
    <row r="46" spans="1:26" x14ac:dyDescent="0.25">
      <c r="A46" s="7" t="s">
        <v>863</v>
      </c>
      <c r="B46" s="7" t="s">
        <v>819</v>
      </c>
      <c r="C46" s="7">
        <v>57704</v>
      </c>
      <c r="D46" s="18" t="s">
        <v>37</v>
      </c>
      <c r="E46" s="18" t="s">
        <v>38</v>
      </c>
      <c r="F46" s="18">
        <v>44</v>
      </c>
      <c r="G46" s="18">
        <v>243398</v>
      </c>
      <c r="H46" s="18">
        <v>14496938</v>
      </c>
      <c r="I46" s="18">
        <v>63633</v>
      </c>
      <c r="J46" s="18">
        <v>87807</v>
      </c>
      <c r="K46" s="18">
        <v>0</v>
      </c>
      <c r="L46" s="18">
        <v>0</v>
      </c>
      <c r="M46" s="18">
        <v>3736</v>
      </c>
      <c r="N46" s="18">
        <v>323820</v>
      </c>
      <c r="O46" s="18">
        <v>324</v>
      </c>
      <c r="P46" s="18">
        <v>1410</v>
      </c>
      <c r="Q46" s="18">
        <v>0</v>
      </c>
      <c r="R46" s="18">
        <v>0</v>
      </c>
      <c r="S46" s="5"/>
      <c r="T46" s="5"/>
      <c r="U46" s="4">
        <f t="shared" si="1"/>
        <v>900</v>
      </c>
      <c r="V46" s="3">
        <f>((G46-G45)*'Z1 values'!C$5*'Z1 values'!$C$10)/'Z1 values'!$C$12</f>
        <v>7.2893737792968745E-3</v>
      </c>
      <c r="W46" s="3">
        <f>((H46-H45)*'Z1 values'!D$5*'Z1 values'!$C$10)/'Z1 values'!$C$12</f>
        <v>2.9646606445312501E-2</v>
      </c>
      <c r="X46" s="3">
        <f>((I46-I45)*'Z1 values'!E$5*'Z1 values'!$C$10)/'Z1 values'!$C$12</f>
        <v>2.5806884765625E-2</v>
      </c>
      <c r="Y46" s="3">
        <f>((J46-J45)*'Z1 values'!F$5*'Z1 values'!$C$10)/'Z1 values'!$C$12</f>
        <v>0.12134399414062499</v>
      </c>
      <c r="Z46" s="6">
        <f t="shared" si="0"/>
        <v>0.18408685913085937</v>
      </c>
    </row>
    <row r="47" spans="1:26" x14ac:dyDescent="0.25">
      <c r="A47" s="7" t="s">
        <v>864</v>
      </c>
      <c r="B47" s="7" t="s">
        <v>819</v>
      </c>
      <c r="C47" s="7">
        <v>58984</v>
      </c>
      <c r="D47" s="18" t="s">
        <v>37</v>
      </c>
      <c r="E47" s="18" t="s">
        <v>38</v>
      </c>
      <c r="F47" s="18">
        <v>45</v>
      </c>
      <c r="G47" s="18">
        <v>252317</v>
      </c>
      <c r="H47" s="18">
        <v>14815581</v>
      </c>
      <c r="I47" s="18">
        <v>67263</v>
      </c>
      <c r="J47" s="18">
        <v>91004</v>
      </c>
      <c r="K47" s="18">
        <v>0</v>
      </c>
      <c r="L47" s="18">
        <v>0</v>
      </c>
      <c r="M47" s="18">
        <v>8918</v>
      </c>
      <c r="N47" s="18">
        <v>318643</v>
      </c>
      <c r="O47" s="18">
        <v>3630</v>
      </c>
      <c r="P47" s="18">
        <v>3197</v>
      </c>
      <c r="Q47" s="18">
        <v>0</v>
      </c>
      <c r="R47" s="18">
        <v>0</v>
      </c>
      <c r="S47" s="5"/>
      <c r="T47" s="5"/>
      <c r="U47" s="4">
        <f t="shared" si="1"/>
        <v>920</v>
      </c>
      <c r="V47" s="3">
        <f>((G47-G46)*'Z1 values'!C$5*'Z1 values'!$C$10)/'Z1 values'!$C$12</f>
        <v>1.7392703247070311E-2</v>
      </c>
      <c r="W47" s="3">
        <f>((H47-H46)*'Z1 values'!D$5*'Z1 values'!$C$10)/'Z1 values'!$C$12</f>
        <v>2.9172637939453128E-2</v>
      </c>
      <c r="X47" s="3">
        <f>((I47-I46)*'Z1 values'!E$5*'Z1 values'!$C$10)/'Z1 values'!$C$12</f>
        <v>0.28913269042968748</v>
      </c>
      <c r="Y47" s="3">
        <f>((J47-J46)*'Z1 values'!F$5*'Z1 values'!$C$10)/'Z1 values'!$C$12</f>
        <v>0.27513244628906253</v>
      </c>
      <c r="Z47" s="6">
        <f t="shared" si="0"/>
        <v>0.61083047790527345</v>
      </c>
    </row>
    <row r="48" spans="1:26" x14ac:dyDescent="0.25">
      <c r="A48" s="7" t="s">
        <v>865</v>
      </c>
      <c r="B48" s="7" t="s">
        <v>819</v>
      </c>
      <c r="C48" s="7">
        <v>60264</v>
      </c>
      <c r="D48" s="18" t="s">
        <v>37</v>
      </c>
      <c r="E48" s="18" t="s">
        <v>38</v>
      </c>
      <c r="F48" s="18">
        <v>46</v>
      </c>
      <c r="G48" s="18">
        <v>257582</v>
      </c>
      <c r="H48" s="18">
        <v>15137875</v>
      </c>
      <c r="I48" s="18">
        <v>68585</v>
      </c>
      <c r="J48" s="18">
        <v>93199</v>
      </c>
      <c r="K48" s="18">
        <v>0</v>
      </c>
      <c r="L48" s="18">
        <v>0</v>
      </c>
      <c r="M48" s="18">
        <v>5263</v>
      </c>
      <c r="N48" s="18">
        <v>322294</v>
      </c>
      <c r="O48" s="18">
        <v>1322</v>
      </c>
      <c r="P48" s="18">
        <v>2195</v>
      </c>
      <c r="Q48" s="18">
        <v>0</v>
      </c>
      <c r="R48" s="18">
        <v>0</v>
      </c>
      <c r="S48" s="5"/>
      <c r="T48" s="5"/>
      <c r="U48" s="4">
        <f t="shared" si="1"/>
        <v>940</v>
      </c>
      <c r="V48" s="3">
        <f>((G48-G47)*'Z1 values'!C$5*'Z1 values'!$C$10)/'Z1 values'!$C$12</f>
        <v>1.0267135620117187E-2</v>
      </c>
      <c r="W48" s="3">
        <f>((H48-H47)*'Z1 values'!D$5*'Z1 values'!$C$10)/'Z1 values'!$C$12</f>
        <v>2.9506896972656248E-2</v>
      </c>
      <c r="X48" s="3">
        <f>((I48-I47)*'Z1 values'!E$5*'Z1 values'!$C$10)/'Z1 values'!$C$12</f>
        <v>0.10529846191406249</v>
      </c>
      <c r="Y48" s="3">
        <f>((J48-J47)*'Z1 values'!F$5*'Z1 values'!$C$10)/'Z1 values'!$C$12</f>
        <v>0.18890075683593749</v>
      </c>
      <c r="Z48" s="6">
        <f t="shared" si="0"/>
        <v>0.33397325134277345</v>
      </c>
    </row>
    <row r="49" spans="1:26" x14ac:dyDescent="0.25">
      <c r="A49" s="7" t="s">
        <v>866</v>
      </c>
      <c r="B49" s="7" t="s">
        <v>819</v>
      </c>
      <c r="C49" s="7">
        <v>61544</v>
      </c>
      <c r="D49" s="18" t="s">
        <v>37</v>
      </c>
      <c r="E49" s="18" t="s">
        <v>38</v>
      </c>
      <c r="F49" s="18">
        <v>47</v>
      </c>
      <c r="G49" s="18">
        <v>264836</v>
      </c>
      <c r="H49" s="18">
        <v>15458181</v>
      </c>
      <c r="I49" s="18">
        <v>71313</v>
      </c>
      <c r="J49" s="18">
        <v>94384</v>
      </c>
      <c r="K49" s="18">
        <v>0</v>
      </c>
      <c r="L49" s="18">
        <v>0</v>
      </c>
      <c r="M49" s="18">
        <v>7253</v>
      </c>
      <c r="N49" s="18">
        <v>320306</v>
      </c>
      <c r="O49" s="18">
        <v>2728</v>
      </c>
      <c r="P49" s="18">
        <v>1185</v>
      </c>
      <c r="Q49" s="18">
        <v>0</v>
      </c>
      <c r="R49" s="18">
        <v>0</v>
      </c>
      <c r="S49" s="5"/>
      <c r="T49" s="5"/>
      <c r="U49" s="4">
        <f t="shared" si="1"/>
        <v>960</v>
      </c>
      <c r="V49" s="3">
        <f>((G49-G48)*'Z1 values'!C$5*'Z1 values'!$C$10)/'Z1 values'!$C$12</f>
        <v>1.4145831298828123E-2</v>
      </c>
      <c r="W49" s="3">
        <f>((H49-H48)*'Z1 values'!D$5*'Z1 values'!$C$10)/'Z1 values'!$C$12</f>
        <v>2.932489013671875E-2</v>
      </c>
      <c r="X49" s="3">
        <f>((I49-I48)*'Z1 values'!E$5*'Z1 values'!$C$10)/'Z1 values'!$C$12</f>
        <v>0.21728759765624997</v>
      </c>
      <c r="Y49" s="3">
        <f>((J49-J48)*'Z1 values'!F$5*'Z1 values'!$C$10)/'Z1 values'!$C$12</f>
        <v>0.10198059082031249</v>
      </c>
      <c r="Z49" s="6">
        <f t="shared" si="0"/>
        <v>0.36273890991210933</v>
      </c>
    </row>
    <row r="50" spans="1:26" x14ac:dyDescent="0.25">
      <c r="A50" s="7" t="s">
        <v>867</v>
      </c>
      <c r="B50" s="7" t="s">
        <v>819</v>
      </c>
      <c r="C50" s="7">
        <v>62824</v>
      </c>
      <c r="D50" s="18" t="s">
        <v>37</v>
      </c>
      <c r="E50" s="18" t="s">
        <v>38</v>
      </c>
      <c r="F50" s="18">
        <v>48</v>
      </c>
      <c r="G50" s="18">
        <v>267933</v>
      </c>
      <c r="H50" s="18">
        <v>15782642</v>
      </c>
      <c r="I50" s="18">
        <v>71313</v>
      </c>
      <c r="J50" s="18">
        <v>95466</v>
      </c>
      <c r="K50" s="18">
        <v>0</v>
      </c>
      <c r="L50" s="18">
        <v>0</v>
      </c>
      <c r="M50" s="18">
        <v>3095</v>
      </c>
      <c r="N50" s="18">
        <v>324461</v>
      </c>
      <c r="O50" s="18">
        <v>0</v>
      </c>
      <c r="P50" s="18">
        <v>1082</v>
      </c>
      <c r="Q50" s="18">
        <v>0</v>
      </c>
      <c r="R50" s="18">
        <v>0</v>
      </c>
      <c r="S50" s="5"/>
      <c r="T50" s="5"/>
      <c r="U50" s="4">
        <f t="shared" si="1"/>
        <v>980</v>
      </c>
      <c r="V50" s="3">
        <f>((G50-G49)*'Z1 values'!C$5*'Z1 values'!$C$10)/'Z1 values'!$C$12</f>
        <v>6.0393768310546868E-3</v>
      </c>
      <c r="W50" s="3">
        <f>((H50-H49)*'Z1 values'!D$5*'Z1 values'!$C$10)/'Z1 values'!$C$12</f>
        <v>2.9705291748046876E-2</v>
      </c>
      <c r="X50" s="3">
        <f>((I50-I49)*'Z1 values'!E$5*'Z1 values'!$C$10)/'Z1 values'!$C$12</f>
        <v>0</v>
      </c>
      <c r="Y50" s="3">
        <f>((J50-J49)*'Z1 values'!F$5*'Z1 values'!$C$10)/'Z1 values'!$C$12</f>
        <v>9.3116455078125007E-2</v>
      </c>
      <c r="Z50" s="6">
        <f t="shared" si="0"/>
        <v>0.12886112365722657</v>
      </c>
    </row>
    <row r="51" spans="1:26" x14ac:dyDescent="0.25">
      <c r="A51" s="7" t="s">
        <v>868</v>
      </c>
      <c r="B51" s="7" t="s">
        <v>819</v>
      </c>
      <c r="C51" s="7">
        <v>64104</v>
      </c>
      <c r="D51" s="18" t="s">
        <v>37</v>
      </c>
      <c r="E51" s="18" t="s">
        <v>38</v>
      </c>
      <c r="F51" s="18">
        <v>49</v>
      </c>
      <c r="G51" s="18">
        <v>270858</v>
      </c>
      <c r="H51" s="18">
        <v>16107276</v>
      </c>
      <c r="I51" s="18">
        <v>71313</v>
      </c>
      <c r="J51" s="18">
        <v>96426</v>
      </c>
      <c r="K51" s="18">
        <v>0</v>
      </c>
      <c r="L51" s="18">
        <v>0</v>
      </c>
      <c r="M51" s="18">
        <v>2924</v>
      </c>
      <c r="N51" s="18">
        <v>324634</v>
      </c>
      <c r="O51" s="18">
        <v>0</v>
      </c>
      <c r="P51" s="18">
        <v>960</v>
      </c>
      <c r="Q51" s="18">
        <v>0</v>
      </c>
      <c r="R51" s="18">
        <v>0</v>
      </c>
      <c r="S51" s="5"/>
      <c r="T51" s="5"/>
      <c r="U51" s="4">
        <f t="shared" si="1"/>
        <v>1000</v>
      </c>
      <c r="V51" s="3">
        <f>((G51-G50)*'Z1 values'!C$5*'Z1 values'!$C$10)/'Z1 values'!$C$12</f>
        <v>5.7039642333984366E-3</v>
      </c>
      <c r="W51" s="3">
        <f>((H51-H50)*'Z1 values'!D$5*'Z1 values'!$C$10)/'Z1 values'!$C$12</f>
        <v>2.9721130371093751E-2</v>
      </c>
      <c r="X51" s="3">
        <f>((I51-I50)*'Z1 values'!E$5*'Z1 values'!$C$10)/'Z1 values'!$C$12</f>
        <v>0</v>
      </c>
      <c r="Y51" s="3">
        <f>((J51-J50)*'Z1 values'!F$5*'Z1 values'!$C$10)/'Z1 values'!$C$12</f>
        <v>8.2617187499999994E-2</v>
      </c>
      <c r="Z51" s="6">
        <f t="shared" si="0"/>
        <v>0.11804228210449219</v>
      </c>
    </row>
    <row r="52" spans="1:26" x14ac:dyDescent="0.25">
      <c r="A52" s="7" t="s">
        <v>869</v>
      </c>
      <c r="B52" s="7" t="s">
        <v>819</v>
      </c>
      <c r="C52" s="7">
        <v>65384</v>
      </c>
      <c r="D52" s="18" t="s">
        <v>37</v>
      </c>
      <c r="E52" s="18" t="s">
        <v>38</v>
      </c>
      <c r="F52" s="18">
        <v>50</v>
      </c>
      <c r="G52" s="18">
        <v>273775</v>
      </c>
      <c r="H52" s="18">
        <v>16431918</v>
      </c>
      <c r="I52" s="18">
        <v>71313</v>
      </c>
      <c r="J52" s="18">
        <v>97575</v>
      </c>
      <c r="K52" s="18">
        <v>0</v>
      </c>
      <c r="L52" s="18">
        <v>0</v>
      </c>
      <c r="M52" s="18">
        <v>2915</v>
      </c>
      <c r="N52" s="18">
        <v>324642</v>
      </c>
      <c r="O52" s="18">
        <v>0</v>
      </c>
      <c r="P52" s="18">
        <v>1149</v>
      </c>
      <c r="Q52" s="18">
        <v>0</v>
      </c>
      <c r="R52" s="18">
        <v>0</v>
      </c>
      <c r="S52" s="5"/>
      <c r="T52" s="5"/>
      <c r="U52" s="4">
        <f t="shared" si="1"/>
        <v>1020</v>
      </c>
      <c r="V52" s="3">
        <f>((G52-G51)*'Z1 values'!C$5*'Z1 values'!$C$10)/'Z1 values'!$C$12</f>
        <v>5.6883636474609383E-3</v>
      </c>
      <c r="W52" s="3">
        <f>((H52-H51)*'Z1 values'!D$5*'Z1 values'!$C$10)/'Z1 values'!$C$12</f>
        <v>2.9721862792968751E-2</v>
      </c>
      <c r="X52" s="3">
        <f>((I52-I51)*'Z1 values'!E$5*'Z1 values'!$C$10)/'Z1 values'!$C$12</f>
        <v>0</v>
      </c>
      <c r="Y52" s="3">
        <f>((J52-J51)*'Z1 values'!F$5*'Z1 values'!$C$10)/'Z1 values'!$C$12</f>
        <v>9.8882446289062509E-2</v>
      </c>
      <c r="Z52" s="6">
        <f t="shared" si="0"/>
        <v>0.13429267272949219</v>
      </c>
    </row>
    <row r="53" spans="1:26" x14ac:dyDescent="0.25">
      <c r="A53" s="7" t="s">
        <v>870</v>
      </c>
      <c r="B53" s="7" t="s">
        <v>819</v>
      </c>
      <c r="C53" s="7">
        <v>66664</v>
      </c>
      <c r="D53" s="18" t="s">
        <v>37</v>
      </c>
      <c r="E53" s="18" t="s">
        <v>38</v>
      </c>
      <c r="F53" s="18">
        <v>51</v>
      </c>
      <c r="G53" s="18">
        <v>279114</v>
      </c>
      <c r="H53" s="18">
        <v>16754137</v>
      </c>
      <c r="I53" s="18">
        <v>72635</v>
      </c>
      <c r="J53" s="18">
        <v>99608</v>
      </c>
      <c r="K53" s="18">
        <v>0</v>
      </c>
      <c r="L53" s="18">
        <v>0</v>
      </c>
      <c r="M53" s="18">
        <v>5337</v>
      </c>
      <c r="N53" s="18">
        <v>322219</v>
      </c>
      <c r="O53" s="18">
        <v>1322</v>
      </c>
      <c r="P53" s="18">
        <v>2033</v>
      </c>
      <c r="Q53" s="18">
        <v>0</v>
      </c>
      <c r="R53" s="18">
        <v>0</v>
      </c>
      <c r="S53" s="5"/>
      <c r="T53" s="5"/>
      <c r="U53" s="4">
        <f t="shared" si="1"/>
        <v>1040</v>
      </c>
      <c r="V53" s="3">
        <f>((G53-G52)*'Z1 values'!C$5*'Z1 values'!$C$10)/'Z1 values'!$C$12</f>
        <v>1.0411441040039061E-2</v>
      </c>
      <c r="W53" s="3">
        <f>((H53-H52)*'Z1 values'!D$5*'Z1 values'!$C$10)/'Z1 values'!$C$12</f>
        <v>2.9500030517578123E-2</v>
      </c>
      <c r="X53" s="3">
        <f>((I53-I52)*'Z1 values'!E$5*'Z1 values'!$C$10)/'Z1 values'!$C$12</f>
        <v>0.10529846191406249</v>
      </c>
      <c r="Y53" s="3">
        <f>((J53-J52)*'Z1 values'!F$5*'Z1 values'!$C$10)/'Z1 values'!$C$12</f>
        <v>0.17495910644531251</v>
      </c>
      <c r="Z53" s="6">
        <f t="shared" si="0"/>
        <v>0.32016903991699219</v>
      </c>
    </row>
    <row r="54" spans="1:26" x14ac:dyDescent="0.25">
      <c r="A54" s="7" t="s">
        <v>871</v>
      </c>
      <c r="B54" s="7" t="s">
        <v>819</v>
      </c>
      <c r="C54" s="7">
        <v>67944</v>
      </c>
      <c r="D54" s="18" t="s">
        <v>37</v>
      </c>
      <c r="E54" s="18" t="s">
        <v>38</v>
      </c>
      <c r="F54" s="18">
        <v>52</v>
      </c>
      <c r="G54" s="18">
        <v>283894</v>
      </c>
      <c r="H54" s="18">
        <v>17076916</v>
      </c>
      <c r="I54" s="18">
        <v>73602</v>
      </c>
      <c r="J54" s="18">
        <v>101786</v>
      </c>
      <c r="K54" s="18">
        <v>0</v>
      </c>
      <c r="L54" s="18">
        <v>0</v>
      </c>
      <c r="M54" s="18">
        <v>4778</v>
      </c>
      <c r="N54" s="18">
        <v>322779</v>
      </c>
      <c r="O54" s="18">
        <v>967</v>
      </c>
      <c r="P54" s="18">
        <v>2178</v>
      </c>
      <c r="Q54" s="18">
        <v>0</v>
      </c>
      <c r="R54" s="18">
        <v>0</v>
      </c>
      <c r="S54" s="5"/>
      <c r="T54" s="5"/>
      <c r="U54" s="4">
        <f t="shared" si="1"/>
        <v>1060</v>
      </c>
      <c r="V54" s="3">
        <f>((G54-G53)*'Z1 values'!C$5*'Z1 values'!$C$10)/'Z1 values'!$C$12</f>
        <v>9.3213500976562502E-3</v>
      </c>
      <c r="W54" s="3">
        <f>((H54-H53)*'Z1 values'!D$5*'Z1 values'!$C$10)/'Z1 values'!$C$12</f>
        <v>2.9551300048828121E-2</v>
      </c>
      <c r="X54" s="3">
        <f>((I54-I53)*'Z1 values'!E$5*'Z1 values'!$C$10)/'Z1 values'!$C$12</f>
        <v>7.7022399902343747E-2</v>
      </c>
      <c r="Y54" s="3">
        <f>((J54-J53)*'Z1 values'!F$5*'Z1 values'!$C$10)/'Z1 values'!$C$12</f>
        <v>0.18743774414062503</v>
      </c>
      <c r="Z54" s="6">
        <f t="shared" si="0"/>
        <v>0.30333279418945314</v>
      </c>
    </row>
    <row r="55" spans="1:26" x14ac:dyDescent="0.25">
      <c r="A55" s="7" t="s">
        <v>872</v>
      </c>
      <c r="B55" s="7" t="s">
        <v>819</v>
      </c>
      <c r="C55" s="7">
        <v>69224</v>
      </c>
      <c r="D55" s="18" t="s">
        <v>37</v>
      </c>
      <c r="E55" s="18" t="s">
        <v>38</v>
      </c>
      <c r="F55" s="18">
        <v>53</v>
      </c>
      <c r="G55" s="18">
        <v>287259</v>
      </c>
      <c r="H55" s="18">
        <v>17401110</v>
      </c>
      <c r="I55" s="18">
        <v>73709</v>
      </c>
      <c r="J55" s="18">
        <v>103055</v>
      </c>
      <c r="K55" s="18">
        <v>0</v>
      </c>
      <c r="L55" s="18">
        <v>0</v>
      </c>
      <c r="M55" s="18">
        <v>3364</v>
      </c>
      <c r="N55" s="18">
        <v>324194</v>
      </c>
      <c r="O55" s="18">
        <v>107</v>
      </c>
      <c r="P55" s="18">
        <v>1269</v>
      </c>
      <c r="Q55" s="18">
        <v>0</v>
      </c>
      <c r="R55" s="18">
        <v>0</v>
      </c>
      <c r="S55" s="5"/>
      <c r="T55" s="5"/>
      <c r="U55" s="4">
        <f t="shared" si="1"/>
        <v>1080</v>
      </c>
      <c r="V55" s="3">
        <f>((G55-G54)*'Z1 values'!C$5*'Z1 values'!$C$10)/'Z1 values'!$C$12</f>
        <v>6.5619964599609379E-3</v>
      </c>
      <c r="W55" s="3">
        <f>((H55-H54)*'Z1 values'!D$5*'Z1 values'!$C$10)/'Z1 values'!$C$12</f>
        <v>2.968084716796875E-2</v>
      </c>
      <c r="X55" s="3">
        <f>((I55-I54)*'Z1 values'!E$5*'Z1 values'!$C$10)/'Z1 values'!$C$12</f>
        <v>8.5226440429687494E-3</v>
      </c>
      <c r="Y55" s="3">
        <f>((J55-J54)*'Z1 values'!F$5*'Z1 values'!$C$10)/'Z1 values'!$C$12</f>
        <v>0.10920959472656251</v>
      </c>
      <c r="Z55" s="6">
        <f t="shared" si="0"/>
        <v>0.15397508239746094</v>
      </c>
    </row>
    <row r="56" spans="1:26" x14ac:dyDescent="0.25">
      <c r="A56" s="7" t="s">
        <v>873</v>
      </c>
      <c r="B56" s="7" t="s">
        <v>819</v>
      </c>
      <c r="C56" s="7">
        <v>70504</v>
      </c>
      <c r="D56" s="18" t="s">
        <v>37</v>
      </c>
      <c r="E56" s="18" t="s">
        <v>38</v>
      </c>
      <c r="F56" s="18">
        <v>54</v>
      </c>
      <c r="G56" s="18">
        <v>290199</v>
      </c>
      <c r="H56" s="18">
        <v>17725728</v>
      </c>
      <c r="I56" s="18">
        <v>73709</v>
      </c>
      <c r="J56" s="18">
        <v>104015</v>
      </c>
      <c r="K56" s="18">
        <v>0</v>
      </c>
      <c r="L56" s="18">
        <v>0</v>
      </c>
      <c r="M56" s="18">
        <v>2939</v>
      </c>
      <c r="N56" s="18">
        <v>324618</v>
      </c>
      <c r="O56" s="18">
        <v>0</v>
      </c>
      <c r="P56" s="18">
        <v>960</v>
      </c>
      <c r="Q56" s="18">
        <v>0</v>
      </c>
      <c r="R56" s="18">
        <v>0</v>
      </c>
      <c r="S56" s="5"/>
      <c r="T56" s="5"/>
      <c r="U56" s="4">
        <f t="shared" si="1"/>
        <v>1100</v>
      </c>
      <c r="V56" s="3">
        <f>((G56-G55)*'Z1 values'!C$5*'Z1 values'!$C$10)/'Z1 values'!$C$12</f>
        <v>5.7332153320312504E-3</v>
      </c>
      <c r="W56" s="3">
        <f>((H56-H55)*'Z1 values'!D$5*'Z1 values'!$C$10)/'Z1 values'!$C$12</f>
        <v>2.9719665527343751E-2</v>
      </c>
      <c r="X56" s="3">
        <f>((I56-I55)*'Z1 values'!E$5*'Z1 values'!$C$10)/'Z1 values'!$C$12</f>
        <v>0</v>
      </c>
      <c r="Y56" s="3">
        <f>((J56-J55)*'Z1 values'!F$5*'Z1 values'!$C$10)/'Z1 values'!$C$12</f>
        <v>8.2617187499999994E-2</v>
      </c>
      <c r="Z56" s="6">
        <f t="shared" si="0"/>
        <v>0.118070068359375</v>
      </c>
    </row>
    <row r="57" spans="1:26" x14ac:dyDescent="0.25">
      <c r="A57" s="7" t="s">
        <v>874</v>
      </c>
      <c r="B57" s="7" t="s">
        <v>819</v>
      </c>
      <c r="C57" s="7">
        <v>71784</v>
      </c>
      <c r="D57" s="18" t="s">
        <v>37</v>
      </c>
      <c r="E57" s="18" t="s">
        <v>38</v>
      </c>
      <c r="F57" s="18">
        <v>55</v>
      </c>
      <c r="G57" s="18">
        <v>295556</v>
      </c>
      <c r="H57" s="18">
        <v>18047933</v>
      </c>
      <c r="I57" s="18">
        <v>75029</v>
      </c>
      <c r="J57" s="18">
        <v>106220</v>
      </c>
      <c r="K57" s="18">
        <v>0</v>
      </c>
      <c r="L57" s="18">
        <v>0</v>
      </c>
      <c r="M57" s="18">
        <v>5356</v>
      </c>
      <c r="N57" s="18">
        <v>322205</v>
      </c>
      <c r="O57" s="18">
        <v>1320</v>
      </c>
      <c r="P57" s="18">
        <v>2205</v>
      </c>
      <c r="Q57" s="18">
        <v>0</v>
      </c>
      <c r="R57" s="18">
        <v>0</v>
      </c>
      <c r="S57" s="5"/>
      <c r="T57" s="5"/>
      <c r="U57" s="4">
        <f t="shared" si="1"/>
        <v>1120</v>
      </c>
      <c r="V57" s="3">
        <f>((G57-G56)*'Z1 values'!C$5*'Z1 values'!$C$10)/'Z1 values'!$C$12</f>
        <v>1.0446542358398436E-2</v>
      </c>
      <c r="W57" s="3">
        <f>((H57-H56)*'Z1 values'!D$5*'Z1 values'!$C$10)/'Z1 values'!$C$12</f>
        <v>2.9498748779296879E-2</v>
      </c>
      <c r="X57" s="3">
        <f>((I57-I56)*'Z1 values'!E$5*'Z1 values'!$C$10)/'Z1 values'!$C$12</f>
        <v>0.10513916015624998</v>
      </c>
      <c r="Y57" s="3">
        <f>((J57-J56)*'Z1 values'!F$5*'Z1 values'!$C$10)/'Z1 values'!$C$12</f>
        <v>0.18976135253906251</v>
      </c>
      <c r="Z57" s="6">
        <f t="shared" si="0"/>
        <v>0.33484580383300777</v>
      </c>
    </row>
    <row r="58" spans="1:26" x14ac:dyDescent="0.25">
      <c r="A58" s="7" t="s">
        <v>875</v>
      </c>
      <c r="B58" s="7" t="s">
        <v>819</v>
      </c>
      <c r="C58" s="7">
        <v>73064</v>
      </c>
      <c r="D58" s="18" t="s">
        <v>37</v>
      </c>
      <c r="E58" s="18" t="s">
        <v>38</v>
      </c>
      <c r="F58" s="18">
        <v>56</v>
      </c>
      <c r="G58" s="18">
        <v>298667</v>
      </c>
      <c r="H58" s="18">
        <v>18372383</v>
      </c>
      <c r="I58" s="18">
        <v>75029</v>
      </c>
      <c r="J58" s="18">
        <v>107516</v>
      </c>
      <c r="K58" s="18">
        <v>0</v>
      </c>
      <c r="L58" s="18">
        <v>0</v>
      </c>
      <c r="M58" s="18">
        <v>3109</v>
      </c>
      <c r="N58" s="18">
        <v>324450</v>
      </c>
      <c r="O58" s="18">
        <v>0</v>
      </c>
      <c r="P58" s="18">
        <v>1296</v>
      </c>
      <c r="Q58" s="18">
        <v>0</v>
      </c>
      <c r="R58" s="18">
        <v>0</v>
      </c>
      <c r="S58" s="5"/>
      <c r="T58" s="5"/>
      <c r="U58" s="4">
        <f t="shared" si="1"/>
        <v>1140</v>
      </c>
      <c r="V58" s="3">
        <f>((G58-G57)*'Z1 values'!C$5*'Z1 values'!$C$10)/'Z1 values'!$C$12</f>
        <v>6.0666778564453126E-3</v>
      </c>
      <c r="W58" s="3">
        <f>((H58-H57)*'Z1 values'!D$5*'Z1 values'!$C$10)/'Z1 values'!$C$12</f>
        <v>2.9704284667968751E-2</v>
      </c>
      <c r="X58" s="3">
        <f>((I58-I57)*'Z1 values'!E$5*'Z1 values'!$C$10)/'Z1 values'!$C$12</f>
        <v>0</v>
      </c>
      <c r="Y58" s="3">
        <f>((J58-J57)*'Z1 values'!F$5*'Z1 values'!$C$10)/'Z1 values'!$C$12</f>
        <v>0.11153320312499999</v>
      </c>
      <c r="Z58" s="6">
        <f t="shared" si="0"/>
        <v>0.14730416564941406</v>
      </c>
    </row>
    <row r="59" spans="1:26" x14ac:dyDescent="0.25">
      <c r="A59" s="7" t="s">
        <v>876</v>
      </c>
      <c r="B59" s="7" t="s">
        <v>819</v>
      </c>
      <c r="C59" s="7">
        <v>74344</v>
      </c>
      <c r="D59" s="18" t="s">
        <v>37</v>
      </c>
      <c r="E59" s="18" t="s">
        <v>38</v>
      </c>
      <c r="F59" s="18">
        <v>57</v>
      </c>
      <c r="G59" s="18">
        <v>301587</v>
      </c>
      <c r="H59" s="18">
        <v>18697023</v>
      </c>
      <c r="I59" s="18">
        <v>75029</v>
      </c>
      <c r="J59" s="18">
        <v>108860</v>
      </c>
      <c r="K59" s="18">
        <v>0</v>
      </c>
      <c r="L59" s="18">
        <v>0</v>
      </c>
      <c r="M59" s="18">
        <v>2918</v>
      </c>
      <c r="N59" s="18">
        <v>324640</v>
      </c>
      <c r="O59" s="18">
        <v>0</v>
      </c>
      <c r="P59" s="18">
        <v>1344</v>
      </c>
      <c r="Q59" s="18">
        <v>0</v>
      </c>
      <c r="R59" s="18">
        <v>0</v>
      </c>
      <c r="S59" s="5"/>
      <c r="T59" s="5"/>
      <c r="U59" s="4">
        <f t="shared" si="1"/>
        <v>1160</v>
      </c>
      <c r="V59" s="3">
        <f>((G59-G58)*'Z1 values'!C$5*'Z1 values'!$C$10)/'Z1 values'!$C$12</f>
        <v>5.6942138671875007E-3</v>
      </c>
      <c r="W59" s="3">
        <f>((H59-H58)*'Z1 values'!D$5*'Z1 values'!$C$10)/'Z1 values'!$C$12</f>
        <v>2.9721679687500002E-2</v>
      </c>
      <c r="X59" s="3">
        <f>((I59-I58)*'Z1 values'!E$5*'Z1 values'!$C$10)/'Z1 values'!$C$12</f>
        <v>0</v>
      </c>
      <c r="Y59" s="3">
        <f>((J59-J58)*'Z1 values'!F$5*'Z1 values'!$C$10)/'Z1 values'!$C$12</f>
        <v>0.11566406250000001</v>
      </c>
      <c r="Z59" s="6">
        <f t="shared" si="0"/>
        <v>0.15107995605468752</v>
      </c>
    </row>
    <row r="60" spans="1:26" x14ac:dyDescent="0.25">
      <c r="A60" s="7" t="s">
        <v>877</v>
      </c>
      <c r="B60" s="7" t="s">
        <v>819</v>
      </c>
      <c r="C60" s="7">
        <v>75624</v>
      </c>
      <c r="D60" s="18" t="s">
        <v>37</v>
      </c>
      <c r="E60" s="18" t="s">
        <v>38</v>
      </c>
      <c r="F60" s="18">
        <v>58</v>
      </c>
      <c r="G60" s="18">
        <v>307389</v>
      </c>
      <c r="H60" s="18">
        <v>19018782</v>
      </c>
      <c r="I60" s="18">
        <v>76607</v>
      </c>
      <c r="J60" s="18">
        <v>110994</v>
      </c>
      <c r="K60" s="18">
        <v>0</v>
      </c>
      <c r="L60" s="18">
        <v>0</v>
      </c>
      <c r="M60" s="18">
        <v>5800</v>
      </c>
      <c r="N60" s="18">
        <v>321759</v>
      </c>
      <c r="O60" s="18">
        <v>1578</v>
      </c>
      <c r="P60" s="18">
        <v>2134</v>
      </c>
      <c r="Q60" s="18">
        <v>0</v>
      </c>
      <c r="R60" s="18">
        <v>0</v>
      </c>
      <c r="S60" s="5"/>
      <c r="T60" s="5"/>
      <c r="U60" s="4">
        <f t="shared" si="1"/>
        <v>1180</v>
      </c>
      <c r="V60" s="3">
        <f>((G60-G59)*'Z1 values'!C$5*'Z1 values'!$C$10)/'Z1 values'!$C$12</f>
        <v>1.1314324951171875E-2</v>
      </c>
      <c r="W60" s="3">
        <f>((H60-H59)*'Z1 values'!D$5*'Z1 values'!$C$10)/'Z1 values'!$C$12</f>
        <v>2.9457916259765626E-2</v>
      </c>
      <c r="X60" s="3">
        <f>((I60-I59)*'Z1 values'!E$5*'Z1 values'!$C$10)/'Z1 values'!$C$12</f>
        <v>0.1256890869140625</v>
      </c>
      <c r="Y60" s="3">
        <f>((J60-J59)*'Z1 values'!F$5*'Z1 values'!$C$10)/'Z1 values'!$C$12</f>
        <v>0.183651123046875</v>
      </c>
      <c r="Z60" s="6">
        <f t="shared" si="0"/>
        <v>0.35011245117187501</v>
      </c>
    </row>
    <row r="61" spans="1:26" x14ac:dyDescent="0.25">
      <c r="A61" s="7" t="s">
        <v>878</v>
      </c>
      <c r="B61" s="7" t="s">
        <v>819</v>
      </c>
      <c r="C61" s="7">
        <v>76904</v>
      </c>
      <c r="D61" s="18" t="s">
        <v>37</v>
      </c>
      <c r="E61" s="18" t="s">
        <v>38</v>
      </c>
      <c r="F61" s="18">
        <v>59</v>
      </c>
      <c r="G61" s="18">
        <v>310228</v>
      </c>
      <c r="H61" s="18">
        <v>19343501</v>
      </c>
      <c r="I61" s="18">
        <v>76607</v>
      </c>
      <c r="J61" s="18">
        <v>111954</v>
      </c>
      <c r="K61" s="18">
        <v>0</v>
      </c>
      <c r="L61" s="18">
        <v>0</v>
      </c>
      <c r="M61" s="18">
        <v>2838</v>
      </c>
      <c r="N61" s="18">
        <v>324719</v>
      </c>
      <c r="O61" s="18">
        <v>0</v>
      </c>
      <c r="P61" s="18">
        <v>960</v>
      </c>
      <c r="Q61" s="18">
        <v>0</v>
      </c>
      <c r="R61" s="18">
        <v>0</v>
      </c>
      <c r="S61" s="5"/>
      <c r="T61" s="5"/>
      <c r="U61" s="4">
        <f t="shared" si="1"/>
        <v>1200</v>
      </c>
      <c r="V61" s="3">
        <f>((G61-G60)*'Z1 values'!C$5*'Z1 values'!$C$10)/'Z1 values'!$C$12</f>
        <v>5.5362579345703128E-3</v>
      </c>
      <c r="W61" s="3">
        <f>((H61-H60)*'Z1 values'!D$5*'Z1 values'!$C$10)/'Z1 values'!$C$12</f>
        <v>2.9728912353515623E-2</v>
      </c>
      <c r="X61" s="3">
        <f>((I61-I60)*'Z1 values'!E$5*'Z1 values'!$C$10)/'Z1 values'!$C$12</f>
        <v>0</v>
      </c>
      <c r="Y61" s="3">
        <f>((J61-J60)*'Z1 values'!F$5*'Z1 values'!$C$10)/'Z1 values'!$C$12</f>
        <v>8.2617187499999994E-2</v>
      </c>
      <c r="Z61" s="6">
        <f t="shared" si="0"/>
        <v>0.11788235778808592</v>
      </c>
    </row>
    <row r="62" spans="1:26" x14ac:dyDescent="0.25">
      <c r="A62" s="7" t="s">
        <v>879</v>
      </c>
      <c r="B62" s="7" t="s">
        <v>819</v>
      </c>
      <c r="C62" s="7">
        <v>78184</v>
      </c>
      <c r="D62" s="18" t="s">
        <v>37</v>
      </c>
      <c r="E62" s="18" t="s">
        <v>38</v>
      </c>
      <c r="F62" s="18">
        <v>60</v>
      </c>
      <c r="G62" s="18">
        <v>313150</v>
      </c>
      <c r="H62" s="18">
        <v>19668139</v>
      </c>
      <c r="I62" s="18">
        <v>76607</v>
      </c>
      <c r="J62" s="18">
        <v>112914</v>
      </c>
      <c r="K62" s="18">
        <v>0</v>
      </c>
      <c r="L62" s="18">
        <v>0</v>
      </c>
      <c r="M62" s="18">
        <v>2920</v>
      </c>
      <c r="N62" s="18">
        <v>324638</v>
      </c>
      <c r="O62" s="18">
        <v>0</v>
      </c>
      <c r="P62" s="18">
        <v>960</v>
      </c>
      <c r="Q62" s="18">
        <v>0</v>
      </c>
      <c r="R62" s="18">
        <v>0</v>
      </c>
      <c r="S62" s="5"/>
      <c r="T62" s="5"/>
      <c r="U62" s="4">
        <f t="shared" si="1"/>
        <v>1220</v>
      </c>
      <c r="V62" s="3">
        <f>((G62-G61)*'Z1 values'!C$5*'Z1 values'!$C$10)/'Z1 values'!$C$12</f>
        <v>5.698114013671875E-3</v>
      </c>
      <c r="W62" s="3">
        <f>((H62-H61)*'Z1 values'!D$5*'Z1 values'!$C$10)/'Z1 values'!$C$12</f>
        <v>2.972149658203125E-2</v>
      </c>
      <c r="X62" s="3">
        <f>((I62-I61)*'Z1 values'!E$5*'Z1 values'!$C$10)/'Z1 values'!$C$12</f>
        <v>0</v>
      </c>
      <c r="Y62" s="3">
        <f>((J62-J61)*'Z1 values'!F$5*'Z1 values'!$C$10)/'Z1 values'!$C$12</f>
        <v>8.2617187499999994E-2</v>
      </c>
      <c r="Z62" s="6">
        <f t="shared" si="0"/>
        <v>0.11803679809570311</v>
      </c>
    </row>
    <row r="63" spans="1:26" x14ac:dyDescent="0.25">
      <c r="A63" s="7" t="s">
        <v>880</v>
      </c>
      <c r="B63" s="7" t="s">
        <v>819</v>
      </c>
      <c r="C63" s="7">
        <v>79464</v>
      </c>
      <c r="D63" s="18" t="s">
        <v>37</v>
      </c>
      <c r="E63" s="18" t="s">
        <v>38</v>
      </c>
      <c r="F63" s="18">
        <v>61</v>
      </c>
      <c r="G63" s="18">
        <v>320918</v>
      </c>
      <c r="H63" s="18">
        <v>19987935</v>
      </c>
      <c r="I63" s="18">
        <v>79107</v>
      </c>
      <c r="J63" s="18">
        <v>116645</v>
      </c>
      <c r="K63" s="18">
        <v>0</v>
      </c>
      <c r="L63" s="18">
        <v>0</v>
      </c>
      <c r="M63" s="18">
        <v>7767</v>
      </c>
      <c r="N63" s="18">
        <v>319796</v>
      </c>
      <c r="O63" s="18">
        <v>2500</v>
      </c>
      <c r="P63" s="18">
        <v>3731</v>
      </c>
      <c r="Q63" s="18">
        <v>0</v>
      </c>
      <c r="R63" s="18">
        <v>0</v>
      </c>
      <c r="S63" s="5"/>
      <c r="T63" s="5"/>
      <c r="U63" s="4">
        <f t="shared" si="1"/>
        <v>1240</v>
      </c>
      <c r="V63" s="3">
        <f>((G63-G62)*'Z1 values'!C$5*'Z1 values'!$C$10)/'Z1 values'!$C$12</f>
        <v>1.5148168945312502E-2</v>
      </c>
      <c r="W63" s="3">
        <f>((H63-H62)*'Z1 values'!D$5*'Z1 values'!$C$10)/'Z1 values'!$C$12</f>
        <v>2.9278198242187504E-2</v>
      </c>
      <c r="X63" s="3">
        <f>((I63-I62)*'Z1 values'!E$5*'Z1 values'!$C$10)/'Z1 values'!$C$12</f>
        <v>0.199127197265625</v>
      </c>
      <c r="Y63" s="3">
        <f>((J63-J62)*'Z1 values'!F$5*'Z1 values'!$C$10)/'Z1 values'!$C$12</f>
        <v>0.32108825683593756</v>
      </c>
      <c r="Z63" s="6">
        <f t="shared" si="0"/>
        <v>0.5646418212890626</v>
      </c>
    </row>
    <row r="64" spans="1:26" x14ac:dyDescent="0.25">
      <c r="A64" s="7" t="s">
        <v>881</v>
      </c>
      <c r="B64" s="7" t="s">
        <v>819</v>
      </c>
      <c r="C64" s="7">
        <v>80744</v>
      </c>
      <c r="D64" s="18" t="s">
        <v>37</v>
      </c>
      <c r="E64" s="18" t="s">
        <v>38</v>
      </c>
      <c r="F64" s="18">
        <v>62</v>
      </c>
      <c r="G64" s="18">
        <v>328558</v>
      </c>
      <c r="H64" s="18">
        <v>20307850</v>
      </c>
      <c r="I64" s="18">
        <v>81783</v>
      </c>
      <c r="J64" s="18">
        <v>119989</v>
      </c>
      <c r="K64" s="18">
        <v>0</v>
      </c>
      <c r="L64" s="18">
        <v>0</v>
      </c>
      <c r="M64" s="18">
        <v>7638</v>
      </c>
      <c r="N64" s="18">
        <v>319915</v>
      </c>
      <c r="O64" s="18">
        <v>2676</v>
      </c>
      <c r="P64" s="18">
        <v>3344</v>
      </c>
      <c r="Q64" s="18">
        <v>0</v>
      </c>
      <c r="R64" s="18">
        <v>0</v>
      </c>
      <c r="S64" s="5"/>
      <c r="T64" s="5"/>
      <c r="U64" s="4">
        <f t="shared" si="1"/>
        <v>1260</v>
      </c>
      <c r="V64" s="3">
        <f>((G64-G63)*'Z1 values'!C$5*'Z1 values'!$C$10)/'Z1 values'!$C$12</f>
        <v>1.4898559570312501E-2</v>
      </c>
      <c r="W64" s="3">
        <f>((H64-H63)*'Z1 values'!D$5*'Z1 values'!$C$10)/'Z1 values'!$C$12</f>
        <v>2.9289093017578129E-2</v>
      </c>
      <c r="X64" s="3">
        <f>((I64-I63)*'Z1 values'!E$5*'Z1 values'!$C$10)/'Z1 values'!$C$12</f>
        <v>0.21314575195312496</v>
      </c>
      <c r="Y64" s="3">
        <f>((J64-J63)*'Z1 values'!F$5*'Z1 values'!$C$10)/'Z1 values'!$C$12</f>
        <v>0.287783203125</v>
      </c>
      <c r="Z64" s="6">
        <f t="shared" si="0"/>
        <v>0.54511660766601566</v>
      </c>
    </row>
    <row r="65" spans="1:26" x14ac:dyDescent="0.25">
      <c r="A65" s="7" t="s">
        <v>882</v>
      </c>
      <c r="B65" s="7" t="s">
        <v>819</v>
      </c>
      <c r="C65" s="7">
        <v>82024</v>
      </c>
      <c r="D65" s="18" t="s">
        <v>37</v>
      </c>
      <c r="E65" s="18" t="s">
        <v>38</v>
      </c>
      <c r="F65" s="18">
        <v>63</v>
      </c>
      <c r="G65" s="18">
        <v>337630</v>
      </c>
      <c r="H65" s="18">
        <v>20626335</v>
      </c>
      <c r="I65" s="18">
        <v>84684</v>
      </c>
      <c r="J65" s="18">
        <v>123414</v>
      </c>
      <c r="K65" s="18">
        <v>0</v>
      </c>
      <c r="L65" s="18">
        <v>0</v>
      </c>
      <c r="M65" s="18">
        <v>9071</v>
      </c>
      <c r="N65" s="18">
        <v>318485</v>
      </c>
      <c r="O65" s="18">
        <v>2901</v>
      </c>
      <c r="P65" s="18">
        <v>3425</v>
      </c>
      <c r="Q65" s="18">
        <v>0</v>
      </c>
      <c r="R65" s="18">
        <v>0</v>
      </c>
      <c r="S65" s="5"/>
      <c r="T65" s="5"/>
      <c r="U65" s="4">
        <f t="shared" si="1"/>
        <v>1280</v>
      </c>
      <c r="V65" s="3">
        <f>((G65-G64)*'Z1 values'!C$5*'Z1 values'!$C$10)/'Z1 values'!$C$12</f>
        <v>1.7691064453124999E-2</v>
      </c>
      <c r="W65" s="3">
        <f>((H65-H64)*'Z1 values'!D$5*'Z1 values'!$C$10)/'Z1 values'!$C$12</f>
        <v>2.9158172607421873E-2</v>
      </c>
      <c r="X65" s="3">
        <f>((I65-I64)*'Z1 values'!E$5*'Z1 values'!$C$10)/'Z1 values'!$C$12</f>
        <v>0.23106719970703121</v>
      </c>
      <c r="Y65" s="3">
        <f>((J65-J64)*'Z1 values'!F$5*'Z1 values'!$C$10)/'Z1 values'!$C$12</f>
        <v>0.2947540283203125</v>
      </c>
      <c r="Z65" s="6">
        <f t="shared" si="0"/>
        <v>0.57267046508789066</v>
      </c>
    </row>
    <row r="66" spans="1:26" x14ac:dyDescent="0.25">
      <c r="A66" s="7" t="s">
        <v>883</v>
      </c>
      <c r="B66" s="7" t="s">
        <v>819</v>
      </c>
      <c r="C66" s="7">
        <v>83304</v>
      </c>
      <c r="D66" s="18" t="s">
        <v>37</v>
      </c>
      <c r="E66" s="18" t="s">
        <v>38</v>
      </c>
      <c r="F66" s="18">
        <v>64</v>
      </c>
      <c r="G66" s="18">
        <v>342896</v>
      </c>
      <c r="H66" s="18">
        <v>20948628</v>
      </c>
      <c r="I66" s="18">
        <v>86038</v>
      </c>
      <c r="J66" s="18">
        <v>125446</v>
      </c>
      <c r="K66" s="18">
        <v>0</v>
      </c>
      <c r="L66" s="18">
        <v>0</v>
      </c>
      <c r="M66" s="18">
        <v>5265</v>
      </c>
      <c r="N66" s="18">
        <v>322293</v>
      </c>
      <c r="O66" s="18">
        <v>1354</v>
      </c>
      <c r="P66" s="18">
        <v>2032</v>
      </c>
      <c r="Q66" s="18">
        <v>0</v>
      </c>
      <c r="R66" s="18">
        <v>0</v>
      </c>
      <c r="S66" s="5"/>
      <c r="T66" s="5"/>
      <c r="U66" s="4">
        <f t="shared" si="1"/>
        <v>1300</v>
      </c>
      <c r="V66" s="3">
        <f>((G66-G65)*'Z1 values'!C$5*'Z1 values'!$C$10)/'Z1 values'!$C$12</f>
        <v>1.0269085693359374E-2</v>
      </c>
      <c r="W66" s="3">
        <f>((H66-H65)*'Z1 values'!D$5*'Z1 values'!$C$10)/'Z1 values'!$C$12</f>
        <v>2.9506805419921879E-2</v>
      </c>
      <c r="X66" s="3">
        <f>((I66-I65)*'Z1 values'!E$5*'Z1 values'!$C$10)/'Z1 values'!$C$12</f>
        <v>0.10784729003906249</v>
      </c>
      <c r="Y66" s="3">
        <f>((J66-J65)*'Z1 values'!F$5*'Z1 values'!$C$10)/'Z1 values'!$C$12</f>
        <v>0.17487304687499999</v>
      </c>
      <c r="Z66" s="6">
        <f t="shared" si="0"/>
        <v>0.32249622802734373</v>
      </c>
    </row>
    <row r="67" spans="1:26" x14ac:dyDescent="0.25">
      <c r="A67" s="7" t="s">
        <v>884</v>
      </c>
      <c r="B67" s="7" t="s">
        <v>819</v>
      </c>
      <c r="C67" s="7">
        <v>84584</v>
      </c>
      <c r="D67" s="18" t="s">
        <v>37</v>
      </c>
      <c r="E67" s="18" t="s">
        <v>38</v>
      </c>
      <c r="F67" s="18">
        <v>65</v>
      </c>
      <c r="G67" s="18">
        <v>345733</v>
      </c>
      <c r="H67" s="18">
        <v>21273350</v>
      </c>
      <c r="I67" s="18">
        <v>86038</v>
      </c>
      <c r="J67" s="18">
        <v>126406</v>
      </c>
      <c r="K67" s="18">
        <v>0</v>
      </c>
      <c r="L67" s="18">
        <v>0</v>
      </c>
      <c r="M67" s="18">
        <v>2836</v>
      </c>
      <c r="N67" s="18">
        <v>324722</v>
      </c>
      <c r="O67" s="18">
        <v>0</v>
      </c>
      <c r="P67" s="18">
        <v>960</v>
      </c>
      <c r="Q67" s="18">
        <v>0</v>
      </c>
      <c r="R67" s="18">
        <v>0</v>
      </c>
      <c r="S67" s="5"/>
      <c r="T67" s="5"/>
      <c r="U67" s="4">
        <f t="shared" si="1"/>
        <v>1320</v>
      </c>
      <c r="V67" s="3">
        <f>((G67-G66)*'Z1 values'!C$5*'Z1 values'!$C$10)/'Z1 values'!$C$12</f>
        <v>5.5323577880859367E-3</v>
      </c>
      <c r="W67" s="3">
        <f>((H67-H66)*'Z1 values'!D$5*'Z1 values'!$C$10)/'Z1 values'!$C$12</f>
        <v>2.9729187011718748E-2</v>
      </c>
      <c r="X67" s="3">
        <f>((I67-I66)*'Z1 values'!E$5*'Z1 values'!$C$10)/'Z1 values'!$C$12</f>
        <v>0</v>
      </c>
      <c r="Y67" s="3">
        <f>((J67-J66)*'Z1 values'!F$5*'Z1 values'!$C$10)/'Z1 values'!$C$12</f>
        <v>8.2617187499999994E-2</v>
      </c>
      <c r="Z67" s="6">
        <f t="shared" ref="Z67:Z90" si="2">SUM(V67:Y67)</f>
        <v>0.11787873229980468</v>
      </c>
    </row>
    <row r="68" spans="1:26" x14ac:dyDescent="0.25">
      <c r="A68" s="7" t="s">
        <v>885</v>
      </c>
      <c r="B68" s="7" t="s">
        <v>819</v>
      </c>
      <c r="C68" s="7">
        <v>85864</v>
      </c>
      <c r="D68" s="18" t="s">
        <v>37</v>
      </c>
      <c r="E68" s="18" t="s">
        <v>38</v>
      </c>
      <c r="F68" s="18">
        <v>66</v>
      </c>
      <c r="G68" s="18">
        <v>348654</v>
      </c>
      <c r="H68" s="18">
        <v>21597988</v>
      </c>
      <c r="I68" s="18">
        <v>86038</v>
      </c>
      <c r="J68" s="18">
        <v>127366</v>
      </c>
      <c r="K68" s="18">
        <v>0</v>
      </c>
      <c r="L68" s="18">
        <v>0</v>
      </c>
      <c r="M68" s="18">
        <v>2920</v>
      </c>
      <c r="N68" s="18">
        <v>324638</v>
      </c>
      <c r="O68" s="18">
        <v>0</v>
      </c>
      <c r="P68" s="18">
        <v>960</v>
      </c>
      <c r="Q68" s="18">
        <v>0</v>
      </c>
      <c r="R68" s="18">
        <v>0</v>
      </c>
      <c r="S68" s="5"/>
      <c r="T68" s="5"/>
      <c r="U68" s="4">
        <f t="shared" ref="U68:U90" si="3">U67+20</f>
        <v>1340</v>
      </c>
      <c r="V68" s="3">
        <f>((G68-G67)*'Z1 values'!C$5*'Z1 values'!$C$10)/'Z1 values'!$C$12</f>
        <v>5.6961639404296879E-3</v>
      </c>
      <c r="W68" s="3">
        <f>((H68-H67)*'Z1 values'!D$5*'Z1 values'!$C$10)/'Z1 values'!$C$12</f>
        <v>2.972149658203125E-2</v>
      </c>
      <c r="X68" s="3">
        <f>((I68-I67)*'Z1 values'!E$5*'Z1 values'!$C$10)/'Z1 values'!$C$12</f>
        <v>0</v>
      </c>
      <c r="Y68" s="3">
        <f>((J68-J67)*'Z1 values'!F$5*'Z1 values'!$C$10)/'Z1 values'!$C$12</f>
        <v>8.2617187499999994E-2</v>
      </c>
      <c r="Z68" s="6">
        <f t="shared" si="2"/>
        <v>0.11803484802246093</v>
      </c>
    </row>
    <row r="69" spans="1:26" x14ac:dyDescent="0.25">
      <c r="A69" s="7" t="s">
        <v>886</v>
      </c>
      <c r="B69" s="7" t="s">
        <v>819</v>
      </c>
      <c r="C69" s="7">
        <v>87144</v>
      </c>
      <c r="D69" s="18" t="s">
        <v>37</v>
      </c>
      <c r="E69" s="18" t="s">
        <v>38</v>
      </c>
      <c r="F69" s="18">
        <v>67</v>
      </c>
      <c r="G69" s="18">
        <v>351580</v>
      </c>
      <c r="H69" s="18">
        <v>21922621</v>
      </c>
      <c r="I69" s="18">
        <v>86038</v>
      </c>
      <c r="J69" s="18">
        <v>128326</v>
      </c>
      <c r="K69" s="18">
        <v>0</v>
      </c>
      <c r="L69" s="18">
        <v>0</v>
      </c>
      <c r="M69" s="18">
        <v>2925</v>
      </c>
      <c r="N69" s="18">
        <v>324633</v>
      </c>
      <c r="O69" s="18">
        <v>0</v>
      </c>
      <c r="P69" s="18">
        <v>960</v>
      </c>
      <c r="Q69" s="18">
        <v>0</v>
      </c>
      <c r="R69" s="18">
        <v>0</v>
      </c>
      <c r="S69" s="5"/>
      <c r="T69" s="5"/>
      <c r="U69" s="4">
        <f t="shared" si="3"/>
        <v>1360</v>
      </c>
      <c r="V69" s="3">
        <f>((G69-G68)*'Z1 values'!C$5*'Z1 values'!$C$10)/'Z1 values'!$C$12</f>
        <v>5.7059143066406246E-3</v>
      </c>
      <c r="W69" s="3">
        <f>((H69-H68)*'Z1 values'!D$5*'Z1 values'!$C$10)/'Z1 values'!$C$12</f>
        <v>2.9721038818359375E-2</v>
      </c>
      <c r="X69" s="3">
        <f>((I69-I68)*'Z1 values'!E$5*'Z1 values'!$C$10)/'Z1 values'!$C$12</f>
        <v>0</v>
      </c>
      <c r="Y69" s="3">
        <f>((J69-J68)*'Z1 values'!F$5*'Z1 values'!$C$10)/'Z1 values'!$C$12</f>
        <v>8.2617187499999994E-2</v>
      </c>
      <c r="Z69" s="6">
        <f t="shared" si="2"/>
        <v>0.11804414062499999</v>
      </c>
    </row>
    <row r="70" spans="1:26" x14ac:dyDescent="0.25">
      <c r="A70" s="7" t="s">
        <v>887</v>
      </c>
      <c r="B70" s="7" t="s">
        <v>819</v>
      </c>
      <c r="C70" s="7">
        <v>88424</v>
      </c>
      <c r="D70" s="18" t="s">
        <v>37</v>
      </c>
      <c r="E70" s="18" t="s">
        <v>38</v>
      </c>
      <c r="F70" s="18">
        <v>68</v>
      </c>
      <c r="G70" s="18">
        <v>358320</v>
      </c>
      <c r="H70" s="18">
        <v>22243439</v>
      </c>
      <c r="I70" s="18">
        <v>88235</v>
      </c>
      <c r="J70" s="18">
        <v>130860</v>
      </c>
      <c r="K70" s="18">
        <v>0</v>
      </c>
      <c r="L70" s="18">
        <v>0</v>
      </c>
      <c r="M70" s="18">
        <v>6738</v>
      </c>
      <c r="N70" s="18">
        <v>320818</v>
      </c>
      <c r="O70" s="18">
        <v>2197</v>
      </c>
      <c r="P70" s="18">
        <v>2534</v>
      </c>
      <c r="Q70" s="18">
        <v>0</v>
      </c>
      <c r="R70" s="18">
        <v>0</v>
      </c>
      <c r="S70" s="5"/>
      <c r="T70" s="5"/>
      <c r="U70" s="4">
        <f t="shared" si="3"/>
        <v>1380</v>
      </c>
      <c r="V70" s="3">
        <f>((G70-G69)*'Z1 values'!C$5*'Z1 values'!$C$10)/'Z1 values'!$C$12</f>
        <v>1.3143493652343749E-2</v>
      </c>
      <c r="W70" s="3">
        <f>((H70-H69)*'Z1 values'!D$5*'Z1 values'!$C$10)/'Z1 values'!$C$12</f>
        <v>2.9371765136718752E-2</v>
      </c>
      <c r="X70" s="3">
        <f>((I70-I69)*'Z1 values'!E$5*'Z1 values'!$C$10)/'Z1 values'!$C$12</f>
        <v>0.17499298095703125</v>
      </c>
      <c r="Y70" s="3">
        <f>((J70-J69)*'Z1 values'!F$5*'Z1 values'!$C$10)/'Z1 values'!$C$12</f>
        <v>0.218074951171875</v>
      </c>
      <c r="Z70" s="6">
        <f t="shared" si="2"/>
        <v>0.43558319091796877</v>
      </c>
    </row>
    <row r="71" spans="1:26" x14ac:dyDescent="0.25">
      <c r="A71" s="7" t="s">
        <v>888</v>
      </c>
      <c r="B71" s="7" t="s">
        <v>819</v>
      </c>
      <c r="C71" s="7">
        <v>89704</v>
      </c>
      <c r="D71" s="18" t="s">
        <v>37</v>
      </c>
      <c r="E71" s="18" t="s">
        <v>38</v>
      </c>
      <c r="F71" s="18">
        <v>69</v>
      </c>
      <c r="G71" s="18">
        <v>361149</v>
      </c>
      <c r="H71" s="18">
        <v>22568168</v>
      </c>
      <c r="I71" s="18">
        <v>88235</v>
      </c>
      <c r="J71" s="18">
        <v>132210</v>
      </c>
      <c r="K71" s="18">
        <v>0</v>
      </c>
      <c r="L71" s="18">
        <v>0</v>
      </c>
      <c r="M71" s="18">
        <v>2828</v>
      </c>
      <c r="N71" s="18">
        <v>324729</v>
      </c>
      <c r="O71" s="18">
        <v>0</v>
      </c>
      <c r="P71" s="18">
        <v>1350</v>
      </c>
      <c r="Q71" s="18">
        <v>0</v>
      </c>
      <c r="R71" s="18">
        <v>0</v>
      </c>
      <c r="S71" s="5"/>
      <c r="T71" s="5"/>
      <c r="U71" s="4">
        <f t="shared" si="3"/>
        <v>1400</v>
      </c>
      <c r="V71" s="3">
        <f>((G71-G70)*'Z1 values'!C$5*'Z1 values'!$C$10)/'Z1 values'!$C$12</f>
        <v>5.5167572021484375E-3</v>
      </c>
      <c r="W71" s="3">
        <f>((H71-H70)*'Z1 values'!D$5*'Z1 values'!$C$10)/'Z1 values'!$C$12</f>
        <v>2.9729827880859372E-2</v>
      </c>
      <c r="X71" s="3">
        <f>((I71-I70)*'Z1 values'!E$5*'Z1 values'!$C$10)/'Z1 values'!$C$12</f>
        <v>0</v>
      </c>
      <c r="Y71" s="3">
        <f>((J71-J70)*'Z1 values'!F$5*'Z1 values'!$C$10)/'Z1 values'!$C$12</f>
        <v>0.116180419921875</v>
      </c>
      <c r="Z71" s="6">
        <f t="shared" si="2"/>
        <v>0.15142700500488282</v>
      </c>
    </row>
    <row r="72" spans="1:26" x14ac:dyDescent="0.25">
      <c r="A72" s="7" t="s">
        <v>889</v>
      </c>
      <c r="B72" s="7" t="s">
        <v>819</v>
      </c>
      <c r="C72" s="7">
        <v>90984</v>
      </c>
      <c r="D72" s="18" t="s">
        <v>37</v>
      </c>
      <c r="E72" s="18" t="s">
        <v>38</v>
      </c>
      <c r="F72" s="18">
        <v>70</v>
      </c>
      <c r="G72" s="18">
        <v>370348</v>
      </c>
      <c r="H72" s="18">
        <v>22886530</v>
      </c>
      <c r="I72" s="18">
        <v>92055</v>
      </c>
      <c r="J72" s="18">
        <v>135865</v>
      </c>
      <c r="K72" s="18">
        <v>0</v>
      </c>
      <c r="L72" s="18">
        <v>0</v>
      </c>
      <c r="M72" s="18">
        <v>9198</v>
      </c>
      <c r="N72" s="18">
        <v>318362</v>
      </c>
      <c r="O72" s="18">
        <v>3820</v>
      </c>
      <c r="P72" s="18">
        <v>3655</v>
      </c>
      <c r="Q72" s="18">
        <v>0</v>
      </c>
      <c r="R72" s="18">
        <v>0</v>
      </c>
      <c r="S72" s="5"/>
      <c r="T72" s="5"/>
      <c r="U72" s="4">
        <f t="shared" si="3"/>
        <v>1420</v>
      </c>
      <c r="V72" s="3">
        <f>((G72-G71)*'Z1 values'!C$5*'Z1 values'!$C$10)/'Z1 values'!$C$12</f>
        <v>1.7938723754882813E-2</v>
      </c>
      <c r="W72" s="3">
        <f>((H72-H71)*'Z1 values'!D$5*'Z1 values'!$C$10)/'Z1 values'!$C$12</f>
        <v>2.914691162109375E-2</v>
      </c>
      <c r="X72" s="3">
        <f>((I72-I71)*'Z1 values'!E$5*'Z1 values'!$C$10)/'Z1 values'!$C$12</f>
        <v>0.30426635742187502</v>
      </c>
      <c r="Y72" s="3">
        <f>((J72-J71)*'Z1 values'!F$5*'Z1 values'!$C$10)/'Z1 values'!$C$12</f>
        <v>0.31454772949218751</v>
      </c>
      <c r="Z72" s="6">
        <f t="shared" si="2"/>
        <v>0.66589972229003913</v>
      </c>
    </row>
    <row r="73" spans="1:26" x14ac:dyDescent="0.25">
      <c r="A73" s="7" t="s">
        <v>890</v>
      </c>
      <c r="B73" s="7" t="s">
        <v>819</v>
      </c>
      <c r="C73" s="7">
        <v>92264</v>
      </c>
      <c r="D73" s="18" t="s">
        <v>37</v>
      </c>
      <c r="E73" s="18" t="s">
        <v>38</v>
      </c>
      <c r="F73" s="18">
        <v>71</v>
      </c>
      <c r="G73" s="18">
        <v>375633</v>
      </c>
      <c r="H73" s="18">
        <v>23208806</v>
      </c>
      <c r="I73" s="18">
        <v>93409</v>
      </c>
      <c r="J73" s="18">
        <v>137860</v>
      </c>
      <c r="K73" s="18">
        <v>0</v>
      </c>
      <c r="L73" s="18">
        <v>0</v>
      </c>
      <c r="M73" s="18">
        <v>5283</v>
      </c>
      <c r="N73" s="18">
        <v>322276</v>
      </c>
      <c r="O73" s="18">
        <v>1354</v>
      </c>
      <c r="P73" s="18">
        <v>1995</v>
      </c>
      <c r="Q73" s="18">
        <v>0</v>
      </c>
      <c r="R73" s="18">
        <v>0</v>
      </c>
      <c r="S73" s="5"/>
      <c r="T73" s="5"/>
      <c r="U73" s="4">
        <f t="shared" si="3"/>
        <v>1440</v>
      </c>
      <c r="V73" s="3">
        <f>((G73-G72)*'Z1 values'!C$5*'Z1 values'!$C$10)/'Z1 values'!$C$12</f>
        <v>1.0306137084960938E-2</v>
      </c>
      <c r="W73" s="3">
        <f>((H73-H72)*'Z1 values'!D$5*'Z1 values'!$C$10)/'Z1 values'!$C$12</f>
        <v>2.9505249023437503E-2</v>
      </c>
      <c r="X73" s="3">
        <f>((I73-I72)*'Z1 values'!E$5*'Z1 values'!$C$10)/'Z1 values'!$C$12</f>
        <v>0.10784729003906249</v>
      </c>
      <c r="Y73" s="3">
        <f>((J73-J72)*'Z1 values'!F$5*'Z1 values'!$C$10)/'Z1 values'!$C$12</f>
        <v>0.17168884277343749</v>
      </c>
      <c r="Z73" s="6">
        <f t="shared" si="2"/>
        <v>0.31934751892089841</v>
      </c>
    </row>
    <row r="74" spans="1:26" x14ac:dyDescent="0.25">
      <c r="A74" s="7" t="s">
        <v>891</v>
      </c>
      <c r="B74" s="7" t="s">
        <v>819</v>
      </c>
      <c r="C74" s="7">
        <v>93544</v>
      </c>
      <c r="D74" s="18" t="s">
        <v>37</v>
      </c>
      <c r="E74" s="18" t="s">
        <v>38</v>
      </c>
      <c r="F74" s="18">
        <v>72</v>
      </c>
      <c r="G74" s="18">
        <v>381030</v>
      </c>
      <c r="H74" s="18">
        <v>23530973</v>
      </c>
      <c r="I74" s="18">
        <v>94762</v>
      </c>
      <c r="J74" s="18">
        <v>140651</v>
      </c>
      <c r="K74" s="18">
        <v>0</v>
      </c>
      <c r="L74" s="18">
        <v>0</v>
      </c>
      <c r="M74" s="18">
        <v>5396</v>
      </c>
      <c r="N74" s="18">
        <v>322167</v>
      </c>
      <c r="O74" s="18">
        <v>1353</v>
      </c>
      <c r="P74" s="18">
        <v>2791</v>
      </c>
      <c r="Q74" s="18">
        <v>0</v>
      </c>
      <c r="R74" s="18">
        <v>0</v>
      </c>
      <c r="S74" s="5"/>
      <c r="T74" s="5"/>
      <c r="U74" s="4">
        <f t="shared" si="3"/>
        <v>1460</v>
      </c>
      <c r="V74" s="3">
        <f>((G74-G73)*'Z1 values'!C$5*'Z1 values'!$C$10)/'Z1 values'!$C$12</f>
        <v>1.0524545288085937E-2</v>
      </c>
      <c r="W74" s="3">
        <f>((H74-H73)*'Z1 values'!D$5*'Z1 values'!$C$10)/'Z1 values'!$C$12</f>
        <v>2.9495269775390624E-2</v>
      </c>
      <c r="X74" s="3">
        <f>((I74-I73)*'Z1 values'!E$5*'Z1 values'!$C$10)/'Z1 values'!$C$12</f>
        <v>0.10776763916015623</v>
      </c>
      <c r="Y74" s="3">
        <f>((J74-J73)*'Z1 values'!F$5*'Z1 values'!$C$10)/'Z1 values'!$C$12</f>
        <v>0.24019226074218752</v>
      </c>
      <c r="Z74" s="6">
        <f t="shared" si="2"/>
        <v>0.38797971496582029</v>
      </c>
    </row>
    <row r="75" spans="1:26" x14ac:dyDescent="0.25">
      <c r="A75" s="7" t="s">
        <v>892</v>
      </c>
      <c r="B75" s="7" t="s">
        <v>819</v>
      </c>
      <c r="C75" s="7">
        <v>94824</v>
      </c>
      <c r="D75" s="18" t="s">
        <v>37</v>
      </c>
      <c r="E75" s="18" t="s">
        <v>38</v>
      </c>
      <c r="F75" s="18">
        <v>73</v>
      </c>
      <c r="G75" s="18">
        <v>383986</v>
      </c>
      <c r="H75" s="18">
        <v>23855576</v>
      </c>
      <c r="I75" s="18">
        <v>94762</v>
      </c>
      <c r="J75" s="18">
        <v>141611</v>
      </c>
      <c r="K75" s="18">
        <v>0</v>
      </c>
      <c r="L75" s="18">
        <v>0</v>
      </c>
      <c r="M75" s="18">
        <v>2955</v>
      </c>
      <c r="N75" s="18">
        <v>324603</v>
      </c>
      <c r="O75" s="18">
        <v>0</v>
      </c>
      <c r="P75" s="18">
        <v>960</v>
      </c>
      <c r="Q75" s="18">
        <v>0</v>
      </c>
      <c r="R75" s="18">
        <v>0</v>
      </c>
      <c r="S75" s="5"/>
      <c r="T75" s="5"/>
      <c r="U75" s="4">
        <f t="shared" si="3"/>
        <v>1480</v>
      </c>
      <c r="V75" s="3">
        <f>((G75-G74)*'Z1 values'!C$5*'Z1 values'!$C$10)/'Z1 values'!$C$12</f>
        <v>5.7644165039062497E-3</v>
      </c>
      <c r="W75" s="3">
        <f>((H75-H74)*'Z1 values'!D$5*'Z1 values'!$C$10)/'Z1 values'!$C$12</f>
        <v>2.9718292236328124E-2</v>
      </c>
      <c r="X75" s="3">
        <f>((I75-I74)*'Z1 values'!E$5*'Z1 values'!$C$10)/'Z1 values'!$C$12</f>
        <v>0</v>
      </c>
      <c r="Y75" s="3">
        <f>((J75-J74)*'Z1 values'!F$5*'Z1 values'!$C$10)/'Z1 values'!$C$12</f>
        <v>8.2617187499999994E-2</v>
      </c>
      <c r="Z75" s="6">
        <f t="shared" si="2"/>
        <v>0.11809989624023437</v>
      </c>
    </row>
    <row r="76" spans="1:26" x14ac:dyDescent="0.25">
      <c r="A76" s="7" t="s">
        <v>893</v>
      </c>
      <c r="B76" s="7" t="s">
        <v>819</v>
      </c>
      <c r="C76" s="7">
        <v>96104</v>
      </c>
      <c r="D76" s="18" t="s">
        <v>37</v>
      </c>
      <c r="E76" s="18" t="s">
        <v>38</v>
      </c>
      <c r="F76" s="18">
        <v>74</v>
      </c>
      <c r="G76" s="18">
        <v>386911</v>
      </c>
      <c r="H76" s="18">
        <v>24180211</v>
      </c>
      <c r="I76" s="18">
        <v>94762</v>
      </c>
      <c r="J76" s="18">
        <v>142571</v>
      </c>
      <c r="K76" s="18">
        <v>0</v>
      </c>
      <c r="L76" s="18">
        <v>0</v>
      </c>
      <c r="M76" s="18">
        <v>2923</v>
      </c>
      <c r="N76" s="18">
        <v>324635</v>
      </c>
      <c r="O76" s="18">
        <v>0</v>
      </c>
      <c r="P76" s="18">
        <v>960</v>
      </c>
      <c r="Q76" s="18">
        <v>0</v>
      </c>
      <c r="R76" s="18">
        <v>0</v>
      </c>
      <c r="S76" s="5"/>
      <c r="T76" s="5"/>
      <c r="U76" s="4">
        <f t="shared" si="3"/>
        <v>1500</v>
      </c>
      <c r="V76" s="3">
        <f>((G76-G75)*'Z1 values'!C$5*'Z1 values'!$C$10)/'Z1 values'!$C$12</f>
        <v>5.7039642333984366E-3</v>
      </c>
      <c r="W76" s="3">
        <f>((H76-H75)*'Z1 values'!D$5*'Z1 values'!$C$10)/'Z1 values'!$C$12</f>
        <v>2.9721221923828124E-2</v>
      </c>
      <c r="X76" s="3">
        <f>((I76-I75)*'Z1 values'!E$5*'Z1 values'!$C$10)/'Z1 values'!$C$12</f>
        <v>0</v>
      </c>
      <c r="Y76" s="3">
        <f>((J76-J75)*'Z1 values'!F$5*'Z1 values'!$C$10)/'Z1 values'!$C$12</f>
        <v>8.2617187499999994E-2</v>
      </c>
      <c r="Z76" s="6">
        <f t="shared" si="2"/>
        <v>0.11804237365722656</v>
      </c>
    </row>
    <row r="77" spans="1:26" x14ac:dyDescent="0.25">
      <c r="A77" s="7" t="s">
        <v>894</v>
      </c>
      <c r="B77" s="7" t="s">
        <v>819</v>
      </c>
      <c r="C77" s="7">
        <v>97384</v>
      </c>
      <c r="D77" s="18" t="s">
        <v>37</v>
      </c>
      <c r="E77" s="18" t="s">
        <v>38</v>
      </c>
      <c r="F77" s="18">
        <v>75</v>
      </c>
      <c r="G77" s="18">
        <v>391902</v>
      </c>
      <c r="H77" s="18">
        <v>24502779</v>
      </c>
      <c r="I77" s="18">
        <v>95879</v>
      </c>
      <c r="J77" s="18">
        <v>144477</v>
      </c>
      <c r="K77" s="18">
        <v>0</v>
      </c>
      <c r="L77" s="18">
        <v>0</v>
      </c>
      <c r="M77" s="18">
        <v>4989</v>
      </c>
      <c r="N77" s="18">
        <v>322568</v>
      </c>
      <c r="O77" s="18">
        <v>1117</v>
      </c>
      <c r="P77" s="18">
        <v>1906</v>
      </c>
      <c r="Q77" s="18">
        <v>0</v>
      </c>
      <c r="R77" s="18">
        <v>0</v>
      </c>
      <c r="S77" s="5"/>
      <c r="T77" s="5"/>
      <c r="U77" s="4">
        <f t="shared" si="3"/>
        <v>1520</v>
      </c>
      <c r="V77" s="3">
        <f>((G77-G76)*'Z1 values'!C$5*'Z1 values'!$C$10)/'Z1 values'!$C$12</f>
        <v>9.7328155517578136E-3</v>
      </c>
      <c r="W77" s="3">
        <f>((H77-H76)*'Z1 values'!D$5*'Z1 values'!$C$10)/'Z1 values'!$C$12</f>
        <v>2.9531982421875002E-2</v>
      </c>
      <c r="X77" s="3">
        <f>((I77-I76)*'Z1 values'!E$5*'Z1 values'!$C$10)/'Z1 values'!$C$12</f>
        <v>8.8970031738281247E-2</v>
      </c>
      <c r="Y77" s="3">
        <f>((J77-J76)*'Z1 values'!F$5*'Z1 values'!$C$10)/'Z1 values'!$C$12</f>
        <v>0.164029541015625</v>
      </c>
      <c r="Z77" s="6">
        <f t="shared" si="2"/>
        <v>0.29226437072753908</v>
      </c>
    </row>
    <row r="78" spans="1:26" x14ac:dyDescent="0.25">
      <c r="A78" s="7" t="s">
        <v>895</v>
      </c>
      <c r="B78" s="7" t="s">
        <v>819</v>
      </c>
      <c r="C78" s="7">
        <v>98664</v>
      </c>
      <c r="D78" s="18" t="s">
        <v>37</v>
      </c>
      <c r="E78" s="18" t="s">
        <v>38</v>
      </c>
      <c r="F78" s="18">
        <v>76</v>
      </c>
      <c r="G78" s="18">
        <v>396802</v>
      </c>
      <c r="H78" s="18">
        <v>24825438</v>
      </c>
      <c r="I78" s="18">
        <v>96879</v>
      </c>
      <c r="J78" s="18">
        <v>146377</v>
      </c>
      <c r="K78" s="18">
        <v>0</v>
      </c>
      <c r="L78" s="18">
        <v>0</v>
      </c>
      <c r="M78" s="18">
        <v>4899</v>
      </c>
      <c r="N78" s="18">
        <v>322659</v>
      </c>
      <c r="O78" s="18">
        <v>1000</v>
      </c>
      <c r="P78" s="18">
        <v>1900</v>
      </c>
      <c r="Q78" s="18">
        <v>0</v>
      </c>
      <c r="R78" s="18">
        <v>0</v>
      </c>
      <c r="S78" s="5"/>
      <c r="T78" s="5"/>
      <c r="U78" s="4">
        <f t="shared" si="3"/>
        <v>1540</v>
      </c>
      <c r="V78" s="3">
        <f>((G78-G77)*'Z1 values'!C$5*'Z1 values'!$C$10)/'Z1 values'!$C$12</f>
        <v>9.5553588867187504E-3</v>
      </c>
      <c r="W78" s="3">
        <f>((H78-H77)*'Z1 values'!D$5*'Z1 values'!$C$10)/'Z1 values'!$C$12</f>
        <v>2.9540313720703128E-2</v>
      </c>
      <c r="X78" s="3">
        <f>((I78-I77)*'Z1 values'!E$5*'Z1 values'!$C$10)/'Z1 values'!$C$12</f>
        <v>7.965087890625E-2</v>
      </c>
      <c r="Y78" s="3">
        <f>((J78-J77)*'Z1 values'!F$5*'Z1 values'!$C$10)/'Z1 values'!$C$12</f>
        <v>0.16351318359375</v>
      </c>
      <c r="Z78" s="6">
        <f t="shared" si="2"/>
        <v>0.28225973510742186</v>
      </c>
    </row>
    <row r="79" spans="1:26" x14ac:dyDescent="0.25">
      <c r="A79" s="7" t="s">
        <v>896</v>
      </c>
      <c r="B79" s="7" t="s">
        <v>819</v>
      </c>
      <c r="C79" s="7">
        <v>99944</v>
      </c>
      <c r="D79" s="18" t="s">
        <v>37</v>
      </c>
      <c r="E79" s="18" t="s">
        <v>38</v>
      </c>
      <c r="F79" s="18">
        <v>77</v>
      </c>
      <c r="G79" s="18">
        <v>399641</v>
      </c>
      <c r="H79" s="18">
        <v>25150157</v>
      </c>
      <c r="I79" s="18">
        <v>96879</v>
      </c>
      <c r="J79" s="18">
        <v>147337</v>
      </c>
      <c r="K79" s="18">
        <v>0</v>
      </c>
      <c r="L79" s="18">
        <v>0</v>
      </c>
      <c r="M79" s="18">
        <v>2838</v>
      </c>
      <c r="N79" s="18">
        <v>324719</v>
      </c>
      <c r="O79" s="18">
        <v>0</v>
      </c>
      <c r="P79" s="18">
        <v>960</v>
      </c>
      <c r="Q79" s="18">
        <v>0</v>
      </c>
      <c r="R79" s="18">
        <v>0</v>
      </c>
      <c r="S79" s="5"/>
      <c r="T79" s="5"/>
      <c r="U79" s="4">
        <f t="shared" si="3"/>
        <v>1560</v>
      </c>
      <c r="V79" s="3">
        <f>((G79-G78)*'Z1 values'!C$5*'Z1 values'!$C$10)/'Z1 values'!$C$12</f>
        <v>5.5362579345703128E-3</v>
      </c>
      <c r="W79" s="3">
        <f>((H79-H78)*'Z1 values'!D$5*'Z1 values'!$C$10)/'Z1 values'!$C$12</f>
        <v>2.9728912353515623E-2</v>
      </c>
      <c r="X79" s="3">
        <f>((I79-I78)*'Z1 values'!E$5*'Z1 values'!$C$10)/'Z1 values'!$C$12</f>
        <v>0</v>
      </c>
      <c r="Y79" s="3">
        <f>((J79-J78)*'Z1 values'!F$5*'Z1 values'!$C$10)/'Z1 values'!$C$12</f>
        <v>8.2617187499999994E-2</v>
      </c>
      <c r="Z79" s="6">
        <f t="shared" si="2"/>
        <v>0.11788235778808592</v>
      </c>
    </row>
    <row r="80" spans="1:26" x14ac:dyDescent="0.25">
      <c r="A80" s="7" t="s">
        <v>897</v>
      </c>
      <c r="B80" s="7" t="s">
        <v>819</v>
      </c>
      <c r="C80" s="7">
        <v>101224</v>
      </c>
      <c r="D80" s="18" t="s">
        <v>37</v>
      </c>
      <c r="E80" s="18" t="s">
        <v>38</v>
      </c>
      <c r="F80" s="18">
        <v>78</v>
      </c>
      <c r="G80" s="18">
        <v>402563</v>
      </c>
      <c r="H80" s="18">
        <v>25474795</v>
      </c>
      <c r="I80" s="18">
        <v>96879</v>
      </c>
      <c r="J80" s="18">
        <v>148297</v>
      </c>
      <c r="K80" s="18">
        <v>0</v>
      </c>
      <c r="L80" s="18">
        <v>0</v>
      </c>
      <c r="M80" s="18">
        <v>2920</v>
      </c>
      <c r="N80" s="18">
        <v>324638</v>
      </c>
      <c r="O80" s="18">
        <v>0</v>
      </c>
      <c r="P80" s="18">
        <v>960</v>
      </c>
      <c r="Q80" s="18">
        <v>0</v>
      </c>
      <c r="R80" s="18">
        <v>0</v>
      </c>
      <c r="S80" s="5"/>
      <c r="T80" s="5"/>
      <c r="U80" s="4">
        <f t="shared" si="3"/>
        <v>1580</v>
      </c>
      <c r="V80" s="3">
        <f>((G80-G79)*'Z1 values'!C$5*'Z1 values'!$C$10)/'Z1 values'!$C$12</f>
        <v>5.698114013671875E-3</v>
      </c>
      <c r="W80" s="3">
        <f>((H80-H79)*'Z1 values'!D$5*'Z1 values'!$C$10)/'Z1 values'!$C$12</f>
        <v>2.972149658203125E-2</v>
      </c>
      <c r="X80" s="3">
        <f>((I80-I79)*'Z1 values'!E$5*'Z1 values'!$C$10)/'Z1 values'!$C$12</f>
        <v>0</v>
      </c>
      <c r="Y80" s="3">
        <f>((J80-J79)*'Z1 values'!F$5*'Z1 values'!$C$10)/'Z1 values'!$C$12</f>
        <v>8.2617187499999994E-2</v>
      </c>
      <c r="Z80" s="6">
        <f t="shared" si="2"/>
        <v>0.11803679809570311</v>
      </c>
    </row>
    <row r="81" spans="1:26" x14ac:dyDescent="0.25">
      <c r="A81" s="7" t="s">
        <v>898</v>
      </c>
      <c r="B81" s="7" t="s">
        <v>819</v>
      </c>
      <c r="C81" s="7">
        <v>102504</v>
      </c>
      <c r="D81" s="18" t="s">
        <v>37</v>
      </c>
      <c r="E81" s="18" t="s">
        <v>38</v>
      </c>
      <c r="F81" s="18">
        <v>79</v>
      </c>
      <c r="G81" s="18">
        <v>405495</v>
      </c>
      <c r="H81" s="18">
        <v>25799422</v>
      </c>
      <c r="I81" s="18">
        <v>96879</v>
      </c>
      <c r="J81" s="18">
        <v>149257</v>
      </c>
      <c r="K81" s="18">
        <v>0</v>
      </c>
      <c r="L81" s="18">
        <v>0</v>
      </c>
      <c r="M81" s="18">
        <v>2931</v>
      </c>
      <c r="N81" s="18">
        <v>324627</v>
      </c>
      <c r="O81" s="18">
        <v>0</v>
      </c>
      <c r="P81" s="18">
        <v>960</v>
      </c>
      <c r="Q81" s="18">
        <v>0</v>
      </c>
      <c r="R81" s="18">
        <v>0</v>
      </c>
      <c r="S81" s="5"/>
      <c r="T81" s="5"/>
      <c r="U81" s="4">
        <f t="shared" si="3"/>
        <v>1600</v>
      </c>
      <c r="V81" s="3">
        <f>((G81-G80)*'Z1 values'!C$5*'Z1 values'!$C$10)/'Z1 values'!$C$12</f>
        <v>5.7176147460937495E-3</v>
      </c>
      <c r="W81" s="3">
        <f>((H81-H80)*'Z1 values'!D$5*'Z1 values'!$C$10)/'Z1 values'!$C$12</f>
        <v>2.9720489501953124E-2</v>
      </c>
      <c r="X81" s="3">
        <f>((I81-I80)*'Z1 values'!E$5*'Z1 values'!$C$10)/'Z1 values'!$C$12</f>
        <v>0</v>
      </c>
      <c r="Y81" s="3">
        <f>((J81-J80)*'Z1 values'!F$5*'Z1 values'!$C$10)/'Z1 values'!$C$12</f>
        <v>8.2617187499999994E-2</v>
      </c>
      <c r="Z81" s="6">
        <f t="shared" si="2"/>
        <v>0.11805529174804687</v>
      </c>
    </row>
    <row r="82" spans="1:26" x14ac:dyDescent="0.25">
      <c r="A82" s="7" t="s">
        <v>899</v>
      </c>
      <c r="B82" s="7" t="s">
        <v>819</v>
      </c>
      <c r="C82" s="7">
        <v>103784</v>
      </c>
      <c r="D82" s="18" t="s">
        <v>37</v>
      </c>
      <c r="E82" s="18" t="s">
        <v>38</v>
      </c>
      <c r="F82" s="18">
        <v>80</v>
      </c>
      <c r="G82" s="18">
        <v>410617</v>
      </c>
      <c r="H82" s="18">
        <v>26121862</v>
      </c>
      <c r="I82" s="18">
        <v>98051</v>
      </c>
      <c r="J82" s="18">
        <v>150897</v>
      </c>
      <c r="K82" s="18">
        <v>0</v>
      </c>
      <c r="L82" s="18">
        <v>0</v>
      </c>
      <c r="M82" s="18">
        <v>5120</v>
      </c>
      <c r="N82" s="18">
        <v>322440</v>
      </c>
      <c r="O82" s="18">
        <v>1172</v>
      </c>
      <c r="P82" s="18">
        <v>1640</v>
      </c>
      <c r="Q82" s="18">
        <v>0</v>
      </c>
      <c r="R82" s="18">
        <v>0</v>
      </c>
      <c r="S82" s="5"/>
      <c r="T82" s="5"/>
      <c r="U82" s="4">
        <f t="shared" si="3"/>
        <v>1620</v>
      </c>
      <c r="V82" s="3">
        <f>((G82-G81)*'Z1 values'!C$5*'Z1 values'!$C$10)/'Z1 values'!$C$12</f>
        <v>9.9882751464843746E-3</v>
      </c>
      <c r="W82" s="3">
        <f>((H82-H81)*'Z1 values'!D$5*'Z1 values'!$C$10)/'Z1 values'!$C$12</f>
        <v>2.9520263671875002E-2</v>
      </c>
      <c r="X82" s="3">
        <f>((I82-I81)*'Z1 values'!E$5*'Z1 values'!$C$10)/'Z1 values'!$C$12</f>
        <v>9.3350830078124988E-2</v>
      </c>
      <c r="Y82" s="3">
        <f>((J82-J81)*'Z1 values'!F$5*'Z1 values'!$C$10)/'Z1 values'!$C$12</f>
        <v>0.14113769531250001</v>
      </c>
      <c r="Z82" s="6">
        <f t="shared" si="2"/>
        <v>0.2739970642089844</v>
      </c>
    </row>
    <row r="83" spans="1:26" x14ac:dyDescent="0.25">
      <c r="A83" s="7" t="s">
        <v>900</v>
      </c>
      <c r="B83" s="7" t="s">
        <v>819</v>
      </c>
      <c r="C83" s="7">
        <v>105064</v>
      </c>
      <c r="D83" s="18" t="s">
        <v>37</v>
      </c>
      <c r="E83" s="18" t="s">
        <v>38</v>
      </c>
      <c r="F83" s="18">
        <v>81</v>
      </c>
      <c r="G83" s="18">
        <v>413561</v>
      </c>
      <c r="H83" s="18">
        <v>26446476</v>
      </c>
      <c r="I83" s="18">
        <v>98051</v>
      </c>
      <c r="J83" s="18">
        <v>151857</v>
      </c>
      <c r="K83" s="18">
        <v>0</v>
      </c>
      <c r="L83" s="18">
        <v>0</v>
      </c>
      <c r="M83" s="18">
        <v>2943</v>
      </c>
      <c r="N83" s="18">
        <v>324614</v>
      </c>
      <c r="O83" s="18">
        <v>0</v>
      </c>
      <c r="P83" s="18">
        <v>960</v>
      </c>
      <c r="Q83" s="18">
        <v>0</v>
      </c>
      <c r="R83" s="18">
        <v>0</v>
      </c>
      <c r="S83" s="5"/>
      <c r="T83" s="5"/>
      <c r="U83" s="4">
        <f t="shared" si="3"/>
        <v>1640</v>
      </c>
      <c r="V83" s="3">
        <f>((G83-G82)*'Z1 values'!C$5*'Z1 values'!$C$10)/'Z1 values'!$C$12</f>
        <v>5.741015625E-3</v>
      </c>
      <c r="W83" s="3">
        <f>((H83-H82)*'Z1 values'!D$5*'Z1 values'!$C$10)/'Z1 values'!$C$12</f>
        <v>2.971929931640625E-2</v>
      </c>
      <c r="X83" s="3">
        <f>((I83-I82)*'Z1 values'!E$5*'Z1 values'!$C$10)/'Z1 values'!$C$12</f>
        <v>0</v>
      </c>
      <c r="Y83" s="3">
        <f>((J83-J82)*'Z1 values'!F$5*'Z1 values'!$C$10)/'Z1 values'!$C$12</f>
        <v>8.2617187499999994E-2</v>
      </c>
      <c r="Z83" s="6">
        <f t="shared" si="2"/>
        <v>0.11807750244140625</v>
      </c>
    </row>
    <row r="84" spans="1:26" x14ac:dyDescent="0.25">
      <c r="A84" s="7" t="s">
        <v>901</v>
      </c>
      <c r="B84" s="7" t="s">
        <v>819</v>
      </c>
      <c r="C84" s="7">
        <v>106344</v>
      </c>
      <c r="D84" s="18" t="s">
        <v>37</v>
      </c>
      <c r="E84" s="18" t="s">
        <v>38</v>
      </c>
      <c r="F84" s="18">
        <v>82</v>
      </c>
      <c r="G84" s="18">
        <v>416497</v>
      </c>
      <c r="H84" s="18">
        <v>26771101</v>
      </c>
      <c r="I84" s="18">
        <v>98051</v>
      </c>
      <c r="J84" s="18">
        <v>153006</v>
      </c>
      <c r="K84" s="18">
        <v>0</v>
      </c>
      <c r="L84" s="18">
        <v>0</v>
      </c>
      <c r="M84" s="18">
        <v>2934</v>
      </c>
      <c r="N84" s="18">
        <v>324625</v>
      </c>
      <c r="O84" s="18">
        <v>0</v>
      </c>
      <c r="P84" s="18">
        <v>1149</v>
      </c>
      <c r="Q84" s="18">
        <v>0</v>
      </c>
      <c r="R84" s="18">
        <v>0</v>
      </c>
      <c r="S84" s="5"/>
      <c r="T84" s="5"/>
      <c r="U84" s="4">
        <f t="shared" si="3"/>
        <v>1660</v>
      </c>
      <c r="V84" s="3">
        <f>((G84-G83)*'Z1 values'!C$5*'Z1 values'!$C$10)/'Z1 values'!$C$12</f>
        <v>5.7254150390624991E-3</v>
      </c>
      <c r="W84" s="3">
        <f>((H84-H83)*'Z1 values'!D$5*'Z1 values'!$C$10)/'Z1 values'!$C$12</f>
        <v>2.9720306396484375E-2</v>
      </c>
      <c r="X84" s="3">
        <f>((I84-I83)*'Z1 values'!E$5*'Z1 values'!$C$10)/'Z1 values'!$C$12</f>
        <v>0</v>
      </c>
      <c r="Y84" s="3">
        <f>((J84-J83)*'Z1 values'!F$5*'Z1 values'!$C$10)/'Z1 values'!$C$12</f>
        <v>9.8882446289062509E-2</v>
      </c>
      <c r="Z84" s="6">
        <f t="shared" si="2"/>
        <v>0.13432816772460937</v>
      </c>
    </row>
    <row r="85" spans="1:26" x14ac:dyDescent="0.25">
      <c r="A85" s="7" t="s">
        <v>902</v>
      </c>
      <c r="B85" s="7" t="s">
        <v>819</v>
      </c>
      <c r="C85" s="7">
        <v>107624</v>
      </c>
      <c r="D85" s="18" t="s">
        <v>37</v>
      </c>
      <c r="E85" s="18" t="s">
        <v>38</v>
      </c>
      <c r="F85" s="18">
        <v>83</v>
      </c>
      <c r="G85" s="18">
        <v>426993</v>
      </c>
      <c r="H85" s="18">
        <v>27088169</v>
      </c>
      <c r="I85" s="18">
        <v>102283</v>
      </c>
      <c r="J85" s="18">
        <v>157830</v>
      </c>
      <c r="K85" s="18">
        <v>0</v>
      </c>
      <c r="L85" s="18">
        <v>0</v>
      </c>
      <c r="M85" s="18">
        <v>10494</v>
      </c>
      <c r="N85" s="18">
        <v>317068</v>
      </c>
      <c r="O85" s="18">
        <v>4232</v>
      </c>
      <c r="P85" s="18">
        <v>4824</v>
      </c>
      <c r="Q85" s="18">
        <v>0</v>
      </c>
      <c r="R85" s="18">
        <v>0</v>
      </c>
      <c r="S85" s="5"/>
      <c r="T85" s="5"/>
      <c r="U85" s="4">
        <f t="shared" si="3"/>
        <v>1680</v>
      </c>
      <c r="V85" s="3">
        <f>((G85-G84)*'Z1 values'!C$5*'Z1 values'!$C$10)/'Z1 values'!$C$12</f>
        <v>2.0467968750000003E-2</v>
      </c>
      <c r="W85" s="3">
        <f>((H85-H84)*'Z1 values'!D$5*'Z1 values'!$C$10)/'Z1 values'!$C$12</f>
        <v>2.9028442382812502E-2</v>
      </c>
      <c r="X85" s="3">
        <f>((I85-I84)*'Z1 values'!E$5*'Z1 values'!$C$10)/'Z1 values'!$C$12</f>
        <v>0.33708251953124996</v>
      </c>
      <c r="Y85" s="3">
        <f>((J85-J84)*'Z1 values'!F$5*'Z1 values'!$C$10)/'Z1 values'!$C$12</f>
        <v>0.41515136718749995</v>
      </c>
      <c r="Z85" s="6">
        <f t="shared" si="2"/>
        <v>0.80173029785156236</v>
      </c>
    </row>
    <row r="86" spans="1:26" x14ac:dyDescent="0.25">
      <c r="A86" s="7" t="s">
        <v>903</v>
      </c>
      <c r="B86" s="7" t="s">
        <v>819</v>
      </c>
      <c r="C86" s="7">
        <v>108904</v>
      </c>
      <c r="D86" s="18" t="s">
        <v>37</v>
      </c>
      <c r="E86" s="18" t="s">
        <v>38</v>
      </c>
      <c r="F86" s="18">
        <v>84</v>
      </c>
      <c r="G86" s="18">
        <v>429965</v>
      </c>
      <c r="H86" s="18">
        <v>27412757</v>
      </c>
      <c r="I86" s="18">
        <v>102283</v>
      </c>
      <c r="J86" s="18">
        <v>158979</v>
      </c>
      <c r="K86" s="18">
        <v>0</v>
      </c>
      <c r="L86" s="18">
        <v>0</v>
      </c>
      <c r="M86" s="18">
        <v>2971</v>
      </c>
      <c r="N86" s="18">
        <v>324588</v>
      </c>
      <c r="O86" s="18">
        <v>0</v>
      </c>
      <c r="P86" s="18">
        <v>1149</v>
      </c>
      <c r="Q86" s="18">
        <v>0</v>
      </c>
      <c r="R86" s="18">
        <v>0</v>
      </c>
      <c r="S86" s="5"/>
      <c r="T86" s="5"/>
      <c r="U86" s="4">
        <f t="shared" si="3"/>
        <v>1700</v>
      </c>
      <c r="V86" s="3">
        <f>((G86-G85)*'Z1 values'!C$5*'Z1 values'!$C$10)/'Z1 values'!$C$12</f>
        <v>5.795617675781249E-3</v>
      </c>
      <c r="W86" s="3">
        <f>((H86-H85)*'Z1 values'!D$5*'Z1 values'!$C$10)/'Z1 values'!$C$12</f>
        <v>2.9716918945312497E-2</v>
      </c>
      <c r="X86" s="3">
        <f>((I86-I85)*'Z1 values'!E$5*'Z1 values'!$C$10)/'Z1 values'!$C$12</f>
        <v>0</v>
      </c>
      <c r="Y86" s="3">
        <f>((J86-J85)*'Z1 values'!F$5*'Z1 values'!$C$10)/'Z1 values'!$C$12</f>
        <v>9.8882446289062509E-2</v>
      </c>
      <c r="Z86" s="6">
        <f t="shared" si="2"/>
        <v>0.13439498291015625</v>
      </c>
    </row>
    <row r="87" spans="1:26" x14ac:dyDescent="0.25">
      <c r="A87" s="7" t="s">
        <v>904</v>
      </c>
      <c r="B87" s="7" t="s">
        <v>819</v>
      </c>
      <c r="C87" s="7">
        <v>110184</v>
      </c>
      <c r="D87" s="18" t="s">
        <v>37</v>
      </c>
      <c r="E87" s="18" t="s">
        <v>38</v>
      </c>
      <c r="F87" s="18">
        <v>85</v>
      </c>
      <c r="G87" s="18">
        <v>434465</v>
      </c>
      <c r="H87" s="18">
        <v>27735815</v>
      </c>
      <c r="I87" s="18">
        <v>103077</v>
      </c>
      <c r="J87" s="18">
        <v>160676</v>
      </c>
      <c r="K87" s="18">
        <v>0</v>
      </c>
      <c r="L87" s="18">
        <v>0</v>
      </c>
      <c r="M87" s="18">
        <v>4499</v>
      </c>
      <c r="N87" s="18">
        <v>323058</v>
      </c>
      <c r="O87" s="18">
        <v>794</v>
      </c>
      <c r="P87" s="18">
        <v>1697</v>
      </c>
      <c r="Q87" s="18">
        <v>0</v>
      </c>
      <c r="R87" s="18">
        <v>0</v>
      </c>
      <c r="S87" s="5"/>
      <c r="T87" s="5"/>
      <c r="U87" s="4">
        <f t="shared" si="3"/>
        <v>1720</v>
      </c>
      <c r="V87" s="3">
        <f>((G87-G86)*'Z1 values'!C$5*'Z1 values'!$C$10)/'Z1 values'!$C$12</f>
        <v>8.7753295898437503E-3</v>
      </c>
      <c r="W87" s="3">
        <f>((H87-H86)*'Z1 values'!D$5*'Z1 values'!$C$10)/'Z1 values'!$C$12</f>
        <v>2.9576843261718749E-2</v>
      </c>
      <c r="X87" s="3">
        <f>((I87-I86)*'Z1 values'!E$5*'Z1 values'!$C$10)/'Z1 values'!$C$12</f>
        <v>6.3242797851562491E-2</v>
      </c>
      <c r="Y87" s="3">
        <f>((J87-J86)*'Z1 values'!F$5*'Z1 values'!$C$10)/'Z1 values'!$C$12</f>
        <v>0.1460430908203125</v>
      </c>
      <c r="Z87" s="6">
        <f t="shared" si="2"/>
        <v>0.24763806152343748</v>
      </c>
    </row>
    <row r="88" spans="1:26" x14ac:dyDescent="0.25">
      <c r="A88" s="7" t="s">
        <v>905</v>
      </c>
      <c r="B88" s="7" t="s">
        <v>819</v>
      </c>
      <c r="C88" s="7">
        <v>111464</v>
      </c>
      <c r="D88" s="18" t="s">
        <v>37</v>
      </c>
      <c r="E88" s="18" t="s">
        <v>38</v>
      </c>
      <c r="F88" s="18">
        <v>86</v>
      </c>
      <c r="G88" s="18">
        <v>437309</v>
      </c>
      <c r="H88" s="18">
        <v>28060528</v>
      </c>
      <c r="I88" s="18">
        <v>103077</v>
      </c>
      <c r="J88" s="18">
        <v>161636</v>
      </c>
      <c r="K88" s="18">
        <v>0</v>
      </c>
      <c r="L88" s="18">
        <v>0</v>
      </c>
      <c r="M88" s="18">
        <v>2843</v>
      </c>
      <c r="N88" s="18">
        <v>324713</v>
      </c>
      <c r="O88" s="18">
        <v>0</v>
      </c>
      <c r="P88" s="18">
        <v>960</v>
      </c>
      <c r="Q88" s="18">
        <v>0</v>
      </c>
      <c r="R88" s="18">
        <v>0</v>
      </c>
      <c r="S88" s="5"/>
      <c r="T88" s="5"/>
      <c r="U88" s="4">
        <f t="shared" si="3"/>
        <v>1740</v>
      </c>
      <c r="V88" s="3">
        <f>((G88-G87)*'Z1 values'!C$5*'Z1 values'!$C$10)/'Z1 values'!$C$12</f>
        <v>5.5460083007812496E-3</v>
      </c>
      <c r="W88" s="3">
        <f>((H88-H87)*'Z1 values'!D$5*'Z1 values'!$C$10)/'Z1 values'!$C$12</f>
        <v>2.9728363037109372E-2</v>
      </c>
      <c r="X88" s="3">
        <f>((I88-I87)*'Z1 values'!E$5*'Z1 values'!$C$10)/'Z1 values'!$C$12</f>
        <v>0</v>
      </c>
      <c r="Y88" s="3">
        <f>((J88-J87)*'Z1 values'!F$5*'Z1 values'!$C$10)/'Z1 values'!$C$12</f>
        <v>8.2617187499999994E-2</v>
      </c>
      <c r="Z88" s="6">
        <f t="shared" si="2"/>
        <v>0.11789155883789063</v>
      </c>
    </row>
    <row r="89" spans="1:26" x14ac:dyDescent="0.25">
      <c r="A89" s="7" t="s">
        <v>906</v>
      </c>
      <c r="B89" s="7" t="s">
        <v>819</v>
      </c>
      <c r="C89" s="7">
        <v>112744</v>
      </c>
      <c r="D89" s="18" t="s">
        <v>37</v>
      </c>
      <c r="E89" s="18" t="s">
        <v>38</v>
      </c>
      <c r="F89" s="18">
        <v>87</v>
      </c>
      <c r="G89" s="18">
        <v>442552</v>
      </c>
      <c r="H89" s="18">
        <v>28382844</v>
      </c>
      <c r="I89" s="18">
        <v>104430</v>
      </c>
      <c r="J89" s="18">
        <v>163663</v>
      </c>
      <c r="K89" s="18">
        <v>0</v>
      </c>
      <c r="L89" s="18">
        <v>0</v>
      </c>
      <c r="M89" s="18">
        <v>5242</v>
      </c>
      <c r="N89" s="18">
        <v>322316</v>
      </c>
      <c r="O89" s="18">
        <v>1353</v>
      </c>
      <c r="P89" s="18">
        <v>2027</v>
      </c>
      <c r="Q89" s="18">
        <v>0</v>
      </c>
      <c r="R89" s="18">
        <v>0</v>
      </c>
      <c r="S89" s="5"/>
      <c r="T89" s="5"/>
      <c r="U89" s="4">
        <f t="shared" si="3"/>
        <v>1760</v>
      </c>
      <c r="V89" s="3">
        <f>((G89-G88)*'Z1 values'!C$5*'Z1 values'!$C$10)/'Z1 values'!$C$12</f>
        <v>1.0224234008789062E-2</v>
      </c>
      <c r="W89" s="3">
        <f>((H89-H88)*'Z1 values'!D$5*'Z1 values'!$C$10)/'Z1 values'!$C$12</f>
        <v>2.9508911132812499E-2</v>
      </c>
      <c r="X89" s="3">
        <f>((I89-I88)*'Z1 values'!E$5*'Z1 values'!$C$10)/'Z1 values'!$C$12</f>
        <v>0.10776763916015623</v>
      </c>
      <c r="Y89" s="3">
        <f>((J89-J88)*'Z1 values'!F$5*'Z1 values'!$C$10)/'Z1 values'!$C$12</f>
        <v>0.17444274902343748</v>
      </c>
      <c r="Z89" s="6">
        <f t="shared" si="2"/>
        <v>0.32194353332519526</v>
      </c>
    </row>
    <row r="90" spans="1:26" x14ac:dyDescent="0.25">
      <c r="A90" s="7" t="s">
        <v>907</v>
      </c>
      <c r="B90" s="7" t="s">
        <v>819</v>
      </c>
      <c r="C90" s="7">
        <v>114024</v>
      </c>
      <c r="D90" s="18" t="s">
        <v>37</v>
      </c>
      <c r="E90" s="18" t="s">
        <v>38</v>
      </c>
      <c r="F90" s="18">
        <v>88</v>
      </c>
      <c r="G90" s="18">
        <v>445401</v>
      </c>
      <c r="H90" s="18">
        <v>28707552</v>
      </c>
      <c r="I90" s="18">
        <v>104430</v>
      </c>
      <c r="J90" s="18">
        <v>164812</v>
      </c>
      <c r="K90" s="18">
        <v>0</v>
      </c>
      <c r="L90" s="18">
        <v>0</v>
      </c>
      <c r="M90" s="18">
        <v>2848</v>
      </c>
      <c r="N90" s="18">
        <v>324708</v>
      </c>
      <c r="O90" s="18">
        <v>0</v>
      </c>
      <c r="P90" s="18">
        <v>1149</v>
      </c>
      <c r="Q90" s="18">
        <v>0</v>
      </c>
      <c r="R90" s="18">
        <v>0</v>
      </c>
      <c r="S90" s="5"/>
      <c r="T90" s="5"/>
      <c r="U90" s="4">
        <f t="shared" si="3"/>
        <v>1780</v>
      </c>
      <c r="V90" s="3">
        <f>((G90-G89)*'Z1 values'!C$5*'Z1 values'!$C$10)/'Z1 values'!$C$12</f>
        <v>5.5557586669921872E-3</v>
      </c>
      <c r="W90" s="3">
        <f>((H90-H89)*'Z1 values'!D$5*'Z1 values'!$C$10)/'Z1 values'!$C$12</f>
        <v>2.9727905273437501E-2</v>
      </c>
      <c r="X90" s="3">
        <f>((I90-I89)*'Z1 values'!E$5*'Z1 values'!$C$10)/'Z1 values'!$C$12</f>
        <v>0</v>
      </c>
      <c r="Y90" s="3">
        <f>((J90-J89)*'Z1 values'!F$5*'Z1 values'!$C$10)/'Z1 values'!$C$12</f>
        <v>9.8882446289062509E-2</v>
      </c>
      <c r="Z90" s="6">
        <f t="shared" si="2"/>
        <v>0.13416611022949221</v>
      </c>
    </row>
    <row r="91" spans="1:26" x14ac:dyDescent="0.25">
      <c r="A91" s="6"/>
      <c r="B91" s="6"/>
      <c r="C91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Normal="100" workbookViewId="0">
      <selection activeCell="A2" sqref="A2:R90"/>
    </sheetView>
  </sheetViews>
  <sheetFormatPr baseColWidth="10" defaultRowHeight="15" x14ac:dyDescent="0.25"/>
  <cols>
    <col min="1" max="2" width="11.5703125" customWidth="1"/>
    <col min="3" max="3" width="45.7109375" customWidth="1"/>
    <col min="11" max="11" width="13" customWidth="1"/>
    <col min="21" max="21" width="11.5703125" customWidth="1"/>
    <col min="22" max="22" width="23.140625" customWidth="1"/>
    <col min="23" max="23" width="23.28515625" customWidth="1"/>
  </cols>
  <sheetData>
    <row r="1" spans="1:26" x14ac:dyDescent="0.25">
      <c r="A1" s="2" t="s">
        <v>61</v>
      </c>
      <c r="B1" s="2" t="s">
        <v>62</v>
      </c>
      <c r="C1" s="2" t="s">
        <v>63</v>
      </c>
      <c r="D1" s="2" t="s">
        <v>77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42</v>
      </c>
      <c r="Q1" s="2" t="s">
        <v>75</v>
      </c>
      <c r="R1" s="2" t="s">
        <v>76</v>
      </c>
      <c r="S1" s="4"/>
      <c r="T1" s="4"/>
      <c r="U1" s="17" t="s">
        <v>246</v>
      </c>
      <c r="V1" s="2" t="s">
        <v>89</v>
      </c>
      <c r="W1" s="2" t="s">
        <v>85</v>
      </c>
      <c r="X1" s="2" t="s">
        <v>87</v>
      </c>
      <c r="Y1" s="2" t="s">
        <v>88</v>
      </c>
      <c r="Z1" s="2" t="s">
        <v>247</v>
      </c>
    </row>
    <row r="2" spans="1:26" x14ac:dyDescent="0.25">
      <c r="A2" s="7" t="s">
        <v>939</v>
      </c>
      <c r="B2" s="7" t="s">
        <v>909</v>
      </c>
      <c r="C2" s="7">
        <v>1384</v>
      </c>
      <c r="D2" s="18" t="s">
        <v>37</v>
      </c>
      <c r="E2" s="18" t="s">
        <v>38</v>
      </c>
      <c r="F2" s="18">
        <v>0</v>
      </c>
      <c r="G2" s="18">
        <v>6265</v>
      </c>
      <c r="H2" s="18">
        <v>321520</v>
      </c>
      <c r="I2" s="18">
        <v>2335</v>
      </c>
      <c r="J2" s="18">
        <v>1157</v>
      </c>
      <c r="K2" s="18">
        <v>0</v>
      </c>
      <c r="L2" s="18">
        <v>0</v>
      </c>
      <c r="M2" s="18">
        <v>6265</v>
      </c>
      <c r="N2" s="18">
        <v>321520</v>
      </c>
      <c r="O2" s="18">
        <v>2335</v>
      </c>
      <c r="P2" s="18">
        <v>1157</v>
      </c>
      <c r="Q2" s="18">
        <v>0</v>
      </c>
      <c r="R2" s="18">
        <v>0</v>
      </c>
      <c r="S2" s="5"/>
      <c r="T2" s="5"/>
      <c r="U2" s="4">
        <f>20</f>
        <v>20</v>
      </c>
      <c r="V2" s="3">
        <f>((G2-0)*'Z1 values'!C$5*'Z1 values'!$C$10)/'Z1 values'!$C$12</f>
        <v>1.2217208862304688E-2</v>
      </c>
      <c r="W2" s="3">
        <f>((H2-0)*'Z1 values'!D$5*'Z1 values'!$C$10)/'Z1 values'!$C$12</f>
        <v>2.9436035156250002E-2</v>
      </c>
      <c r="X2" s="3">
        <f>((I2-0)*'Z1 values'!E$5*'Z1 values'!$C$10)/'Z1 values'!$C$12</f>
        <v>0.18598480224609376</v>
      </c>
      <c r="Y2" s="3">
        <f>((J2-0)*'Z1 values'!F$5*'Z1 values'!$C$10)/'Z1 values'!$C$12</f>
        <v>9.9570922851562507E-2</v>
      </c>
      <c r="Z2" s="6">
        <f>SUM(V2:Y2)</f>
        <v>0.32720896911621095</v>
      </c>
    </row>
    <row r="3" spans="1:26" x14ac:dyDescent="0.25">
      <c r="A3" s="7" t="s">
        <v>940</v>
      </c>
      <c r="B3" s="7" t="s">
        <v>909</v>
      </c>
      <c r="C3" s="7">
        <v>2664</v>
      </c>
      <c r="D3" s="18" t="s">
        <v>37</v>
      </c>
      <c r="E3" s="18" t="s">
        <v>38</v>
      </c>
      <c r="F3" s="18">
        <v>1</v>
      </c>
      <c r="G3" s="18">
        <v>14427</v>
      </c>
      <c r="H3" s="18">
        <v>640887</v>
      </c>
      <c r="I3" s="18">
        <v>5312</v>
      </c>
      <c r="J3" s="18">
        <v>3205</v>
      </c>
      <c r="K3" s="18">
        <v>0</v>
      </c>
      <c r="L3" s="18">
        <v>0</v>
      </c>
      <c r="M3" s="18">
        <v>8161</v>
      </c>
      <c r="N3" s="18">
        <v>319367</v>
      </c>
      <c r="O3" s="18">
        <v>2977</v>
      </c>
      <c r="P3" s="18">
        <v>2048</v>
      </c>
      <c r="Q3" s="18">
        <v>0</v>
      </c>
      <c r="R3" s="18">
        <v>0</v>
      </c>
      <c r="S3" s="5"/>
      <c r="T3" s="5"/>
      <c r="U3" s="4">
        <f>U2+20</f>
        <v>40</v>
      </c>
      <c r="V3" s="3">
        <f>((G3-G2)*'Z1 values'!C$5*'Z1 values'!$C$10)/'Z1 values'!$C$12</f>
        <v>1.5916497802734374E-2</v>
      </c>
      <c r="W3" s="3">
        <f>((H3-H2)*'Z1 values'!D$5*'Z1 values'!$C$10)/'Z1 values'!$C$12</f>
        <v>2.9238922119140625E-2</v>
      </c>
      <c r="X3" s="3">
        <f>((I3-I2)*'Z1 values'!E$5*'Z1 values'!$C$10)/'Z1 values'!$C$12</f>
        <v>0.23712066650390623</v>
      </c>
      <c r="Y3" s="3">
        <f>((J3-J2)*'Z1 values'!F$5*'Z1 values'!$C$10)/'Z1 values'!$C$12</f>
        <v>0.17625000000000002</v>
      </c>
      <c r="Z3" s="6">
        <f t="shared" ref="Z3:Z66" si="0">SUM(V3:Y3)</f>
        <v>0.45852608642578124</v>
      </c>
    </row>
    <row r="4" spans="1:26" x14ac:dyDescent="0.25">
      <c r="A4" s="7" t="s">
        <v>941</v>
      </c>
      <c r="B4" s="7" t="s">
        <v>909</v>
      </c>
      <c r="C4" s="7">
        <v>3944</v>
      </c>
      <c r="D4" s="18" t="s">
        <v>37</v>
      </c>
      <c r="E4" s="18" t="s">
        <v>38</v>
      </c>
      <c r="F4" s="18">
        <v>2</v>
      </c>
      <c r="G4" s="18">
        <v>23423</v>
      </c>
      <c r="H4" s="18">
        <v>959454</v>
      </c>
      <c r="I4" s="18">
        <v>8602</v>
      </c>
      <c r="J4" s="18">
        <v>5549</v>
      </c>
      <c r="K4" s="18">
        <v>0</v>
      </c>
      <c r="L4" s="18">
        <v>0</v>
      </c>
      <c r="M4" s="18">
        <v>8994</v>
      </c>
      <c r="N4" s="18">
        <v>318567</v>
      </c>
      <c r="O4" s="18">
        <v>3290</v>
      </c>
      <c r="P4" s="18">
        <v>2344</v>
      </c>
      <c r="Q4" s="18">
        <v>0</v>
      </c>
      <c r="R4" s="18">
        <v>0</v>
      </c>
      <c r="S4" s="5"/>
      <c r="T4" s="5"/>
      <c r="U4" s="4">
        <f t="shared" ref="U4:U67" si="1">U3+20</f>
        <v>60</v>
      </c>
      <c r="V4" s="3">
        <f>((G4-G3)*'Z1 values'!C$5*'Z1 values'!$C$10)/'Z1 values'!$C$12</f>
        <v>1.7542858886718748E-2</v>
      </c>
      <c r="W4" s="3">
        <f>((H4-H3)*'Z1 values'!D$5*'Z1 values'!$C$10)/'Z1 values'!$C$12</f>
        <v>2.9165679931640626E-2</v>
      </c>
      <c r="X4" s="3">
        <f>((I4-I3)*'Z1 values'!E$5*'Z1 values'!$C$10)/'Z1 values'!$C$12</f>
        <v>0.26205139160156243</v>
      </c>
      <c r="Y4" s="3">
        <f>((J4-J3)*'Z1 values'!F$5*'Z1 values'!$C$10)/'Z1 values'!$C$12</f>
        <v>0.2017236328125</v>
      </c>
      <c r="Z4" s="6">
        <f t="shared" si="0"/>
        <v>0.51048356323242183</v>
      </c>
    </row>
    <row r="5" spans="1:26" x14ac:dyDescent="0.25">
      <c r="A5" s="7" t="s">
        <v>942</v>
      </c>
      <c r="B5" s="7" t="s">
        <v>909</v>
      </c>
      <c r="C5" s="7">
        <v>5224</v>
      </c>
      <c r="D5" s="18" t="s">
        <v>37</v>
      </c>
      <c r="E5" s="18" t="s">
        <v>38</v>
      </c>
      <c r="F5" s="18">
        <v>3</v>
      </c>
      <c r="G5" s="18">
        <v>38381</v>
      </c>
      <c r="H5" s="18">
        <v>1272059</v>
      </c>
      <c r="I5" s="18">
        <v>15737</v>
      </c>
      <c r="J5" s="18">
        <v>9326</v>
      </c>
      <c r="K5" s="18">
        <v>0</v>
      </c>
      <c r="L5" s="18">
        <v>0</v>
      </c>
      <c r="M5" s="18">
        <v>14957</v>
      </c>
      <c r="N5" s="18">
        <v>312605</v>
      </c>
      <c r="O5" s="18">
        <v>7135</v>
      </c>
      <c r="P5" s="18">
        <v>3777</v>
      </c>
      <c r="Q5" s="18">
        <v>0</v>
      </c>
      <c r="R5" s="18">
        <v>0</v>
      </c>
      <c r="S5" s="5"/>
      <c r="T5" s="5"/>
      <c r="U5" s="4">
        <f t="shared" si="1"/>
        <v>80</v>
      </c>
      <c r="V5" s="3">
        <f>((G5-G4)*'Z1 values'!C$5*'Z1 values'!$C$10)/'Z1 values'!$C$12</f>
        <v>2.9169195556640624E-2</v>
      </c>
      <c r="W5" s="3">
        <f>((H5-H4)*'Z1 values'!D$5*'Z1 values'!$C$10)/'Z1 values'!$C$12</f>
        <v>2.861984252929688E-2</v>
      </c>
      <c r="X5" s="3">
        <f>((I5-I4)*'Z1 values'!E$5*'Z1 values'!$C$10)/'Z1 values'!$C$12</f>
        <v>0.56830902099609371</v>
      </c>
      <c r="Y5" s="3">
        <f>((J5-J4)*'Z1 values'!F$5*'Z1 values'!$C$10)/'Z1 values'!$C$12</f>
        <v>0.32504699707031254</v>
      </c>
      <c r="Z5" s="6">
        <f t="shared" si="0"/>
        <v>0.95114505615234379</v>
      </c>
    </row>
    <row r="6" spans="1:26" x14ac:dyDescent="0.25">
      <c r="A6" s="7" t="s">
        <v>943</v>
      </c>
      <c r="B6" s="7" t="s">
        <v>909</v>
      </c>
      <c r="C6" s="7">
        <v>6504</v>
      </c>
      <c r="D6" s="18" t="s">
        <v>37</v>
      </c>
      <c r="E6" s="18" t="s">
        <v>38</v>
      </c>
      <c r="F6" s="18">
        <v>4</v>
      </c>
      <c r="G6" s="18">
        <v>41183</v>
      </c>
      <c r="H6" s="18">
        <v>1596822</v>
      </c>
      <c r="I6" s="18">
        <v>15737</v>
      </c>
      <c r="J6" s="18">
        <v>10286</v>
      </c>
      <c r="K6" s="18">
        <v>0</v>
      </c>
      <c r="L6" s="18">
        <v>0</v>
      </c>
      <c r="M6" s="18">
        <v>2800</v>
      </c>
      <c r="N6" s="18">
        <v>324763</v>
      </c>
      <c r="O6" s="18">
        <v>0</v>
      </c>
      <c r="P6" s="18">
        <v>960</v>
      </c>
      <c r="Q6" s="18">
        <v>0</v>
      </c>
      <c r="R6" s="18">
        <v>0</v>
      </c>
      <c r="S6" s="5"/>
      <c r="T6" s="5"/>
      <c r="U6" s="4">
        <f t="shared" si="1"/>
        <v>100</v>
      </c>
      <c r="V6" s="3">
        <f>((G6-G5)*'Z1 values'!C$5*'Z1 values'!$C$10)/'Z1 values'!$C$12</f>
        <v>5.4641052246093749E-3</v>
      </c>
      <c r="W6" s="3">
        <f>((H6-H5)*'Z1 values'!D$5*'Z1 values'!$C$10)/'Z1 values'!$C$12</f>
        <v>2.9732940673828125E-2</v>
      </c>
      <c r="X6" s="3">
        <f>((I6-I5)*'Z1 values'!E$5*'Z1 values'!$C$10)/'Z1 values'!$C$12</f>
        <v>0</v>
      </c>
      <c r="Y6" s="3">
        <f>((J6-J5)*'Z1 values'!F$5*'Z1 values'!$C$10)/'Z1 values'!$C$12</f>
        <v>8.2617187499999994E-2</v>
      </c>
      <c r="Z6" s="6">
        <f t="shared" si="0"/>
        <v>0.1178142333984375</v>
      </c>
    </row>
    <row r="7" spans="1:26" x14ac:dyDescent="0.25">
      <c r="A7" s="7" t="s">
        <v>944</v>
      </c>
      <c r="B7" s="7" t="s">
        <v>909</v>
      </c>
      <c r="C7" s="7">
        <v>7784</v>
      </c>
      <c r="D7" s="18" t="s">
        <v>37</v>
      </c>
      <c r="E7" s="18" t="s">
        <v>38</v>
      </c>
      <c r="F7" s="18">
        <v>5</v>
      </c>
      <c r="G7" s="18">
        <v>44119</v>
      </c>
      <c r="H7" s="18">
        <v>1921452</v>
      </c>
      <c r="I7" s="18">
        <v>15737</v>
      </c>
      <c r="J7" s="18">
        <v>11369</v>
      </c>
      <c r="K7" s="18">
        <v>0</v>
      </c>
      <c r="L7" s="18">
        <v>0</v>
      </c>
      <c r="M7" s="18">
        <v>2935</v>
      </c>
      <c r="N7" s="18">
        <v>324630</v>
      </c>
      <c r="O7" s="18">
        <v>0</v>
      </c>
      <c r="P7" s="18">
        <v>1083</v>
      </c>
      <c r="Q7" s="18">
        <v>0</v>
      </c>
      <c r="R7" s="18">
        <v>0</v>
      </c>
      <c r="S7" s="5"/>
      <c r="T7" s="5"/>
      <c r="U7" s="4">
        <f t="shared" si="1"/>
        <v>120</v>
      </c>
      <c r="V7" s="3">
        <f>((G7-G6)*'Z1 values'!C$5*'Z1 values'!$C$10)/'Z1 values'!$C$12</f>
        <v>5.7254150390624991E-3</v>
      </c>
      <c r="W7" s="3">
        <f>((H7-H6)*'Z1 values'!D$5*'Z1 values'!$C$10)/'Z1 values'!$C$12</f>
        <v>2.9720764160156253E-2</v>
      </c>
      <c r="X7" s="3">
        <f>((I7-I6)*'Z1 values'!E$5*'Z1 values'!$C$10)/'Z1 values'!$C$12</f>
        <v>0</v>
      </c>
      <c r="Y7" s="3">
        <f>((J7-J6)*'Z1 values'!F$5*'Z1 values'!$C$10)/'Z1 values'!$C$12</f>
        <v>9.3202514648437512E-2</v>
      </c>
      <c r="Z7" s="6">
        <f t="shared" si="0"/>
        <v>0.12864869384765626</v>
      </c>
    </row>
    <row r="8" spans="1:26" x14ac:dyDescent="0.25">
      <c r="A8" s="7" t="s">
        <v>945</v>
      </c>
      <c r="B8" s="7" t="s">
        <v>909</v>
      </c>
      <c r="C8" s="7">
        <v>9064</v>
      </c>
      <c r="D8" s="18" t="s">
        <v>37</v>
      </c>
      <c r="E8" s="18" t="s">
        <v>38</v>
      </c>
      <c r="F8" s="18">
        <v>6</v>
      </c>
      <c r="G8" s="18">
        <v>47213</v>
      </c>
      <c r="H8" s="18">
        <v>2245925</v>
      </c>
      <c r="I8" s="18">
        <v>15737</v>
      </c>
      <c r="J8" s="18">
        <v>12955</v>
      </c>
      <c r="K8" s="18">
        <v>0</v>
      </c>
      <c r="L8" s="18">
        <v>0</v>
      </c>
      <c r="M8" s="18">
        <v>3092</v>
      </c>
      <c r="N8" s="18">
        <v>324473</v>
      </c>
      <c r="O8" s="18">
        <v>0</v>
      </c>
      <c r="P8" s="18">
        <v>1586</v>
      </c>
      <c r="Q8" s="18">
        <v>0</v>
      </c>
      <c r="R8" s="18">
        <v>0</v>
      </c>
      <c r="S8" s="5"/>
      <c r="T8" s="5"/>
      <c r="U8" s="4">
        <f t="shared" si="1"/>
        <v>140</v>
      </c>
      <c r="V8" s="3">
        <f>((G8-G7)*'Z1 values'!C$5*'Z1 values'!$C$10)/'Z1 values'!$C$12</f>
        <v>6.0335266113281244E-3</v>
      </c>
      <c r="W8" s="3">
        <f>((H8-H7)*'Z1 values'!D$5*'Z1 values'!$C$10)/'Z1 values'!$C$12</f>
        <v>2.9706390380859378E-2</v>
      </c>
      <c r="X8" s="3">
        <f>((I8-I7)*'Z1 values'!E$5*'Z1 values'!$C$10)/'Z1 values'!$C$12</f>
        <v>0</v>
      </c>
      <c r="Y8" s="3">
        <f>((J8-J7)*'Z1 values'!F$5*'Z1 values'!$C$10)/'Z1 values'!$C$12</f>
        <v>0.13649047851562501</v>
      </c>
      <c r="Z8" s="6">
        <f t="shared" si="0"/>
        <v>0.17223039550781252</v>
      </c>
    </row>
    <row r="9" spans="1:26" x14ac:dyDescent="0.25">
      <c r="A9" s="7" t="s">
        <v>946</v>
      </c>
      <c r="B9" s="7" t="s">
        <v>909</v>
      </c>
      <c r="C9" s="7">
        <v>10344</v>
      </c>
      <c r="D9" s="18" t="s">
        <v>37</v>
      </c>
      <c r="E9" s="18" t="s">
        <v>38</v>
      </c>
      <c r="F9" s="18">
        <v>7</v>
      </c>
      <c r="G9" s="18">
        <v>70470</v>
      </c>
      <c r="H9" s="18">
        <v>2550235</v>
      </c>
      <c r="I9" s="18">
        <v>28450</v>
      </c>
      <c r="J9" s="18">
        <v>18978</v>
      </c>
      <c r="K9" s="18">
        <v>0</v>
      </c>
      <c r="L9" s="18">
        <v>0</v>
      </c>
      <c r="M9" s="18">
        <v>23256</v>
      </c>
      <c r="N9" s="18">
        <v>304310</v>
      </c>
      <c r="O9" s="18">
        <v>12713</v>
      </c>
      <c r="P9" s="18">
        <v>6023</v>
      </c>
      <c r="Q9" s="18">
        <v>0</v>
      </c>
      <c r="R9" s="18">
        <v>0</v>
      </c>
      <c r="S9" s="5"/>
      <c r="T9" s="5"/>
      <c r="U9" s="4">
        <f t="shared" si="1"/>
        <v>160</v>
      </c>
      <c r="V9" s="3">
        <f>((G9-G8)*'Z1 values'!C$5*'Z1 values'!$C$10)/'Z1 values'!$C$12</f>
        <v>4.5352853393554687E-2</v>
      </c>
      <c r="W9" s="3">
        <f>((H9-H8)*'Z1 values'!D$5*'Z1 values'!$C$10)/'Z1 values'!$C$12</f>
        <v>2.7860412597656248E-2</v>
      </c>
      <c r="X9" s="3">
        <f>((I9-I8)*'Z1 values'!E$5*'Z1 values'!$C$10)/'Z1 values'!$C$12</f>
        <v>1.0126016235351563</v>
      </c>
      <c r="Y9" s="3">
        <f>((J9-J8)*'Z1 values'!F$5*'Z1 values'!$C$10)/'Z1 values'!$C$12</f>
        <v>0.51833679199218752</v>
      </c>
      <c r="Z9" s="6">
        <f t="shared" si="0"/>
        <v>1.6041516815185548</v>
      </c>
    </row>
    <row r="10" spans="1:26" x14ac:dyDescent="0.25">
      <c r="A10" s="7" t="s">
        <v>947</v>
      </c>
      <c r="B10" s="7" t="s">
        <v>909</v>
      </c>
      <c r="C10" s="7">
        <v>11624</v>
      </c>
      <c r="D10" s="18" t="s">
        <v>37</v>
      </c>
      <c r="E10" s="18" t="s">
        <v>38</v>
      </c>
      <c r="F10" s="18">
        <v>8</v>
      </c>
      <c r="G10" s="18">
        <v>74770</v>
      </c>
      <c r="H10" s="18">
        <v>2873499</v>
      </c>
      <c r="I10" s="18">
        <v>29133</v>
      </c>
      <c r="J10" s="18">
        <v>20591</v>
      </c>
      <c r="K10" s="18">
        <v>0</v>
      </c>
      <c r="L10" s="18">
        <v>0</v>
      </c>
      <c r="M10" s="18">
        <v>4299</v>
      </c>
      <c r="N10" s="18">
        <v>323264</v>
      </c>
      <c r="O10" s="18">
        <v>683</v>
      </c>
      <c r="P10" s="18">
        <v>1613</v>
      </c>
      <c r="Q10" s="18">
        <v>0</v>
      </c>
      <c r="R10" s="18">
        <v>0</v>
      </c>
      <c r="S10" s="5"/>
      <c r="T10" s="5"/>
      <c r="U10" s="4">
        <f t="shared" si="1"/>
        <v>180</v>
      </c>
      <c r="V10" s="3">
        <f>((G10-G9)*'Z1 values'!C$5*'Z1 values'!$C$10)/'Z1 values'!$C$12</f>
        <v>8.3853149414062494E-3</v>
      </c>
      <c r="W10" s="3">
        <f>((H10-H9)*'Z1 values'!D$5*'Z1 values'!$C$10)/'Z1 values'!$C$12</f>
        <v>2.9595703125000001E-2</v>
      </c>
      <c r="X10" s="3">
        <f>((I10-I9)*'Z1 values'!E$5*'Z1 values'!$C$10)/'Z1 values'!$C$12</f>
        <v>5.4401550292968746E-2</v>
      </c>
      <c r="Y10" s="3">
        <f>((J10-J9)*'Z1 values'!F$5*'Z1 values'!$C$10)/'Z1 values'!$C$12</f>
        <v>0.13881408691406252</v>
      </c>
      <c r="Z10" s="6">
        <f t="shared" si="0"/>
        <v>0.23119665527343752</v>
      </c>
    </row>
    <row r="11" spans="1:26" x14ac:dyDescent="0.25">
      <c r="A11" s="7" t="s">
        <v>948</v>
      </c>
      <c r="B11" s="7" t="s">
        <v>909</v>
      </c>
      <c r="C11" s="7">
        <v>12904</v>
      </c>
      <c r="D11" s="18" t="s">
        <v>37</v>
      </c>
      <c r="E11" s="18" t="s">
        <v>38</v>
      </c>
      <c r="F11" s="18">
        <v>9</v>
      </c>
      <c r="G11" s="18">
        <v>77557</v>
      </c>
      <c r="H11" s="18">
        <v>3198278</v>
      </c>
      <c r="I11" s="18">
        <v>29133</v>
      </c>
      <c r="J11" s="18">
        <v>21551</v>
      </c>
      <c r="K11" s="18">
        <v>0</v>
      </c>
      <c r="L11" s="18">
        <v>0</v>
      </c>
      <c r="M11" s="18">
        <v>2786</v>
      </c>
      <c r="N11" s="18">
        <v>324779</v>
      </c>
      <c r="O11" s="18">
        <v>0</v>
      </c>
      <c r="P11" s="18">
        <v>960</v>
      </c>
      <c r="Q11" s="18">
        <v>0</v>
      </c>
      <c r="R11" s="18">
        <v>0</v>
      </c>
      <c r="S11" s="5"/>
      <c r="T11" s="5"/>
      <c r="U11" s="4">
        <f t="shared" si="1"/>
        <v>200</v>
      </c>
      <c r="V11" s="3">
        <f>((G11-G10)*'Z1 values'!C$5*'Z1 values'!$C$10)/'Z1 values'!$C$12</f>
        <v>5.4348541259765628E-3</v>
      </c>
      <c r="W11" s="3">
        <f>((H11-H10)*'Z1 values'!D$5*'Z1 values'!$C$10)/'Z1 values'!$C$12</f>
        <v>2.9734405517578121E-2</v>
      </c>
      <c r="X11" s="3">
        <f>((I11-I10)*'Z1 values'!E$5*'Z1 values'!$C$10)/'Z1 values'!$C$12</f>
        <v>0</v>
      </c>
      <c r="Y11" s="3">
        <f>((J11-J10)*'Z1 values'!F$5*'Z1 values'!$C$10)/'Z1 values'!$C$12</f>
        <v>8.2617187499999994E-2</v>
      </c>
      <c r="Z11" s="6">
        <f t="shared" si="0"/>
        <v>0.11778644714355468</v>
      </c>
    </row>
    <row r="12" spans="1:26" x14ac:dyDescent="0.25">
      <c r="A12" s="7" t="s">
        <v>949</v>
      </c>
      <c r="B12" s="7" t="s">
        <v>909</v>
      </c>
      <c r="C12" s="7">
        <v>14184</v>
      </c>
      <c r="D12" s="18" t="s">
        <v>37</v>
      </c>
      <c r="E12" s="18" t="s">
        <v>38</v>
      </c>
      <c r="F12" s="18">
        <v>10</v>
      </c>
      <c r="G12" s="18">
        <v>80337</v>
      </c>
      <c r="H12" s="18">
        <v>3523064</v>
      </c>
      <c r="I12" s="18">
        <v>29133</v>
      </c>
      <c r="J12" s="18">
        <v>22511</v>
      </c>
      <c r="K12" s="18">
        <v>0</v>
      </c>
      <c r="L12" s="18">
        <v>0</v>
      </c>
      <c r="M12" s="18">
        <v>2779</v>
      </c>
      <c r="N12" s="18">
        <v>324786</v>
      </c>
      <c r="O12" s="18">
        <v>0</v>
      </c>
      <c r="P12" s="18">
        <v>960</v>
      </c>
      <c r="Q12" s="18">
        <v>0</v>
      </c>
      <c r="R12" s="18">
        <v>0</v>
      </c>
      <c r="S12" s="5"/>
      <c r="T12" s="5"/>
      <c r="U12" s="4">
        <f t="shared" si="1"/>
        <v>220</v>
      </c>
      <c r="V12" s="3">
        <f>((G12-G11)*'Z1 values'!C$5*'Z1 values'!$C$10)/'Z1 values'!$C$12</f>
        <v>5.4212036132812499E-3</v>
      </c>
      <c r="W12" s="3">
        <f>((H12-H11)*'Z1 values'!D$5*'Z1 values'!$C$10)/'Z1 values'!$C$12</f>
        <v>2.9735046386718748E-2</v>
      </c>
      <c r="X12" s="3">
        <f>((I12-I11)*'Z1 values'!E$5*'Z1 values'!$C$10)/'Z1 values'!$C$12</f>
        <v>0</v>
      </c>
      <c r="Y12" s="3">
        <f>((J12-J11)*'Z1 values'!F$5*'Z1 values'!$C$10)/'Z1 values'!$C$12</f>
        <v>8.2617187499999994E-2</v>
      </c>
      <c r="Z12" s="6">
        <f t="shared" si="0"/>
        <v>0.11777343749999999</v>
      </c>
    </row>
    <row r="13" spans="1:26" x14ac:dyDescent="0.25">
      <c r="A13" s="7" t="s">
        <v>950</v>
      </c>
      <c r="B13" s="7" t="s">
        <v>909</v>
      </c>
      <c r="C13" s="7">
        <v>15464</v>
      </c>
      <c r="D13" s="18" t="s">
        <v>37</v>
      </c>
      <c r="E13" s="18" t="s">
        <v>38</v>
      </c>
      <c r="F13" s="18">
        <v>11</v>
      </c>
      <c r="G13" s="18">
        <v>83125</v>
      </c>
      <c r="H13" s="18">
        <v>3847843</v>
      </c>
      <c r="I13" s="18">
        <v>29133</v>
      </c>
      <c r="J13" s="18">
        <v>23471</v>
      </c>
      <c r="K13" s="18">
        <v>0</v>
      </c>
      <c r="L13" s="18">
        <v>0</v>
      </c>
      <c r="M13" s="18">
        <v>2787</v>
      </c>
      <c r="N13" s="18">
        <v>324779</v>
      </c>
      <c r="O13" s="18">
        <v>0</v>
      </c>
      <c r="P13" s="18">
        <v>960</v>
      </c>
      <c r="Q13" s="18">
        <v>0</v>
      </c>
      <c r="R13" s="18">
        <v>0</v>
      </c>
      <c r="S13" s="5"/>
      <c r="T13" s="5"/>
      <c r="U13" s="4">
        <f t="shared" si="1"/>
        <v>240</v>
      </c>
      <c r="V13" s="3">
        <f>((G13-G12)*'Z1 values'!C$5*'Z1 values'!$C$10)/'Z1 values'!$C$12</f>
        <v>5.4368041992187491E-3</v>
      </c>
      <c r="W13" s="3">
        <f>((H13-H12)*'Z1 values'!D$5*'Z1 values'!$C$10)/'Z1 values'!$C$12</f>
        <v>2.9734405517578121E-2</v>
      </c>
      <c r="X13" s="3">
        <f>((I13-I12)*'Z1 values'!E$5*'Z1 values'!$C$10)/'Z1 values'!$C$12</f>
        <v>0</v>
      </c>
      <c r="Y13" s="3">
        <f>((J13-J12)*'Z1 values'!F$5*'Z1 values'!$C$10)/'Z1 values'!$C$12</f>
        <v>8.2617187499999994E-2</v>
      </c>
      <c r="Z13" s="6">
        <f t="shared" si="0"/>
        <v>0.11778839721679686</v>
      </c>
    </row>
    <row r="14" spans="1:26" x14ac:dyDescent="0.25">
      <c r="A14" s="7" t="s">
        <v>951</v>
      </c>
      <c r="B14" s="7" t="s">
        <v>909</v>
      </c>
      <c r="C14" s="7">
        <v>16744</v>
      </c>
      <c r="D14" s="18" t="s">
        <v>37</v>
      </c>
      <c r="E14" s="18" t="s">
        <v>38</v>
      </c>
      <c r="F14" s="18">
        <v>12</v>
      </c>
      <c r="G14" s="18">
        <v>91035</v>
      </c>
      <c r="H14" s="18">
        <v>4167499</v>
      </c>
      <c r="I14" s="18">
        <v>31904</v>
      </c>
      <c r="J14" s="18">
        <v>25057</v>
      </c>
      <c r="K14" s="18">
        <v>0</v>
      </c>
      <c r="L14" s="18">
        <v>0</v>
      </c>
      <c r="M14" s="18">
        <v>7908</v>
      </c>
      <c r="N14" s="18">
        <v>319656</v>
      </c>
      <c r="O14" s="18">
        <v>2771</v>
      </c>
      <c r="P14" s="18">
        <v>1586</v>
      </c>
      <c r="Q14" s="18">
        <v>0</v>
      </c>
      <c r="R14" s="18">
        <v>0</v>
      </c>
      <c r="S14" s="5"/>
      <c r="T14" s="5"/>
      <c r="U14" s="4">
        <f t="shared" si="1"/>
        <v>260</v>
      </c>
      <c r="V14" s="3">
        <f>((G14-G13)*'Z1 values'!C$5*'Z1 values'!$C$10)/'Z1 values'!$C$12</f>
        <v>1.5425079345703124E-2</v>
      </c>
      <c r="W14" s="3">
        <f>((H14-H13)*'Z1 values'!D$5*'Z1 values'!$C$10)/'Z1 values'!$C$12</f>
        <v>2.9265380859375002E-2</v>
      </c>
      <c r="X14" s="3">
        <f>((I14-I13)*'Z1 values'!E$5*'Z1 values'!$C$10)/'Z1 values'!$C$12</f>
        <v>0.22071258544921873</v>
      </c>
      <c r="Y14" s="3">
        <f>((J14-J13)*'Z1 values'!F$5*'Z1 values'!$C$10)/'Z1 values'!$C$12</f>
        <v>0.13649047851562501</v>
      </c>
      <c r="Z14" s="6">
        <f t="shared" si="0"/>
        <v>0.40189352416992186</v>
      </c>
    </row>
    <row r="15" spans="1:26" x14ac:dyDescent="0.25">
      <c r="A15" s="7" t="s">
        <v>952</v>
      </c>
      <c r="B15" s="7" t="s">
        <v>909</v>
      </c>
      <c r="C15" s="7">
        <v>18024</v>
      </c>
      <c r="D15" s="18" t="s">
        <v>37</v>
      </c>
      <c r="E15" s="18" t="s">
        <v>38</v>
      </c>
      <c r="F15" s="18">
        <v>13</v>
      </c>
      <c r="G15" s="18">
        <v>97956</v>
      </c>
      <c r="H15" s="18">
        <v>4488144</v>
      </c>
      <c r="I15" s="18">
        <v>34021</v>
      </c>
      <c r="J15" s="18">
        <v>27928</v>
      </c>
      <c r="K15" s="18">
        <v>0</v>
      </c>
      <c r="L15" s="18">
        <v>0</v>
      </c>
      <c r="M15" s="18">
        <v>6919</v>
      </c>
      <c r="N15" s="18">
        <v>320645</v>
      </c>
      <c r="O15" s="18">
        <v>2117</v>
      </c>
      <c r="P15" s="18">
        <v>2871</v>
      </c>
      <c r="Q15" s="18">
        <v>0</v>
      </c>
      <c r="R15" s="18">
        <v>0</v>
      </c>
      <c r="S15" s="5"/>
      <c r="T15" s="5"/>
      <c r="U15" s="4">
        <f t="shared" si="1"/>
        <v>280</v>
      </c>
      <c r="V15" s="3">
        <f>((G15-G14)*'Z1 values'!C$5*'Z1 values'!$C$10)/'Z1 values'!$C$12</f>
        <v>1.3496456909179689E-2</v>
      </c>
      <c r="W15" s="3">
        <f>((H15-H14)*'Z1 values'!D$5*'Z1 values'!$C$10)/'Z1 values'!$C$12</f>
        <v>2.9355926513671877E-2</v>
      </c>
      <c r="X15" s="3">
        <f>((I15-I14)*'Z1 values'!E$5*'Z1 values'!$C$10)/'Z1 values'!$C$12</f>
        <v>0.16862091064453125</v>
      </c>
      <c r="Y15" s="3">
        <f>((J15-J14)*'Z1 values'!F$5*'Z1 values'!$C$10)/'Z1 values'!$C$12</f>
        <v>0.24707702636718754</v>
      </c>
      <c r="Z15" s="6">
        <f t="shared" si="0"/>
        <v>0.45855032043457034</v>
      </c>
    </row>
    <row r="16" spans="1:26" x14ac:dyDescent="0.25">
      <c r="A16" s="7" t="s">
        <v>953</v>
      </c>
      <c r="B16" s="7" t="s">
        <v>909</v>
      </c>
      <c r="C16" s="7">
        <v>19304</v>
      </c>
      <c r="D16" s="18" t="s">
        <v>37</v>
      </c>
      <c r="E16" s="18" t="s">
        <v>38</v>
      </c>
      <c r="F16" s="18">
        <v>14</v>
      </c>
      <c r="G16" s="18">
        <v>100772</v>
      </c>
      <c r="H16" s="18">
        <v>4812893</v>
      </c>
      <c r="I16" s="18">
        <v>34021</v>
      </c>
      <c r="J16" s="18">
        <v>28888</v>
      </c>
      <c r="K16" s="18">
        <v>0</v>
      </c>
      <c r="L16" s="18">
        <v>0</v>
      </c>
      <c r="M16" s="18">
        <v>2814</v>
      </c>
      <c r="N16" s="18">
        <v>324749</v>
      </c>
      <c r="O16" s="18">
        <v>0</v>
      </c>
      <c r="P16" s="18">
        <v>960</v>
      </c>
      <c r="Q16" s="18">
        <v>0</v>
      </c>
      <c r="R16" s="18">
        <v>0</v>
      </c>
      <c r="S16" s="5"/>
      <c r="T16" s="5"/>
      <c r="U16" s="4">
        <f t="shared" si="1"/>
        <v>300</v>
      </c>
      <c r="V16" s="3">
        <f>((G16-G15)*'Z1 values'!C$5*'Z1 values'!$C$10)/'Z1 values'!$C$12</f>
        <v>5.4914062499999998E-3</v>
      </c>
      <c r="W16" s="3">
        <f>((H16-H15)*'Z1 values'!D$5*'Z1 values'!$C$10)/'Z1 values'!$C$12</f>
        <v>2.9731658935546877E-2</v>
      </c>
      <c r="X16" s="3">
        <f>((I16-I15)*'Z1 values'!E$5*'Z1 values'!$C$10)/'Z1 values'!$C$12</f>
        <v>0</v>
      </c>
      <c r="Y16" s="3">
        <f>((J16-J15)*'Z1 values'!F$5*'Z1 values'!$C$10)/'Z1 values'!$C$12</f>
        <v>8.2617187499999994E-2</v>
      </c>
      <c r="Z16" s="6">
        <f t="shared" si="0"/>
        <v>0.11784025268554688</v>
      </c>
    </row>
    <row r="17" spans="1:26" x14ac:dyDescent="0.25">
      <c r="A17" s="7" t="s">
        <v>954</v>
      </c>
      <c r="B17" s="7" t="s">
        <v>909</v>
      </c>
      <c r="C17" s="7">
        <v>20584</v>
      </c>
      <c r="D17" s="18" t="s">
        <v>37</v>
      </c>
      <c r="E17" s="18" t="s">
        <v>38</v>
      </c>
      <c r="F17" s="18">
        <v>15</v>
      </c>
      <c r="G17" s="18">
        <v>103549</v>
      </c>
      <c r="H17" s="18">
        <v>5137681</v>
      </c>
      <c r="I17" s="18">
        <v>34021</v>
      </c>
      <c r="J17" s="18">
        <v>29848</v>
      </c>
      <c r="K17" s="18">
        <v>0</v>
      </c>
      <c r="L17" s="18">
        <v>0</v>
      </c>
      <c r="M17" s="18">
        <v>2776</v>
      </c>
      <c r="N17" s="18">
        <v>324788</v>
      </c>
      <c r="O17" s="18">
        <v>0</v>
      </c>
      <c r="P17" s="18">
        <v>960</v>
      </c>
      <c r="Q17" s="18">
        <v>0</v>
      </c>
      <c r="R17" s="18">
        <v>0</v>
      </c>
      <c r="S17" s="5"/>
      <c r="T17" s="5"/>
      <c r="U17" s="4">
        <f t="shared" si="1"/>
        <v>320</v>
      </c>
      <c r="V17" s="3">
        <f>((G17-G16)*'Z1 values'!C$5*'Z1 values'!$C$10)/'Z1 values'!$C$12</f>
        <v>5.4153533935546875E-3</v>
      </c>
      <c r="W17" s="3">
        <f>((H17-H16)*'Z1 values'!D$5*'Z1 values'!$C$10)/'Z1 values'!$C$12</f>
        <v>2.9735229492187498E-2</v>
      </c>
      <c r="X17" s="3">
        <f>((I17-I16)*'Z1 values'!E$5*'Z1 values'!$C$10)/'Z1 values'!$C$12</f>
        <v>0</v>
      </c>
      <c r="Y17" s="3">
        <f>((J17-J16)*'Z1 values'!F$5*'Z1 values'!$C$10)/'Z1 values'!$C$12</f>
        <v>8.2617187499999994E-2</v>
      </c>
      <c r="Z17" s="6">
        <f t="shared" si="0"/>
        <v>0.11776777038574218</v>
      </c>
    </row>
    <row r="18" spans="1:26" x14ac:dyDescent="0.25">
      <c r="A18" s="7" t="s">
        <v>955</v>
      </c>
      <c r="B18" s="7" t="s">
        <v>909</v>
      </c>
      <c r="C18" s="7">
        <v>21864</v>
      </c>
      <c r="D18" s="18" t="s">
        <v>37</v>
      </c>
      <c r="E18" s="18" t="s">
        <v>38</v>
      </c>
      <c r="F18" s="18">
        <v>16</v>
      </c>
      <c r="G18" s="18">
        <v>106342</v>
      </c>
      <c r="H18" s="18">
        <v>5462454</v>
      </c>
      <c r="I18" s="18">
        <v>34021</v>
      </c>
      <c r="J18" s="18">
        <v>30808</v>
      </c>
      <c r="K18" s="18">
        <v>0</v>
      </c>
      <c r="L18" s="18">
        <v>0</v>
      </c>
      <c r="M18" s="18">
        <v>2792</v>
      </c>
      <c r="N18" s="18">
        <v>324773</v>
      </c>
      <c r="O18" s="18">
        <v>0</v>
      </c>
      <c r="P18" s="18">
        <v>960</v>
      </c>
      <c r="Q18" s="18">
        <v>0</v>
      </c>
      <c r="R18" s="18">
        <v>0</v>
      </c>
      <c r="S18" s="5"/>
      <c r="T18" s="5"/>
      <c r="U18" s="4">
        <f t="shared" si="1"/>
        <v>340</v>
      </c>
      <c r="V18" s="3">
        <f>((G18-G17)*'Z1 values'!C$5*'Z1 values'!$C$10)/'Z1 values'!$C$12</f>
        <v>5.4465545654296867E-3</v>
      </c>
      <c r="W18" s="3">
        <f>((H18-H17)*'Z1 values'!D$5*'Z1 values'!$C$10)/'Z1 values'!$C$12</f>
        <v>2.9733856201171877E-2</v>
      </c>
      <c r="X18" s="3">
        <f>((I18-I17)*'Z1 values'!E$5*'Z1 values'!$C$10)/'Z1 values'!$C$12</f>
        <v>0</v>
      </c>
      <c r="Y18" s="3">
        <f>((J18-J17)*'Z1 values'!F$5*'Z1 values'!$C$10)/'Z1 values'!$C$12</f>
        <v>8.2617187499999994E-2</v>
      </c>
      <c r="Z18" s="6">
        <f t="shared" si="0"/>
        <v>0.11779759826660155</v>
      </c>
    </row>
    <row r="19" spans="1:26" x14ac:dyDescent="0.25">
      <c r="A19" s="7" t="s">
        <v>956</v>
      </c>
      <c r="B19" s="7" t="s">
        <v>909</v>
      </c>
      <c r="C19" s="7">
        <v>23144</v>
      </c>
      <c r="D19" s="18" t="s">
        <v>37</v>
      </c>
      <c r="E19" s="18" t="s">
        <v>38</v>
      </c>
      <c r="F19" s="18">
        <v>17</v>
      </c>
      <c r="G19" s="18">
        <v>109137</v>
      </c>
      <c r="H19" s="18">
        <v>5787226</v>
      </c>
      <c r="I19" s="18">
        <v>34021</v>
      </c>
      <c r="J19" s="18">
        <v>31768</v>
      </c>
      <c r="K19" s="18">
        <v>0</v>
      </c>
      <c r="L19" s="18">
        <v>0</v>
      </c>
      <c r="M19" s="18">
        <v>2794</v>
      </c>
      <c r="N19" s="18">
        <v>324772</v>
      </c>
      <c r="O19" s="18">
        <v>0</v>
      </c>
      <c r="P19" s="18">
        <v>960</v>
      </c>
      <c r="Q19" s="18">
        <v>0</v>
      </c>
      <c r="R19" s="18">
        <v>0</v>
      </c>
      <c r="S19" s="5"/>
      <c r="T19" s="5"/>
      <c r="U19" s="4">
        <f t="shared" si="1"/>
        <v>360</v>
      </c>
      <c r="V19" s="3">
        <f>((G19-G18)*'Z1 values'!C$5*'Z1 values'!$C$10)/'Z1 values'!$C$12</f>
        <v>5.4504547119140628E-3</v>
      </c>
      <c r="W19" s="3">
        <f>((H19-H18)*'Z1 values'!D$5*'Z1 values'!$C$10)/'Z1 values'!$C$12</f>
        <v>2.9733764648437501E-2</v>
      </c>
      <c r="X19" s="3">
        <f>((I19-I18)*'Z1 values'!E$5*'Z1 values'!$C$10)/'Z1 values'!$C$12</f>
        <v>0</v>
      </c>
      <c r="Y19" s="3">
        <f>((J19-J18)*'Z1 values'!F$5*'Z1 values'!$C$10)/'Z1 values'!$C$12</f>
        <v>8.2617187499999994E-2</v>
      </c>
      <c r="Z19" s="6">
        <f t="shared" si="0"/>
        <v>0.11780140686035157</v>
      </c>
    </row>
    <row r="20" spans="1:26" x14ac:dyDescent="0.25">
      <c r="A20" s="7" t="s">
        <v>957</v>
      </c>
      <c r="B20" s="7" t="s">
        <v>909</v>
      </c>
      <c r="C20" s="7">
        <v>24424</v>
      </c>
      <c r="D20" s="18" t="s">
        <v>37</v>
      </c>
      <c r="E20" s="18" t="s">
        <v>38</v>
      </c>
      <c r="F20" s="18">
        <v>18</v>
      </c>
      <c r="G20" s="18">
        <v>112213</v>
      </c>
      <c r="H20" s="18">
        <v>6111716</v>
      </c>
      <c r="I20" s="18">
        <v>34021</v>
      </c>
      <c r="J20" s="18">
        <v>33425</v>
      </c>
      <c r="K20" s="18">
        <v>0</v>
      </c>
      <c r="L20" s="18">
        <v>0</v>
      </c>
      <c r="M20" s="18">
        <v>3075</v>
      </c>
      <c r="N20" s="18">
        <v>324490</v>
      </c>
      <c r="O20" s="18">
        <v>0</v>
      </c>
      <c r="P20" s="18">
        <v>1657</v>
      </c>
      <c r="Q20" s="18">
        <v>0</v>
      </c>
      <c r="R20" s="18">
        <v>0</v>
      </c>
      <c r="S20" s="5"/>
      <c r="T20" s="5"/>
      <c r="U20" s="4">
        <f t="shared" si="1"/>
        <v>380</v>
      </c>
      <c r="V20" s="3">
        <f>((G20-G19)*'Z1 values'!C$5*'Z1 values'!$C$10)/'Z1 values'!$C$12</f>
        <v>5.9984252929687499E-3</v>
      </c>
      <c r="W20" s="3">
        <f>((H20-H19)*'Z1 values'!D$5*'Z1 values'!$C$10)/'Z1 values'!$C$12</f>
        <v>2.9707946777343751E-2</v>
      </c>
      <c r="X20" s="3">
        <f>((I20-I19)*'Z1 values'!E$5*'Z1 values'!$C$10)/'Z1 values'!$C$12</f>
        <v>0</v>
      </c>
      <c r="Y20" s="3">
        <f>((J20-J19)*'Z1 values'!F$5*'Z1 values'!$C$10)/'Z1 values'!$C$12</f>
        <v>0.14260070800781249</v>
      </c>
      <c r="Z20" s="6">
        <f t="shared" si="0"/>
        <v>0.17830708007812499</v>
      </c>
    </row>
    <row r="21" spans="1:26" x14ac:dyDescent="0.25">
      <c r="A21" s="7" t="s">
        <v>958</v>
      </c>
      <c r="B21" s="7" t="s">
        <v>909</v>
      </c>
      <c r="C21" s="7">
        <v>25704</v>
      </c>
      <c r="D21" s="18" t="s">
        <v>37</v>
      </c>
      <c r="E21" s="18" t="s">
        <v>38</v>
      </c>
      <c r="F21" s="18">
        <v>19</v>
      </c>
      <c r="G21" s="18">
        <v>119976</v>
      </c>
      <c r="H21" s="18">
        <v>6431515</v>
      </c>
      <c r="I21" s="18">
        <v>36715</v>
      </c>
      <c r="J21" s="18">
        <v>36075</v>
      </c>
      <c r="K21" s="18">
        <v>0</v>
      </c>
      <c r="L21" s="18">
        <v>0</v>
      </c>
      <c r="M21" s="18">
        <v>7762</v>
      </c>
      <c r="N21" s="18">
        <v>319799</v>
      </c>
      <c r="O21" s="18">
        <v>2694</v>
      </c>
      <c r="P21" s="18">
        <v>2650</v>
      </c>
      <c r="Q21" s="18">
        <v>0</v>
      </c>
      <c r="R21" s="18">
        <v>0</v>
      </c>
      <c r="S21" s="5"/>
      <c r="T21" s="5"/>
      <c r="U21" s="4">
        <f t="shared" si="1"/>
        <v>400</v>
      </c>
      <c r="V21" s="3">
        <f>((G21-G20)*'Z1 values'!C$5*'Z1 values'!$C$10)/'Z1 values'!$C$12</f>
        <v>1.5138418579101563E-2</v>
      </c>
      <c r="W21" s="3">
        <f>((H21-H20)*'Z1 values'!D$5*'Z1 values'!$C$10)/'Z1 values'!$C$12</f>
        <v>2.927847290039063E-2</v>
      </c>
      <c r="X21" s="3">
        <f>((I21-I20)*'Z1 values'!E$5*'Z1 values'!$C$10)/'Z1 values'!$C$12</f>
        <v>0.21457946777343748</v>
      </c>
      <c r="Y21" s="3">
        <f>((J21-J20)*'Z1 values'!F$5*'Z1 values'!$C$10)/'Z1 values'!$C$12</f>
        <v>0.228057861328125</v>
      </c>
      <c r="Z21" s="6">
        <f t="shared" si="0"/>
        <v>0.48705422058105469</v>
      </c>
    </row>
    <row r="22" spans="1:26" x14ac:dyDescent="0.25">
      <c r="A22" s="7" t="s">
        <v>959</v>
      </c>
      <c r="B22" s="7" t="s">
        <v>909</v>
      </c>
      <c r="C22" s="7">
        <v>26984</v>
      </c>
      <c r="D22" s="18" t="s">
        <v>37</v>
      </c>
      <c r="E22" s="18" t="s">
        <v>38</v>
      </c>
      <c r="F22" s="18">
        <v>20</v>
      </c>
      <c r="G22" s="18">
        <v>122798</v>
      </c>
      <c r="H22" s="18">
        <v>6756258</v>
      </c>
      <c r="I22" s="18">
        <v>36715</v>
      </c>
      <c r="J22" s="18">
        <v>37035</v>
      </c>
      <c r="K22" s="18">
        <v>0</v>
      </c>
      <c r="L22" s="18">
        <v>0</v>
      </c>
      <c r="M22" s="18">
        <v>2821</v>
      </c>
      <c r="N22" s="18">
        <v>324743</v>
      </c>
      <c r="O22" s="18">
        <v>0</v>
      </c>
      <c r="P22" s="18">
        <v>960</v>
      </c>
      <c r="Q22" s="18">
        <v>0</v>
      </c>
      <c r="R22" s="18">
        <v>0</v>
      </c>
      <c r="S22" s="5"/>
      <c r="T22" s="5"/>
      <c r="U22" s="4">
        <f t="shared" si="1"/>
        <v>420</v>
      </c>
      <c r="V22" s="3">
        <f>((G22-G21)*'Z1 values'!C$5*'Z1 values'!$C$10)/'Z1 values'!$C$12</f>
        <v>5.5031066894531255E-3</v>
      </c>
      <c r="W22" s="3">
        <f>((H22-H21)*'Z1 values'!D$5*'Z1 values'!$C$10)/'Z1 values'!$C$12</f>
        <v>2.9731109619140626E-2</v>
      </c>
      <c r="X22" s="3">
        <f>((I22-I21)*'Z1 values'!E$5*'Z1 values'!$C$10)/'Z1 values'!$C$12</f>
        <v>0</v>
      </c>
      <c r="Y22" s="3">
        <f>((J22-J21)*'Z1 values'!F$5*'Z1 values'!$C$10)/'Z1 values'!$C$12</f>
        <v>8.2617187499999994E-2</v>
      </c>
      <c r="Z22" s="6">
        <f t="shared" si="0"/>
        <v>0.11785140380859374</v>
      </c>
    </row>
    <row r="23" spans="1:26" x14ac:dyDescent="0.25">
      <c r="A23" s="7" t="s">
        <v>960</v>
      </c>
      <c r="B23" s="7" t="s">
        <v>909</v>
      </c>
      <c r="C23" s="7">
        <v>28264</v>
      </c>
      <c r="D23" s="18" t="s">
        <v>37</v>
      </c>
      <c r="E23" s="18" t="s">
        <v>38</v>
      </c>
      <c r="F23" s="18">
        <v>21</v>
      </c>
      <c r="G23" s="18">
        <v>126562</v>
      </c>
      <c r="H23" s="18">
        <v>7080058</v>
      </c>
      <c r="I23" s="18">
        <v>37035</v>
      </c>
      <c r="J23" s="18">
        <v>38720</v>
      </c>
      <c r="K23" s="18">
        <v>0</v>
      </c>
      <c r="L23" s="18">
        <v>0</v>
      </c>
      <c r="M23" s="18">
        <v>3763</v>
      </c>
      <c r="N23" s="18">
        <v>323800</v>
      </c>
      <c r="O23" s="18">
        <v>320</v>
      </c>
      <c r="P23" s="18">
        <v>1685</v>
      </c>
      <c r="Q23" s="18">
        <v>0</v>
      </c>
      <c r="R23" s="18">
        <v>0</v>
      </c>
      <c r="S23" s="5"/>
      <c r="T23" s="5"/>
      <c r="U23" s="4">
        <f t="shared" si="1"/>
        <v>440</v>
      </c>
      <c r="V23" s="3">
        <f>((G23-G22)*'Z1 values'!C$5*'Z1 values'!$C$10)/'Z1 values'!$C$12</f>
        <v>7.3400756835937499E-3</v>
      </c>
      <c r="W23" s="3">
        <f>((H23-H22)*'Z1 values'!D$5*'Z1 values'!$C$10)/'Z1 values'!$C$12</f>
        <v>2.9644775390624999E-2</v>
      </c>
      <c r="X23" s="3">
        <f>((I23-I22)*'Z1 values'!E$5*'Z1 values'!$C$10)/'Z1 values'!$C$12</f>
        <v>2.5488281250000001E-2</v>
      </c>
      <c r="Y23" s="3">
        <f>((J23-J22)*'Z1 values'!F$5*'Z1 values'!$C$10)/'Z1 values'!$C$12</f>
        <v>0.14501037597656249</v>
      </c>
      <c r="Z23" s="6">
        <f t="shared" si="0"/>
        <v>0.20748350830078124</v>
      </c>
    </row>
    <row r="24" spans="1:26" x14ac:dyDescent="0.25">
      <c r="A24" s="7" t="s">
        <v>961</v>
      </c>
      <c r="B24" s="7" t="s">
        <v>909</v>
      </c>
      <c r="C24" s="7">
        <v>29544</v>
      </c>
      <c r="D24" s="18" t="s">
        <v>37</v>
      </c>
      <c r="E24" s="18" t="s">
        <v>38</v>
      </c>
      <c r="F24" s="18">
        <v>22</v>
      </c>
      <c r="G24" s="18">
        <v>129376</v>
      </c>
      <c r="H24" s="18">
        <v>7404810</v>
      </c>
      <c r="I24" s="18">
        <v>37035</v>
      </c>
      <c r="J24" s="18">
        <v>39680</v>
      </c>
      <c r="K24" s="18">
        <v>0</v>
      </c>
      <c r="L24" s="18">
        <v>0</v>
      </c>
      <c r="M24" s="18">
        <v>2812</v>
      </c>
      <c r="N24" s="18">
        <v>324752</v>
      </c>
      <c r="O24" s="18">
        <v>0</v>
      </c>
      <c r="P24" s="18">
        <v>960</v>
      </c>
      <c r="Q24" s="18">
        <v>0</v>
      </c>
      <c r="R24" s="18">
        <v>0</v>
      </c>
      <c r="S24" s="5"/>
      <c r="T24" s="5"/>
      <c r="U24" s="4">
        <f t="shared" si="1"/>
        <v>460</v>
      </c>
      <c r="V24" s="3">
        <f>((G24-G23)*'Z1 values'!C$5*'Z1 values'!$C$10)/'Z1 values'!$C$12</f>
        <v>5.4875061035156245E-3</v>
      </c>
      <c r="W24" s="3">
        <f>((H24-H23)*'Z1 values'!D$5*'Z1 values'!$C$10)/'Z1 values'!$C$12</f>
        <v>2.9731933593749999E-2</v>
      </c>
      <c r="X24" s="3">
        <f>((I24-I23)*'Z1 values'!E$5*'Z1 values'!$C$10)/'Z1 values'!$C$12</f>
        <v>0</v>
      </c>
      <c r="Y24" s="3">
        <f>((J24-J23)*'Z1 values'!F$5*'Z1 values'!$C$10)/'Z1 values'!$C$12</f>
        <v>8.2617187499999994E-2</v>
      </c>
      <c r="Z24" s="6">
        <f t="shared" si="0"/>
        <v>0.11783662719726562</v>
      </c>
    </row>
    <row r="25" spans="1:26" x14ac:dyDescent="0.25">
      <c r="A25" s="7" t="s">
        <v>962</v>
      </c>
      <c r="B25" s="7" t="s">
        <v>909</v>
      </c>
      <c r="C25" s="7">
        <v>30824</v>
      </c>
      <c r="D25" s="18" t="s">
        <v>37</v>
      </c>
      <c r="E25" s="18" t="s">
        <v>38</v>
      </c>
      <c r="F25" s="18">
        <v>23</v>
      </c>
      <c r="G25" s="18">
        <v>136594</v>
      </c>
      <c r="H25" s="18">
        <v>7725159</v>
      </c>
      <c r="I25" s="18">
        <v>39763</v>
      </c>
      <c r="J25" s="18">
        <v>40670</v>
      </c>
      <c r="K25" s="18">
        <v>0</v>
      </c>
      <c r="L25" s="18">
        <v>0</v>
      </c>
      <c r="M25" s="18">
        <v>7217</v>
      </c>
      <c r="N25" s="18">
        <v>320349</v>
      </c>
      <c r="O25" s="18">
        <v>2728</v>
      </c>
      <c r="P25" s="18">
        <v>990</v>
      </c>
      <c r="Q25" s="18">
        <v>0</v>
      </c>
      <c r="R25" s="18">
        <v>0</v>
      </c>
      <c r="S25" s="5"/>
      <c r="T25" s="5"/>
      <c r="U25" s="4">
        <f t="shared" si="1"/>
        <v>480</v>
      </c>
      <c r="V25" s="3">
        <f>((G25-G24)*'Z1 values'!C$5*'Z1 values'!$C$10)/'Z1 values'!$C$12</f>
        <v>1.4075628662109374E-2</v>
      </c>
      <c r="W25" s="3">
        <f>((H25-H24)*'Z1 values'!D$5*'Z1 values'!$C$10)/'Z1 values'!$C$12</f>
        <v>2.9328826904296879E-2</v>
      </c>
      <c r="X25" s="3">
        <f>((I25-I24)*'Z1 values'!E$5*'Z1 values'!$C$10)/'Z1 values'!$C$12</f>
        <v>0.21728759765624997</v>
      </c>
      <c r="Y25" s="3">
        <f>((J25-J24)*'Z1 values'!F$5*'Z1 values'!$C$10)/'Z1 values'!$C$12</f>
        <v>8.5198974609375006E-2</v>
      </c>
      <c r="Z25" s="6">
        <f t="shared" si="0"/>
        <v>0.34589102783203118</v>
      </c>
    </row>
    <row r="26" spans="1:26" x14ac:dyDescent="0.25">
      <c r="A26" s="7" t="s">
        <v>963</v>
      </c>
      <c r="B26" s="7" t="s">
        <v>909</v>
      </c>
      <c r="C26" s="7">
        <v>32104</v>
      </c>
      <c r="D26" s="18" t="s">
        <v>37</v>
      </c>
      <c r="E26" s="18" t="s">
        <v>38</v>
      </c>
      <c r="F26" s="18">
        <v>24</v>
      </c>
      <c r="G26" s="18">
        <v>139672</v>
      </c>
      <c r="H26" s="18">
        <v>8049645</v>
      </c>
      <c r="I26" s="18">
        <v>39763</v>
      </c>
      <c r="J26" s="18">
        <v>41747</v>
      </c>
      <c r="K26" s="18">
        <v>0</v>
      </c>
      <c r="L26" s="18">
        <v>0</v>
      </c>
      <c r="M26" s="18">
        <v>3076</v>
      </c>
      <c r="N26" s="18">
        <v>324486</v>
      </c>
      <c r="O26" s="18">
        <v>0</v>
      </c>
      <c r="P26" s="18">
        <v>1077</v>
      </c>
      <c r="Q26" s="18">
        <v>0</v>
      </c>
      <c r="R26" s="18">
        <v>0</v>
      </c>
      <c r="S26" s="5"/>
      <c r="T26" s="5"/>
      <c r="U26" s="4">
        <f t="shared" si="1"/>
        <v>500</v>
      </c>
      <c r="V26" s="3">
        <f>((G26-G25)*'Z1 values'!C$5*'Z1 values'!$C$10)/'Z1 values'!$C$12</f>
        <v>6.0023254394531251E-3</v>
      </c>
      <c r="W26" s="3">
        <f>((H26-H25)*'Z1 values'!D$5*'Z1 values'!$C$10)/'Z1 values'!$C$12</f>
        <v>2.9707580566406249E-2</v>
      </c>
      <c r="X26" s="3">
        <f>((I26-I25)*'Z1 values'!E$5*'Z1 values'!$C$10)/'Z1 values'!$C$12</f>
        <v>0</v>
      </c>
      <c r="Y26" s="3">
        <f>((J26-J25)*'Z1 values'!F$5*'Z1 values'!$C$10)/'Z1 values'!$C$12</f>
        <v>9.268615722656251E-2</v>
      </c>
      <c r="Z26" s="6">
        <f t="shared" si="0"/>
        <v>0.12839606323242189</v>
      </c>
    </row>
    <row r="27" spans="1:26" x14ac:dyDescent="0.25">
      <c r="A27" s="7" t="s">
        <v>964</v>
      </c>
      <c r="B27" s="7" t="s">
        <v>909</v>
      </c>
      <c r="C27" s="7">
        <v>33384</v>
      </c>
      <c r="D27" s="18" t="s">
        <v>37</v>
      </c>
      <c r="E27" s="18" t="s">
        <v>38</v>
      </c>
      <c r="F27" s="18">
        <v>25</v>
      </c>
      <c r="G27" s="18">
        <v>142747</v>
      </c>
      <c r="H27" s="18">
        <v>8374134</v>
      </c>
      <c r="I27" s="18">
        <v>39763</v>
      </c>
      <c r="J27" s="18">
        <v>43608</v>
      </c>
      <c r="K27" s="18">
        <v>0</v>
      </c>
      <c r="L27" s="18">
        <v>0</v>
      </c>
      <c r="M27" s="18">
        <v>3074</v>
      </c>
      <c r="N27" s="18">
        <v>324489</v>
      </c>
      <c r="O27" s="18">
        <v>0</v>
      </c>
      <c r="P27" s="18">
        <v>1861</v>
      </c>
      <c r="Q27" s="18">
        <v>0</v>
      </c>
      <c r="R27" s="18">
        <v>0</v>
      </c>
      <c r="S27" s="5"/>
      <c r="T27" s="5"/>
      <c r="U27" s="4">
        <f t="shared" si="1"/>
        <v>520</v>
      </c>
      <c r="V27" s="3">
        <f>((G27-G26)*'Z1 values'!C$5*'Z1 values'!$C$10)/'Z1 values'!$C$12</f>
        <v>5.9964752197265627E-3</v>
      </c>
      <c r="W27" s="3">
        <f>((H27-H26)*'Z1 values'!D$5*'Z1 values'!$C$10)/'Z1 values'!$C$12</f>
        <v>2.9707855224609375E-2</v>
      </c>
      <c r="X27" s="3">
        <f>((I27-I26)*'Z1 values'!E$5*'Z1 values'!$C$10)/'Z1 values'!$C$12</f>
        <v>0</v>
      </c>
      <c r="Y27" s="3">
        <f>((J27-J26)*'Z1 values'!F$5*'Z1 values'!$C$10)/'Z1 values'!$C$12</f>
        <v>0.16015686035156251</v>
      </c>
      <c r="Z27" s="6">
        <f t="shared" si="0"/>
        <v>0.19586119079589845</v>
      </c>
    </row>
    <row r="28" spans="1:26" x14ac:dyDescent="0.25">
      <c r="A28" s="7" t="s">
        <v>965</v>
      </c>
      <c r="B28" s="7" t="s">
        <v>909</v>
      </c>
      <c r="C28" s="7">
        <v>34664</v>
      </c>
      <c r="D28" s="18" t="s">
        <v>37</v>
      </c>
      <c r="E28" s="18" t="s">
        <v>38</v>
      </c>
      <c r="F28" s="18">
        <v>26</v>
      </c>
      <c r="G28" s="18">
        <v>150036</v>
      </c>
      <c r="H28" s="18">
        <v>8694407</v>
      </c>
      <c r="I28" s="18">
        <v>42026</v>
      </c>
      <c r="J28" s="18">
        <v>46275</v>
      </c>
      <c r="K28" s="18">
        <v>0</v>
      </c>
      <c r="L28" s="18">
        <v>0</v>
      </c>
      <c r="M28" s="18">
        <v>7287</v>
      </c>
      <c r="N28" s="18">
        <v>320273</v>
      </c>
      <c r="O28" s="18">
        <v>2263</v>
      </c>
      <c r="P28" s="18">
        <v>2667</v>
      </c>
      <c r="Q28" s="18">
        <v>0</v>
      </c>
      <c r="R28" s="18">
        <v>0</v>
      </c>
      <c r="S28" s="5"/>
      <c r="T28" s="5"/>
      <c r="U28" s="4">
        <f t="shared" si="1"/>
        <v>540</v>
      </c>
      <c r="V28" s="3">
        <f>((G28-G27)*'Z1 values'!C$5*'Z1 values'!$C$10)/'Z1 values'!$C$12</f>
        <v>1.4214083862304688E-2</v>
      </c>
      <c r="W28" s="3">
        <f>((H28-H27)*'Z1 values'!D$5*'Z1 values'!$C$10)/'Z1 values'!$C$12</f>
        <v>2.9321868896484377E-2</v>
      </c>
      <c r="X28" s="3">
        <f>((I28-I27)*'Z1 values'!E$5*'Z1 values'!$C$10)/'Z1 values'!$C$12</f>
        <v>0.18024993896484373</v>
      </c>
      <c r="Y28" s="3">
        <f>((J28-J27)*'Z1 values'!F$5*'Z1 values'!$C$10)/'Z1 values'!$C$12</f>
        <v>0.22952087402343749</v>
      </c>
      <c r="Z28" s="6">
        <f t="shared" si="0"/>
        <v>0.45330676574707029</v>
      </c>
    </row>
    <row r="29" spans="1:26" x14ac:dyDescent="0.25">
      <c r="A29" s="7" t="s">
        <v>966</v>
      </c>
      <c r="B29" s="7" t="s">
        <v>909</v>
      </c>
      <c r="C29" s="7">
        <v>35944</v>
      </c>
      <c r="D29" s="18" t="s">
        <v>37</v>
      </c>
      <c r="E29" s="18" t="s">
        <v>38</v>
      </c>
      <c r="F29" s="18">
        <v>27</v>
      </c>
      <c r="G29" s="18">
        <v>152843</v>
      </c>
      <c r="H29" s="18">
        <v>9019166</v>
      </c>
      <c r="I29" s="18">
        <v>42026</v>
      </c>
      <c r="J29" s="18">
        <v>47235</v>
      </c>
      <c r="K29" s="18">
        <v>0</v>
      </c>
      <c r="L29" s="18">
        <v>0</v>
      </c>
      <c r="M29" s="18">
        <v>2805</v>
      </c>
      <c r="N29" s="18">
        <v>324759</v>
      </c>
      <c r="O29" s="18">
        <v>0</v>
      </c>
      <c r="P29" s="18">
        <v>960</v>
      </c>
      <c r="Q29" s="18">
        <v>0</v>
      </c>
      <c r="R29" s="18">
        <v>0</v>
      </c>
      <c r="S29" s="5"/>
      <c r="T29" s="5"/>
      <c r="U29" s="4">
        <f t="shared" si="1"/>
        <v>560</v>
      </c>
      <c r="V29" s="3">
        <f>((G29-G28)*'Z1 values'!C$5*'Z1 values'!$C$10)/'Z1 values'!$C$12</f>
        <v>5.4738555908203116E-3</v>
      </c>
      <c r="W29" s="3">
        <f>((H29-H28)*'Z1 values'!D$5*'Z1 values'!$C$10)/'Z1 values'!$C$12</f>
        <v>2.9732574462890626E-2</v>
      </c>
      <c r="X29" s="3">
        <f>((I29-I28)*'Z1 values'!E$5*'Z1 values'!$C$10)/'Z1 values'!$C$12</f>
        <v>0</v>
      </c>
      <c r="Y29" s="3">
        <f>((J29-J28)*'Z1 values'!F$5*'Z1 values'!$C$10)/'Z1 values'!$C$12</f>
        <v>8.2617187499999994E-2</v>
      </c>
      <c r="Z29" s="6">
        <f t="shared" si="0"/>
        <v>0.11782361755371093</v>
      </c>
    </row>
    <row r="30" spans="1:26" x14ac:dyDescent="0.25">
      <c r="A30" s="7" t="s">
        <v>967</v>
      </c>
      <c r="B30" s="7" t="s">
        <v>909</v>
      </c>
      <c r="C30" s="7">
        <v>37224</v>
      </c>
      <c r="D30" s="18" t="s">
        <v>37</v>
      </c>
      <c r="E30" s="18" t="s">
        <v>38</v>
      </c>
      <c r="F30" s="18">
        <v>28</v>
      </c>
      <c r="G30" s="18">
        <v>155637</v>
      </c>
      <c r="H30" s="18">
        <v>9343938</v>
      </c>
      <c r="I30" s="18">
        <v>42026</v>
      </c>
      <c r="J30" s="18">
        <v>48195</v>
      </c>
      <c r="K30" s="18">
        <v>0</v>
      </c>
      <c r="L30" s="18">
        <v>0</v>
      </c>
      <c r="M30" s="18">
        <v>2793</v>
      </c>
      <c r="N30" s="18">
        <v>324772</v>
      </c>
      <c r="O30" s="18">
        <v>0</v>
      </c>
      <c r="P30" s="18">
        <v>960</v>
      </c>
      <c r="Q30" s="18">
        <v>0</v>
      </c>
      <c r="R30" s="18">
        <v>0</v>
      </c>
      <c r="S30" s="5"/>
      <c r="T30" s="5"/>
      <c r="U30" s="4">
        <f t="shared" si="1"/>
        <v>580</v>
      </c>
      <c r="V30" s="3">
        <f>((G30-G29)*'Z1 values'!C$5*'Z1 values'!$C$10)/'Z1 values'!$C$12</f>
        <v>5.4485046386718748E-3</v>
      </c>
      <c r="W30" s="3">
        <f>((H30-H29)*'Z1 values'!D$5*'Z1 values'!$C$10)/'Z1 values'!$C$12</f>
        <v>2.9733764648437501E-2</v>
      </c>
      <c r="X30" s="3">
        <f>((I30-I29)*'Z1 values'!E$5*'Z1 values'!$C$10)/'Z1 values'!$C$12</f>
        <v>0</v>
      </c>
      <c r="Y30" s="3">
        <f>((J30-J29)*'Z1 values'!F$5*'Z1 values'!$C$10)/'Z1 values'!$C$12</f>
        <v>8.2617187499999994E-2</v>
      </c>
      <c r="Z30" s="6">
        <f t="shared" si="0"/>
        <v>0.11779945678710937</v>
      </c>
    </row>
    <row r="31" spans="1:26" x14ac:dyDescent="0.25">
      <c r="A31" s="7" t="s">
        <v>968</v>
      </c>
      <c r="B31" s="7" t="s">
        <v>909</v>
      </c>
      <c r="C31" s="7">
        <v>38504</v>
      </c>
      <c r="D31" s="18" t="s">
        <v>37</v>
      </c>
      <c r="E31" s="18" t="s">
        <v>38</v>
      </c>
      <c r="F31" s="18">
        <v>29</v>
      </c>
      <c r="G31" s="18">
        <v>158437</v>
      </c>
      <c r="H31" s="18">
        <v>9668704</v>
      </c>
      <c r="I31" s="18">
        <v>42026</v>
      </c>
      <c r="J31" s="18">
        <v>49350</v>
      </c>
      <c r="K31" s="18">
        <v>0</v>
      </c>
      <c r="L31" s="18">
        <v>0</v>
      </c>
      <c r="M31" s="18">
        <v>2799</v>
      </c>
      <c r="N31" s="18">
        <v>324766</v>
      </c>
      <c r="O31" s="18">
        <v>0</v>
      </c>
      <c r="P31" s="18">
        <v>1155</v>
      </c>
      <c r="Q31" s="18">
        <v>0</v>
      </c>
      <c r="R31" s="18">
        <v>0</v>
      </c>
      <c r="S31" s="5"/>
      <c r="T31" s="5"/>
      <c r="U31" s="4">
        <f t="shared" si="1"/>
        <v>600</v>
      </c>
      <c r="V31" s="3">
        <f>((G31-G30)*'Z1 values'!C$5*'Z1 values'!$C$10)/'Z1 values'!$C$12</f>
        <v>5.4602050781249996E-3</v>
      </c>
      <c r="W31" s="3">
        <f>((H31-H30)*'Z1 values'!D$5*'Z1 values'!$C$10)/'Z1 values'!$C$12</f>
        <v>2.973321533203125E-2</v>
      </c>
      <c r="X31" s="3">
        <f>((I31-I30)*'Z1 values'!E$5*'Z1 values'!$C$10)/'Z1 values'!$C$12</f>
        <v>0</v>
      </c>
      <c r="Y31" s="3">
        <f>((J31-J30)*'Z1 values'!F$5*'Z1 values'!$C$10)/'Z1 values'!$C$12</f>
        <v>9.9398803710937497E-2</v>
      </c>
      <c r="Z31" s="6">
        <f t="shared" si="0"/>
        <v>0.13459222412109376</v>
      </c>
    </row>
    <row r="32" spans="1:26" x14ac:dyDescent="0.25">
      <c r="A32" s="7" t="s">
        <v>969</v>
      </c>
      <c r="B32" s="7" t="s">
        <v>909</v>
      </c>
      <c r="C32" s="7">
        <v>39784</v>
      </c>
      <c r="D32" s="18" t="s">
        <v>37</v>
      </c>
      <c r="E32" s="18" t="s">
        <v>38</v>
      </c>
      <c r="F32" s="18">
        <v>30</v>
      </c>
      <c r="G32" s="18">
        <v>165321</v>
      </c>
      <c r="H32" s="18">
        <v>9989383</v>
      </c>
      <c r="I32" s="18">
        <v>44292</v>
      </c>
      <c r="J32" s="18">
        <v>51698</v>
      </c>
      <c r="K32" s="18">
        <v>0</v>
      </c>
      <c r="L32" s="18">
        <v>0</v>
      </c>
      <c r="M32" s="18">
        <v>6883</v>
      </c>
      <c r="N32" s="18">
        <v>320679</v>
      </c>
      <c r="O32" s="18">
        <v>2266</v>
      </c>
      <c r="P32" s="18">
        <v>2348</v>
      </c>
      <c r="Q32" s="18">
        <v>0</v>
      </c>
      <c r="R32" s="18">
        <v>0</v>
      </c>
      <c r="S32" s="5"/>
      <c r="T32" s="5"/>
      <c r="U32" s="4">
        <f t="shared" si="1"/>
        <v>620</v>
      </c>
      <c r="V32" s="3">
        <f>((G32-G31)*'Z1 values'!C$5*'Z1 values'!$C$10)/'Z1 values'!$C$12</f>
        <v>1.3424304199218751E-2</v>
      </c>
      <c r="W32" s="3">
        <f>((H32-H31)*'Z1 values'!D$5*'Z1 values'!$C$10)/'Z1 values'!$C$12</f>
        <v>2.9359039306640623E-2</v>
      </c>
      <c r="X32" s="3">
        <f>((I32-I31)*'Z1 values'!E$5*'Z1 values'!$C$10)/'Z1 values'!$C$12</f>
        <v>0.18048889160156248</v>
      </c>
      <c r="Y32" s="3">
        <f>((J32-J31)*'Z1 values'!F$5*'Z1 values'!$C$10)/'Z1 values'!$C$12</f>
        <v>0.20206787109375002</v>
      </c>
      <c r="Z32" s="6">
        <f t="shared" si="0"/>
        <v>0.42534010620117185</v>
      </c>
    </row>
    <row r="33" spans="1:26" x14ac:dyDescent="0.25">
      <c r="A33" s="7" t="s">
        <v>970</v>
      </c>
      <c r="B33" s="7" t="s">
        <v>909</v>
      </c>
      <c r="C33" s="7">
        <v>41064</v>
      </c>
      <c r="D33" s="18" t="s">
        <v>37</v>
      </c>
      <c r="E33" s="18" t="s">
        <v>38</v>
      </c>
      <c r="F33" s="18">
        <v>31</v>
      </c>
      <c r="G33" s="18">
        <v>168305</v>
      </c>
      <c r="H33" s="18">
        <v>10313964</v>
      </c>
      <c r="I33" s="18">
        <v>44292</v>
      </c>
      <c r="J33" s="18">
        <v>52761</v>
      </c>
      <c r="K33" s="18">
        <v>0</v>
      </c>
      <c r="L33" s="18">
        <v>0</v>
      </c>
      <c r="M33" s="18">
        <v>2982</v>
      </c>
      <c r="N33" s="18">
        <v>324581</v>
      </c>
      <c r="O33" s="18">
        <v>0</v>
      </c>
      <c r="P33" s="18">
        <v>1063</v>
      </c>
      <c r="Q33" s="18">
        <v>0</v>
      </c>
      <c r="R33" s="18">
        <v>0</v>
      </c>
      <c r="S33" s="5"/>
      <c r="T33" s="5"/>
      <c r="U33" s="4">
        <f t="shared" si="1"/>
        <v>640</v>
      </c>
      <c r="V33" s="3">
        <f>((G33-G32)*'Z1 values'!C$5*'Z1 values'!$C$10)/'Z1 values'!$C$12</f>
        <v>5.8190185546874995E-3</v>
      </c>
      <c r="W33" s="3">
        <f>((H33-H32)*'Z1 values'!D$5*'Z1 values'!$C$10)/'Z1 values'!$C$12</f>
        <v>2.9716278076171877E-2</v>
      </c>
      <c r="X33" s="3">
        <f>((I33-I32)*'Z1 values'!E$5*'Z1 values'!$C$10)/'Z1 values'!$C$12</f>
        <v>0</v>
      </c>
      <c r="Y33" s="3">
        <f>((J33-J32)*'Z1 values'!F$5*'Z1 values'!$C$10)/'Z1 values'!$C$12</f>
        <v>9.1481323242187509E-2</v>
      </c>
      <c r="Z33" s="6">
        <f t="shared" si="0"/>
        <v>0.12701661987304688</v>
      </c>
    </row>
    <row r="34" spans="1:26" x14ac:dyDescent="0.25">
      <c r="A34" s="7" t="s">
        <v>971</v>
      </c>
      <c r="B34" s="7" t="s">
        <v>909</v>
      </c>
      <c r="C34" s="7">
        <v>42344</v>
      </c>
      <c r="D34" s="18" t="s">
        <v>37</v>
      </c>
      <c r="E34" s="18" t="s">
        <v>38</v>
      </c>
      <c r="F34" s="18">
        <v>32</v>
      </c>
      <c r="G34" s="18">
        <v>172534</v>
      </c>
      <c r="H34" s="18">
        <v>10637299</v>
      </c>
      <c r="I34" s="18">
        <v>45038</v>
      </c>
      <c r="J34" s="18">
        <v>54092</v>
      </c>
      <c r="K34" s="18">
        <v>0</v>
      </c>
      <c r="L34" s="18">
        <v>0</v>
      </c>
      <c r="M34" s="18">
        <v>4228</v>
      </c>
      <c r="N34" s="18">
        <v>323335</v>
      </c>
      <c r="O34" s="18">
        <v>746</v>
      </c>
      <c r="P34" s="18">
        <v>1331</v>
      </c>
      <c r="Q34" s="18">
        <v>0</v>
      </c>
      <c r="R34" s="18">
        <v>0</v>
      </c>
      <c r="S34" s="5"/>
      <c r="T34" s="5"/>
      <c r="U34" s="4">
        <f t="shared" si="1"/>
        <v>660</v>
      </c>
      <c r="V34" s="3">
        <f>((G34-G33)*'Z1 values'!C$5*'Z1 values'!$C$10)/'Z1 values'!$C$12</f>
        <v>8.2468597412109369E-3</v>
      </c>
      <c r="W34" s="3">
        <f>((H34-H33)*'Z1 values'!D$5*'Z1 values'!$C$10)/'Z1 values'!$C$12</f>
        <v>2.9602203369140621E-2</v>
      </c>
      <c r="X34" s="3">
        <f>((I34-I33)*'Z1 values'!E$5*'Z1 values'!$C$10)/'Z1 values'!$C$12</f>
        <v>5.9419555664062498E-2</v>
      </c>
      <c r="Y34" s="3">
        <f>((J34-J33)*'Z1 values'!F$5*'Z1 values'!$C$10)/'Z1 values'!$C$12</f>
        <v>0.11454528808593749</v>
      </c>
      <c r="Z34" s="6">
        <f t="shared" si="0"/>
        <v>0.21181390686035156</v>
      </c>
    </row>
    <row r="35" spans="1:26" x14ac:dyDescent="0.25">
      <c r="A35" s="7" t="s">
        <v>972</v>
      </c>
      <c r="B35" s="7" t="s">
        <v>909</v>
      </c>
      <c r="C35" s="7">
        <v>43624</v>
      </c>
      <c r="D35" s="18" t="s">
        <v>37</v>
      </c>
      <c r="E35" s="18" t="s">
        <v>38</v>
      </c>
      <c r="F35" s="18">
        <v>33</v>
      </c>
      <c r="G35" s="18">
        <v>179974</v>
      </c>
      <c r="H35" s="18">
        <v>10957424</v>
      </c>
      <c r="I35" s="18">
        <v>47598</v>
      </c>
      <c r="J35" s="18">
        <v>56757</v>
      </c>
      <c r="K35" s="18">
        <v>0</v>
      </c>
      <c r="L35" s="18">
        <v>0</v>
      </c>
      <c r="M35" s="18">
        <v>7438</v>
      </c>
      <c r="N35" s="18">
        <v>320125</v>
      </c>
      <c r="O35" s="18">
        <v>2560</v>
      </c>
      <c r="P35" s="18">
        <v>2665</v>
      </c>
      <c r="Q35" s="18">
        <v>0</v>
      </c>
      <c r="R35" s="18">
        <v>0</v>
      </c>
      <c r="S35" s="5"/>
      <c r="T35" s="5"/>
      <c r="U35" s="4">
        <f t="shared" si="1"/>
        <v>680</v>
      </c>
      <c r="V35" s="3">
        <f>((G35-G34)*'Z1 values'!C$5*'Z1 values'!$C$10)/'Z1 values'!$C$12</f>
        <v>1.4508544921875E-2</v>
      </c>
      <c r="W35" s="3">
        <f>((H35-H34)*'Z1 values'!D$5*'Z1 values'!$C$10)/'Z1 values'!$C$12</f>
        <v>2.9308319091796875E-2</v>
      </c>
      <c r="X35" s="3">
        <f>((I35-I34)*'Z1 values'!E$5*'Z1 values'!$C$10)/'Z1 values'!$C$12</f>
        <v>0.20390625000000001</v>
      </c>
      <c r="Y35" s="3">
        <f>((J35-J34)*'Z1 values'!F$5*'Z1 values'!$C$10)/'Z1 values'!$C$12</f>
        <v>0.22934875488281251</v>
      </c>
      <c r="Z35" s="6">
        <f t="shared" si="0"/>
        <v>0.4770718688964844</v>
      </c>
    </row>
    <row r="36" spans="1:26" x14ac:dyDescent="0.25">
      <c r="A36" s="7" t="s">
        <v>973</v>
      </c>
      <c r="B36" s="7" t="s">
        <v>909</v>
      </c>
      <c r="C36" s="7">
        <v>44904</v>
      </c>
      <c r="D36" s="18" t="s">
        <v>37</v>
      </c>
      <c r="E36" s="18" t="s">
        <v>38</v>
      </c>
      <c r="F36" s="18">
        <v>34</v>
      </c>
      <c r="G36" s="18">
        <v>182803</v>
      </c>
      <c r="H36" s="18">
        <v>11282161</v>
      </c>
      <c r="I36" s="18">
        <v>47598</v>
      </c>
      <c r="J36" s="18">
        <v>57717</v>
      </c>
      <c r="K36" s="18">
        <v>0</v>
      </c>
      <c r="L36" s="18">
        <v>0</v>
      </c>
      <c r="M36" s="18">
        <v>2828</v>
      </c>
      <c r="N36" s="18">
        <v>324737</v>
      </c>
      <c r="O36" s="18">
        <v>0</v>
      </c>
      <c r="P36" s="18">
        <v>960</v>
      </c>
      <c r="Q36" s="18">
        <v>0</v>
      </c>
      <c r="R36" s="18">
        <v>0</v>
      </c>
      <c r="S36" s="5"/>
      <c r="T36" s="5"/>
      <c r="U36" s="4">
        <f t="shared" si="1"/>
        <v>700</v>
      </c>
      <c r="V36" s="3">
        <f>((G36-G35)*'Z1 values'!C$5*'Z1 values'!$C$10)/'Z1 values'!$C$12</f>
        <v>5.5167572021484375E-3</v>
      </c>
      <c r="W36" s="3">
        <f>((H36-H35)*'Z1 values'!D$5*'Z1 values'!$C$10)/'Z1 values'!$C$12</f>
        <v>2.9730560302734375E-2</v>
      </c>
      <c r="X36" s="3">
        <f>((I36-I35)*'Z1 values'!E$5*'Z1 values'!$C$10)/'Z1 values'!$C$12</f>
        <v>0</v>
      </c>
      <c r="Y36" s="3">
        <f>((J36-J35)*'Z1 values'!F$5*'Z1 values'!$C$10)/'Z1 values'!$C$12</f>
        <v>8.2617187499999994E-2</v>
      </c>
      <c r="Z36" s="6">
        <f t="shared" si="0"/>
        <v>0.11786450500488281</v>
      </c>
    </row>
    <row r="37" spans="1:26" x14ac:dyDescent="0.25">
      <c r="A37" s="7" t="s">
        <v>974</v>
      </c>
      <c r="B37" s="7" t="s">
        <v>909</v>
      </c>
      <c r="C37" s="7">
        <v>46184</v>
      </c>
      <c r="D37" s="18" t="s">
        <v>37</v>
      </c>
      <c r="E37" s="18" t="s">
        <v>38</v>
      </c>
      <c r="F37" s="18">
        <v>35</v>
      </c>
      <c r="G37" s="18">
        <v>185605</v>
      </c>
      <c r="H37" s="18">
        <v>11606926</v>
      </c>
      <c r="I37" s="18">
        <v>47598</v>
      </c>
      <c r="J37" s="18">
        <v>58677</v>
      </c>
      <c r="K37" s="18">
        <v>0</v>
      </c>
      <c r="L37" s="18">
        <v>0</v>
      </c>
      <c r="M37" s="18">
        <v>2801</v>
      </c>
      <c r="N37" s="18">
        <v>324765</v>
      </c>
      <c r="O37" s="18">
        <v>0</v>
      </c>
      <c r="P37" s="18">
        <v>960</v>
      </c>
      <c r="Q37" s="18">
        <v>0</v>
      </c>
      <c r="R37" s="18">
        <v>0</v>
      </c>
      <c r="S37" s="5"/>
      <c r="T37" s="5"/>
      <c r="U37" s="4">
        <f t="shared" si="1"/>
        <v>720</v>
      </c>
      <c r="V37" s="3">
        <f>((G37-G36)*'Z1 values'!C$5*'Z1 values'!$C$10)/'Z1 values'!$C$12</f>
        <v>5.4641052246093749E-3</v>
      </c>
      <c r="W37" s="3">
        <f>((H37-H36)*'Z1 values'!D$5*'Z1 values'!$C$10)/'Z1 values'!$C$12</f>
        <v>2.9733123779296877E-2</v>
      </c>
      <c r="X37" s="3">
        <f>((I37-I36)*'Z1 values'!E$5*'Z1 values'!$C$10)/'Z1 values'!$C$12</f>
        <v>0</v>
      </c>
      <c r="Y37" s="3">
        <f>((J37-J36)*'Z1 values'!F$5*'Z1 values'!$C$10)/'Z1 values'!$C$12</f>
        <v>8.2617187499999994E-2</v>
      </c>
      <c r="Z37" s="6">
        <f t="shared" si="0"/>
        <v>0.11781441650390626</v>
      </c>
    </row>
    <row r="38" spans="1:26" x14ac:dyDescent="0.25">
      <c r="A38" s="7" t="s">
        <v>975</v>
      </c>
      <c r="B38" s="7" t="s">
        <v>909</v>
      </c>
      <c r="C38" s="7">
        <v>47464</v>
      </c>
      <c r="D38" s="18" t="s">
        <v>37</v>
      </c>
      <c r="E38" s="18" t="s">
        <v>38</v>
      </c>
      <c r="F38" s="18">
        <v>36</v>
      </c>
      <c r="G38" s="18">
        <v>188519</v>
      </c>
      <c r="H38" s="18">
        <v>11931577</v>
      </c>
      <c r="I38" s="18">
        <v>47598</v>
      </c>
      <c r="J38" s="18">
        <v>59637</v>
      </c>
      <c r="K38" s="18">
        <v>0</v>
      </c>
      <c r="L38" s="18">
        <v>0</v>
      </c>
      <c r="M38" s="18">
        <v>2913</v>
      </c>
      <c r="N38" s="18">
        <v>324651</v>
      </c>
      <c r="O38" s="18">
        <v>0</v>
      </c>
      <c r="P38" s="18">
        <v>960</v>
      </c>
      <c r="Q38" s="18">
        <v>0</v>
      </c>
      <c r="R38" s="18">
        <v>0</v>
      </c>
      <c r="S38" s="5"/>
      <c r="T38" s="5"/>
      <c r="U38" s="4">
        <f t="shared" si="1"/>
        <v>740</v>
      </c>
      <c r="V38" s="3">
        <f>((G38-G37)*'Z1 values'!C$5*'Z1 values'!$C$10)/'Z1 values'!$C$12</f>
        <v>5.682513427734375E-3</v>
      </c>
      <c r="W38" s="3">
        <f>((H38-H37)*'Z1 values'!D$5*'Z1 values'!$C$10)/'Z1 values'!$C$12</f>
        <v>2.9722686767578128E-2</v>
      </c>
      <c r="X38" s="3">
        <f>((I38-I37)*'Z1 values'!E$5*'Z1 values'!$C$10)/'Z1 values'!$C$12</f>
        <v>0</v>
      </c>
      <c r="Y38" s="3">
        <f>((J38-J37)*'Z1 values'!F$5*'Z1 values'!$C$10)/'Z1 values'!$C$12</f>
        <v>8.2617187499999994E-2</v>
      </c>
      <c r="Z38" s="6">
        <f t="shared" si="0"/>
        <v>0.11802238769531249</v>
      </c>
    </row>
    <row r="39" spans="1:26" x14ac:dyDescent="0.25">
      <c r="A39" s="7" t="s">
        <v>976</v>
      </c>
      <c r="B39" s="7" t="s">
        <v>909</v>
      </c>
      <c r="C39" s="7">
        <v>48744</v>
      </c>
      <c r="D39" s="18" t="s">
        <v>37</v>
      </c>
      <c r="E39" s="18" t="s">
        <v>38</v>
      </c>
      <c r="F39" s="18">
        <v>37</v>
      </c>
      <c r="G39" s="18">
        <v>192389</v>
      </c>
      <c r="H39" s="18">
        <v>12255269</v>
      </c>
      <c r="I39" s="18">
        <v>47994</v>
      </c>
      <c r="J39" s="18">
        <v>61278</v>
      </c>
      <c r="K39" s="18">
        <v>0</v>
      </c>
      <c r="L39" s="18">
        <v>0</v>
      </c>
      <c r="M39" s="18">
        <v>3869</v>
      </c>
      <c r="N39" s="18">
        <v>323692</v>
      </c>
      <c r="O39" s="18">
        <v>396</v>
      </c>
      <c r="P39" s="18">
        <v>1641</v>
      </c>
      <c r="Q39" s="18">
        <v>0</v>
      </c>
      <c r="R39" s="18">
        <v>0</v>
      </c>
      <c r="S39" s="5"/>
      <c r="T39" s="5"/>
      <c r="U39" s="4">
        <f t="shared" si="1"/>
        <v>760</v>
      </c>
      <c r="V39" s="3">
        <f>((G39-G38)*'Z1 values'!C$5*'Z1 values'!$C$10)/'Z1 values'!$C$12</f>
        <v>7.5467834472656243E-3</v>
      </c>
      <c r="W39" s="3">
        <f>((H39-H38)*'Z1 values'!D$5*'Z1 values'!$C$10)/'Z1 values'!$C$12</f>
        <v>2.9634887695312501E-2</v>
      </c>
      <c r="X39" s="3">
        <f>((I39-I38)*'Z1 values'!E$5*'Z1 values'!$C$10)/'Z1 values'!$C$12</f>
        <v>3.1541748046874998E-2</v>
      </c>
      <c r="Y39" s="3">
        <f>((J39-J38)*'Z1 values'!F$5*'Z1 values'!$C$10)/'Z1 values'!$C$12</f>
        <v>0.14122375488281252</v>
      </c>
      <c r="Z39" s="6">
        <f t="shared" si="0"/>
        <v>0.20994717407226565</v>
      </c>
    </row>
    <row r="40" spans="1:26" x14ac:dyDescent="0.25">
      <c r="A40" s="7" t="s">
        <v>977</v>
      </c>
      <c r="B40" s="7" t="s">
        <v>909</v>
      </c>
      <c r="C40" s="7">
        <v>50024</v>
      </c>
      <c r="D40" s="18" t="s">
        <v>37</v>
      </c>
      <c r="E40" s="18" t="s">
        <v>38</v>
      </c>
      <c r="F40" s="18">
        <v>38</v>
      </c>
      <c r="G40" s="18">
        <v>195211</v>
      </c>
      <c r="H40" s="18">
        <v>12580012</v>
      </c>
      <c r="I40" s="18">
        <v>47994</v>
      </c>
      <c r="J40" s="18">
        <v>62238</v>
      </c>
      <c r="K40" s="18">
        <v>0</v>
      </c>
      <c r="L40" s="18">
        <v>0</v>
      </c>
      <c r="M40" s="18">
        <v>2821</v>
      </c>
      <c r="N40" s="18">
        <v>324743</v>
      </c>
      <c r="O40" s="18">
        <v>0</v>
      </c>
      <c r="P40" s="18">
        <v>960</v>
      </c>
      <c r="Q40" s="18">
        <v>0</v>
      </c>
      <c r="R40" s="18">
        <v>0</v>
      </c>
      <c r="S40" s="5"/>
      <c r="T40" s="5"/>
      <c r="U40" s="4">
        <f t="shared" si="1"/>
        <v>780</v>
      </c>
      <c r="V40" s="3">
        <f>((G40-G39)*'Z1 values'!C$5*'Z1 values'!$C$10)/'Z1 values'!$C$12</f>
        <v>5.5031066894531255E-3</v>
      </c>
      <c r="W40" s="3">
        <f>((H40-H39)*'Z1 values'!D$5*'Z1 values'!$C$10)/'Z1 values'!$C$12</f>
        <v>2.9731109619140626E-2</v>
      </c>
      <c r="X40" s="3">
        <f>((I40-I39)*'Z1 values'!E$5*'Z1 values'!$C$10)/'Z1 values'!$C$12</f>
        <v>0</v>
      </c>
      <c r="Y40" s="3">
        <f>((J40-J39)*'Z1 values'!F$5*'Z1 values'!$C$10)/'Z1 values'!$C$12</f>
        <v>8.2617187499999994E-2</v>
      </c>
      <c r="Z40" s="6">
        <f t="shared" si="0"/>
        <v>0.11785140380859374</v>
      </c>
    </row>
    <row r="41" spans="1:26" x14ac:dyDescent="0.25">
      <c r="A41" s="7" t="s">
        <v>978</v>
      </c>
      <c r="B41" s="7" t="s">
        <v>909</v>
      </c>
      <c r="C41" s="7">
        <v>51304</v>
      </c>
      <c r="D41" s="18" t="s">
        <v>37</v>
      </c>
      <c r="E41" s="18" t="s">
        <v>38</v>
      </c>
      <c r="F41" s="18">
        <v>39</v>
      </c>
      <c r="G41" s="18">
        <v>197996</v>
      </c>
      <c r="H41" s="18">
        <v>12904793</v>
      </c>
      <c r="I41" s="18">
        <v>47994</v>
      </c>
      <c r="J41" s="18">
        <v>63393</v>
      </c>
      <c r="K41" s="18">
        <v>0</v>
      </c>
      <c r="L41" s="18">
        <v>0</v>
      </c>
      <c r="M41" s="18">
        <v>2784</v>
      </c>
      <c r="N41" s="18">
        <v>324781</v>
      </c>
      <c r="O41" s="18">
        <v>0</v>
      </c>
      <c r="P41" s="18">
        <v>1155</v>
      </c>
      <c r="Q41" s="18">
        <v>0</v>
      </c>
      <c r="R41" s="18">
        <v>0</v>
      </c>
      <c r="S41" s="5"/>
      <c r="T41" s="5"/>
      <c r="U41" s="4">
        <f t="shared" si="1"/>
        <v>800</v>
      </c>
      <c r="V41" s="3">
        <f>((G41-G40)*'Z1 values'!C$5*'Z1 values'!$C$10)/'Z1 values'!$C$12</f>
        <v>5.4309539794921884E-3</v>
      </c>
      <c r="W41" s="3">
        <f>((H41-H40)*'Z1 values'!D$5*'Z1 values'!$C$10)/'Z1 values'!$C$12</f>
        <v>2.9734588623046877E-2</v>
      </c>
      <c r="X41" s="3">
        <f>((I41-I40)*'Z1 values'!E$5*'Z1 values'!$C$10)/'Z1 values'!$C$12</f>
        <v>0</v>
      </c>
      <c r="Y41" s="3">
        <f>((J41-J40)*'Z1 values'!F$5*'Z1 values'!$C$10)/'Z1 values'!$C$12</f>
        <v>9.9398803710937497E-2</v>
      </c>
      <c r="Z41" s="6">
        <f t="shared" si="0"/>
        <v>0.13456434631347658</v>
      </c>
    </row>
    <row r="42" spans="1:26" x14ac:dyDescent="0.25">
      <c r="A42" s="7" t="s">
        <v>979</v>
      </c>
      <c r="B42" s="7" t="s">
        <v>909</v>
      </c>
      <c r="C42" s="7">
        <v>52584</v>
      </c>
      <c r="D42" s="18" t="s">
        <v>37</v>
      </c>
      <c r="E42" s="18" t="s">
        <v>38</v>
      </c>
      <c r="F42" s="18">
        <v>40</v>
      </c>
      <c r="G42" s="18">
        <v>200804</v>
      </c>
      <c r="H42" s="18">
        <v>13229551</v>
      </c>
      <c r="I42" s="18">
        <v>47994</v>
      </c>
      <c r="J42" s="18">
        <v>64548</v>
      </c>
      <c r="K42" s="18">
        <v>0</v>
      </c>
      <c r="L42" s="18">
        <v>0</v>
      </c>
      <c r="M42" s="18">
        <v>2807</v>
      </c>
      <c r="N42" s="18">
        <v>324758</v>
      </c>
      <c r="O42" s="18">
        <v>0</v>
      </c>
      <c r="P42" s="18">
        <v>1155</v>
      </c>
      <c r="Q42" s="18">
        <v>0</v>
      </c>
      <c r="R42" s="18">
        <v>0</v>
      </c>
      <c r="S42" s="5"/>
      <c r="T42" s="5"/>
      <c r="U42" s="4">
        <f t="shared" si="1"/>
        <v>820</v>
      </c>
      <c r="V42" s="3">
        <f>((G42-G41)*'Z1 values'!C$5*'Z1 values'!$C$10)/'Z1 values'!$C$12</f>
        <v>5.4758056640625006E-3</v>
      </c>
      <c r="W42" s="3">
        <f>((H42-H41)*'Z1 values'!D$5*'Z1 values'!$C$10)/'Z1 values'!$C$12</f>
        <v>2.973248291015625E-2</v>
      </c>
      <c r="X42" s="3">
        <f>((I42-I41)*'Z1 values'!E$5*'Z1 values'!$C$10)/'Z1 values'!$C$12</f>
        <v>0</v>
      </c>
      <c r="Y42" s="3">
        <f>((J42-J41)*'Z1 values'!F$5*'Z1 values'!$C$10)/'Z1 values'!$C$12</f>
        <v>9.9398803710937497E-2</v>
      </c>
      <c r="Z42" s="6">
        <f t="shared" si="0"/>
        <v>0.13460709228515624</v>
      </c>
    </row>
    <row r="43" spans="1:26" x14ac:dyDescent="0.25">
      <c r="A43" s="7" t="s">
        <v>980</v>
      </c>
      <c r="B43" s="7" t="s">
        <v>909</v>
      </c>
      <c r="C43" s="7">
        <v>53864</v>
      </c>
      <c r="D43" s="18" t="s">
        <v>37</v>
      </c>
      <c r="E43" s="18" t="s">
        <v>38</v>
      </c>
      <c r="F43" s="18">
        <v>41</v>
      </c>
      <c r="G43" s="18">
        <v>203612</v>
      </c>
      <c r="H43" s="18">
        <v>13554309</v>
      </c>
      <c r="I43" s="18">
        <v>47994</v>
      </c>
      <c r="J43" s="18">
        <v>65508</v>
      </c>
      <c r="K43" s="18">
        <v>0</v>
      </c>
      <c r="L43" s="18">
        <v>0</v>
      </c>
      <c r="M43" s="18">
        <v>2807</v>
      </c>
      <c r="N43" s="18">
        <v>324758</v>
      </c>
      <c r="O43" s="18">
        <v>0</v>
      </c>
      <c r="P43" s="18">
        <v>960</v>
      </c>
      <c r="Q43" s="18">
        <v>0</v>
      </c>
      <c r="R43" s="18">
        <v>0</v>
      </c>
      <c r="S43" s="5"/>
      <c r="T43" s="5"/>
      <c r="U43" s="4">
        <f t="shared" si="1"/>
        <v>840</v>
      </c>
      <c r="V43" s="3">
        <f>((G43-G42)*'Z1 values'!C$5*'Z1 values'!$C$10)/'Z1 values'!$C$12</f>
        <v>5.4758056640625006E-3</v>
      </c>
      <c r="W43" s="3">
        <f>((H43-H42)*'Z1 values'!D$5*'Z1 values'!$C$10)/'Z1 values'!$C$12</f>
        <v>2.973248291015625E-2</v>
      </c>
      <c r="X43" s="3">
        <f>((I43-I42)*'Z1 values'!E$5*'Z1 values'!$C$10)/'Z1 values'!$C$12</f>
        <v>0</v>
      </c>
      <c r="Y43" s="3">
        <f>((J43-J42)*'Z1 values'!F$5*'Z1 values'!$C$10)/'Z1 values'!$C$12</f>
        <v>8.2617187499999994E-2</v>
      </c>
      <c r="Z43" s="6">
        <f t="shared" si="0"/>
        <v>0.11782547607421875</v>
      </c>
    </row>
    <row r="44" spans="1:26" x14ac:dyDescent="0.25">
      <c r="A44" s="7" t="s">
        <v>981</v>
      </c>
      <c r="B44" s="7" t="s">
        <v>909</v>
      </c>
      <c r="C44" s="7">
        <v>55144</v>
      </c>
      <c r="D44" s="18" t="s">
        <v>37</v>
      </c>
      <c r="E44" s="18" t="s">
        <v>38</v>
      </c>
      <c r="F44" s="18">
        <v>42</v>
      </c>
      <c r="G44" s="18">
        <v>206672</v>
      </c>
      <c r="H44" s="18">
        <v>13878813</v>
      </c>
      <c r="I44" s="18">
        <v>47994</v>
      </c>
      <c r="J44" s="18">
        <v>66603</v>
      </c>
      <c r="K44" s="18">
        <v>0</v>
      </c>
      <c r="L44" s="18">
        <v>0</v>
      </c>
      <c r="M44" s="18">
        <v>3058</v>
      </c>
      <c r="N44" s="18">
        <v>324504</v>
      </c>
      <c r="O44" s="18">
        <v>0</v>
      </c>
      <c r="P44" s="18">
        <v>1095</v>
      </c>
      <c r="Q44" s="18">
        <v>0</v>
      </c>
      <c r="R44" s="18">
        <v>0</v>
      </c>
      <c r="S44" s="5"/>
      <c r="T44" s="5"/>
      <c r="U44" s="4">
        <f t="shared" si="1"/>
        <v>860</v>
      </c>
      <c r="V44" s="3">
        <f>((G44-G43)*'Z1 values'!C$5*'Z1 values'!$C$10)/'Z1 values'!$C$12</f>
        <v>5.9672241210937498E-3</v>
      </c>
      <c r="W44" s="3">
        <f>((H44-H43)*'Z1 values'!D$5*'Z1 values'!$C$10)/'Z1 values'!$C$12</f>
        <v>2.9709228515624998E-2</v>
      </c>
      <c r="X44" s="3">
        <f>((I44-I43)*'Z1 values'!E$5*'Z1 values'!$C$10)/'Z1 values'!$C$12</f>
        <v>0</v>
      </c>
      <c r="Y44" s="3">
        <f>((J44-J43)*'Z1 values'!F$5*'Z1 values'!$C$10)/'Z1 values'!$C$12</f>
        <v>9.4235229492187503E-2</v>
      </c>
      <c r="Z44" s="6">
        <f t="shared" si="0"/>
        <v>0.12991168212890625</v>
      </c>
    </row>
    <row r="45" spans="1:26" x14ac:dyDescent="0.25">
      <c r="A45" s="7" t="s">
        <v>982</v>
      </c>
      <c r="B45" s="7" t="s">
        <v>909</v>
      </c>
      <c r="C45" s="7">
        <v>56424</v>
      </c>
      <c r="D45" s="18" t="s">
        <v>37</v>
      </c>
      <c r="E45" s="18" t="s">
        <v>38</v>
      </c>
      <c r="F45" s="18">
        <v>43</v>
      </c>
      <c r="G45" s="18">
        <v>214023</v>
      </c>
      <c r="H45" s="18">
        <v>14199027</v>
      </c>
      <c r="I45" s="18">
        <v>50725</v>
      </c>
      <c r="J45" s="18">
        <v>67592</v>
      </c>
      <c r="K45" s="18">
        <v>0</v>
      </c>
      <c r="L45" s="18">
        <v>0</v>
      </c>
      <c r="M45" s="18">
        <v>7350</v>
      </c>
      <c r="N45" s="18">
        <v>320214</v>
      </c>
      <c r="O45" s="18">
        <v>2731</v>
      </c>
      <c r="P45" s="18">
        <v>989</v>
      </c>
      <c r="Q45" s="18">
        <v>0</v>
      </c>
      <c r="R45" s="18">
        <v>0</v>
      </c>
      <c r="S45" s="5"/>
      <c r="T45" s="5"/>
      <c r="U45" s="4">
        <f t="shared" si="1"/>
        <v>880</v>
      </c>
      <c r="V45" s="3">
        <f>((G45-G44)*'Z1 values'!C$5*'Z1 values'!$C$10)/'Z1 values'!$C$12</f>
        <v>1.4334988403320311E-2</v>
      </c>
      <c r="W45" s="3">
        <f>((H45-H44)*'Z1 values'!D$5*'Z1 values'!$C$10)/'Z1 values'!$C$12</f>
        <v>2.9316467285156252E-2</v>
      </c>
      <c r="X45" s="3">
        <f>((I45-I44)*'Z1 values'!E$5*'Z1 values'!$C$10)/'Z1 values'!$C$12</f>
        <v>0.21752655029296872</v>
      </c>
      <c r="Y45" s="3">
        <f>((J45-J44)*'Z1 values'!F$5*'Z1 values'!$C$10)/'Z1 values'!$C$12</f>
        <v>8.5112915039062514E-2</v>
      </c>
      <c r="Z45" s="6">
        <f t="shared" si="0"/>
        <v>0.34629092102050774</v>
      </c>
    </row>
    <row r="46" spans="1:26" x14ac:dyDescent="0.25">
      <c r="A46" s="7" t="s">
        <v>983</v>
      </c>
      <c r="B46" s="7" t="s">
        <v>909</v>
      </c>
      <c r="C46" s="7">
        <v>57704</v>
      </c>
      <c r="D46" s="18" t="s">
        <v>37</v>
      </c>
      <c r="E46" s="18" t="s">
        <v>38</v>
      </c>
      <c r="F46" s="18">
        <v>44</v>
      </c>
      <c r="G46" s="18">
        <v>216963</v>
      </c>
      <c r="H46" s="18">
        <v>14523652</v>
      </c>
      <c r="I46" s="18">
        <v>50725</v>
      </c>
      <c r="J46" s="18">
        <v>68552</v>
      </c>
      <c r="K46" s="18">
        <v>0</v>
      </c>
      <c r="L46" s="18">
        <v>0</v>
      </c>
      <c r="M46" s="18">
        <v>2939</v>
      </c>
      <c r="N46" s="18">
        <v>324625</v>
      </c>
      <c r="O46" s="18">
        <v>0</v>
      </c>
      <c r="P46" s="18">
        <v>960</v>
      </c>
      <c r="Q46" s="18">
        <v>0</v>
      </c>
      <c r="R46" s="18">
        <v>0</v>
      </c>
      <c r="S46" s="5"/>
      <c r="T46" s="5"/>
      <c r="U46" s="4">
        <f t="shared" si="1"/>
        <v>900</v>
      </c>
      <c r="V46" s="3">
        <f>((G46-G45)*'Z1 values'!C$5*'Z1 values'!$C$10)/'Z1 values'!$C$12</f>
        <v>5.7332153320312504E-3</v>
      </c>
      <c r="W46" s="3">
        <f>((H46-H45)*'Z1 values'!D$5*'Z1 values'!$C$10)/'Z1 values'!$C$12</f>
        <v>2.9720306396484375E-2</v>
      </c>
      <c r="X46" s="3">
        <f>((I46-I45)*'Z1 values'!E$5*'Z1 values'!$C$10)/'Z1 values'!$C$12</f>
        <v>0</v>
      </c>
      <c r="Y46" s="3">
        <f>((J46-J45)*'Z1 values'!F$5*'Z1 values'!$C$10)/'Z1 values'!$C$12</f>
        <v>8.2617187499999994E-2</v>
      </c>
      <c r="Z46" s="6">
        <f t="shared" si="0"/>
        <v>0.11807070922851562</v>
      </c>
    </row>
    <row r="47" spans="1:26" x14ac:dyDescent="0.25">
      <c r="A47" s="7" t="s">
        <v>984</v>
      </c>
      <c r="B47" s="7" t="s">
        <v>909</v>
      </c>
      <c r="C47" s="7">
        <v>58984</v>
      </c>
      <c r="D47" s="18" t="s">
        <v>37</v>
      </c>
      <c r="E47" s="18" t="s">
        <v>38</v>
      </c>
      <c r="F47" s="18">
        <v>45</v>
      </c>
      <c r="G47" s="18">
        <v>220000</v>
      </c>
      <c r="H47" s="18">
        <v>14848181</v>
      </c>
      <c r="I47" s="18">
        <v>50725</v>
      </c>
      <c r="J47" s="18">
        <v>69858</v>
      </c>
      <c r="K47" s="18">
        <v>0</v>
      </c>
      <c r="L47" s="18">
        <v>0</v>
      </c>
      <c r="M47" s="18">
        <v>3035</v>
      </c>
      <c r="N47" s="18">
        <v>324529</v>
      </c>
      <c r="O47" s="18">
        <v>0</v>
      </c>
      <c r="P47" s="18">
        <v>1306</v>
      </c>
      <c r="Q47" s="18">
        <v>0</v>
      </c>
      <c r="R47" s="18">
        <v>0</v>
      </c>
      <c r="S47" s="5"/>
      <c r="T47" s="5"/>
      <c r="U47" s="4">
        <f t="shared" si="1"/>
        <v>920</v>
      </c>
      <c r="V47" s="3">
        <f>((G47-G46)*'Z1 values'!C$5*'Z1 values'!$C$10)/'Z1 values'!$C$12</f>
        <v>5.9223724365234376E-3</v>
      </c>
      <c r="W47" s="3">
        <f>((H47-H46)*'Z1 values'!D$5*'Z1 values'!$C$10)/'Z1 values'!$C$12</f>
        <v>2.9711517333984371E-2</v>
      </c>
      <c r="X47" s="3">
        <f>((I47-I46)*'Z1 values'!E$5*'Z1 values'!$C$10)/'Z1 values'!$C$12</f>
        <v>0</v>
      </c>
      <c r="Y47" s="3">
        <f>((J47-J46)*'Z1 values'!F$5*'Z1 values'!$C$10)/'Z1 values'!$C$12</f>
        <v>0.11239379882812499</v>
      </c>
      <c r="Z47" s="6">
        <f t="shared" si="0"/>
        <v>0.1480276885986328</v>
      </c>
    </row>
    <row r="48" spans="1:26" x14ac:dyDescent="0.25">
      <c r="A48" s="7" t="s">
        <v>985</v>
      </c>
      <c r="B48" s="7" t="s">
        <v>909</v>
      </c>
      <c r="C48" s="7">
        <v>60264</v>
      </c>
      <c r="D48" s="18" t="s">
        <v>37</v>
      </c>
      <c r="E48" s="18" t="s">
        <v>38</v>
      </c>
      <c r="F48" s="18">
        <v>46</v>
      </c>
      <c r="G48" s="18">
        <v>226637</v>
      </c>
      <c r="H48" s="18">
        <v>15169110</v>
      </c>
      <c r="I48" s="18">
        <v>52843</v>
      </c>
      <c r="J48" s="18">
        <v>72503</v>
      </c>
      <c r="K48" s="18">
        <v>0</v>
      </c>
      <c r="L48" s="18">
        <v>0</v>
      </c>
      <c r="M48" s="18">
        <v>6635</v>
      </c>
      <c r="N48" s="18">
        <v>320929</v>
      </c>
      <c r="O48" s="18">
        <v>2118</v>
      </c>
      <c r="P48" s="18">
        <v>2645</v>
      </c>
      <c r="Q48" s="18">
        <v>0</v>
      </c>
      <c r="R48" s="18">
        <v>0</v>
      </c>
      <c r="S48" s="5"/>
      <c r="T48" s="5"/>
      <c r="U48" s="4">
        <f t="shared" si="1"/>
        <v>940</v>
      </c>
      <c r="V48" s="3">
        <f>((G48-G47)*'Z1 values'!C$5*'Z1 values'!$C$10)/'Z1 values'!$C$12</f>
        <v>1.2942636108398436E-2</v>
      </c>
      <c r="W48" s="3">
        <f>((H48-H47)*'Z1 values'!D$5*'Z1 values'!$C$10)/'Z1 values'!$C$12</f>
        <v>2.9381927490234373E-2</v>
      </c>
      <c r="X48" s="3">
        <f>((I48-I47)*'Z1 values'!E$5*'Z1 values'!$C$10)/'Z1 values'!$C$12</f>
        <v>0.16870056152343749</v>
      </c>
      <c r="Y48" s="3">
        <f>((J48-J47)*'Z1 values'!F$5*'Z1 values'!$C$10)/'Z1 values'!$C$12</f>
        <v>0.22762756347656249</v>
      </c>
      <c r="Z48" s="6">
        <f t="shared" si="0"/>
        <v>0.43865268859863277</v>
      </c>
    </row>
    <row r="49" spans="1:26" x14ac:dyDescent="0.25">
      <c r="A49" s="7" t="s">
        <v>986</v>
      </c>
      <c r="B49" s="7" t="s">
        <v>909</v>
      </c>
      <c r="C49" s="7">
        <v>61544</v>
      </c>
      <c r="D49" s="18" t="s">
        <v>37</v>
      </c>
      <c r="E49" s="18" t="s">
        <v>38</v>
      </c>
      <c r="F49" s="18">
        <v>47</v>
      </c>
      <c r="G49" s="18">
        <v>229467</v>
      </c>
      <c r="H49" s="18">
        <v>15493846</v>
      </c>
      <c r="I49" s="18">
        <v>52843</v>
      </c>
      <c r="J49" s="18">
        <v>73463</v>
      </c>
      <c r="K49" s="18">
        <v>0</v>
      </c>
      <c r="L49" s="18">
        <v>0</v>
      </c>
      <c r="M49" s="18">
        <v>2829</v>
      </c>
      <c r="N49" s="18">
        <v>324736</v>
      </c>
      <c r="O49" s="18">
        <v>0</v>
      </c>
      <c r="P49" s="18">
        <v>960</v>
      </c>
      <c r="Q49" s="18">
        <v>0</v>
      </c>
      <c r="R49" s="18">
        <v>0</v>
      </c>
      <c r="S49" s="5"/>
      <c r="T49" s="5"/>
      <c r="U49" s="4">
        <f t="shared" si="1"/>
        <v>960</v>
      </c>
      <c r="V49" s="3">
        <f>((G49-G48)*'Z1 values'!C$5*'Z1 values'!$C$10)/'Z1 values'!$C$12</f>
        <v>5.5187072753906247E-3</v>
      </c>
      <c r="W49" s="3">
        <f>((H49-H48)*'Z1 values'!D$5*'Z1 values'!$C$10)/'Z1 values'!$C$12</f>
        <v>2.9730468749999999E-2</v>
      </c>
      <c r="X49" s="3">
        <f>((I49-I48)*'Z1 values'!E$5*'Z1 values'!$C$10)/'Z1 values'!$C$12</f>
        <v>0</v>
      </c>
      <c r="Y49" s="3">
        <f>((J49-J48)*'Z1 values'!F$5*'Z1 values'!$C$10)/'Z1 values'!$C$12</f>
        <v>8.2617187499999994E-2</v>
      </c>
      <c r="Z49" s="6">
        <f t="shared" si="0"/>
        <v>0.11786636352539062</v>
      </c>
    </row>
    <row r="50" spans="1:26" x14ac:dyDescent="0.25">
      <c r="A50" s="7" t="s">
        <v>987</v>
      </c>
      <c r="B50" s="7" t="s">
        <v>909</v>
      </c>
      <c r="C50" s="7">
        <v>62824</v>
      </c>
      <c r="D50" s="18" t="s">
        <v>37</v>
      </c>
      <c r="E50" s="18" t="s">
        <v>38</v>
      </c>
      <c r="F50" s="18">
        <v>48</v>
      </c>
      <c r="G50" s="18">
        <v>232692</v>
      </c>
      <c r="H50" s="18">
        <v>15818184</v>
      </c>
      <c r="I50" s="18">
        <v>52843</v>
      </c>
      <c r="J50" s="18">
        <v>74734</v>
      </c>
      <c r="K50" s="18">
        <v>0</v>
      </c>
      <c r="L50" s="18">
        <v>0</v>
      </c>
      <c r="M50" s="18">
        <v>3224</v>
      </c>
      <c r="N50" s="18">
        <v>324338</v>
      </c>
      <c r="O50" s="18">
        <v>0</v>
      </c>
      <c r="P50" s="18">
        <v>1271</v>
      </c>
      <c r="Q50" s="18">
        <v>0</v>
      </c>
      <c r="R50" s="18">
        <v>0</v>
      </c>
      <c r="S50" s="5"/>
      <c r="T50" s="5"/>
      <c r="U50" s="4">
        <f t="shared" si="1"/>
        <v>980</v>
      </c>
      <c r="V50" s="3">
        <f>((G50-G49)*'Z1 values'!C$5*'Z1 values'!$C$10)/'Z1 values'!$C$12</f>
        <v>6.2889862060546862E-3</v>
      </c>
      <c r="W50" s="3">
        <f>((H50-H49)*'Z1 values'!D$5*'Z1 values'!$C$10)/'Z1 values'!$C$12</f>
        <v>2.9694030761718747E-2</v>
      </c>
      <c r="X50" s="3">
        <f>((I50-I49)*'Z1 values'!E$5*'Z1 values'!$C$10)/'Z1 values'!$C$12</f>
        <v>0</v>
      </c>
      <c r="Y50" s="3">
        <f>((J50-J49)*'Z1 values'!F$5*'Z1 values'!$C$10)/'Z1 values'!$C$12</f>
        <v>0.10938171386718749</v>
      </c>
      <c r="Z50" s="6">
        <f t="shared" si="0"/>
        <v>0.14536473083496093</v>
      </c>
    </row>
    <row r="51" spans="1:26" x14ac:dyDescent="0.25">
      <c r="A51" s="7" t="s">
        <v>988</v>
      </c>
      <c r="B51" s="7" t="s">
        <v>909</v>
      </c>
      <c r="C51" s="7">
        <v>64104</v>
      </c>
      <c r="D51" s="18" t="s">
        <v>37</v>
      </c>
      <c r="E51" s="18" t="s">
        <v>38</v>
      </c>
      <c r="F51" s="18">
        <v>49</v>
      </c>
      <c r="G51" s="18">
        <v>239483</v>
      </c>
      <c r="H51" s="18">
        <v>16138957</v>
      </c>
      <c r="I51" s="18">
        <v>55291</v>
      </c>
      <c r="J51" s="18">
        <v>76749</v>
      </c>
      <c r="K51" s="18">
        <v>0</v>
      </c>
      <c r="L51" s="18">
        <v>0</v>
      </c>
      <c r="M51" s="18">
        <v>6790</v>
      </c>
      <c r="N51" s="18">
        <v>320773</v>
      </c>
      <c r="O51" s="18">
        <v>2448</v>
      </c>
      <c r="P51" s="18">
        <v>2015</v>
      </c>
      <c r="Q51" s="18">
        <v>0</v>
      </c>
      <c r="R51" s="18">
        <v>0</v>
      </c>
      <c r="S51" s="5"/>
      <c r="T51" s="5"/>
      <c r="U51" s="4">
        <f t="shared" si="1"/>
        <v>1000</v>
      </c>
      <c r="V51" s="3">
        <f>((G51-G50)*'Z1 values'!C$5*'Z1 values'!$C$10)/'Z1 values'!$C$12</f>
        <v>1.3242947387695311E-2</v>
      </c>
      <c r="W51" s="3">
        <f>((H51-H50)*'Z1 values'!D$5*'Z1 values'!$C$10)/'Z1 values'!$C$12</f>
        <v>2.9367645263671877E-2</v>
      </c>
      <c r="X51" s="3">
        <f>((I51-I50)*'Z1 values'!E$5*'Z1 values'!$C$10)/'Z1 values'!$C$12</f>
        <v>0.19498535156249999</v>
      </c>
      <c r="Y51" s="3">
        <f>((J51-J50)*'Z1 values'!F$5*'Z1 values'!$C$10)/'Z1 values'!$C$12</f>
        <v>0.17341003417968751</v>
      </c>
      <c r="Z51" s="6">
        <f t="shared" si="0"/>
        <v>0.41100597839355468</v>
      </c>
    </row>
    <row r="52" spans="1:26" x14ac:dyDescent="0.25">
      <c r="A52" s="7" t="s">
        <v>989</v>
      </c>
      <c r="B52" s="7" t="s">
        <v>909</v>
      </c>
      <c r="C52" s="7">
        <v>65384</v>
      </c>
      <c r="D52" s="18" t="s">
        <v>37</v>
      </c>
      <c r="E52" s="18" t="s">
        <v>38</v>
      </c>
      <c r="F52" s="18">
        <v>50</v>
      </c>
      <c r="G52" s="18">
        <v>242429</v>
      </c>
      <c r="H52" s="18">
        <v>16463576</v>
      </c>
      <c r="I52" s="18">
        <v>55291</v>
      </c>
      <c r="J52" s="18">
        <v>77709</v>
      </c>
      <c r="K52" s="18">
        <v>0</v>
      </c>
      <c r="L52" s="18">
        <v>0</v>
      </c>
      <c r="M52" s="18">
        <v>2945</v>
      </c>
      <c r="N52" s="18">
        <v>324619</v>
      </c>
      <c r="O52" s="18">
        <v>0</v>
      </c>
      <c r="P52" s="18">
        <v>960</v>
      </c>
      <c r="Q52" s="18">
        <v>0</v>
      </c>
      <c r="R52" s="18">
        <v>0</v>
      </c>
      <c r="S52" s="5"/>
      <c r="T52" s="5"/>
      <c r="U52" s="4">
        <f t="shared" si="1"/>
        <v>1020</v>
      </c>
      <c r="V52" s="3">
        <f>((G52-G51)*'Z1 values'!C$5*'Z1 values'!$C$10)/'Z1 values'!$C$12</f>
        <v>5.7449157714843744E-3</v>
      </c>
      <c r="W52" s="3">
        <f>((H52-H51)*'Z1 values'!D$5*'Z1 values'!$C$10)/'Z1 values'!$C$12</f>
        <v>2.9719757080078124E-2</v>
      </c>
      <c r="X52" s="3">
        <f>((I52-I51)*'Z1 values'!E$5*'Z1 values'!$C$10)/'Z1 values'!$C$12</f>
        <v>0</v>
      </c>
      <c r="Y52" s="3">
        <f>((J52-J51)*'Z1 values'!F$5*'Z1 values'!$C$10)/'Z1 values'!$C$12</f>
        <v>8.2617187499999994E-2</v>
      </c>
      <c r="Z52" s="6">
        <f t="shared" si="0"/>
        <v>0.11808186035156248</v>
      </c>
    </row>
    <row r="53" spans="1:26" x14ac:dyDescent="0.25">
      <c r="A53" s="7" t="s">
        <v>990</v>
      </c>
      <c r="B53" s="7" t="s">
        <v>909</v>
      </c>
      <c r="C53" s="7">
        <v>66664</v>
      </c>
      <c r="D53" s="18" t="s">
        <v>37</v>
      </c>
      <c r="E53" s="18" t="s">
        <v>38</v>
      </c>
      <c r="F53" s="18">
        <v>51</v>
      </c>
      <c r="G53" s="18">
        <v>245331</v>
      </c>
      <c r="H53" s="18">
        <v>16788239</v>
      </c>
      <c r="I53" s="18">
        <v>55291</v>
      </c>
      <c r="J53" s="18">
        <v>78669</v>
      </c>
      <c r="K53" s="18">
        <v>0</v>
      </c>
      <c r="L53" s="18">
        <v>0</v>
      </c>
      <c r="M53" s="18">
        <v>2900</v>
      </c>
      <c r="N53" s="18">
        <v>324663</v>
      </c>
      <c r="O53" s="18">
        <v>0</v>
      </c>
      <c r="P53" s="18">
        <v>960</v>
      </c>
      <c r="Q53" s="18">
        <v>0</v>
      </c>
      <c r="R53" s="18">
        <v>0</v>
      </c>
      <c r="S53" s="5"/>
      <c r="T53" s="5"/>
      <c r="U53" s="4">
        <f t="shared" si="1"/>
        <v>1040</v>
      </c>
      <c r="V53" s="3">
        <f>((G53-G52)*'Z1 values'!C$5*'Z1 values'!$C$10)/'Z1 values'!$C$12</f>
        <v>5.6591125488281244E-3</v>
      </c>
      <c r="W53" s="3">
        <f>((H53-H52)*'Z1 values'!D$5*'Z1 values'!$C$10)/'Z1 values'!$C$12</f>
        <v>2.9723785400390623E-2</v>
      </c>
      <c r="X53" s="3">
        <f>((I53-I52)*'Z1 values'!E$5*'Z1 values'!$C$10)/'Z1 values'!$C$12</f>
        <v>0</v>
      </c>
      <c r="Y53" s="3">
        <f>((J53-J52)*'Z1 values'!F$5*'Z1 values'!$C$10)/'Z1 values'!$C$12</f>
        <v>8.2617187499999994E-2</v>
      </c>
      <c r="Z53" s="6">
        <f t="shared" si="0"/>
        <v>0.11800008544921875</v>
      </c>
    </row>
    <row r="54" spans="1:26" x14ac:dyDescent="0.25">
      <c r="A54" s="7" t="s">
        <v>991</v>
      </c>
      <c r="B54" s="7" t="s">
        <v>909</v>
      </c>
      <c r="C54" s="7">
        <v>67944</v>
      </c>
      <c r="D54" s="18" t="s">
        <v>37</v>
      </c>
      <c r="E54" s="18" t="s">
        <v>38</v>
      </c>
      <c r="F54" s="18">
        <v>52</v>
      </c>
      <c r="G54" s="18">
        <v>248249</v>
      </c>
      <c r="H54" s="18">
        <v>17112886</v>
      </c>
      <c r="I54" s="18">
        <v>55291</v>
      </c>
      <c r="J54" s="18">
        <v>79818</v>
      </c>
      <c r="K54" s="18">
        <v>0</v>
      </c>
      <c r="L54" s="18">
        <v>0</v>
      </c>
      <c r="M54" s="18">
        <v>2916</v>
      </c>
      <c r="N54" s="18">
        <v>324647</v>
      </c>
      <c r="O54" s="18">
        <v>0</v>
      </c>
      <c r="P54" s="18">
        <v>1149</v>
      </c>
      <c r="Q54" s="18">
        <v>0</v>
      </c>
      <c r="R54" s="18">
        <v>0</v>
      </c>
      <c r="S54" s="5"/>
      <c r="T54" s="5"/>
      <c r="U54" s="4">
        <f t="shared" si="1"/>
        <v>1060</v>
      </c>
      <c r="V54" s="3">
        <f>((G54-G53)*'Z1 values'!C$5*'Z1 values'!$C$10)/'Z1 values'!$C$12</f>
        <v>5.6903137207031246E-3</v>
      </c>
      <c r="W54" s="3">
        <f>((H54-H53)*'Z1 values'!D$5*'Z1 values'!$C$10)/'Z1 values'!$C$12</f>
        <v>2.9722320556640626E-2</v>
      </c>
      <c r="X54" s="3">
        <f>((I54-I53)*'Z1 values'!E$5*'Z1 values'!$C$10)/'Z1 values'!$C$12</f>
        <v>0</v>
      </c>
      <c r="Y54" s="3">
        <f>((J54-J53)*'Z1 values'!F$5*'Z1 values'!$C$10)/'Z1 values'!$C$12</f>
        <v>9.8882446289062509E-2</v>
      </c>
      <c r="Z54" s="6">
        <f t="shared" si="0"/>
        <v>0.13429508056640627</v>
      </c>
    </row>
    <row r="55" spans="1:26" x14ac:dyDescent="0.25">
      <c r="A55" s="7" t="s">
        <v>992</v>
      </c>
      <c r="B55" s="7" t="s">
        <v>909</v>
      </c>
      <c r="C55" s="7">
        <v>69224</v>
      </c>
      <c r="D55" s="18" t="s">
        <v>37</v>
      </c>
      <c r="E55" s="18" t="s">
        <v>38</v>
      </c>
      <c r="F55" s="18">
        <v>53</v>
      </c>
      <c r="G55" s="18">
        <v>254623</v>
      </c>
      <c r="H55" s="18">
        <v>17434079</v>
      </c>
      <c r="I55" s="18">
        <v>57265</v>
      </c>
      <c r="J55" s="18">
        <v>81998</v>
      </c>
      <c r="K55" s="18">
        <v>0</v>
      </c>
      <c r="L55" s="18">
        <v>0</v>
      </c>
      <c r="M55" s="18">
        <v>6372</v>
      </c>
      <c r="N55" s="18">
        <v>321193</v>
      </c>
      <c r="O55" s="18">
        <v>1974</v>
      </c>
      <c r="P55" s="18">
        <v>2180</v>
      </c>
      <c r="Q55" s="18">
        <v>0</v>
      </c>
      <c r="R55" s="18">
        <v>0</v>
      </c>
      <c r="S55" s="5"/>
      <c r="T55" s="5"/>
      <c r="U55" s="4">
        <f t="shared" si="1"/>
        <v>1080</v>
      </c>
      <c r="V55" s="3">
        <f>((G55-G54)*'Z1 values'!C$5*'Z1 values'!$C$10)/'Z1 values'!$C$12</f>
        <v>1.2429766845703124E-2</v>
      </c>
      <c r="W55" s="3">
        <f>((H55-H54)*'Z1 values'!D$5*'Z1 values'!$C$10)/'Z1 values'!$C$12</f>
        <v>2.9406097412109377E-2</v>
      </c>
      <c r="X55" s="3">
        <f>((I55-I54)*'Z1 values'!E$5*'Z1 values'!$C$10)/'Z1 values'!$C$12</f>
        <v>0.15723083496093748</v>
      </c>
      <c r="Y55" s="3">
        <f>((J55-J54)*'Z1 values'!F$5*'Z1 values'!$C$10)/'Z1 values'!$C$12</f>
        <v>0.18760986328125001</v>
      </c>
      <c r="Z55" s="6">
        <f t="shared" si="0"/>
        <v>0.38667656249999999</v>
      </c>
    </row>
    <row r="56" spans="1:26" x14ac:dyDescent="0.25">
      <c r="A56" s="7" t="s">
        <v>993</v>
      </c>
      <c r="B56" s="7" t="s">
        <v>909</v>
      </c>
      <c r="C56" s="7">
        <v>70504</v>
      </c>
      <c r="D56" s="18" t="s">
        <v>37</v>
      </c>
      <c r="E56" s="18" t="s">
        <v>38</v>
      </c>
      <c r="F56" s="18">
        <v>54</v>
      </c>
      <c r="G56" s="18">
        <v>257565</v>
      </c>
      <c r="H56" s="18">
        <v>17758702</v>
      </c>
      <c r="I56" s="18">
        <v>57265</v>
      </c>
      <c r="J56" s="18">
        <v>82958</v>
      </c>
      <c r="K56" s="18">
        <v>0</v>
      </c>
      <c r="L56" s="18">
        <v>0</v>
      </c>
      <c r="M56" s="18">
        <v>2940</v>
      </c>
      <c r="N56" s="18">
        <v>324623</v>
      </c>
      <c r="O56" s="18">
        <v>0</v>
      </c>
      <c r="P56" s="18">
        <v>960</v>
      </c>
      <c r="Q56" s="18">
        <v>0</v>
      </c>
      <c r="R56" s="18">
        <v>0</v>
      </c>
      <c r="S56" s="5"/>
      <c r="T56" s="5"/>
      <c r="U56" s="4">
        <f t="shared" si="1"/>
        <v>1100</v>
      </c>
      <c r="V56" s="3">
        <f>((G56-G55)*'Z1 values'!C$5*'Z1 values'!$C$10)/'Z1 values'!$C$12</f>
        <v>5.7371154785156248E-3</v>
      </c>
      <c r="W56" s="3">
        <f>((H56-H55)*'Z1 values'!D$5*'Z1 values'!$C$10)/'Z1 values'!$C$12</f>
        <v>2.9720123291015626E-2</v>
      </c>
      <c r="X56" s="3">
        <f>((I56-I55)*'Z1 values'!E$5*'Z1 values'!$C$10)/'Z1 values'!$C$12</f>
        <v>0</v>
      </c>
      <c r="Y56" s="3">
        <f>((J56-J55)*'Z1 values'!F$5*'Z1 values'!$C$10)/'Z1 values'!$C$12</f>
        <v>8.2617187499999994E-2</v>
      </c>
      <c r="Z56" s="6">
        <f t="shared" si="0"/>
        <v>0.11807442626953124</v>
      </c>
    </row>
    <row r="57" spans="1:26" x14ac:dyDescent="0.25">
      <c r="A57" s="7" t="s">
        <v>994</v>
      </c>
      <c r="B57" s="7" t="s">
        <v>909</v>
      </c>
      <c r="C57" s="7">
        <v>71784</v>
      </c>
      <c r="D57" s="18" t="s">
        <v>37</v>
      </c>
      <c r="E57" s="18" t="s">
        <v>38</v>
      </c>
      <c r="F57" s="18">
        <v>55</v>
      </c>
      <c r="G57" s="18">
        <v>260484</v>
      </c>
      <c r="H57" s="18">
        <v>18083347</v>
      </c>
      <c r="I57" s="18">
        <v>57265</v>
      </c>
      <c r="J57" s="18">
        <v>83918</v>
      </c>
      <c r="K57" s="18">
        <v>0</v>
      </c>
      <c r="L57" s="18">
        <v>0</v>
      </c>
      <c r="M57" s="18">
        <v>2918</v>
      </c>
      <c r="N57" s="18">
        <v>324645</v>
      </c>
      <c r="O57" s="18">
        <v>0</v>
      </c>
      <c r="P57" s="18">
        <v>960</v>
      </c>
      <c r="Q57" s="18">
        <v>0</v>
      </c>
      <c r="R57" s="18">
        <v>0</v>
      </c>
      <c r="S57" s="5"/>
      <c r="T57" s="5"/>
      <c r="U57" s="4">
        <f t="shared" si="1"/>
        <v>1120</v>
      </c>
      <c r="V57" s="3">
        <f>((G57-G56)*'Z1 values'!C$5*'Z1 values'!$C$10)/'Z1 values'!$C$12</f>
        <v>5.6922637939453126E-3</v>
      </c>
      <c r="W57" s="3">
        <f>((H57-H56)*'Z1 values'!D$5*'Z1 values'!$C$10)/'Z1 values'!$C$12</f>
        <v>2.9722137451171877E-2</v>
      </c>
      <c r="X57" s="3">
        <f>((I57-I56)*'Z1 values'!E$5*'Z1 values'!$C$10)/'Z1 values'!$C$12</f>
        <v>0</v>
      </c>
      <c r="Y57" s="3">
        <f>((J57-J56)*'Z1 values'!F$5*'Z1 values'!$C$10)/'Z1 values'!$C$12</f>
        <v>8.2617187499999994E-2</v>
      </c>
      <c r="Z57" s="6">
        <f t="shared" si="0"/>
        <v>0.11803158874511718</v>
      </c>
    </row>
    <row r="58" spans="1:26" x14ac:dyDescent="0.25">
      <c r="A58" s="7" t="s">
        <v>995</v>
      </c>
      <c r="B58" s="7" t="s">
        <v>909</v>
      </c>
      <c r="C58" s="7">
        <v>73064</v>
      </c>
      <c r="D58" s="18" t="s">
        <v>37</v>
      </c>
      <c r="E58" s="18" t="s">
        <v>38</v>
      </c>
      <c r="F58" s="18">
        <v>56</v>
      </c>
      <c r="G58" s="18">
        <v>263402</v>
      </c>
      <c r="H58" s="18">
        <v>18407995</v>
      </c>
      <c r="I58" s="18">
        <v>57265</v>
      </c>
      <c r="J58" s="18">
        <v>84878</v>
      </c>
      <c r="K58" s="18">
        <v>0</v>
      </c>
      <c r="L58" s="18">
        <v>0</v>
      </c>
      <c r="M58" s="18">
        <v>2916</v>
      </c>
      <c r="N58" s="18">
        <v>324648</v>
      </c>
      <c r="O58" s="18">
        <v>0</v>
      </c>
      <c r="P58" s="18">
        <v>960</v>
      </c>
      <c r="Q58" s="18">
        <v>0</v>
      </c>
      <c r="R58" s="18">
        <v>0</v>
      </c>
      <c r="S58" s="5"/>
      <c r="T58" s="5"/>
      <c r="U58" s="4">
        <f t="shared" si="1"/>
        <v>1140</v>
      </c>
      <c r="V58" s="3">
        <f>((G58-G57)*'Z1 values'!C$5*'Z1 values'!$C$10)/'Z1 values'!$C$12</f>
        <v>5.6903137207031246E-3</v>
      </c>
      <c r="W58" s="3">
        <f>((H58-H57)*'Z1 values'!D$5*'Z1 values'!$C$10)/'Z1 values'!$C$12</f>
        <v>2.9722412109375002E-2</v>
      </c>
      <c r="X58" s="3">
        <f>((I58-I57)*'Z1 values'!E$5*'Z1 values'!$C$10)/'Z1 values'!$C$12</f>
        <v>0</v>
      </c>
      <c r="Y58" s="3">
        <f>((J58-J57)*'Z1 values'!F$5*'Z1 values'!$C$10)/'Z1 values'!$C$12</f>
        <v>8.2617187499999994E-2</v>
      </c>
      <c r="Z58" s="6">
        <f t="shared" si="0"/>
        <v>0.11802991333007812</v>
      </c>
    </row>
    <row r="59" spans="1:26" x14ac:dyDescent="0.25">
      <c r="A59" s="7" t="s">
        <v>996</v>
      </c>
      <c r="B59" s="7" t="s">
        <v>909</v>
      </c>
      <c r="C59" s="7">
        <v>74344</v>
      </c>
      <c r="D59" s="18" t="s">
        <v>37</v>
      </c>
      <c r="E59" s="18" t="s">
        <v>38</v>
      </c>
      <c r="F59" s="18">
        <v>57</v>
      </c>
      <c r="G59" s="18">
        <v>266683</v>
      </c>
      <c r="H59" s="18">
        <v>18732278</v>
      </c>
      <c r="I59" s="18">
        <v>57337</v>
      </c>
      <c r="J59" s="18">
        <v>86137</v>
      </c>
      <c r="K59" s="18">
        <v>0</v>
      </c>
      <c r="L59" s="18">
        <v>0</v>
      </c>
      <c r="M59" s="18">
        <v>3279</v>
      </c>
      <c r="N59" s="18">
        <v>324283</v>
      </c>
      <c r="O59" s="18">
        <v>72</v>
      </c>
      <c r="P59" s="18">
        <v>1259</v>
      </c>
      <c r="Q59" s="18">
        <v>0</v>
      </c>
      <c r="R59" s="18">
        <v>0</v>
      </c>
      <c r="S59" s="5"/>
      <c r="T59" s="5"/>
      <c r="U59" s="4">
        <f t="shared" si="1"/>
        <v>1160</v>
      </c>
      <c r="V59" s="3">
        <f>((G59-G58)*'Z1 values'!C$5*'Z1 values'!$C$10)/'Z1 values'!$C$12</f>
        <v>6.3981903076171867E-3</v>
      </c>
      <c r="W59" s="3">
        <f>((H59-H58)*'Z1 values'!D$5*'Z1 values'!$C$10)/'Z1 values'!$C$12</f>
        <v>2.9688995361328123E-2</v>
      </c>
      <c r="X59" s="3">
        <f>((I59-I58)*'Z1 values'!E$5*'Z1 values'!$C$10)/'Z1 values'!$C$12</f>
        <v>5.7348632812499996E-3</v>
      </c>
      <c r="Y59" s="3">
        <f>((J59-J58)*'Z1 values'!F$5*'Z1 values'!$C$10)/'Z1 values'!$C$12</f>
        <v>0.1083489990234375</v>
      </c>
      <c r="Z59" s="6">
        <f t="shared" si="0"/>
        <v>0.15017104797363282</v>
      </c>
    </row>
    <row r="60" spans="1:26" x14ac:dyDescent="0.25">
      <c r="A60" s="7" t="s">
        <v>997</v>
      </c>
      <c r="B60" s="7" t="s">
        <v>909</v>
      </c>
      <c r="C60" s="7">
        <v>75624</v>
      </c>
      <c r="D60" s="18" t="s">
        <v>37</v>
      </c>
      <c r="E60" s="18" t="s">
        <v>38</v>
      </c>
      <c r="F60" s="18">
        <v>58</v>
      </c>
      <c r="G60" s="18">
        <v>272984</v>
      </c>
      <c r="H60" s="18">
        <v>19053542</v>
      </c>
      <c r="I60" s="18">
        <v>59517</v>
      </c>
      <c r="J60" s="18">
        <v>88429</v>
      </c>
      <c r="K60" s="18">
        <v>0</v>
      </c>
      <c r="L60" s="18">
        <v>0</v>
      </c>
      <c r="M60" s="18">
        <v>6300</v>
      </c>
      <c r="N60" s="18">
        <v>321264</v>
      </c>
      <c r="O60" s="18">
        <v>2180</v>
      </c>
      <c r="P60" s="18">
        <v>2292</v>
      </c>
      <c r="Q60" s="18">
        <v>0</v>
      </c>
      <c r="R60" s="18">
        <v>0</v>
      </c>
      <c r="S60" s="5"/>
      <c r="T60" s="5"/>
      <c r="U60" s="4">
        <f t="shared" si="1"/>
        <v>1180</v>
      </c>
      <c r="V60" s="3">
        <f>((G60-G59)*'Z1 values'!C$5*'Z1 values'!$C$10)/'Z1 values'!$C$12</f>
        <v>1.2287411499023437E-2</v>
      </c>
      <c r="W60" s="3">
        <f>((H60-H59)*'Z1 values'!D$5*'Z1 values'!$C$10)/'Z1 values'!$C$12</f>
        <v>2.9412597656250001E-2</v>
      </c>
      <c r="X60" s="3">
        <f>((I60-I59)*'Z1 values'!E$5*'Z1 values'!$C$10)/'Z1 values'!$C$12</f>
        <v>0.17363891601562501</v>
      </c>
      <c r="Y60" s="3">
        <f>((J60-J59)*'Z1 values'!F$5*'Z1 values'!$C$10)/'Z1 values'!$C$12</f>
        <v>0.19724853515624999</v>
      </c>
      <c r="Z60" s="6">
        <f t="shared" si="0"/>
        <v>0.41258746032714844</v>
      </c>
    </row>
    <row r="61" spans="1:26" x14ac:dyDescent="0.25">
      <c r="A61" s="7" t="s">
        <v>908</v>
      </c>
      <c r="B61" s="7" t="s">
        <v>909</v>
      </c>
      <c r="C61" s="7">
        <v>76904</v>
      </c>
      <c r="D61" s="18" t="s">
        <v>37</v>
      </c>
      <c r="E61" s="18" t="s">
        <v>38</v>
      </c>
      <c r="F61" s="18">
        <v>59</v>
      </c>
      <c r="G61" s="18">
        <v>275815</v>
      </c>
      <c r="H61" s="18">
        <v>19378278</v>
      </c>
      <c r="I61" s="18">
        <v>59517</v>
      </c>
      <c r="J61" s="18">
        <v>89389</v>
      </c>
      <c r="K61" s="18">
        <v>0</v>
      </c>
      <c r="L61" s="18">
        <v>0</v>
      </c>
      <c r="M61" s="18">
        <v>2829</v>
      </c>
      <c r="N61" s="18">
        <v>324736</v>
      </c>
      <c r="O61" s="18">
        <v>0</v>
      </c>
      <c r="P61" s="18">
        <v>960</v>
      </c>
      <c r="Q61" s="18">
        <v>0</v>
      </c>
      <c r="R61" s="18">
        <v>0</v>
      </c>
      <c r="S61" s="5"/>
      <c r="T61" s="5"/>
      <c r="U61" s="4">
        <f t="shared" si="1"/>
        <v>1200</v>
      </c>
      <c r="V61" s="3">
        <f>((G61-G60)*'Z1 values'!C$5*'Z1 values'!$C$10)/'Z1 values'!$C$12</f>
        <v>5.5206573486328119E-3</v>
      </c>
      <c r="W61" s="3">
        <f>((H61-H60)*'Z1 values'!D$5*'Z1 values'!$C$10)/'Z1 values'!$C$12</f>
        <v>2.9730468749999999E-2</v>
      </c>
      <c r="X61" s="3">
        <f>((I61-I60)*'Z1 values'!E$5*'Z1 values'!$C$10)/'Z1 values'!$C$12</f>
        <v>0</v>
      </c>
      <c r="Y61" s="3">
        <f>((J61-J60)*'Z1 values'!F$5*'Z1 values'!$C$10)/'Z1 values'!$C$12</f>
        <v>8.2617187499999994E-2</v>
      </c>
      <c r="Z61" s="6">
        <f t="shared" si="0"/>
        <v>0.11786831359863281</v>
      </c>
    </row>
    <row r="62" spans="1:26" x14ac:dyDescent="0.25">
      <c r="A62" s="7" t="s">
        <v>910</v>
      </c>
      <c r="B62" s="7" t="s">
        <v>909</v>
      </c>
      <c r="C62" s="7">
        <v>78184</v>
      </c>
      <c r="D62" s="18" t="s">
        <v>37</v>
      </c>
      <c r="E62" s="18" t="s">
        <v>38</v>
      </c>
      <c r="F62" s="18">
        <v>60</v>
      </c>
      <c r="G62" s="18">
        <v>278729</v>
      </c>
      <c r="H62" s="18">
        <v>19702929</v>
      </c>
      <c r="I62" s="18">
        <v>59517</v>
      </c>
      <c r="J62" s="18">
        <v>90349</v>
      </c>
      <c r="K62" s="18">
        <v>0</v>
      </c>
      <c r="L62" s="18">
        <v>0</v>
      </c>
      <c r="M62" s="18">
        <v>2913</v>
      </c>
      <c r="N62" s="18">
        <v>324651</v>
      </c>
      <c r="O62" s="18">
        <v>0</v>
      </c>
      <c r="P62" s="18">
        <v>960</v>
      </c>
      <c r="Q62" s="18">
        <v>0</v>
      </c>
      <c r="R62" s="18">
        <v>0</v>
      </c>
      <c r="S62" s="5"/>
      <c r="T62" s="5"/>
      <c r="U62" s="4">
        <f t="shared" si="1"/>
        <v>1220</v>
      </c>
      <c r="V62" s="3">
        <f>((G62-G61)*'Z1 values'!C$5*'Z1 values'!$C$10)/'Z1 values'!$C$12</f>
        <v>5.682513427734375E-3</v>
      </c>
      <c r="W62" s="3">
        <f>((H62-H61)*'Z1 values'!D$5*'Z1 values'!$C$10)/'Z1 values'!$C$12</f>
        <v>2.9722686767578128E-2</v>
      </c>
      <c r="X62" s="3">
        <f>((I62-I61)*'Z1 values'!E$5*'Z1 values'!$C$10)/'Z1 values'!$C$12</f>
        <v>0</v>
      </c>
      <c r="Y62" s="3">
        <f>((J62-J61)*'Z1 values'!F$5*'Z1 values'!$C$10)/'Z1 values'!$C$12</f>
        <v>8.2617187499999994E-2</v>
      </c>
      <c r="Z62" s="6">
        <f t="shared" si="0"/>
        <v>0.11802238769531249</v>
      </c>
    </row>
    <row r="63" spans="1:26" x14ac:dyDescent="0.25">
      <c r="A63" s="7" t="s">
        <v>911</v>
      </c>
      <c r="B63" s="7" t="s">
        <v>909</v>
      </c>
      <c r="C63" s="7">
        <v>79464</v>
      </c>
      <c r="D63" s="18" t="s">
        <v>37</v>
      </c>
      <c r="E63" s="18" t="s">
        <v>38</v>
      </c>
      <c r="F63" s="18">
        <v>61</v>
      </c>
      <c r="G63" s="18">
        <v>284277</v>
      </c>
      <c r="H63" s="18">
        <v>20024923</v>
      </c>
      <c r="I63" s="18">
        <v>60877</v>
      </c>
      <c r="J63" s="18">
        <v>92668</v>
      </c>
      <c r="K63" s="18">
        <v>0</v>
      </c>
      <c r="L63" s="18">
        <v>0</v>
      </c>
      <c r="M63" s="18">
        <v>5547</v>
      </c>
      <c r="N63" s="18">
        <v>321994</v>
      </c>
      <c r="O63" s="18">
        <v>1360</v>
      </c>
      <c r="P63" s="18">
        <v>2319</v>
      </c>
      <c r="Q63" s="18">
        <v>0</v>
      </c>
      <c r="R63" s="18">
        <v>0</v>
      </c>
      <c r="S63" s="5"/>
      <c r="T63" s="5"/>
      <c r="U63" s="4">
        <f t="shared" si="1"/>
        <v>1240</v>
      </c>
      <c r="V63" s="3">
        <f>((G63-G62)*'Z1 values'!C$5*'Z1 values'!$C$10)/'Z1 values'!$C$12</f>
        <v>1.0819006347656248E-2</v>
      </c>
      <c r="W63" s="3">
        <f>((H63-H62)*'Z1 values'!D$5*'Z1 values'!$C$10)/'Z1 values'!$C$12</f>
        <v>2.9479431152343749E-2</v>
      </c>
      <c r="X63" s="3">
        <f>((I63-I62)*'Z1 values'!E$5*'Z1 values'!$C$10)/'Z1 values'!$C$12</f>
        <v>0.10832519531249998</v>
      </c>
      <c r="Y63" s="3">
        <f>((J63-J62)*'Z1 values'!F$5*'Z1 values'!$C$10)/'Z1 values'!$C$12</f>
        <v>0.1995721435546875</v>
      </c>
      <c r="Z63" s="6">
        <f t="shared" si="0"/>
        <v>0.34819577636718746</v>
      </c>
    </row>
    <row r="64" spans="1:26" x14ac:dyDescent="0.25">
      <c r="A64" s="7" t="s">
        <v>912</v>
      </c>
      <c r="B64" s="7" t="s">
        <v>909</v>
      </c>
      <c r="C64" s="7">
        <v>80744</v>
      </c>
      <c r="D64" s="18" t="s">
        <v>37</v>
      </c>
      <c r="E64" s="18" t="s">
        <v>38</v>
      </c>
      <c r="F64" s="18">
        <v>62</v>
      </c>
      <c r="G64" s="18">
        <v>301096</v>
      </c>
      <c r="H64" s="18">
        <v>20335582</v>
      </c>
      <c r="I64" s="18">
        <v>68825</v>
      </c>
      <c r="J64" s="18">
        <v>99081</v>
      </c>
      <c r="K64" s="18">
        <v>0</v>
      </c>
      <c r="L64" s="18">
        <v>0</v>
      </c>
      <c r="M64" s="18">
        <v>16817</v>
      </c>
      <c r="N64" s="18">
        <v>310659</v>
      </c>
      <c r="O64" s="18">
        <v>7948</v>
      </c>
      <c r="P64" s="18">
        <v>6413</v>
      </c>
      <c r="Q64" s="18">
        <v>0</v>
      </c>
      <c r="R64" s="18">
        <v>0</v>
      </c>
      <c r="S64" s="5"/>
      <c r="T64" s="5"/>
      <c r="U64" s="4">
        <f t="shared" si="1"/>
        <v>1260</v>
      </c>
      <c r="V64" s="3">
        <f>((G64-G63)*'Z1 values'!C$5*'Z1 values'!$C$10)/'Z1 values'!$C$12</f>
        <v>3.2798281860351566E-2</v>
      </c>
      <c r="W64" s="3">
        <f>((H64-H63)*'Z1 values'!D$5*'Z1 values'!$C$10)/'Z1 values'!$C$12</f>
        <v>2.8441680908203128E-2</v>
      </c>
      <c r="X64" s="3">
        <f>((I64-I63)*'Z1 values'!E$5*'Z1 values'!$C$10)/'Z1 values'!$C$12</f>
        <v>0.63306518554687496</v>
      </c>
      <c r="Y64" s="3">
        <f>((J64-J63)*'Z1 values'!F$5*'Z1 values'!$C$10)/'Z1 values'!$C$12</f>
        <v>0.5519000244140625</v>
      </c>
      <c r="Z64" s="6">
        <f t="shared" si="0"/>
        <v>1.2462051727294923</v>
      </c>
    </row>
    <row r="65" spans="1:26" x14ac:dyDescent="0.25">
      <c r="A65" s="7" t="s">
        <v>913</v>
      </c>
      <c r="B65" s="7" t="s">
        <v>909</v>
      </c>
      <c r="C65" s="7">
        <v>82024</v>
      </c>
      <c r="D65" s="18" t="s">
        <v>37</v>
      </c>
      <c r="E65" s="18" t="s">
        <v>38</v>
      </c>
      <c r="F65" s="18">
        <v>63</v>
      </c>
      <c r="G65" s="18">
        <v>303828</v>
      </c>
      <c r="H65" s="18">
        <v>20660324</v>
      </c>
      <c r="I65" s="18">
        <v>68825</v>
      </c>
      <c r="J65" s="18">
        <v>100230</v>
      </c>
      <c r="K65" s="18">
        <v>0</v>
      </c>
      <c r="L65" s="18">
        <v>0</v>
      </c>
      <c r="M65" s="18">
        <v>2731</v>
      </c>
      <c r="N65" s="18">
        <v>324742</v>
      </c>
      <c r="O65" s="18">
        <v>0</v>
      </c>
      <c r="P65" s="18">
        <v>1149</v>
      </c>
      <c r="Q65" s="18">
        <v>0</v>
      </c>
      <c r="R65" s="18">
        <v>0</v>
      </c>
      <c r="S65" s="5"/>
      <c r="T65" s="5"/>
      <c r="U65" s="4">
        <f t="shared" si="1"/>
        <v>1280</v>
      </c>
      <c r="V65" s="3">
        <f>((G65-G64)*'Z1 values'!C$5*'Z1 values'!$C$10)/'Z1 values'!$C$12</f>
        <v>5.3276000976562495E-3</v>
      </c>
      <c r="W65" s="3">
        <f>((H65-H64)*'Z1 values'!D$5*'Z1 values'!$C$10)/'Z1 values'!$C$12</f>
        <v>2.973101806640625E-2</v>
      </c>
      <c r="X65" s="3">
        <f>((I65-I64)*'Z1 values'!E$5*'Z1 values'!$C$10)/'Z1 values'!$C$12</f>
        <v>0</v>
      </c>
      <c r="Y65" s="3">
        <f>((J65-J64)*'Z1 values'!F$5*'Z1 values'!$C$10)/'Z1 values'!$C$12</f>
        <v>9.8882446289062509E-2</v>
      </c>
      <c r="Z65" s="6">
        <f t="shared" si="0"/>
        <v>0.13394106445312501</v>
      </c>
    </row>
    <row r="66" spans="1:26" x14ac:dyDescent="0.25">
      <c r="A66" s="7" t="s">
        <v>914</v>
      </c>
      <c r="B66" s="7" t="s">
        <v>909</v>
      </c>
      <c r="C66" s="7">
        <v>83304</v>
      </c>
      <c r="D66" s="18" t="s">
        <v>37</v>
      </c>
      <c r="E66" s="18" t="s">
        <v>38</v>
      </c>
      <c r="F66" s="18">
        <v>64</v>
      </c>
      <c r="G66" s="18">
        <v>306549</v>
      </c>
      <c r="H66" s="18">
        <v>20985075</v>
      </c>
      <c r="I66" s="18">
        <v>68825</v>
      </c>
      <c r="J66" s="18">
        <v>101190</v>
      </c>
      <c r="K66" s="18">
        <v>0</v>
      </c>
      <c r="L66" s="18">
        <v>0</v>
      </c>
      <c r="M66" s="18">
        <v>2720</v>
      </c>
      <c r="N66" s="18">
        <v>324751</v>
      </c>
      <c r="O66" s="18">
        <v>0</v>
      </c>
      <c r="P66" s="18">
        <v>960</v>
      </c>
      <c r="Q66" s="18">
        <v>0</v>
      </c>
      <c r="R66" s="18">
        <v>0</v>
      </c>
      <c r="S66" s="5"/>
      <c r="T66" s="5"/>
      <c r="U66" s="4">
        <f t="shared" si="1"/>
        <v>1300</v>
      </c>
      <c r="V66" s="3">
        <f>((G66-G65)*'Z1 values'!C$5*'Z1 values'!$C$10)/'Z1 values'!$C$12</f>
        <v>5.3061492919921878E-3</v>
      </c>
      <c r="W66" s="3">
        <f>((H66-H65)*'Z1 values'!D$5*'Z1 values'!$C$10)/'Z1 values'!$C$12</f>
        <v>2.9731842041015626E-2</v>
      </c>
      <c r="X66" s="3">
        <f>((I66-I65)*'Z1 values'!E$5*'Z1 values'!$C$10)/'Z1 values'!$C$12</f>
        <v>0</v>
      </c>
      <c r="Y66" s="3">
        <f>((J66-J65)*'Z1 values'!F$5*'Z1 values'!$C$10)/'Z1 values'!$C$12</f>
        <v>8.2617187499999994E-2</v>
      </c>
      <c r="Z66" s="6">
        <f t="shared" si="0"/>
        <v>0.1176551788330078</v>
      </c>
    </row>
    <row r="67" spans="1:26" x14ac:dyDescent="0.25">
      <c r="A67" s="7" t="s">
        <v>915</v>
      </c>
      <c r="B67" s="7" t="s">
        <v>909</v>
      </c>
      <c r="C67" s="7">
        <v>84584</v>
      </c>
      <c r="D67" s="18" t="s">
        <v>37</v>
      </c>
      <c r="E67" s="18" t="s">
        <v>38</v>
      </c>
      <c r="F67" s="18">
        <v>65</v>
      </c>
      <c r="G67" s="18">
        <v>311186</v>
      </c>
      <c r="H67" s="18">
        <v>21307945</v>
      </c>
      <c r="I67" s="18">
        <v>69656</v>
      </c>
      <c r="J67" s="18">
        <v>102936</v>
      </c>
      <c r="K67" s="18">
        <v>0</v>
      </c>
      <c r="L67" s="18">
        <v>0</v>
      </c>
      <c r="M67" s="18">
        <v>4636</v>
      </c>
      <c r="N67" s="18">
        <v>322870</v>
      </c>
      <c r="O67" s="18">
        <v>831</v>
      </c>
      <c r="P67" s="18">
        <v>1746</v>
      </c>
      <c r="Q67" s="18">
        <v>0</v>
      </c>
      <c r="R67" s="18">
        <v>0</v>
      </c>
      <c r="S67" s="5"/>
      <c r="T67" s="5"/>
      <c r="U67" s="4">
        <f t="shared" si="1"/>
        <v>1320</v>
      </c>
      <c r="V67" s="3">
        <f>((G67-G66)*'Z1 values'!C$5*'Z1 values'!$C$10)/'Z1 values'!$C$12</f>
        <v>9.0424896240234361E-3</v>
      </c>
      <c r="W67" s="3">
        <f>((H67-H66)*'Z1 values'!D$5*'Z1 values'!$C$10)/'Z1 values'!$C$12</f>
        <v>2.955963134765625E-2</v>
      </c>
      <c r="X67" s="3">
        <f>((I67-I66)*'Z1 values'!E$5*'Z1 values'!$C$10)/'Z1 values'!$C$12</f>
        <v>6.6189880371093746E-2</v>
      </c>
      <c r="Y67" s="3">
        <f>((J67-J66)*'Z1 values'!F$5*'Z1 values'!$C$10)/'Z1 values'!$C$12</f>
        <v>0.15026000976562501</v>
      </c>
      <c r="Z67" s="6">
        <f t="shared" ref="Z67:Z90" si="2">SUM(V67:Y67)</f>
        <v>0.25505201110839842</v>
      </c>
    </row>
    <row r="68" spans="1:26" x14ac:dyDescent="0.25">
      <c r="A68" s="7" t="s">
        <v>916</v>
      </c>
      <c r="B68" s="7" t="s">
        <v>909</v>
      </c>
      <c r="C68" s="7">
        <v>85864</v>
      </c>
      <c r="D68" s="18" t="s">
        <v>37</v>
      </c>
      <c r="E68" s="18" t="s">
        <v>38</v>
      </c>
      <c r="F68" s="18">
        <v>66</v>
      </c>
      <c r="G68" s="18">
        <v>323885</v>
      </c>
      <c r="H68" s="18">
        <v>21622813</v>
      </c>
      <c r="I68" s="18">
        <v>74859</v>
      </c>
      <c r="J68" s="18">
        <v>107498</v>
      </c>
      <c r="K68" s="18">
        <v>0</v>
      </c>
      <c r="L68" s="18">
        <v>0</v>
      </c>
      <c r="M68" s="18">
        <v>12697</v>
      </c>
      <c r="N68" s="18">
        <v>314868</v>
      </c>
      <c r="O68" s="18">
        <v>5203</v>
      </c>
      <c r="P68" s="18">
        <v>4562</v>
      </c>
      <c r="Q68" s="18">
        <v>0</v>
      </c>
      <c r="R68" s="18">
        <v>0</v>
      </c>
      <c r="S68" s="5"/>
      <c r="T68" s="5"/>
      <c r="U68" s="4">
        <f t="shared" ref="U68:U90" si="3">U67+20</f>
        <v>1340</v>
      </c>
      <c r="V68" s="3">
        <f>((G68-G67)*'Z1 values'!C$5*'Z1 values'!$C$10)/'Z1 values'!$C$12</f>
        <v>2.4763980102539059E-2</v>
      </c>
      <c r="W68" s="3">
        <f>((H68-H67)*'Z1 values'!D$5*'Z1 values'!$C$10)/'Z1 values'!$C$12</f>
        <v>2.8827026367187501E-2</v>
      </c>
      <c r="X68" s="3">
        <f>((I68-I67)*'Z1 values'!E$5*'Z1 values'!$C$10)/'Z1 values'!$C$12</f>
        <v>0.41442352294921869</v>
      </c>
      <c r="Y68" s="3">
        <f>((J68-J67)*'Z1 values'!F$5*'Z1 values'!$C$10)/'Z1 values'!$C$12</f>
        <v>0.392603759765625</v>
      </c>
      <c r="Z68" s="6">
        <f t="shared" si="2"/>
        <v>0.86061828918457028</v>
      </c>
    </row>
    <row r="69" spans="1:26" x14ac:dyDescent="0.25">
      <c r="A69" s="7" t="s">
        <v>917</v>
      </c>
      <c r="B69" s="7" t="s">
        <v>909</v>
      </c>
      <c r="C69" s="7">
        <v>87144</v>
      </c>
      <c r="D69" s="18" t="s">
        <v>37</v>
      </c>
      <c r="E69" s="18" t="s">
        <v>38</v>
      </c>
      <c r="F69" s="18">
        <v>67</v>
      </c>
      <c r="G69" s="18">
        <v>326859</v>
      </c>
      <c r="H69" s="18">
        <v>21947403</v>
      </c>
      <c r="I69" s="18">
        <v>74859</v>
      </c>
      <c r="J69" s="18">
        <v>109222</v>
      </c>
      <c r="K69" s="18">
        <v>0</v>
      </c>
      <c r="L69" s="18">
        <v>0</v>
      </c>
      <c r="M69" s="18">
        <v>2972</v>
      </c>
      <c r="N69" s="18">
        <v>324590</v>
      </c>
      <c r="O69" s="18">
        <v>0</v>
      </c>
      <c r="P69" s="18">
        <v>1724</v>
      </c>
      <c r="Q69" s="18">
        <v>0</v>
      </c>
      <c r="R69" s="18">
        <v>0</v>
      </c>
      <c r="S69" s="5"/>
      <c r="T69" s="5"/>
      <c r="U69" s="4">
        <f t="shared" si="3"/>
        <v>1360</v>
      </c>
      <c r="V69" s="3">
        <f>((G69-G68)*'Z1 values'!C$5*'Z1 values'!$C$10)/'Z1 values'!$C$12</f>
        <v>5.7995178222656251E-3</v>
      </c>
      <c r="W69" s="3">
        <f>((H69-H68)*'Z1 values'!D$5*'Z1 values'!$C$10)/'Z1 values'!$C$12</f>
        <v>2.9717102050781253E-2</v>
      </c>
      <c r="X69" s="3">
        <f>((I69-I68)*'Z1 values'!E$5*'Z1 values'!$C$10)/'Z1 values'!$C$12</f>
        <v>0</v>
      </c>
      <c r="Y69" s="3">
        <f>((J69-J68)*'Z1 values'!F$5*'Z1 values'!$C$10)/'Z1 values'!$C$12</f>
        <v>0.14836669921875001</v>
      </c>
      <c r="Z69" s="6">
        <f t="shared" si="2"/>
        <v>0.18388331909179689</v>
      </c>
    </row>
    <row r="70" spans="1:26" x14ac:dyDescent="0.25">
      <c r="A70" s="7" t="s">
        <v>918</v>
      </c>
      <c r="B70" s="7" t="s">
        <v>909</v>
      </c>
      <c r="C70" s="7">
        <v>88424</v>
      </c>
      <c r="D70" s="18" t="s">
        <v>37</v>
      </c>
      <c r="E70" s="18" t="s">
        <v>38</v>
      </c>
      <c r="F70" s="18">
        <v>68</v>
      </c>
      <c r="G70" s="18">
        <v>329791</v>
      </c>
      <c r="H70" s="18">
        <v>22272037</v>
      </c>
      <c r="I70" s="18">
        <v>74859</v>
      </c>
      <c r="J70" s="18">
        <v>110182</v>
      </c>
      <c r="K70" s="18">
        <v>0</v>
      </c>
      <c r="L70" s="18">
        <v>0</v>
      </c>
      <c r="M70" s="18">
        <v>2930</v>
      </c>
      <c r="N70" s="18">
        <v>324634</v>
      </c>
      <c r="O70" s="18">
        <v>0</v>
      </c>
      <c r="P70" s="18">
        <v>960</v>
      </c>
      <c r="Q70" s="18">
        <v>0</v>
      </c>
      <c r="R70" s="18">
        <v>0</v>
      </c>
      <c r="S70" s="5"/>
      <c r="T70" s="5"/>
      <c r="U70" s="4">
        <f t="shared" si="3"/>
        <v>1380</v>
      </c>
      <c r="V70" s="3">
        <f>((G70-G69)*'Z1 values'!C$5*'Z1 values'!$C$10)/'Z1 values'!$C$12</f>
        <v>5.7176147460937495E-3</v>
      </c>
      <c r="W70" s="3">
        <f>((H70-H69)*'Z1 values'!D$5*'Z1 values'!$C$10)/'Z1 values'!$C$12</f>
        <v>2.9721130371093751E-2</v>
      </c>
      <c r="X70" s="3">
        <f>((I70-I69)*'Z1 values'!E$5*'Z1 values'!$C$10)/'Z1 values'!$C$12</f>
        <v>0</v>
      </c>
      <c r="Y70" s="3">
        <f>((J70-J69)*'Z1 values'!F$5*'Z1 values'!$C$10)/'Z1 values'!$C$12</f>
        <v>8.2617187499999994E-2</v>
      </c>
      <c r="Z70" s="6">
        <f t="shared" si="2"/>
        <v>0.1180559326171875</v>
      </c>
    </row>
    <row r="71" spans="1:26" x14ac:dyDescent="0.25">
      <c r="A71" s="7" t="s">
        <v>919</v>
      </c>
      <c r="B71" s="7" t="s">
        <v>909</v>
      </c>
      <c r="C71" s="7">
        <v>89704</v>
      </c>
      <c r="D71" s="18" t="s">
        <v>37</v>
      </c>
      <c r="E71" s="18" t="s">
        <v>38</v>
      </c>
      <c r="F71" s="18">
        <v>69</v>
      </c>
      <c r="G71" s="18">
        <v>335354</v>
      </c>
      <c r="H71" s="18">
        <v>22594037</v>
      </c>
      <c r="I71" s="18">
        <v>76334</v>
      </c>
      <c r="J71" s="18">
        <v>112283</v>
      </c>
      <c r="K71" s="18">
        <v>0</v>
      </c>
      <c r="L71" s="18">
        <v>0</v>
      </c>
      <c r="M71" s="18">
        <v>5561</v>
      </c>
      <c r="N71" s="18">
        <v>322000</v>
      </c>
      <c r="O71" s="18">
        <v>1475</v>
      </c>
      <c r="P71" s="18">
        <v>2101</v>
      </c>
      <c r="Q71" s="18">
        <v>0</v>
      </c>
      <c r="R71" s="18">
        <v>0</v>
      </c>
      <c r="S71" s="5"/>
      <c r="T71" s="5"/>
      <c r="U71" s="4">
        <f t="shared" si="3"/>
        <v>1400</v>
      </c>
      <c r="V71" s="3">
        <f>((G71-G70)*'Z1 values'!C$5*'Z1 values'!$C$10)/'Z1 values'!$C$12</f>
        <v>1.0848257446289061E-2</v>
      </c>
      <c r="W71" s="3">
        <f>((H71-H70)*'Z1 values'!D$5*'Z1 values'!$C$10)/'Z1 values'!$C$12</f>
        <v>2.947998046875E-2</v>
      </c>
      <c r="X71" s="3">
        <f>((I71-I70)*'Z1 values'!E$5*'Z1 values'!$C$10)/'Z1 values'!$C$12</f>
        <v>0.11748504638671872</v>
      </c>
      <c r="Y71" s="3">
        <f>((J71-J70)*'Z1 values'!F$5*'Z1 values'!$C$10)/'Z1 values'!$C$12</f>
        <v>0.18081115722656252</v>
      </c>
      <c r="Z71" s="6">
        <f t="shared" si="2"/>
        <v>0.33862444152832027</v>
      </c>
    </row>
    <row r="72" spans="1:26" x14ac:dyDescent="0.25">
      <c r="A72" s="7" t="s">
        <v>920</v>
      </c>
      <c r="B72" s="7" t="s">
        <v>909</v>
      </c>
      <c r="C72" s="7">
        <v>90984</v>
      </c>
      <c r="D72" s="18" t="s">
        <v>37</v>
      </c>
      <c r="E72" s="18" t="s">
        <v>38</v>
      </c>
      <c r="F72" s="18">
        <v>70</v>
      </c>
      <c r="G72" s="18">
        <v>338189</v>
      </c>
      <c r="H72" s="18">
        <v>22918768</v>
      </c>
      <c r="I72" s="18">
        <v>76334</v>
      </c>
      <c r="J72" s="18">
        <v>113243</v>
      </c>
      <c r="K72" s="18">
        <v>0</v>
      </c>
      <c r="L72" s="18">
        <v>0</v>
      </c>
      <c r="M72" s="18">
        <v>2834</v>
      </c>
      <c r="N72" s="18">
        <v>324731</v>
      </c>
      <c r="O72" s="18">
        <v>0</v>
      </c>
      <c r="P72" s="18">
        <v>960</v>
      </c>
      <c r="Q72" s="18">
        <v>0</v>
      </c>
      <c r="R72" s="18">
        <v>0</v>
      </c>
      <c r="S72" s="5"/>
      <c r="T72" s="5"/>
      <c r="U72" s="4">
        <f t="shared" si="3"/>
        <v>1420</v>
      </c>
      <c r="V72" s="3">
        <f>((G72-G71)*'Z1 values'!C$5*'Z1 values'!$C$10)/'Z1 values'!$C$12</f>
        <v>5.5284576416015623E-3</v>
      </c>
      <c r="W72" s="3">
        <f>((H72-H71)*'Z1 values'!D$5*'Z1 values'!$C$10)/'Z1 values'!$C$12</f>
        <v>2.9730010986328125E-2</v>
      </c>
      <c r="X72" s="3">
        <f>((I72-I71)*'Z1 values'!E$5*'Z1 values'!$C$10)/'Z1 values'!$C$12</f>
        <v>0</v>
      </c>
      <c r="Y72" s="3">
        <f>((J72-J71)*'Z1 values'!F$5*'Z1 values'!$C$10)/'Z1 values'!$C$12</f>
        <v>8.2617187499999994E-2</v>
      </c>
      <c r="Z72" s="6">
        <f t="shared" si="2"/>
        <v>0.11787565612792969</v>
      </c>
    </row>
    <row r="73" spans="1:26" x14ac:dyDescent="0.25">
      <c r="A73" s="7" t="s">
        <v>921</v>
      </c>
      <c r="B73" s="7" t="s">
        <v>909</v>
      </c>
      <c r="C73" s="7">
        <v>92264</v>
      </c>
      <c r="D73" s="18" t="s">
        <v>37</v>
      </c>
      <c r="E73" s="18" t="s">
        <v>38</v>
      </c>
      <c r="F73" s="18">
        <v>71</v>
      </c>
      <c r="G73" s="18">
        <v>340998</v>
      </c>
      <c r="H73" s="18">
        <v>23243526</v>
      </c>
      <c r="I73" s="18">
        <v>76334</v>
      </c>
      <c r="J73" s="18">
        <v>114203</v>
      </c>
      <c r="K73" s="18">
        <v>0</v>
      </c>
      <c r="L73" s="18">
        <v>0</v>
      </c>
      <c r="M73" s="18">
        <v>2808</v>
      </c>
      <c r="N73" s="18">
        <v>324758</v>
      </c>
      <c r="O73" s="18">
        <v>0</v>
      </c>
      <c r="P73" s="18">
        <v>960</v>
      </c>
      <c r="Q73" s="18">
        <v>0</v>
      </c>
      <c r="R73" s="18">
        <v>0</v>
      </c>
      <c r="S73" s="5"/>
      <c r="T73" s="5"/>
      <c r="U73" s="4">
        <f t="shared" si="3"/>
        <v>1440</v>
      </c>
      <c r="V73" s="3">
        <f>((G73-G72)*'Z1 values'!C$5*'Z1 values'!$C$10)/'Z1 values'!$C$12</f>
        <v>5.4777557373046877E-3</v>
      </c>
      <c r="W73" s="3">
        <f>((H73-H72)*'Z1 values'!D$5*'Z1 values'!$C$10)/'Z1 values'!$C$12</f>
        <v>2.973248291015625E-2</v>
      </c>
      <c r="X73" s="3">
        <f>((I73-I72)*'Z1 values'!E$5*'Z1 values'!$C$10)/'Z1 values'!$C$12</f>
        <v>0</v>
      </c>
      <c r="Y73" s="3">
        <f>((J73-J72)*'Z1 values'!F$5*'Z1 values'!$C$10)/'Z1 values'!$C$12</f>
        <v>8.2617187499999994E-2</v>
      </c>
      <c r="Z73" s="6">
        <f t="shared" si="2"/>
        <v>0.11782742614746093</v>
      </c>
    </row>
    <row r="74" spans="1:26" x14ac:dyDescent="0.25">
      <c r="A74" s="7" t="s">
        <v>922</v>
      </c>
      <c r="B74" s="7" t="s">
        <v>909</v>
      </c>
      <c r="C74" s="7">
        <v>93544</v>
      </c>
      <c r="D74" s="18" t="s">
        <v>37</v>
      </c>
      <c r="E74" s="18" t="s">
        <v>38</v>
      </c>
      <c r="F74" s="18">
        <v>72</v>
      </c>
      <c r="G74" s="18">
        <v>344734</v>
      </c>
      <c r="H74" s="18">
        <v>23567353</v>
      </c>
      <c r="I74" s="18">
        <v>76695</v>
      </c>
      <c r="J74" s="18">
        <v>115441</v>
      </c>
      <c r="K74" s="18">
        <v>0</v>
      </c>
      <c r="L74" s="18">
        <v>0</v>
      </c>
      <c r="M74" s="18">
        <v>3735</v>
      </c>
      <c r="N74" s="18">
        <v>323827</v>
      </c>
      <c r="O74" s="18">
        <v>361</v>
      </c>
      <c r="P74" s="18">
        <v>1238</v>
      </c>
      <c r="Q74" s="18">
        <v>0</v>
      </c>
      <c r="R74" s="18">
        <v>0</v>
      </c>
      <c r="S74" s="5"/>
      <c r="T74" s="5"/>
      <c r="U74" s="4">
        <f t="shared" si="3"/>
        <v>1460</v>
      </c>
      <c r="V74" s="3">
        <f>((G74-G73)*'Z1 values'!C$5*'Z1 values'!$C$10)/'Z1 values'!$C$12</f>
        <v>7.2854736328125001E-3</v>
      </c>
      <c r="W74" s="3">
        <f>((H74-H73)*'Z1 values'!D$5*'Z1 values'!$C$10)/'Z1 values'!$C$12</f>
        <v>2.9647247314453125E-2</v>
      </c>
      <c r="X74" s="3">
        <f>((I74-I73)*'Z1 values'!E$5*'Z1 values'!$C$10)/'Z1 values'!$C$12</f>
        <v>2.8753967285156244E-2</v>
      </c>
      <c r="Y74" s="3">
        <f>((J74-J73)*'Z1 values'!F$5*'Z1 values'!$C$10)/'Z1 values'!$C$12</f>
        <v>0.10654174804687502</v>
      </c>
      <c r="Z74" s="6">
        <f t="shared" si="2"/>
        <v>0.1722284362792969</v>
      </c>
    </row>
    <row r="75" spans="1:26" x14ac:dyDescent="0.25">
      <c r="A75" s="7" t="s">
        <v>923</v>
      </c>
      <c r="B75" s="7" t="s">
        <v>909</v>
      </c>
      <c r="C75" s="7">
        <v>94824</v>
      </c>
      <c r="D75" s="18" t="s">
        <v>37</v>
      </c>
      <c r="E75" s="18" t="s">
        <v>38</v>
      </c>
      <c r="F75" s="18">
        <v>73</v>
      </c>
      <c r="G75" s="18">
        <v>347715</v>
      </c>
      <c r="H75" s="18">
        <v>23891938</v>
      </c>
      <c r="I75" s="18">
        <v>76695</v>
      </c>
      <c r="J75" s="18">
        <v>116557</v>
      </c>
      <c r="K75" s="18">
        <v>0</v>
      </c>
      <c r="L75" s="18">
        <v>0</v>
      </c>
      <c r="M75" s="18">
        <v>2979</v>
      </c>
      <c r="N75" s="18">
        <v>324585</v>
      </c>
      <c r="O75" s="18">
        <v>0</v>
      </c>
      <c r="P75" s="18">
        <v>1116</v>
      </c>
      <c r="Q75" s="18">
        <v>0</v>
      </c>
      <c r="R75" s="18">
        <v>0</v>
      </c>
      <c r="S75" s="5"/>
      <c r="T75" s="5"/>
      <c r="U75" s="4">
        <f t="shared" si="3"/>
        <v>1480</v>
      </c>
      <c r="V75" s="3">
        <f>((G75-G74)*'Z1 values'!C$5*'Z1 values'!$C$10)/'Z1 values'!$C$12</f>
        <v>5.8131683349609371E-3</v>
      </c>
      <c r="W75" s="3">
        <f>((H75-H74)*'Z1 values'!D$5*'Z1 values'!$C$10)/'Z1 values'!$C$12</f>
        <v>2.9716644287109371E-2</v>
      </c>
      <c r="X75" s="3">
        <f>((I75-I74)*'Z1 values'!E$5*'Z1 values'!$C$10)/'Z1 values'!$C$12</f>
        <v>0</v>
      </c>
      <c r="Y75" s="3">
        <f>((J75-J74)*'Z1 values'!F$5*'Z1 values'!$C$10)/'Z1 values'!$C$12</f>
        <v>9.6042480468749997E-2</v>
      </c>
      <c r="Z75" s="6">
        <f t="shared" si="2"/>
        <v>0.1315722930908203</v>
      </c>
    </row>
    <row r="76" spans="1:26" x14ac:dyDescent="0.25">
      <c r="A76" s="7" t="s">
        <v>924</v>
      </c>
      <c r="B76" s="7" t="s">
        <v>909</v>
      </c>
      <c r="C76" s="7">
        <v>96104</v>
      </c>
      <c r="D76" s="18" t="s">
        <v>37</v>
      </c>
      <c r="E76" s="18" t="s">
        <v>38</v>
      </c>
      <c r="F76" s="18">
        <v>74</v>
      </c>
      <c r="G76" s="18">
        <v>350530</v>
      </c>
      <c r="H76" s="18">
        <v>24216688</v>
      </c>
      <c r="I76" s="18">
        <v>76695</v>
      </c>
      <c r="J76" s="18">
        <v>117517</v>
      </c>
      <c r="K76" s="18">
        <v>0</v>
      </c>
      <c r="L76" s="18">
        <v>0</v>
      </c>
      <c r="M76" s="18">
        <v>2814</v>
      </c>
      <c r="N76" s="18">
        <v>324750</v>
      </c>
      <c r="O76" s="18">
        <v>0</v>
      </c>
      <c r="P76" s="18">
        <v>960</v>
      </c>
      <c r="Q76" s="18">
        <v>0</v>
      </c>
      <c r="R76" s="18">
        <v>0</v>
      </c>
      <c r="S76" s="5"/>
      <c r="T76" s="5"/>
      <c r="U76" s="4">
        <f t="shared" si="3"/>
        <v>1500</v>
      </c>
      <c r="V76" s="3">
        <f>((G76-G75)*'Z1 values'!C$5*'Z1 values'!$C$10)/'Z1 values'!$C$12</f>
        <v>5.4894561767578126E-3</v>
      </c>
      <c r="W76" s="3">
        <f>((H76-H75)*'Z1 values'!D$5*'Z1 values'!$C$10)/'Z1 values'!$C$12</f>
        <v>2.973175048828125E-2</v>
      </c>
      <c r="X76" s="3">
        <f>((I76-I75)*'Z1 values'!E$5*'Z1 values'!$C$10)/'Z1 values'!$C$12</f>
        <v>0</v>
      </c>
      <c r="Y76" s="3">
        <f>((J76-J75)*'Z1 values'!F$5*'Z1 values'!$C$10)/'Z1 values'!$C$12</f>
        <v>8.2617187499999994E-2</v>
      </c>
      <c r="Z76" s="6">
        <f t="shared" si="2"/>
        <v>0.11783839416503905</v>
      </c>
    </row>
    <row r="77" spans="1:26" x14ac:dyDescent="0.25">
      <c r="A77" s="7" t="s">
        <v>925</v>
      </c>
      <c r="B77" s="7" t="s">
        <v>909</v>
      </c>
      <c r="C77" s="7">
        <v>97384</v>
      </c>
      <c r="D77" s="18" t="s">
        <v>37</v>
      </c>
      <c r="E77" s="18" t="s">
        <v>38</v>
      </c>
      <c r="F77" s="18">
        <v>75</v>
      </c>
      <c r="G77" s="18">
        <v>353322</v>
      </c>
      <c r="H77" s="18">
        <v>24541462</v>
      </c>
      <c r="I77" s="18">
        <v>76695</v>
      </c>
      <c r="J77" s="18">
        <v>118477</v>
      </c>
      <c r="K77" s="18">
        <v>0</v>
      </c>
      <c r="L77" s="18">
        <v>0</v>
      </c>
      <c r="M77" s="18">
        <v>2791</v>
      </c>
      <c r="N77" s="18">
        <v>324774</v>
      </c>
      <c r="O77" s="18">
        <v>0</v>
      </c>
      <c r="P77" s="18">
        <v>960</v>
      </c>
      <c r="Q77" s="18">
        <v>0</v>
      </c>
      <c r="R77" s="18">
        <v>0</v>
      </c>
      <c r="S77" s="5"/>
      <c r="T77" s="5"/>
      <c r="U77" s="4">
        <f t="shared" si="3"/>
        <v>1520</v>
      </c>
      <c r="V77" s="3">
        <f>((G77-G76)*'Z1 values'!C$5*'Z1 values'!$C$10)/'Z1 values'!$C$12</f>
        <v>5.4446044921875004E-3</v>
      </c>
      <c r="W77" s="3">
        <f>((H77-H76)*'Z1 values'!D$5*'Z1 values'!$C$10)/'Z1 values'!$C$12</f>
        <v>2.9733947753906254E-2</v>
      </c>
      <c r="X77" s="3">
        <f>((I77-I76)*'Z1 values'!E$5*'Z1 values'!$C$10)/'Z1 values'!$C$12</f>
        <v>0</v>
      </c>
      <c r="Y77" s="3">
        <f>((J77-J76)*'Z1 values'!F$5*'Z1 values'!$C$10)/'Z1 values'!$C$12</f>
        <v>8.2617187499999994E-2</v>
      </c>
      <c r="Z77" s="6">
        <f t="shared" si="2"/>
        <v>0.11779573974609375</v>
      </c>
    </row>
    <row r="78" spans="1:26" x14ac:dyDescent="0.25">
      <c r="A78" s="7" t="s">
        <v>926</v>
      </c>
      <c r="B78" s="7" t="s">
        <v>909</v>
      </c>
      <c r="C78" s="7">
        <v>98664</v>
      </c>
      <c r="D78" s="18" t="s">
        <v>37</v>
      </c>
      <c r="E78" s="18" t="s">
        <v>38</v>
      </c>
      <c r="F78" s="18">
        <v>76</v>
      </c>
      <c r="G78" s="18">
        <v>356130</v>
      </c>
      <c r="H78" s="18">
        <v>24866220</v>
      </c>
      <c r="I78" s="18">
        <v>76695</v>
      </c>
      <c r="J78" s="18">
        <v>119437</v>
      </c>
      <c r="K78" s="18">
        <v>0</v>
      </c>
      <c r="L78" s="18">
        <v>0</v>
      </c>
      <c r="M78" s="18">
        <v>2807</v>
      </c>
      <c r="N78" s="18">
        <v>324758</v>
      </c>
      <c r="O78" s="18">
        <v>0</v>
      </c>
      <c r="P78" s="18">
        <v>960</v>
      </c>
      <c r="Q78" s="18">
        <v>0</v>
      </c>
      <c r="R78" s="18">
        <v>0</v>
      </c>
      <c r="S78" s="5"/>
      <c r="T78" s="5"/>
      <c r="U78" s="4">
        <f t="shared" si="3"/>
        <v>1540</v>
      </c>
      <c r="V78" s="3">
        <f>((G78-G77)*'Z1 values'!C$5*'Z1 values'!$C$10)/'Z1 values'!$C$12</f>
        <v>5.4758056640625006E-3</v>
      </c>
      <c r="W78" s="3">
        <f>((H78-H77)*'Z1 values'!D$5*'Z1 values'!$C$10)/'Z1 values'!$C$12</f>
        <v>2.973248291015625E-2</v>
      </c>
      <c r="X78" s="3">
        <f>((I78-I77)*'Z1 values'!E$5*'Z1 values'!$C$10)/'Z1 values'!$C$12</f>
        <v>0</v>
      </c>
      <c r="Y78" s="3">
        <f>((J78-J77)*'Z1 values'!F$5*'Z1 values'!$C$10)/'Z1 values'!$C$12</f>
        <v>8.2617187499999994E-2</v>
      </c>
      <c r="Z78" s="6">
        <f t="shared" si="2"/>
        <v>0.11782547607421875</v>
      </c>
    </row>
    <row r="79" spans="1:26" x14ac:dyDescent="0.25">
      <c r="A79" s="7" t="s">
        <v>927</v>
      </c>
      <c r="B79" s="7" t="s">
        <v>909</v>
      </c>
      <c r="C79" s="7">
        <v>99944</v>
      </c>
      <c r="D79" s="18" t="s">
        <v>37</v>
      </c>
      <c r="E79" s="18" t="s">
        <v>38</v>
      </c>
      <c r="F79" s="18">
        <v>77</v>
      </c>
      <c r="G79" s="18">
        <v>358938</v>
      </c>
      <c r="H79" s="18">
        <v>25190978</v>
      </c>
      <c r="I79" s="18">
        <v>76695</v>
      </c>
      <c r="J79" s="18">
        <v>120397</v>
      </c>
      <c r="K79" s="18">
        <v>0</v>
      </c>
      <c r="L79" s="18">
        <v>0</v>
      </c>
      <c r="M79" s="18">
        <v>2807</v>
      </c>
      <c r="N79" s="18">
        <v>324758</v>
      </c>
      <c r="O79" s="18">
        <v>0</v>
      </c>
      <c r="P79" s="18">
        <v>960</v>
      </c>
      <c r="Q79" s="18">
        <v>0</v>
      </c>
      <c r="R79" s="18">
        <v>0</v>
      </c>
      <c r="S79" s="5"/>
      <c r="T79" s="5"/>
      <c r="U79" s="4">
        <f t="shared" si="3"/>
        <v>1560</v>
      </c>
      <c r="V79" s="3">
        <f>((G79-G78)*'Z1 values'!C$5*'Z1 values'!$C$10)/'Z1 values'!$C$12</f>
        <v>5.4758056640625006E-3</v>
      </c>
      <c r="W79" s="3">
        <f>((H79-H78)*'Z1 values'!D$5*'Z1 values'!$C$10)/'Z1 values'!$C$12</f>
        <v>2.973248291015625E-2</v>
      </c>
      <c r="X79" s="3">
        <f>((I79-I78)*'Z1 values'!E$5*'Z1 values'!$C$10)/'Z1 values'!$C$12</f>
        <v>0</v>
      </c>
      <c r="Y79" s="3">
        <f>((J79-J78)*'Z1 values'!F$5*'Z1 values'!$C$10)/'Z1 values'!$C$12</f>
        <v>8.2617187499999994E-2</v>
      </c>
      <c r="Z79" s="6">
        <f t="shared" si="2"/>
        <v>0.11782547607421875</v>
      </c>
    </row>
    <row r="80" spans="1:26" x14ac:dyDescent="0.25">
      <c r="A80" s="7" t="s">
        <v>928</v>
      </c>
      <c r="B80" s="7" t="s">
        <v>909</v>
      </c>
      <c r="C80" s="7">
        <v>101224</v>
      </c>
      <c r="D80" s="18" t="s">
        <v>37</v>
      </c>
      <c r="E80" s="18" t="s">
        <v>38</v>
      </c>
      <c r="F80" s="18">
        <v>78</v>
      </c>
      <c r="G80" s="18">
        <v>361860</v>
      </c>
      <c r="H80" s="18">
        <v>25515622</v>
      </c>
      <c r="I80" s="18">
        <v>76695</v>
      </c>
      <c r="J80" s="18">
        <v>121357</v>
      </c>
      <c r="K80" s="18">
        <v>0</v>
      </c>
      <c r="L80" s="18">
        <v>0</v>
      </c>
      <c r="M80" s="18">
        <v>2920</v>
      </c>
      <c r="N80" s="18">
        <v>324644</v>
      </c>
      <c r="O80" s="18">
        <v>0</v>
      </c>
      <c r="P80" s="18">
        <v>960</v>
      </c>
      <c r="Q80" s="18">
        <v>0</v>
      </c>
      <c r="R80" s="18">
        <v>0</v>
      </c>
      <c r="S80" s="5"/>
      <c r="T80" s="5"/>
      <c r="U80" s="4">
        <f t="shared" si="3"/>
        <v>1580</v>
      </c>
      <c r="V80" s="3">
        <f>((G80-G79)*'Z1 values'!C$5*'Z1 values'!$C$10)/'Z1 values'!$C$12</f>
        <v>5.698114013671875E-3</v>
      </c>
      <c r="W80" s="3">
        <f>((H80-H79)*'Z1 values'!D$5*'Z1 values'!$C$10)/'Z1 values'!$C$12</f>
        <v>2.97220458984375E-2</v>
      </c>
      <c r="X80" s="3">
        <f>((I80-I79)*'Z1 values'!E$5*'Z1 values'!$C$10)/'Z1 values'!$C$12</f>
        <v>0</v>
      </c>
      <c r="Y80" s="3">
        <f>((J80-J79)*'Z1 values'!F$5*'Z1 values'!$C$10)/'Z1 values'!$C$12</f>
        <v>8.2617187499999994E-2</v>
      </c>
      <c r="Z80" s="6">
        <f t="shared" si="2"/>
        <v>0.11803734741210936</v>
      </c>
    </row>
    <row r="81" spans="1:26" x14ac:dyDescent="0.25">
      <c r="A81" s="7" t="s">
        <v>929</v>
      </c>
      <c r="B81" s="7" t="s">
        <v>909</v>
      </c>
      <c r="C81" s="7">
        <v>102504</v>
      </c>
      <c r="D81" s="18" t="s">
        <v>37</v>
      </c>
      <c r="E81" s="18" t="s">
        <v>38</v>
      </c>
      <c r="F81" s="18">
        <v>79</v>
      </c>
      <c r="G81" s="18">
        <v>364791</v>
      </c>
      <c r="H81" s="18">
        <v>25840255</v>
      </c>
      <c r="I81" s="18">
        <v>76695</v>
      </c>
      <c r="J81" s="18">
        <v>122317</v>
      </c>
      <c r="K81" s="18">
        <v>0</v>
      </c>
      <c r="L81" s="18">
        <v>0</v>
      </c>
      <c r="M81" s="18">
        <v>2930</v>
      </c>
      <c r="N81" s="18">
        <v>324633</v>
      </c>
      <c r="O81" s="18">
        <v>0</v>
      </c>
      <c r="P81" s="18">
        <v>960</v>
      </c>
      <c r="Q81" s="18">
        <v>0</v>
      </c>
      <c r="R81" s="18">
        <v>0</v>
      </c>
      <c r="S81" s="5"/>
      <c r="T81" s="5"/>
      <c r="U81" s="4">
        <f t="shared" si="3"/>
        <v>1600</v>
      </c>
      <c r="V81" s="3">
        <f>((G81-G80)*'Z1 values'!C$5*'Z1 values'!$C$10)/'Z1 values'!$C$12</f>
        <v>5.7156646728515632E-3</v>
      </c>
      <c r="W81" s="3">
        <f>((H81-H80)*'Z1 values'!D$5*'Z1 values'!$C$10)/'Z1 values'!$C$12</f>
        <v>2.9721038818359375E-2</v>
      </c>
      <c r="X81" s="3">
        <f>((I81-I80)*'Z1 values'!E$5*'Z1 values'!$C$10)/'Z1 values'!$C$12</f>
        <v>0</v>
      </c>
      <c r="Y81" s="3">
        <f>((J81-J80)*'Z1 values'!F$5*'Z1 values'!$C$10)/'Z1 values'!$C$12</f>
        <v>8.2617187499999994E-2</v>
      </c>
      <c r="Z81" s="6">
        <f t="shared" si="2"/>
        <v>0.11805389099121094</v>
      </c>
    </row>
    <row r="82" spans="1:26" x14ac:dyDescent="0.25">
      <c r="A82" s="7" t="s">
        <v>930</v>
      </c>
      <c r="B82" s="7" t="s">
        <v>909</v>
      </c>
      <c r="C82" s="7">
        <v>103784</v>
      </c>
      <c r="D82" s="18" t="s">
        <v>37</v>
      </c>
      <c r="E82" s="18" t="s">
        <v>38</v>
      </c>
      <c r="F82" s="18">
        <v>80</v>
      </c>
      <c r="G82" s="18">
        <v>367723</v>
      </c>
      <c r="H82" s="18">
        <v>26164889</v>
      </c>
      <c r="I82" s="18">
        <v>76695</v>
      </c>
      <c r="J82" s="18">
        <v>123277</v>
      </c>
      <c r="K82" s="18">
        <v>0</v>
      </c>
      <c r="L82" s="18">
        <v>0</v>
      </c>
      <c r="M82" s="18">
        <v>2930</v>
      </c>
      <c r="N82" s="18">
        <v>324634</v>
      </c>
      <c r="O82" s="18">
        <v>0</v>
      </c>
      <c r="P82" s="18">
        <v>960</v>
      </c>
      <c r="Q82" s="18">
        <v>0</v>
      </c>
      <c r="R82" s="18">
        <v>0</v>
      </c>
      <c r="S82" s="5"/>
      <c r="T82" s="5"/>
      <c r="U82" s="4">
        <f t="shared" si="3"/>
        <v>1620</v>
      </c>
      <c r="V82" s="3">
        <f>((G82-G81)*'Z1 values'!C$5*'Z1 values'!$C$10)/'Z1 values'!$C$12</f>
        <v>5.7176147460937495E-3</v>
      </c>
      <c r="W82" s="3">
        <f>((H82-H81)*'Z1 values'!D$5*'Z1 values'!$C$10)/'Z1 values'!$C$12</f>
        <v>2.9721130371093751E-2</v>
      </c>
      <c r="X82" s="3">
        <f>((I82-I81)*'Z1 values'!E$5*'Z1 values'!$C$10)/'Z1 values'!$C$12</f>
        <v>0</v>
      </c>
      <c r="Y82" s="3">
        <f>((J82-J81)*'Z1 values'!F$5*'Z1 values'!$C$10)/'Z1 values'!$C$12</f>
        <v>8.2617187499999994E-2</v>
      </c>
      <c r="Z82" s="6">
        <f t="shared" si="2"/>
        <v>0.1180559326171875</v>
      </c>
    </row>
    <row r="83" spans="1:26" x14ac:dyDescent="0.25">
      <c r="A83" s="7" t="s">
        <v>931</v>
      </c>
      <c r="B83" s="7" t="s">
        <v>909</v>
      </c>
      <c r="C83" s="7">
        <v>105064</v>
      </c>
      <c r="D83" s="18" t="s">
        <v>37</v>
      </c>
      <c r="E83" s="18" t="s">
        <v>38</v>
      </c>
      <c r="F83" s="18">
        <v>81</v>
      </c>
      <c r="G83" s="18">
        <v>370792</v>
      </c>
      <c r="H83" s="18">
        <v>26489384</v>
      </c>
      <c r="I83" s="18">
        <v>76695</v>
      </c>
      <c r="J83" s="18">
        <v>124337</v>
      </c>
      <c r="K83" s="18">
        <v>0</v>
      </c>
      <c r="L83" s="18">
        <v>0</v>
      </c>
      <c r="M83" s="18">
        <v>3067</v>
      </c>
      <c r="N83" s="18">
        <v>324495</v>
      </c>
      <c r="O83" s="18">
        <v>0</v>
      </c>
      <c r="P83" s="18">
        <v>1060</v>
      </c>
      <c r="Q83" s="18">
        <v>0</v>
      </c>
      <c r="R83" s="18">
        <v>0</v>
      </c>
      <c r="S83" s="5"/>
      <c r="T83" s="5"/>
      <c r="U83" s="4">
        <f t="shared" si="3"/>
        <v>1640</v>
      </c>
      <c r="V83" s="3">
        <f>((G83-G82)*'Z1 values'!C$5*'Z1 values'!$C$10)/'Z1 values'!$C$12</f>
        <v>5.984774780273437E-3</v>
      </c>
      <c r="W83" s="3">
        <f>((H83-H82)*'Z1 values'!D$5*'Z1 values'!$C$10)/'Z1 values'!$C$12</f>
        <v>2.9708404541015625E-2</v>
      </c>
      <c r="X83" s="3">
        <f>((I83-I82)*'Z1 values'!E$5*'Z1 values'!$C$10)/'Z1 values'!$C$12</f>
        <v>0</v>
      </c>
      <c r="Y83" s="3">
        <f>((J83-J82)*'Z1 values'!F$5*'Z1 values'!$C$10)/'Z1 values'!$C$12</f>
        <v>9.1223144531249994E-2</v>
      </c>
      <c r="Z83" s="6">
        <f t="shared" si="2"/>
        <v>0.12691632385253906</v>
      </c>
    </row>
    <row r="84" spans="1:26" x14ac:dyDescent="0.25">
      <c r="A84" s="7" t="s">
        <v>932</v>
      </c>
      <c r="B84" s="7" t="s">
        <v>909</v>
      </c>
      <c r="C84" s="7">
        <v>106344</v>
      </c>
      <c r="D84" s="18" t="s">
        <v>37</v>
      </c>
      <c r="E84" s="18" t="s">
        <v>38</v>
      </c>
      <c r="F84" s="18">
        <v>82</v>
      </c>
      <c r="G84" s="18">
        <v>373880</v>
      </c>
      <c r="H84" s="18">
        <v>26813861</v>
      </c>
      <c r="I84" s="18">
        <v>76695</v>
      </c>
      <c r="J84" s="18">
        <v>125425</v>
      </c>
      <c r="K84" s="18">
        <v>0</v>
      </c>
      <c r="L84" s="18">
        <v>0</v>
      </c>
      <c r="M84" s="18">
        <v>3086</v>
      </c>
      <c r="N84" s="18">
        <v>324477</v>
      </c>
      <c r="O84" s="18">
        <v>0</v>
      </c>
      <c r="P84" s="18">
        <v>1088</v>
      </c>
      <c r="Q84" s="18">
        <v>0</v>
      </c>
      <c r="R84" s="18">
        <v>0</v>
      </c>
      <c r="S84" s="5"/>
      <c r="T84" s="5"/>
      <c r="U84" s="4">
        <f t="shared" si="3"/>
        <v>1660</v>
      </c>
      <c r="V84" s="3">
        <f>((G84-G83)*'Z1 values'!C$5*'Z1 values'!$C$10)/'Z1 values'!$C$12</f>
        <v>6.0218261718749996E-3</v>
      </c>
      <c r="W84" s="3">
        <f>((H84-H83)*'Z1 values'!D$5*'Z1 values'!$C$10)/'Z1 values'!$C$12</f>
        <v>2.9706756591796873E-2</v>
      </c>
      <c r="X84" s="3">
        <f>((I84-I83)*'Z1 values'!E$5*'Z1 values'!$C$10)/'Z1 values'!$C$12</f>
        <v>0</v>
      </c>
      <c r="Y84" s="3">
        <f>((J84-J83)*'Z1 values'!F$5*'Z1 values'!$C$10)/'Z1 values'!$C$12</f>
        <v>9.3632812500000009E-2</v>
      </c>
      <c r="Z84" s="6">
        <f t="shared" si="2"/>
        <v>0.12936139526367188</v>
      </c>
    </row>
    <row r="85" spans="1:26" x14ac:dyDescent="0.25">
      <c r="A85" s="7" t="s">
        <v>933</v>
      </c>
      <c r="B85" s="7" t="s">
        <v>909</v>
      </c>
      <c r="C85" s="7">
        <v>107624</v>
      </c>
      <c r="D85" s="18" t="s">
        <v>37</v>
      </c>
      <c r="E85" s="18" t="s">
        <v>38</v>
      </c>
      <c r="F85" s="18">
        <v>83</v>
      </c>
      <c r="G85" s="18">
        <v>383933</v>
      </c>
      <c r="H85" s="18">
        <v>27131374</v>
      </c>
      <c r="I85" s="18">
        <v>80805</v>
      </c>
      <c r="J85" s="18">
        <v>129478</v>
      </c>
      <c r="K85" s="18">
        <v>0</v>
      </c>
      <c r="L85" s="18">
        <v>0</v>
      </c>
      <c r="M85" s="18">
        <v>10051</v>
      </c>
      <c r="N85" s="18">
        <v>317513</v>
      </c>
      <c r="O85" s="18">
        <v>4110</v>
      </c>
      <c r="P85" s="18">
        <v>4053</v>
      </c>
      <c r="Q85" s="18">
        <v>0</v>
      </c>
      <c r="R85" s="18">
        <v>0</v>
      </c>
      <c r="S85" s="5"/>
      <c r="T85" s="5"/>
      <c r="U85" s="4">
        <f t="shared" si="3"/>
        <v>1680</v>
      </c>
      <c r="V85" s="3">
        <f>((G85-G84)*'Z1 values'!C$5*'Z1 values'!$C$10)/'Z1 values'!$C$12</f>
        <v>1.9604086303710935E-2</v>
      </c>
      <c r="W85" s="3">
        <f>((H85-H84)*'Z1 values'!D$5*'Z1 values'!$C$10)/'Z1 values'!$C$12</f>
        <v>2.9069183349609375E-2</v>
      </c>
      <c r="X85" s="3">
        <f>((I85-I84)*'Z1 values'!E$5*'Z1 values'!$C$10)/'Z1 values'!$C$12</f>
        <v>0.32736511230468751</v>
      </c>
      <c r="Y85" s="3">
        <f>((J85-J84)*'Z1 values'!F$5*'Z1 values'!$C$10)/'Z1 values'!$C$12</f>
        <v>0.34879943847656253</v>
      </c>
      <c r="Z85" s="6">
        <f t="shared" si="2"/>
        <v>0.72483782043457035</v>
      </c>
    </row>
    <row r="86" spans="1:26" x14ac:dyDescent="0.25">
      <c r="A86" s="7" t="s">
        <v>934</v>
      </c>
      <c r="B86" s="7" t="s">
        <v>909</v>
      </c>
      <c r="C86" s="7">
        <v>108904</v>
      </c>
      <c r="D86" s="18" t="s">
        <v>37</v>
      </c>
      <c r="E86" s="18" t="s">
        <v>38</v>
      </c>
      <c r="F86" s="18">
        <v>84</v>
      </c>
      <c r="G86" s="18">
        <v>386898</v>
      </c>
      <c r="H86" s="18">
        <v>27455974</v>
      </c>
      <c r="I86" s="18">
        <v>80805</v>
      </c>
      <c r="J86" s="18">
        <v>130627</v>
      </c>
      <c r="K86" s="18">
        <v>0</v>
      </c>
      <c r="L86" s="18">
        <v>0</v>
      </c>
      <c r="M86" s="18">
        <v>2963</v>
      </c>
      <c r="N86" s="18">
        <v>324600</v>
      </c>
      <c r="O86" s="18">
        <v>0</v>
      </c>
      <c r="P86" s="18">
        <v>1149</v>
      </c>
      <c r="Q86" s="18">
        <v>0</v>
      </c>
      <c r="R86" s="18">
        <v>0</v>
      </c>
      <c r="S86" s="5"/>
      <c r="T86" s="5"/>
      <c r="U86" s="4">
        <f t="shared" si="3"/>
        <v>1700</v>
      </c>
      <c r="V86" s="3">
        <f>((G86-G85)*'Z1 values'!C$5*'Z1 values'!$C$10)/'Z1 values'!$C$12</f>
        <v>5.781967163085937E-3</v>
      </c>
      <c r="W86" s="3">
        <f>((H86-H85)*'Z1 values'!D$5*'Z1 values'!$C$10)/'Z1 values'!$C$12</f>
        <v>2.9718017578124999E-2</v>
      </c>
      <c r="X86" s="3">
        <f>((I86-I85)*'Z1 values'!E$5*'Z1 values'!$C$10)/'Z1 values'!$C$12</f>
        <v>0</v>
      </c>
      <c r="Y86" s="3">
        <f>((J86-J85)*'Z1 values'!F$5*'Z1 values'!$C$10)/'Z1 values'!$C$12</f>
        <v>9.8882446289062509E-2</v>
      </c>
      <c r="Z86" s="6">
        <f t="shared" si="2"/>
        <v>0.13438243103027345</v>
      </c>
    </row>
    <row r="87" spans="1:26" x14ac:dyDescent="0.25">
      <c r="A87" s="7" t="s">
        <v>935</v>
      </c>
      <c r="B87" s="7" t="s">
        <v>909</v>
      </c>
      <c r="C87" s="7">
        <v>110184</v>
      </c>
      <c r="D87" s="18" t="s">
        <v>37</v>
      </c>
      <c r="E87" s="18" t="s">
        <v>38</v>
      </c>
      <c r="F87" s="18">
        <v>85</v>
      </c>
      <c r="G87" s="18">
        <v>389835</v>
      </c>
      <c r="H87" s="18">
        <v>27780601</v>
      </c>
      <c r="I87" s="18">
        <v>80805</v>
      </c>
      <c r="J87" s="18">
        <v>131776</v>
      </c>
      <c r="K87" s="18">
        <v>0</v>
      </c>
      <c r="L87" s="18">
        <v>0</v>
      </c>
      <c r="M87" s="18">
        <v>2936</v>
      </c>
      <c r="N87" s="18">
        <v>324627</v>
      </c>
      <c r="O87" s="18">
        <v>0</v>
      </c>
      <c r="P87" s="18">
        <v>1149</v>
      </c>
      <c r="Q87" s="18">
        <v>0</v>
      </c>
      <c r="R87" s="18">
        <v>0</v>
      </c>
      <c r="S87" s="5"/>
      <c r="T87" s="5"/>
      <c r="U87" s="4">
        <f t="shared" si="3"/>
        <v>1720</v>
      </c>
      <c r="V87" s="3">
        <f>((G87-G86)*'Z1 values'!C$5*'Z1 values'!$C$10)/'Z1 values'!$C$12</f>
        <v>5.7273651123046871E-3</v>
      </c>
      <c r="W87" s="3">
        <f>((H87-H86)*'Z1 values'!D$5*'Z1 values'!$C$10)/'Z1 values'!$C$12</f>
        <v>2.9720489501953124E-2</v>
      </c>
      <c r="X87" s="3">
        <f>((I87-I86)*'Z1 values'!E$5*'Z1 values'!$C$10)/'Z1 values'!$C$12</f>
        <v>0</v>
      </c>
      <c r="Y87" s="3">
        <f>((J87-J86)*'Z1 values'!F$5*'Z1 values'!$C$10)/'Z1 values'!$C$12</f>
        <v>9.8882446289062509E-2</v>
      </c>
      <c r="Z87" s="6">
        <f t="shared" si="2"/>
        <v>0.13433030090332032</v>
      </c>
    </row>
    <row r="88" spans="1:26" x14ac:dyDescent="0.25">
      <c r="A88" s="7" t="s">
        <v>936</v>
      </c>
      <c r="B88" s="7" t="s">
        <v>909</v>
      </c>
      <c r="C88" s="7">
        <v>111464</v>
      </c>
      <c r="D88" s="18" t="s">
        <v>37</v>
      </c>
      <c r="E88" s="18" t="s">
        <v>38</v>
      </c>
      <c r="F88" s="18">
        <v>86</v>
      </c>
      <c r="G88" s="18">
        <v>392931</v>
      </c>
      <c r="H88" s="18">
        <v>28105069</v>
      </c>
      <c r="I88" s="18">
        <v>80805</v>
      </c>
      <c r="J88" s="18">
        <v>132867</v>
      </c>
      <c r="K88" s="18">
        <v>0</v>
      </c>
      <c r="L88" s="18">
        <v>0</v>
      </c>
      <c r="M88" s="18">
        <v>3094</v>
      </c>
      <c r="N88" s="18">
        <v>324468</v>
      </c>
      <c r="O88" s="18">
        <v>0</v>
      </c>
      <c r="P88" s="18">
        <v>1091</v>
      </c>
      <c r="Q88" s="18">
        <v>0</v>
      </c>
      <c r="R88" s="18">
        <v>0</v>
      </c>
      <c r="S88" s="5"/>
      <c r="T88" s="5"/>
      <c r="U88" s="4">
        <f t="shared" si="3"/>
        <v>1740</v>
      </c>
      <c r="V88" s="3">
        <f>((G88-G87)*'Z1 values'!C$5*'Z1 values'!$C$10)/'Z1 values'!$C$12</f>
        <v>6.0374267578125005E-3</v>
      </c>
      <c r="W88" s="3">
        <f>((H88-H87)*'Z1 values'!D$5*'Z1 values'!$C$10)/'Z1 values'!$C$12</f>
        <v>2.9705932617187503E-2</v>
      </c>
      <c r="X88" s="3">
        <f>((I88-I87)*'Z1 values'!E$5*'Z1 values'!$C$10)/'Z1 values'!$C$12</f>
        <v>0</v>
      </c>
      <c r="Y88" s="3">
        <f>((J88-J87)*'Z1 values'!F$5*'Z1 values'!$C$10)/'Z1 values'!$C$12</f>
        <v>9.3890991210937497E-2</v>
      </c>
      <c r="Z88" s="6">
        <f t="shared" si="2"/>
        <v>0.1296343505859375</v>
      </c>
    </row>
    <row r="89" spans="1:26" x14ac:dyDescent="0.25">
      <c r="A89" s="7" t="s">
        <v>937</v>
      </c>
      <c r="B89" s="7" t="s">
        <v>909</v>
      </c>
      <c r="C89" s="7">
        <v>112744</v>
      </c>
      <c r="D89" s="18" t="s">
        <v>37</v>
      </c>
      <c r="E89" s="18" t="s">
        <v>38</v>
      </c>
      <c r="F89" s="18">
        <v>87</v>
      </c>
      <c r="G89" s="18">
        <v>395852</v>
      </c>
      <c r="H89" s="18">
        <v>28429712</v>
      </c>
      <c r="I89" s="18">
        <v>80805</v>
      </c>
      <c r="J89" s="18">
        <v>133827</v>
      </c>
      <c r="K89" s="18">
        <v>0</v>
      </c>
      <c r="L89" s="18">
        <v>0</v>
      </c>
      <c r="M89" s="18">
        <v>2919</v>
      </c>
      <c r="N89" s="18">
        <v>324643</v>
      </c>
      <c r="O89" s="18">
        <v>0</v>
      </c>
      <c r="P89" s="18">
        <v>960</v>
      </c>
      <c r="Q89" s="18">
        <v>0</v>
      </c>
      <c r="R89" s="18">
        <v>0</v>
      </c>
      <c r="S89" s="5"/>
      <c r="T89" s="5"/>
      <c r="U89" s="4">
        <f t="shared" si="3"/>
        <v>1760</v>
      </c>
      <c r="V89" s="3">
        <f>((G89-G88)*'Z1 values'!C$5*'Z1 values'!$C$10)/'Z1 values'!$C$12</f>
        <v>5.6961639404296879E-3</v>
      </c>
      <c r="W89" s="3">
        <f>((H89-H88)*'Z1 values'!D$5*'Z1 values'!$C$10)/'Z1 values'!$C$12</f>
        <v>2.9721954345703128E-2</v>
      </c>
      <c r="X89" s="3">
        <f>((I89-I88)*'Z1 values'!E$5*'Z1 values'!$C$10)/'Z1 values'!$C$12</f>
        <v>0</v>
      </c>
      <c r="Y89" s="3">
        <f>((J89-J88)*'Z1 values'!F$5*'Z1 values'!$C$10)/'Z1 values'!$C$12</f>
        <v>8.2617187499999994E-2</v>
      </c>
      <c r="Z89" s="6">
        <f t="shared" si="2"/>
        <v>0.1180353057861328</v>
      </c>
    </row>
    <row r="90" spans="1:26" x14ac:dyDescent="0.25">
      <c r="A90" s="7" t="s">
        <v>938</v>
      </c>
      <c r="B90" s="7" t="s">
        <v>909</v>
      </c>
      <c r="C90" s="7">
        <v>114024</v>
      </c>
      <c r="D90" s="18" t="s">
        <v>37</v>
      </c>
      <c r="E90" s="18" t="s">
        <v>38</v>
      </c>
      <c r="F90" s="18">
        <v>88</v>
      </c>
      <c r="G90" s="18">
        <v>400687</v>
      </c>
      <c r="H90" s="18">
        <v>28752438</v>
      </c>
      <c r="I90" s="18">
        <v>81685</v>
      </c>
      <c r="J90" s="18">
        <v>135452</v>
      </c>
      <c r="K90" s="18">
        <v>0</v>
      </c>
      <c r="L90" s="18">
        <v>0</v>
      </c>
      <c r="M90" s="18">
        <v>4833</v>
      </c>
      <c r="N90" s="18">
        <v>322726</v>
      </c>
      <c r="O90" s="18">
        <v>880</v>
      </c>
      <c r="P90" s="18">
        <v>1625</v>
      </c>
      <c r="Q90" s="18">
        <v>0</v>
      </c>
      <c r="R90" s="18">
        <v>0</v>
      </c>
      <c r="S90" s="5"/>
      <c r="T90" s="5"/>
      <c r="U90" s="4">
        <f t="shared" si="3"/>
        <v>1780</v>
      </c>
      <c r="V90" s="3">
        <f>((G90-G89)*'Z1 values'!C$5*'Z1 values'!$C$10)/'Z1 values'!$C$12</f>
        <v>9.4286041259765627E-3</v>
      </c>
      <c r="W90" s="3">
        <f>((H90-H89)*'Z1 values'!D$5*'Z1 values'!$C$10)/'Z1 values'!$C$12</f>
        <v>2.9546447753906253E-2</v>
      </c>
      <c r="X90" s="3">
        <f>((I90-I89)*'Z1 values'!E$5*'Z1 values'!$C$10)/'Z1 values'!$C$12</f>
        <v>7.0092773437499992E-2</v>
      </c>
      <c r="Y90" s="3">
        <f>((J90-J89)*'Z1 values'!F$5*'Z1 values'!$C$10)/'Z1 values'!$C$12</f>
        <v>0.1398468017578125</v>
      </c>
      <c r="Z90" s="6">
        <f t="shared" si="2"/>
        <v>0.24891462707519529</v>
      </c>
    </row>
    <row r="91" spans="1:26" x14ac:dyDescent="0.25">
      <c r="A91" s="6"/>
      <c r="B91" s="6"/>
      <c r="C91" s="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Normal="100" workbookViewId="0">
      <selection activeCell="A2" sqref="A2:R90"/>
    </sheetView>
  </sheetViews>
  <sheetFormatPr baseColWidth="10" defaultRowHeight="15" x14ac:dyDescent="0.25"/>
  <cols>
    <col min="1" max="2" width="11.5703125" customWidth="1"/>
    <col min="3" max="3" width="45.7109375" customWidth="1"/>
    <col min="11" max="11" width="13" customWidth="1"/>
    <col min="21" max="21" width="11.5703125" customWidth="1"/>
    <col min="22" max="22" width="23.140625" customWidth="1"/>
    <col min="23" max="23" width="23.28515625" customWidth="1"/>
  </cols>
  <sheetData>
    <row r="1" spans="1:26" x14ac:dyDescent="0.25">
      <c r="A1" s="2" t="s">
        <v>61</v>
      </c>
      <c r="B1" s="2" t="s">
        <v>62</v>
      </c>
      <c r="C1" s="2" t="s">
        <v>63</v>
      </c>
      <c r="D1" s="2" t="s">
        <v>77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42</v>
      </c>
      <c r="Q1" s="2" t="s">
        <v>75</v>
      </c>
      <c r="R1" s="2" t="s">
        <v>76</v>
      </c>
      <c r="S1" s="4"/>
      <c r="T1" s="4"/>
      <c r="U1" s="17" t="s">
        <v>246</v>
      </c>
      <c r="V1" s="2" t="s">
        <v>89</v>
      </c>
      <c r="W1" s="2" t="s">
        <v>85</v>
      </c>
      <c r="X1" s="2" t="s">
        <v>87</v>
      </c>
      <c r="Y1" s="2" t="s">
        <v>88</v>
      </c>
      <c r="Z1" s="2" t="s">
        <v>247</v>
      </c>
    </row>
    <row r="2" spans="1:26" x14ac:dyDescent="0.25">
      <c r="A2" s="7" t="s">
        <v>1000</v>
      </c>
      <c r="B2" s="7" t="s">
        <v>1001</v>
      </c>
      <c r="C2" s="7">
        <v>1385</v>
      </c>
      <c r="D2" s="18" t="s">
        <v>37</v>
      </c>
      <c r="E2" s="18" t="s">
        <v>38</v>
      </c>
      <c r="F2" s="18">
        <v>0</v>
      </c>
      <c r="G2" s="18">
        <v>6132</v>
      </c>
      <c r="H2" s="18">
        <v>321901</v>
      </c>
      <c r="I2" s="18">
        <v>2337</v>
      </c>
      <c r="J2" s="18">
        <v>1463</v>
      </c>
      <c r="K2" s="18">
        <v>0</v>
      </c>
      <c r="L2" s="18">
        <v>0</v>
      </c>
      <c r="M2" s="18">
        <v>6132</v>
      </c>
      <c r="N2" s="18">
        <v>321901</v>
      </c>
      <c r="O2" s="18">
        <v>2337</v>
      </c>
      <c r="P2" s="18">
        <v>1463</v>
      </c>
      <c r="Q2" s="18">
        <v>0</v>
      </c>
      <c r="R2" s="18">
        <v>0</v>
      </c>
      <c r="S2" s="5"/>
      <c r="T2" s="5"/>
      <c r="U2" s="4">
        <f>20</f>
        <v>20</v>
      </c>
      <c r="V2" s="3">
        <f>((G2-0)*'Z1 values'!C$5*'Z1 values'!$C$10)/'Z1 values'!$C$12</f>
        <v>1.1957849121093749E-2</v>
      </c>
      <c r="W2" s="3">
        <f>((H2-0)*'Z1 values'!D$5*'Z1 values'!$C$10)/'Z1 values'!$C$12</f>
        <v>2.9470916748046878E-2</v>
      </c>
      <c r="X2" s="3">
        <f>((I2-0)*'Z1 values'!E$5*'Z1 values'!$C$10)/'Z1 values'!$C$12</f>
        <v>0.18614410400390624</v>
      </c>
      <c r="Y2" s="3">
        <f>((J2-0)*'Z1 values'!F$5*'Z1 values'!$C$10)/'Z1 values'!$C$12</f>
        <v>0.12590515136718752</v>
      </c>
      <c r="Z2" s="6">
        <f>SUM(V2:Y2)</f>
        <v>0.35347802124023442</v>
      </c>
    </row>
    <row r="3" spans="1:26" x14ac:dyDescent="0.25">
      <c r="A3" s="7" t="s">
        <v>1002</v>
      </c>
      <c r="B3" s="7" t="s">
        <v>1001</v>
      </c>
      <c r="C3" s="7">
        <v>2665</v>
      </c>
      <c r="D3" s="18" t="s">
        <v>37</v>
      </c>
      <c r="E3" s="18" t="s">
        <v>38</v>
      </c>
      <c r="F3" s="18">
        <v>1</v>
      </c>
      <c r="G3" s="18">
        <v>23121</v>
      </c>
      <c r="H3" s="18">
        <v>632475</v>
      </c>
      <c r="I3" s="18">
        <v>11114</v>
      </c>
      <c r="J3" s="18">
        <v>6455</v>
      </c>
      <c r="K3" s="18">
        <v>0</v>
      </c>
      <c r="L3" s="18">
        <v>0</v>
      </c>
      <c r="M3" s="18">
        <v>16988</v>
      </c>
      <c r="N3" s="18">
        <v>310574</v>
      </c>
      <c r="O3" s="18">
        <v>8777</v>
      </c>
      <c r="P3" s="18">
        <v>4992</v>
      </c>
      <c r="Q3" s="18">
        <v>0</v>
      </c>
      <c r="R3" s="18">
        <v>0</v>
      </c>
      <c r="S3" s="5"/>
      <c r="T3" s="5"/>
      <c r="U3" s="4">
        <f>U2+20</f>
        <v>40</v>
      </c>
      <c r="V3" s="3">
        <f>((G3-G2)*'Z1 values'!C$5*'Z1 values'!$C$10)/'Z1 values'!$C$12</f>
        <v>3.3129794311523436E-2</v>
      </c>
      <c r="W3" s="3">
        <f>((H3-H2)*'Z1 values'!D$5*'Z1 values'!$C$10)/'Z1 values'!$C$12</f>
        <v>2.8433898925781253E-2</v>
      </c>
      <c r="X3" s="3">
        <f>((I3-I2)*'Z1 values'!E$5*'Z1 values'!$C$10)/'Z1 values'!$C$12</f>
        <v>0.69909576416015617</v>
      </c>
      <c r="Y3" s="3">
        <f>((J3-J2)*'Z1 values'!F$5*'Z1 values'!$C$10)/'Z1 values'!$C$12</f>
        <v>0.42960937500000007</v>
      </c>
      <c r="Z3" s="6">
        <f t="shared" ref="Z3:Z66" si="0">SUM(V3:Y3)</f>
        <v>1.1902688323974608</v>
      </c>
    </row>
    <row r="4" spans="1:26" x14ac:dyDescent="0.25">
      <c r="A4" s="7" t="s">
        <v>1003</v>
      </c>
      <c r="B4" s="7" t="s">
        <v>1001</v>
      </c>
      <c r="C4" s="7">
        <v>3945</v>
      </c>
      <c r="D4" s="18" t="s">
        <v>37</v>
      </c>
      <c r="E4" s="18" t="s">
        <v>38</v>
      </c>
      <c r="F4" s="18">
        <v>2</v>
      </c>
      <c r="G4" s="18">
        <v>36152</v>
      </c>
      <c r="H4" s="18">
        <v>947009</v>
      </c>
      <c r="I4" s="18">
        <v>17531</v>
      </c>
      <c r="J4" s="18">
        <v>10240</v>
      </c>
      <c r="K4" s="18">
        <v>0</v>
      </c>
      <c r="L4" s="18">
        <v>0</v>
      </c>
      <c r="M4" s="18">
        <v>13029</v>
      </c>
      <c r="N4" s="18">
        <v>314534</v>
      </c>
      <c r="O4" s="18">
        <v>6417</v>
      </c>
      <c r="P4" s="18">
        <v>3785</v>
      </c>
      <c r="Q4" s="18">
        <v>0</v>
      </c>
      <c r="R4" s="18">
        <v>0</v>
      </c>
      <c r="S4" s="5"/>
      <c r="T4" s="5"/>
      <c r="U4" s="4">
        <f t="shared" ref="U4:U67" si="1">U3+20</f>
        <v>60</v>
      </c>
      <c r="V4" s="3">
        <f>((G4-G3)*'Z1 values'!C$5*'Z1 values'!$C$10)/'Z1 values'!$C$12</f>
        <v>2.5411404418945314E-2</v>
      </c>
      <c r="W4" s="3">
        <f>((H4-H3)*'Z1 values'!D$5*'Z1 values'!$C$10)/'Z1 values'!$C$12</f>
        <v>2.8796447753906253E-2</v>
      </c>
      <c r="X4" s="3">
        <f>((I4-I3)*'Z1 values'!E$5*'Z1 values'!$C$10)/'Z1 values'!$C$12</f>
        <v>0.51111968994140622</v>
      </c>
      <c r="Y4" s="3">
        <f>((J4-J3)*'Z1 values'!F$5*'Z1 values'!$C$10)/'Z1 values'!$C$12</f>
        <v>0.32573547363281252</v>
      </c>
      <c r="Z4" s="6">
        <f t="shared" si="0"/>
        <v>0.89106301574707036</v>
      </c>
    </row>
    <row r="5" spans="1:26" x14ac:dyDescent="0.25">
      <c r="A5" s="7" t="s">
        <v>1004</v>
      </c>
      <c r="B5" s="7" t="s">
        <v>1001</v>
      </c>
      <c r="C5" s="7">
        <v>5225</v>
      </c>
      <c r="D5" s="18" t="s">
        <v>37</v>
      </c>
      <c r="E5" s="18" t="s">
        <v>38</v>
      </c>
      <c r="F5" s="18">
        <v>3</v>
      </c>
      <c r="G5" s="18">
        <v>46190</v>
      </c>
      <c r="H5" s="18">
        <v>1264481</v>
      </c>
      <c r="I5" s="18">
        <v>21985</v>
      </c>
      <c r="J5" s="18">
        <v>12699</v>
      </c>
      <c r="K5" s="18">
        <v>0</v>
      </c>
      <c r="L5" s="18">
        <v>0</v>
      </c>
      <c r="M5" s="18">
        <v>10037</v>
      </c>
      <c r="N5" s="18">
        <v>317472</v>
      </c>
      <c r="O5" s="18">
        <v>4454</v>
      </c>
      <c r="P5" s="18">
        <v>2459</v>
      </c>
      <c r="Q5" s="18">
        <v>0</v>
      </c>
      <c r="R5" s="18">
        <v>0</v>
      </c>
      <c r="S5" s="5"/>
      <c r="T5" s="5"/>
      <c r="U5" s="4">
        <f t="shared" si="1"/>
        <v>80</v>
      </c>
      <c r="V5" s="3">
        <f>((G5-G4)*'Z1 values'!C$5*'Z1 values'!$C$10)/'Z1 values'!$C$12</f>
        <v>1.9574835205078127E-2</v>
      </c>
      <c r="W5" s="3">
        <f>((H5-H4)*'Z1 values'!D$5*'Z1 values'!$C$10)/'Z1 values'!$C$12</f>
        <v>2.9065429687499998E-2</v>
      </c>
      <c r="X5" s="3">
        <f>((I5-I4)*'Z1 values'!E$5*'Z1 values'!$C$10)/'Z1 values'!$C$12</f>
        <v>0.35476501464843746</v>
      </c>
      <c r="Y5" s="3">
        <f>((J5-J4)*'Z1 values'!F$5*'Z1 values'!$C$10)/'Z1 values'!$C$12</f>
        <v>0.2116204833984375</v>
      </c>
      <c r="Z5" s="6">
        <f t="shared" si="0"/>
        <v>0.6150257629394531</v>
      </c>
    </row>
    <row r="6" spans="1:26" x14ac:dyDescent="0.25">
      <c r="A6" s="7" t="s">
        <v>1005</v>
      </c>
      <c r="B6" s="7" t="s">
        <v>1001</v>
      </c>
      <c r="C6" s="7">
        <v>6505</v>
      </c>
      <c r="D6" s="18" t="s">
        <v>37</v>
      </c>
      <c r="E6" s="18" t="s">
        <v>38</v>
      </c>
      <c r="F6" s="18">
        <v>4</v>
      </c>
      <c r="G6" s="18">
        <v>48668</v>
      </c>
      <c r="H6" s="18">
        <v>1589475</v>
      </c>
      <c r="I6" s="18">
        <v>21985</v>
      </c>
      <c r="J6" s="18">
        <v>13659</v>
      </c>
      <c r="K6" s="18">
        <v>0</v>
      </c>
      <c r="L6" s="18">
        <v>0</v>
      </c>
      <c r="M6" s="18">
        <v>2476</v>
      </c>
      <c r="N6" s="18">
        <v>324994</v>
      </c>
      <c r="O6" s="18">
        <v>0</v>
      </c>
      <c r="P6" s="18">
        <v>960</v>
      </c>
      <c r="Q6" s="18">
        <v>0</v>
      </c>
      <c r="R6" s="18">
        <v>0</v>
      </c>
      <c r="S6" s="5"/>
      <c r="T6" s="5"/>
      <c r="U6" s="4">
        <f t="shared" si="1"/>
        <v>100</v>
      </c>
      <c r="V6" s="3">
        <f>((G6-G5)*'Z1 values'!C$5*'Z1 values'!$C$10)/'Z1 values'!$C$12</f>
        <v>4.832281494140625E-3</v>
      </c>
      <c r="W6" s="3">
        <f>((H6-H5)*'Z1 values'!D$5*'Z1 values'!$C$10)/'Z1 values'!$C$12</f>
        <v>2.9754089355468749E-2</v>
      </c>
      <c r="X6" s="3">
        <f>((I6-I5)*'Z1 values'!E$5*'Z1 values'!$C$10)/'Z1 values'!$C$12</f>
        <v>0</v>
      </c>
      <c r="Y6" s="3">
        <f>((J6-J5)*'Z1 values'!F$5*'Z1 values'!$C$10)/'Z1 values'!$C$12</f>
        <v>8.2617187499999994E-2</v>
      </c>
      <c r="Z6" s="6">
        <f t="shared" si="0"/>
        <v>0.11720355834960937</v>
      </c>
    </row>
    <row r="7" spans="1:26" x14ac:dyDescent="0.25">
      <c r="A7" s="7" t="s">
        <v>1006</v>
      </c>
      <c r="B7" s="7" t="s">
        <v>1001</v>
      </c>
      <c r="C7" s="7">
        <v>7785</v>
      </c>
      <c r="D7" s="18" t="s">
        <v>37</v>
      </c>
      <c r="E7" s="18" t="s">
        <v>38</v>
      </c>
      <c r="F7" s="18">
        <v>5</v>
      </c>
      <c r="G7" s="18">
        <v>51315</v>
      </c>
      <c r="H7" s="18">
        <v>1914353</v>
      </c>
      <c r="I7" s="18">
        <v>21985</v>
      </c>
      <c r="J7" s="18">
        <v>14756</v>
      </c>
      <c r="K7" s="18">
        <v>0</v>
      </c>
      <c r="L7" s="18">
        <v>0</v>
      </c>
      <c r="M7" s="18">
        <v>2646</v>
      </c>
      <c r="N7" s="18">
        <v>324878</v>
      </c>
      <c r="O7" s="18">
        <v>0</v>
      </c>
      <c r="P7" s="18">
        <v>1097</v>
      </c>
      <c r="Q7" s="18">
        <v>0</v>
      </c>
      <c r="R7" s="18">
        <v>0</v>
      </c>
      <c r="S7" s="5"/>
      <c r="T7" s="5"/>
      <c r="U7" s="4">
        <f t="shared" si="1"/>
        <v>120</v>
      </c>
      <c r="V7" s="3">
        <f>((G7-G6)*'Z1 values'!C$5*'Z1 values'!$C$10)/'Z1 values'!$C$12</f>
        <v>5.1618438720703128E-3</v>
      </c>
      <c r="W7" s="3">
        <f>((H7-H6)*'Z1 values'!D$5*'Z1 values'!$C$10)/'Z1 values'!$C$12</f>
        <v>2.974346923828125E-2</v>
      </c>
      <c r="X7" s="3">
        <f>((I7-I6)*'Z1 values'!E$5*'Z1 values'!$C$10)/'Z1 values'!$C$12</f>
        <v>0</v>
      </c>
      <c r="Y7" s="3">
        <f>((J7-J6)*'Z1 values'!F$5*'Z1 values'!$C$10)/'Z1 values'!$C$12</f>
        <v>9.4407348632812499E-2</v>
      </c>
      <c r="Z7" s="6">
        <f t="shared" si="0"/>
        <v>0.12931266174316405</v>
      </c>
    </row>
    <row r="8" spans="1:26" x14ac:dyDescent="0.25">
      <c r="A8" s="7" t="s">
        <v>1007</v>
      </c>
      <c r="B8" s="7" t="s">
        <v>1001</v>
      </c>
      <c r="C8" s="7">
        <v>9065</v>
      </c>
      <c r="D8" s="18" t="s">
        <v>37</v>
      </c>
      <c r="E8" s="18" t="s">
        <v>38</v>
      </c>
      <c r="F8" s="18">
        <v>6</v>
      </c>
      <c r="G8" s="18">
        <v>56269</v>
      </c>
      <c r="H8" s="18">
        <v>2236954</v>
      </c>
      <c r="I8" s="18">
        <v>23100</v>
      </c>
      <c r="J8" s="18">
        <v>17043</v>
      </c>
      <c r="K8" s="18">
        <v>0</v>
      </c>
      <c r="L8" s="18">
        <v>0</v>
      </c>
      <c r="M8" s="18">
        <v>4952</v>
      </c>
      <c r="N8" s="18">
        <v>322601</v>
      </c>
      <c r="O8" s="18">
        <v>1115</v>
      </c>
      <c r="P8" s="18">
        <v>2287</v>
      </c>
      <c r="Q8" s="18">
        <v>0</v>
      </c>
      <c r="R8" s="18">
        <v>0</v>
      </c>
      <c r="S8" s="5"/>
      <c r="T8" s="5"/>
      <c r="U8" s="4">
        <f t="shared" si="1"/>
        <v>140</v>
      </c>
      <c r="V8" s="3">
        <f>((G8-G7)*'Z1 values'!C$5*'Z1 values'!$C$10)/'Z1 values'!$C$12</f>
        <v>9.6606628417968739E-3</v>
      </c>
      <c r="W8" s="3">
        <f>((H8-H7)*'Z1 values'!D$5*'Z1 values'!$C$10)/'Z1 values'!$C$12</f>
        <v>2.9535003662109378E-2</v>
      </c>
      <c r="X8" s="3">
        <f>((I8-I7)*'Z1 values'!E$5*'Z1 values'!$C$10)/'Z1 values'!$C$12</f>
        <v>8.8810729980468753E-2</v>
      </c>
      <c r="Y8" s="3">
        <f>((J8-J7)*'Z1 values'!F$5*'Z1 values'!$C$10)/'Z1 values'!$C$12</f>
        <v>0.19681823730468748</v>
      </c>
      <c r="Z8" s="6">
        <f t="shared" si="0"/>
        <v>0.32482463378906246</v>
      </c>
    </row>
    <row r="9" spans="1:26" x14ac:dyDescent="0.25">
      <c r="A9" s="7" t="s">
        <v>1008</v>
      </c>
      <c r="B9" s="7" t="s">
        <v>1001</v>
      </c>
      <c r="C9" s="7">
        <v>10345</v>
      </c>
      <c r="D9" s="18" t="s">
        <v>37</v>
      </c>
      <c r="E9" s="18" t="s">
        <v>38</v>
      </c>
      <c r="F9" s="18">
        <v>7</v>
      </c>
      <c r="G9" s="18">
        <v>63500</v>
      </c>
      <c r="H9" s="18">
        <v>2557196</v>
      </c>
      <c r="I9" s="18">
        <v>25831</v>
      </c>
      <c r="J9" s="18">
        <v>19033</v>
      </c>
      <c r="K9" s="18">
        <v>0</v>
      </c>
      <c r="L9" s="18">
        <v>0</v>
      </c>
      <c r="M9" s="18">
        <v>7229</v>
      </c>
      <c r="N9" s="18">
        <v>320242</v>
      </c>
      <c r="O9" s="18">
        <v>2731</v>
      </c>
      <c r="P9" s="18">
        <v>1990</v>
      </c>
      <c r="Q9" s="18">
        <v>0</v>
      </c>
      <c r="R9" s="18">
        <v>0</v>
      </c>
      <c r="S9" s="5"/>
      <c r="T9" s="5"/>
      <c r="U9" s="4">
        <f t="shared" si="1"/>
        <v>160</v>
      </c>
      <c r="V9" s="3">
        <f>((G9-G8)*'Z1 values'!C$5*'Z1 values'!$C$10)/'Z1 values'!$C$12</f>
        <v>1.4100979614257814E-2</v>
      </c>
      <c r="W9" s="3">
        <f>((H9-H8)*'Z1 values'!D$5*'Z1 values'!$C$10)/'Z1 values'!$C$12</f>
        <v>2.931903076171875E-2</v>
      </c>
      <c r="X9" s="3">
        <f>((I9-I8)*'Z1 values'!E$5*'Z1 values'!$C$10)/'Z1 values'!$C$12</f>
        <v>0.21752655029296872</v>
      </c>
      <c r="Y9" s="3">
        <f>((J9-J8)*'Z1 values'!F$5*'Z1 values'!$C$10)/'Z1 values'!$C$12</f>
        <v>0.17125854492187501</v>
      </c>
      <c r="Z9" s="6">
        <f t="shared" si="0"/>
        <v>0.43220510559082026</v>
      </c>
    </row>
    <row r="10" spans="1:26" x14ac:dyDescent="0.25">
      <c r="A10" s="7" t="s">
        <v>1009</v>
      </c>
      <c r="B10" s="7" t="s">
        <v>1001</v>
      </c>
      <c r="C10" s="7">
        <v>11625</v>
      </c>
      <c r="D10" s="18" t="s">
        <v>37</v>
      </c>
      <c r="E10" s="18" t="s">
        <v>38</v>
      </c>
      <c r="F10" s="18">
        <v>8</v>
      </c>
      <c r="G10" s="18">
        <v>65977</v>
      </c>
      <c r="H10" s="18">
        <v>2882191</v>
      </c>
      <c r="I10" s="18">
        <v>25831</v>
      </c>
      <c r="J10" s="18">
        <v>19993</v>
      </c>
      <c r="K10" s="18">
        <v>0</v>
      </c>
      <c r="L10" s="18">
        <v>0</v>
      </c>
      <c r="M10" s="18">
        <v>2475</v>
      </c>
      <c r="N10" s="18">
        <v>324995</v>
      </c>
      <c r="O10" s="18">
        <v>0</v>
      </c>
      <c r="P10" s="18">
        <v>960</v>
      </c>
      <c r="Q10" s="18">
        <v>0</v>
      </c>
      <c r="R10" s="18">
        <v>0</v>
      </c>
      <c r="S10" s="5"/>
      <c r="T10" s="5"/>
      <c r="U10" s="4">
        <f t="shared" si="1"/>
        <v>180</v>
      </c>
      <c r="V10" s="3">
        <f>((G10-G9)*'Z1 values'!C$5*'Z1 values'!$C$10)/'Z1 values'!$C$12</f>
        <v>4.830331420898437E-3</v>
      </c>
      <c r="W10" s="3">
        <f>((H10-H9)*'Z1 values'!D$5*'Z1 values'!$C$10)/'Z1 values'!$C$12</f>
        <v>2.9754180908203125E-2</v>
      </c>
      <c r="X10" s="3">
        <f>((I10-I9)*'Z1 values'!E$5*'Z1 values'!$C$10)/'Z1 values'!$C$12</f>
        <v>0</v>
      </c>
      <c r="Y10" s="3">
        <f>((J10-J9)*'Z1 values'!F$5*'Z1 values'!$C$10)/'Z1 values'!$C$12</f>
        <v>8.2617187499999994E-2</v>
      </c>
      <c r="Z10" s="6">
        <f t="shared" si="0"/>
        <v>0.11720169982910156</v>
      </c>
    </row>
    <row r="11" spans="1:26" x14ac:dyDescent="0.25">
      <c r="A11" s="7" t="s">
        <v>1010</v>
      </c>
      <c r="B11" s="7" t="s">
        <v>1001</v>
      </c>
      <c r="C11" s="7">
        <v>12905</v>
      </c>
      <c r="D11" s="18" t="s">
        <v>37</v>
      </c>
      <c r="E11" s="18" t="s">
        <v>38</v>
      </c>
      <c r="F11" s="18">
        <v>9</v>
      </c>
      <c r="G11" s="18">
        <v>68412</v>
      </c>
      <c r="H11" s="18">
        <v>3207229</v>
      </c>
      <c r="I11" s="18">
        <v>25831</v>
      </c>
      <c r="J11" s="18">
        <v>20953</v>
      </c>
      <c r="K11" s="18">
        <v>0</v>
      </c>
      <c r="L11" s="18">
        <v>0</v>
      </c>
      <c r="M11" s="18">
        <v>2434</v>
      </c>
      <c r="N11" s="18">
        <v>325038</v>
      </c>
      <c r="O11" s="18">
        <v>0</v>
      </c>
      <c r="P11" s="18">
        <v>960</v>
      </c>
      <c r="Q11" s="18">
        <v>0</v>
      </c>
      <c r="R11" s="18">
        <v>0</v>
      </c>
      <c r="S11" s="5"/>
      <c r="T11" s="5"/>
      <c r="U11" s="4">
        <f t="shared" si="1"/>
        <v>200</v>
      </c>
      <c r="V11" s="3">
        <f>((G11-G10)*'Z1 values'!C$5*'Z1 values'!$C$10)/'Z1 values'!$C$12</f>
        <v>4.7484283447265623E-3</v>
      </c>
      <c r="W11" s="3">
        <f>((H11-H10)*'Z1 values'!D$5*'Z1 values'!$C$10)/'Z1 values'!$C$12</f>
        <v>2.9758117675781248E-2</v>
      </c>
      <c r="X11" s="3">
        <f>((I11-I10)*'Z1 values'!E$5*'Z1 values'!$C$10)/'Z1 values'!$C$12</f>
        <v>0</v>
      </c>
      <c r="Y11" s="3">
        <f>((J11-J10)*'Z1 values'!F$5*'Z1 values'!$C$10)/'Z1 values'!$C$12</f>
        <v>8.2617187499999994E-2</v>
      </c>
      <c r="Z11" s="6">
        <f t="shared" si="0"/>
        <v>0.11712373352050781</v>
      </c>
    </row>
    <row r="12" spans="1:26" x14ac:dyDescent="0.25">
      <c r="A12" s="7" t="s">
        <v>1011</v>
      </c>
      <c r="B12" s="7" t="s">
        <v>1001</v>
      </c>
      <c r="C12" s="7">
        <v>14185</v>
      </c>
      <c r="D12" s="18" t="s">
        <v>37</v>
      </c>
      <c r="E12" s="18" t="s">
        <v>38</v>
      </c>
      <c r="F12" s="18">
        <v>10</v>
      </c>
      <c r="G12" s="18">
        <v>70860</v>
      </c>
      <c r="H12" s="18">
        <v>3532252</v>
      </c>
      <c r="I12" s="18">
        <v>25831</v>
      </c>
      <c r="J12" s="18">
        <v>21913</v>
      </c>
      <c r="K12" s="18">
        <v>0</v>
      </c>
      <c r="L12" s="18">
        <v>0</v>
      </c>
      <c r="M12" s="18">
        <v>2447</v>
      </c>
      <c r="N12" s="18">
        <v>325023</v>
      </c>
      <c r="O12" s="18">
        <v>0</v>
      </c>
      <c r="P12" s="18">
        <v>960</v>
      </c>
      <c r="Q12" s="18">
        <v>0</v>
      </c>
      <c r="R12" s="18">
        <v>0</v>
      </c>
      <c r="S12" s="5"/>
      <c r="T12" s="5"/>
      <c r="U12" s="4">
        <f t="shared" si="1"/>
        <v>220</v>
      </c>
      <c r="V12" s="3">
        <f>((G12-G11)*'Z1 values'!C$5*'Z1 values'!$C$10)/'Z1 values'!$C$12</f>
        <v>4.773779296875E-3</v>
      </c>
      <c r="W12" s="3">
        <f>((H12-H11)*'Z1 values'!D$5*'Z1 values'!$C$10)/'Z1 values'!$C$12</f>
        <v>2.9756744384765627E-2</v>
      </c>
      <c r="X12" s="3">
        <f>((I12-I11)*'Z1 values'!E$5*'Z1 values'!$C$10)/'Z1 values'!$C$12</f>
        <v>0</v>
      </c>
      <c r="Y12" s="3">
        <f>((J12-J11)*'Z1 values'!F$5*'Z1 values'!$C$10)/'Z1 values'!$C$12</f>
        <v>8.2617187499999994E-2</v>
      </c>
      <c r="Z12" s="6">
        <f t="shared" si="0"/>
        <v>0.11714771118164062</v>
      </c>
    </row>
    <row r="13" spans="1:26" x14ac:dyDescent="0.25">
      <c r="A13" s="7" t="s">
        <v>1012</v>
      </c>
      <c r="B13" s="7" t="s">
        <v>1001</v>
      </c>
      <c r="C13" s="7">
        <v>15465</v>
      </c>
      <c r="D13" s="18" t="s">
        <v>37</v>
      </c>
      <c r="E13" s="18" t="s">
        <v>38</v>
      </c>
      <c r="F13" s="18">
        <v>11</v>
      </c>
      <c r="G13" s="18">
        <v>73316</v>
      </c>
      <c r="H13" s="18">
        <v>3857270</v>
      </c>
      <c r="I13" s="18">
        <v>25831</v>
      </c>
      <c r="J13" s="18">
        <v>22873</v>
      </c>
      <c r="K13" s="18">
        <v>0</v>
      </c>
      <c r="L13" s="18">
        <v>0</v>
      </c>
      <c r="M13" s="18">
        <v>2455</v>
      </c>
      <c r="N13" s="18">
        <v>325018</v>
      </c>
      <c r="O13" s="18">
        <v>0</v>
      </c>
      <c r="P13" s="18">
        <v>960</v>
      </c>
      <c r="Q13" s="18">
        <v>0</v>
      </c>
      <c r="R13" s="18">
        <v>0</v>
      </c>
      <c r="S13" s="5"/>
      <c r="T13" s="5"/>
      <c r="U13" s="4">
        <f t="shared" si="1"/>
        <v>240</v>
      </c>
      <c r="V13" s="3">
        <f>((G13-G12)*'Z1 values'!C$5*'Z1 values'!$C$10)/'Z1 values'!$C$12</f>
        <v>4.7893798828125E-3</v>
      </c>
      <c r="W13" s="3">
        <f>((H13-H12)*'Z1 values'!D$5*'Z1 values'!$C$10)/'Z1 values'!$C$12</f>
        <v>2.9756286621093753E-2</v>
      </c>
      <c r="X13" s="3">
        <f>((I13-I12)*'Z1 values'!E$5*'Z1 values'!$C$10)/'Z1 values'!$C$12</f>
        <v>0</v>
      </c>
      <c r="Y13" s="3">
        <f>((J13-J12)*'Z1 values'!F$5*'Z1 values'!$C$10)/'Z1 values'!$C$12</f>
        <v>8.2617187499999994E-2</v>
      </c>
      <c r="Z13" s="6">
        <f t="shared" si="0"/>
        <v>0.11716285400390625</v>
      </c>
    </row>
    <row r="14" spans="1:26" x14ac:dyDescent="0.25">
      <c r="A14" s="7" t="s">
        <v>1013</v>
      </c>
      <c r="B14" s="7" t="s">
        <v>1001</v>
      </c>
      <c r="C14" s="7">
        <v>16745</v>
      </c>
      <c r="D14" s="18" t="s">
        <v>37</v>
      </c>
      <c r="E14" s="18" t="s">
        <v>38</v>
      </c>
      <c r="F14" s="18">
        <v>12</v>
      </c>
      <c r="G14" s="18">
        <v>77383</v>
      </c>
      <c r="H14" s="18">
        <v>4180689</v>
      </c>
      <c r="I14" s="18">
        <v>26511</v>
      </c>
      <c r="J14" s="18">
        <v>24764</v>
      </c>
      <c r="K14" s="18">
        <v>0</v>
      </c>
      <c r="L14" s="18">
        <v>0</v>
      </c>
      <c r="M14" s="18">
        <v>4066</v>
      </c>
      <c r="N14" s="18">
        <v>323419</v>
      </c>
      <c r="O14" s="18">
        <v>680</v>
      </c>
      <c r="P14" s="18">
        <v>1891</v>
      </c>
      <c r="Q14" s="18">
        <v>0</v>
      </c>
      <c r="R14" s="18">
        <v>0</v>
      </c>
      <c r="S14" s="5"/>
      <c r="T14" s="5"/>
      <c r="U14" s="4">
        <f t="shared" si="1"/>
        <v>260</v>
      </c>
      <c r="V14" s="3">
        <f>((G14-G13)*'Z1 values'!C$5*'Z1 values'!$C$10)/'Z1 values'!$C$12</f>
        <v>7.9309478759765628E-3</v>
      </c>
      <c r="W14" s="3">
        <f>((H14-H13)*'Z1 values'!D$5*'Z1 values'!$C$10)/'Z1 values'!$C$12</f>
        <v>2.9609893798828123E-2</v>
      </c>
      <c r="X14" s="3">
        <f>((I14-I13)*'Z1 values'!E$5*'Z1 values'!$C$10)/'Z1 values'!$C$12</f>
        <v>5.4162597656249992E-2</v>
      </c>
      <c r="Y14" s="3">
        <f>((J14-J13)*'Z1 values'!F$5*'Z1 values'!$C$10)/'Z1 values'!$C$12</f>
        <v>0.16273864746093752</v>
      </c>
      <c r="Z14" s="6">
        <f t="shared" si="0"/>
        <v>0.25444208679199221</v>
      </c>
    </row>
    <row r="15" spans="1:26" x14ac:dyDescent="0.25">
      <c r="A15" s="7" t="s">
        <v>1014</v>
      </c>
      <c r="B15" s="7" t="s">
        <v>1001</v>
      </c>
      <c r="C15" s="7">
        <v>18025</v>
      </c>
      <c r="D15" s="18" t="s">
        <v>37</v>
      </c>
      <c r="E15" s="18" t="s">
        <v>38</v>
      </c>
      <c r="F15" s="18">
        <v>13</v>
      </c>
      <c r="G15" s="18">
        <v>86966</v>
      </c>
      <c r="H15" s="18">
        <v>4498606</v>
      </c>
      <c r="I15" s="18">
        <v>30646</v>
      </c>
      <c r="J15" s="18">
        <v>27084</v>
      </c>
      <c r="K15" s="18">
        <v>0</v>
      </c>
      <c r="L15" s="18">
        <v>0</v>
      </c>
      <c r="M15" s="18">
        <v>9581</v>
      </c>
      <c r="N15" s="18">
        <v>317917</v>
      </c>
      <c r="O15" s="18">
        <v>4135</v>
      </c>
      <c r="P15" s="18">
        <v>2320</v>
      </c>
      <c r="Q15" s="18">
        <v>0</v>
      </c>
      <c r="R15" s="18">
        <v>0</v>
      </c>
      <c r="S15" s="5"/>
      <c r="T15" s="5"/>
      <c r="U15" s="4">
        <f t="shared" si="1"/>
        <v>280</v>
      </c>
      <c r="V15" s="3">
        <f>((G15-G14)*'Z1 values'!C$5*'Z1 values'!$C$10)/'Z1 values'!$C$12</f>
        <v>1.8687551879882809E-2</v>
      </c>
      <c r="W15" s="3">
        <f>((H15-H14)*'Z1 values'!D$5*'Z1 values'!$C$10)/'Z1 values'!$C$12</f>
        <v>2.9106170654296874E-2</v>
      </c>
      <c r="X15" s="3">
        <f>((I15-I14)*'Z1 values'!E$5*'Z1 values'!$C$10)/'Z1 values'!$C$12</f>
        <v>0.32935638427734376</v>
      </c>
      <c r="Y15" s="3">
        <f>((J15-J14)*'Z1 values'!F$5*'Z1 values'!$C$10)/'Z1 values'!$C$12</f>
        <v>0.19965820312499999</v>
      </c>
      <c r="Z15" s="6">
        <f t="shared" si="0"/>
        <v>0.57680830993652343</v>
      </c>
    </row>
    <row r="16" spans="1:26" x14ac:dyDescent="0.25">
      <c r="A16" s="7" t="s">
        <v>1015</v>
      </c>
      <c r="B16" s="7" t="s">
        <v>1001</v>
      </c>
      <c r="C16" s="7">
        <v>19305</v>
      </c>
      <c r="D16" s="18" t="s">
        <v>37</v>
      </c>
      <c r="E16" s="18" t="s">
        <v>38</v>
      </c>
      <c r="F16" s="18">
        <v>14</v>
      </c>
      <c r="G16" s="18">
        <v>89450</v>
      </c>
      <c r="H16" s="18">
        <v>4823594</v>
      </c>
      <c r="I16" s="18">
        <v>30646</v>
      </c>
      <c r="J16" s="18">
        <v>28044</v>
      </c>
      <c r="K16" s="18">
        <v>0</v>
      </c>
      <c r="L16" s="18">
        <v>0</v>
      </c>
      <c r="M16" s="18">
        <v>2482</v>
      </c>
      <c r="N16" s="18">
        <v>324988</v>
      </c>
      <c r="O16" s="18">
        <v>0</v>
      </c>
      <c r="P16" s="18">
        <v>960</v>
      </c>
      <c r="Q16" s="18">
        <v>0</v>
      </c>
      <c r="R16" s="18">
        <v>0</v>
      </c>
      <c r="S16" s="5"/>
      <c r="T16" s="5"/>
      <c r="U16" s="4">
        <f t="shared" si="1"/>
        <v>300</v>
      </c>
      <c r="V16" s="3">
        <f>((G16-G15)*'Z1 values'!C$5*'Z1 values'!$C$10)/'Z1 values'!$C$12</f>
        <v>4.8439819335937499E-3</v>
      </c>
      <c r="W16" s="3">
        <f>((H16-H15)*'Z1 values'!D$5*'Z1 values'!$C$10)/'Z1 values'!$C$12</f>
        <v>2.9753540039062498E-2</v>
      </c>
      <c r="X16" s="3">
        <f>((I16-I15)*'Z1 values'!E$5*'Z1 values'!$C$10)/'Z1 values'!$C$12</f>
        <v>0</v>
      </c>
      <c r="Y16" s="3">
        <f>((J16-J15)*'Z1 values'!F$5*'Z1 values'!$C$10)/'Z1 values'!$C$12</f>
        <v>8.2617187499999994E-2</v>
      </c>
      <c r="Z16" s="6">
        <f t="shared" si="0"/>
        <v>0.11721470947265625</v>
      </c>
    </row>
    <row r="17" spans="1:26" x14ac:dyDescent="0.25">
      <c r="A17" s="7" t="s">
        <v>1016</v>
      </c>
      <c r="B17" s="7" t="s">
        <v>1001</v>
      </c>
      <c r="C17" s="7">
        <v>20585</v>
      </c>
      <c r="D17" s="18" t="s">
        <v>37</v>
      </c>
      <c r="E17" s="18" t="s">
        <v>38</v>
      </c>
      <c r="F17" s="18">
        <v>15</v>
      </c>
      <c r="G17" s="18">
        <v>91892</v>
      </c>
      <c r="H17" s="18">
        <v>5148625</v>
      </c>
      <c r="I17" s="18">
        <v>30646</v>
      </c>
      <c r="J17" s="18">
        <v>29004</v>
      </c>
      <c r="K17" s="18">
        <v>0</v>
      </c>
      <c r="L17" s="18">
        <v>0</v>
      </c>
      <c r="M17" s="18">
        <v>2441</v>
      </c>
      <c r="N17" s="18">
        <v>325031</v>
      </c>
      <c r="O17" s="18">
        <v>0</v>
      </c>
      <c r="P17" s="18">
        <v>960</v>
      </c>
      <c r="Q17" s="18">
        <v>0</v>
      </c>
      <c r="R17" s="18">
        <v>0</v>
      </c>
      <c r="S17" s="5"/>
      <c r="T17" s="5"/>
      <c r="U17" s="4">
        <f t="shared" si="1"/>
        <v>320</v>
      </c>
      <c r="V17" s="3">
        <f>((G17-G16)*'Z1 values'!C$5*'Z1 values'!$C$10)/'Z1 values'!$C$12</f>
        <v>4.7620788574218743E-3</v>
      </c>
      <c r="W17" s="3">
        <f>((H17-H16)*'Z1 values'!D$5*'Z1 values'!$C$10)/'Z1 values'!$C$12</f>
        <v>2.9757476806640627E-2</v>
      </c>
      <c r="X17" s="3">
        <f>((I17-I16)*'Z1 values'!E$5*'Z1 values'!$C$10)/'Z1 values'!$C$12</f>
        <v>0</v>
      </c>
      <c r="Y17" s="3">
        <f>((J17-J16)*'Z1 values'!F$5*'Z1 values'!$C$10)/'Z1 values'!$C$12</f>
        <v>8.2617187499999994E-2</v>
      </c>
      <c r="Z17" s="6">
        <f t="shared" si="0"/>
        <v>0.1171367431640625</v>
      </c>
    </row>
    <row r="18" spans="1:26" x14ac:dyDescent="0.25">
      <c r="A18" s="7" t="s">
        <v>1017</v>
      </c>
      <c r="B18" s="7" t="s">
        <v>1001</v>
      </c>
      <c r="C18" s="7">
        <v>21865</v>
      </c>
      <c r="D18" s="18" t="s">
        <v>37</v>
      </c>
      <c r="E18" s="18" t="s">
        <v>38</v>
      </c>
      <c r="F18" s="18">
        <v>16</v>
      </c>
      <c r="G18" s="18">
        <v>94347</v>
      </c>
      <c r="H18" s="18">
        <v>5473641</v>
      </c>
      <c r="I18" s="18">
        <v>30646</v>
      </c>
      <c r="J18" s="18">
        <v>29964</v>
      </c>
      <c r="K18" s="18">
        <v>0</v>
      </c>
      <c r="L18" s="18">
        <v>0</v>
      </c>
      <c r="M18" s="18">
        <v>2454</v>
      </c>
      <c r="N18" s="18">
        <v>325016</v>
      </c>
      <c r="O18" s="18">
        <v>0</v>
      </c>
      <c r="P18" s="18">
        <v>960</v>
      </c>
      <c r="Q18" s="18">
        <v>0</v>
      </c>
      <c r="R18" s="18">
        <v>0</v>
      </c>
      <c r="S18" s="5"/>
      <c r="T18" s="5"/>
      <c r="U18" s="4">
        <f t="shared" si="1"/>
        <v>340</v>
      </c>
      <c r="V18" s="3">
        <f>((G18-G17)*'Z1 values'!C$5*'Z1 values'!$C$10)/'Z1 values'!$C$12</f>
        <v>4.787429809570312E-3</v>
      </c>
      <c r="W18" s="3">
        <f>((H18-H17)*'Z1 values'!D$5*'Z1 values'!$C$10)/'Z1 values'!$C$12</f>
        <v>2.9756103515625E-2</v>
      </c>
      <c r="X18" s="3">
        <f>((I18-I17)*'Z1 values'!E$5*'Z1 values'!$C$10)/'Z1 values'!$C$12</f>
        <v>0</v>
      </c>
      <c r="Y18" s="3">
        <f>((J18-J17)*'Z1 values'!F$5*'Z1 values'!$C$10)/'Z1 values'!$C$12</f>
        <v>8.2617187499999994E-2</v>
      </c>
      <c r="Z18" s="6">
        <f t="shared" si="0"/>
        <v>0.1171607208251953</v>
      </c>
    </row>
    <row r="19" spans="1:26" x14ac:dyDescent="0.25">
      <c r="A19" s="7" t="s">
        <v>1018</v>
      </c>
      <c r="B19" s="7" t="s">
        <v>1001</v>
      </c>
      <c r="C19" s="7">
        <v>23145</v>
      </c>
      <c r="D19" s="18" t="s">
        <v>37</v>
      </c>
      <c r="E19" s="18" t="s">
        <v>38</v>
      </c>
      <c r="F19" s="18">
        <v>17</v>
      </c>
      <c r="G19" s="18">
        <v>96802</v>
      </c>
      <c r="H19" s="18">
        <v>5798660</v>
      </c>
      <c r="I19" s="18">
        <v>30646</v>
      </c>
      <c r="J19" s="18">
        <v>30924</v>
      </c>
      <c r="K19" s="18">
        <v>0</v>
      </c>
      <c r="L19" s="18">
        <v>0</v>
      </c>
      <c r="M19" s="18">
        <v>2454</v>
      </c>
      <c r="N19" s="18">
        <v>325019</v>
      </c>
      <c r="O19" s="18">
        <v>0</v>
      </c>
      <c r="P19" s="18">
        <v>960</v>
      </c>
      <c r="Q19" s="18">
        <v>0</v>
      </c>
      <c r="R19" s="18">
        <v>0</v>
      </c>
      <c r="S19" s="5"/>
      <c r="T19" s="5"/>
      <c r="U19" s="4">
        <f t="shared" si="1"/>
        <v>360</v>
      </c>
      <c r="V19" s="3">
        <f>((G19-G18)*'Z1 values'!C$5*'Z1 values'!$C$10)/'Z1 values'!$C$12</f>
        <v>4.787429809570312E-3</v>
      </c>
      <c r="W19" s="3">
        <f>((H19-H18)*'Z1 values'!D$5*'Z1 values'!$C$10)/'Z1 values'!$C$12</f>
        <v>2.9756378173828125E-2</v>
      </c>
      <c r="X19" s="3">
        <f>((I19-I18)*'Z1 values'!E$5*'Z1 values'!$C$10)/'Z1 values'!$C$12</f>
        <v>0</v>
      </c>
      <c r="Y19" s="3">
        <f>((J19-J18)*'Z1 values'!F$5*'Z1 values'!$C$10)/'Z1 values'!$C$12</f>
        <v>8.2617187499999994E-2</v>
      </c>
      <c r="Z19" s="6">
        <f t="shared" si="0"/>
        <v>0.11716099548339842</v>
      </c>
    </row>
    <row r="20" spans="1:26" x14ac:dyDescent="0.25">
      <c r="A20" s="7" t="s">
        <v>1019</v>
      </c>
      <c r="B20" s="7" t="s">
        <v>1001</v>
      </c>
      <c r="C20" s="7">
        <v>24425</v>
      </c>
      <c r="D20" s="18" t="s">
        <v>37</v>
      </c>
      <c r="E20" s="18" t="s">
        <v>38</v>
      </c>
      <c r="F20" s="18">
        <v>18</v>
      </c>
      <c r="G20" s="18">
        <v>104820</v>
      </c>
      <c r="H20" s="18">
        <v>6118145</v>
      </c>
      <c r="I20" s="18">
        <v>33779</v>
      </c>
      <c r="J20" s="18">
        <v>34048</v>
      </c>
      <c r="K20" s="18">
        <v>0</v>
      </c>
      <c r="L20" s="18">
        <v>0</v>
      </c>
      <c r="M20" s="18">
        <v>8017</v>
      </c>
      <c r="N20" s="18">
        <v>319485</v>
      </c>
      <c r="O20" s="18">
        <v>3133</v>
      </c>
      <c r="P20" s="18">
        <v>3124</v>
      </c>
      <c r="Q20" s="18">
        <v>0</v>
      </c>
      <c r="R20" s="18">
        <v>0</v>
      </c>
      <c r="S20" s="5"/>
      <c r="T20" s="5"/>
      <c r="U20" s="4">
        <f t="shared" si="1"/>
        <v>380</v>
      </c>
      <c r="V20" s="3">
        <f>((G20-G19)*'Z1 values'!C$5*'Z1 values'!$C$10)/'Z1 values'!$C$12</f>
        <v>1.5635687255859378E-2</v>
      </c>
      <c r="W20" s="3">
        <f>((H20-H19)*'Z1 values'!D$5*'Z1 values'!$C$10)/'Z1 values'!$C$12</f>
        <v>2.9249725341796873E-2</v>
      </c>
      <c r="X20" s="3">
        <f>((I20-I19)*'Z1 values'!E$5*'Z1 values'!$C$10)/'Z1 values'!$C$12</f>
        <v>0.24954620361328123</v>
      </c>
      <c r="Y20" s="3">
        <f>((J20-J19)*'Z1 values'!F$5*'Z1 values'!$C$10)/'Z1 values'!$C$12</f>
        <v>0.26885009765625001</v>
      </c>
      <c r="Z20" s="6">
        <f t="shared" si="0"/>
        <v>0.56328171386718751</v>
      </c>
    </row>
    <row r="21" spans="1:26" x14ac:dyDescent="0.25">
      <c r="A21" s="7" t="s">
        <v>1020</v>
      </c>
      <c r="B21" s="7" t="s">
        <v>1001</v>
      </c>
      <c r="C21" s="7">
        <v>25705</v>
      </c>
      <c r="D21" s="18" t="s">
        <v>37</v>
      </c>
      <c r="E21" s="18" t="s">
        <v>38</v>
      </c>
      <c r="F21" s="18">
        <v>19</v>
      </c>
      <c r="G21" s="18">
        <v>107314</v>
      </c>
      <c r="H21" s="18">
        <v>6443123</v>
      </c>
      <c r="I21" s="18">
        <v>33779</v>
      </c>
      <c r="J21" s="18">
        <v>35197</v>
      </c>
      <c r="K21" s="18">
        <v>0</v>
      </c>
      <c r="L21" s="18">
        <v>0</v>
      </c>
      <c r="M21" s="18">
        <v>2492</v>
      </c>
      <c r="N21" s="18">
        <v>324978</v>
      </c>
      <c r="O21" s="18">
        <v>0</v>
      </c>
      <c r="P21" s="18">
        <v>1149</v>
      </c>
      <c r="Q21" s="18">
        <v>0</v>
      </c>
      <c r="R21" s="18">
        <v>0</v>
      </c>
      <c r="S21" s="5"/>
      <c r="T21" s="5"/>
      <c r="U21" s="4">
        <f t="shared" si="1"/>
        <v>400</v>
      </c>
      <c r="V21" s="3">
        <f>((G21-G20)*'Z1 values'!C$5*'Z1 values'!$C$10)/'Z1 values'!$C$12</f>
        <v>4.8634826660156252E-3</v>
      </c>
      <c r="W21" s="3">
        <f>((H21-H20)*'Z1 values'!D$5*'Z1 values'!$C$10)/'Z1 values'!$C$12</f>
        <v>2.9752624511718749E-2</v>
      </c>
      <c r="X21" s="3">
        <f>((I21-I20)*'Z1 values'!E$5*'Z1 values'!$C$10)/'Z1 values'!$C$12</f>
        <v>0</v>
      </c>
      <c r="Y21" s="3">
        <f>((J21-J20)*'Z1 values'!F$5*'Z1 values'!$C$10)/'Z1 values'!$C$12</f>
        <v>9.8882446289062509E-2</v>
      </c>
      <c r="Z21" s="6">
        <f t="shared" si="0"/>
        <v>0.1334985534667969</v>
      </c>
    </row>
    <row r="22" spans="1:26" x14ac:dyDescent="0.25">
      <c r="A22" s="7" t="s">
        <v>1021</v>
      </c>
      <c r="B22" s="7" t="s">
        <v>1001</v>
      </c>
      <c r="C22" s="7">
        <v>26985</v>
      </c>
      <c r="D22" s="18" t="s">
        <v>37</v>
      </c>
      <c r="E22" s="18" t="s">
        <v>38</v>
      </c>
      <c r="F22" s="18">
        <v>20</v>
      </c>
      <c r="G22" s="18">
        <v>109780</v>
      </c>
      <c r="H22" s="18">
        <v>6768129</v>
      </c>
      <c r="I22" s="18">
        <v>33779</v>
      </c>
      <c r="J22" s="18">
        <v>36157</v>
      </c>
      <c r="K22" s="18">
        <v>0</v>
      </c>
      <c r="L22" s="18">
        <v>0</v>
      </c>
      <c r="M22" s="18">
        <v>2465</v>
      </c>
      <c r="N22" s="18">
        <v>325006</v>
      </c>
      <c r="O22" s="18">
        <v>0</v>
      </c>
      <c r="P22" s="18">
        <v>960</v>
      </c>
      <c r="Q22" s="18">
        <v>0</v>
      </c>
      <c r="R22" s="18">
        <v>0</v>
      </c>
      <c r="S22" s="5"/>
      <c r="T22" s="5"/>
      <c r="U22" s="4">
        <f t="shared" si="1"/>
        <v>420</v>
      </c>
      <c r="V22" s="3">
        <f>((G22-G21)*'Z1 values'!C$5*'Z1 values'!$C$10)/'Z1 values'!$C$12</f>
        <v>4.8088806152343753E-3</v>
      </c>
      <c r="W22" s="3">
        <f>((H22-H21)*'Z1 values'!D$5*'Z1 values'!$C$10)/'Z1 values'!$C$12</f>
        <v>2.9755187988281251E-2</v>
      </c>
      <c r="X22" s="3">
        <f>((I22-I21)*'Z1 values'!E$5*'Z1 values'!$C$10)/'Z1 values'!$C$12</f>
        <v>0</v>
      </c>
      <c r="Y22" s="3">
        <f>((J22-J21)*'Z1 values'!F$5*'Z1 values'!$C$10)/'Z1 values'!$C$12</f>
        <v>8.2617187499999994E-2</v>
      </c>
      <c r="Z22" s="6">
        <f t="shared" si="0"/>
        <v>0.11718125610351562</v>
      </c>
    </row>
    <row r="23" spans="1:26" x14ac:dyDescent="0.25">
      <c r="A23" s="7" t="s">
        <v>1022</v>
      </c>
      <c r="B23" s="7" t="s">
        <v>1001</v>
      </c>
      <c r="C23" s="7">
        <v>28265</v>
      </c>
      <c r="D23" s="18" t="s">
        <v>37</v>
      </c>
      <c r="E23" s="18" t="s">
        <v>38</v>
      </c>
      <c r="F23" s="18">
        <v>21</v>
      </c>
      <c r="G23" s="18">
        <v>116678</v>
      </c>
      <c r="H23" s="18">
        <v>7088730</v>
      </c>
      <c r="I23" s="18">
        <v>36339</v>
      </c>
      <c r="J23" s="18">
        <v>38827</v>
      </c>
      <c r="K23" s="18">
        <v>0</v>
      </c>
      <c r="L23" s="18">
        <v>0</v>
      </c>
      <c r="M23" s="18">
        <v>6897</v>
      </c>
      <c r="N23" s="18">
        <v>320601</v>
      </c>
      <c r="O23" s="18">
        <v>2560</v>
      </c>
      <c r="P23" s="18">
        <v>2670</v>
      </c>
      <c r="Q23" s="18">
        <v>0</v>
      </c>
      <c r="R23" s="18">
        <v>0</v>
      </c>
      <c r="S23" s="5"/>
      <c r="T23" s="5"/>
      <c r="U23" s="4">
        <f t="shared" si="1"/>
        <v>440</v>
      </c>
      <c r="V23" s="3">
        <f>((G23-G22)*'Z1 values'!C$5*'Z1 values'!$C$10)/'Z1 values'!$C$12</f>
        <v>1.3451605224609375E-2</v>
      </c>
      <c r="W23" s="3">
        <f>((H23-H22)*'Z1 values'!D$5*'Z1 values'!$C$10)/'Z1 values'!$C$12</f>
        <v>2.9351898193359378E-2</v>
      </c>
      <c r="X23" s="3">
        <f>((I23-I22)*'Z1 values'!E$5*'Z1 values'!$C$10)/'Z1 values'!$C$12</f>
        <v>0.20390625000000001</v>
      </c>
      <c r="Y23" s="3">
        <f>((J23-J22)*'Z1 values'!F$5*'Z1 values'!$C$10)/'Z1 values'!$C$12</f>
        <v>0.22977905273437499</v>
      </c>
      <c r="Z23" s="6">
        <f t="shared" si="0"/>
        <v>0.47648880615234374</v>
      </c>
    </row>
    <row r="24" spans="1:26" x14ac:dyDescent="0.25">
      <c r="A24" s="7" t="s">
        <v>1023</v>
      </c>
      <c r="B24" s="7" t="s">
        <v>1001</v>
      </c>
      <c r="C24" s="7">
        <v>29545</v>
      </c>
      <c r="D24" s="18" t="s">
        <v>37</v>
      </c>
      <c r="E24" s="18" t="s">
        <v>38</v>
      </c>
      <c r="F24" s="18">
        <v>22</v>
      </c>
      <c r="G24" s="18">
        <v>119169</v>
      </c>
      <c r="H24" s="18">
        <v>7413711</v>
      </c>
      <c r="I24" s="18">
        <v>36339</v>
      </c>
      <c r="J24" s="18">
        <v>39787</v>
      </c>
      <c r="K24" s="18">
        <v>0</v>
      </c>
      <c r="L24" s="18">
        <v>0</v>
      </c>
      <c r="M24" s="18">
        <v>2490</v>
      </c>
      <c r="N24" s="18">
        <v>324981</v>
      </c>
      <c r="O24" s="18">
        <v>0</v>
      </c>
      <c r="P24" s="18">
        <v>960</v>
      </c>
      <c r="Q24" s="18">
        <v>0</v>
      </c>
      <c r="R24" s="18">
        <v>0</v>
      </c>
      <c r="S24" s="5"/>
      <c r="T24" s="5"/>
      <c r="U24" s="4">
        <f t="shared" si="1"/>
        <v>460</v>
      </c>
      <c r="V24" s="3">
        <f>((G24-G23)*'Z1 values'!C$5*'Z1 values'!$C$10)/'Z1 values'!$C$12</f>
        <v>4.8576324462890619E-3</v>
      </c>
      <c r="W24" s="3">
        <f>((H24-H23)*'Z1 values'!D$5*'Z1 values'!$C$10)/'Z1 values'!$C$12</f>
        <v>2.9752899169921875E-2</v>
      </c>
      <c r="X24" s="3">
        <f>((I24-I23)*'Z1 values'!E$5*'Z1 values'!$C$10)/'Z1 values'!$C$12</f>
        <v>0</v>
      </c>
      <c r="Y24" s="3">
        <f>((J24-J23)*'Z1 values'!F$5*'Z1 values'!$C$10)/'Z1 values'!$C$12</f>
        <v>8.2617187499999994E-2</v>
      </c>
      <c r="Z24" s="6">
        <f t="shared" si="0"/>
        <v>0.11722771911621094</v>
      </c>
    </row>
    <row r="25" spans="1:26" x14ac:dyDescent="0.25">
      <c r="A25" s="7" t="s">
        <v>1024</v>
      </c>
      <c r="B25" s="7" t="s">
        <v>1001</v>
      </c>
      <c r="C25" s="7">
        <v>30825</v>
      </c>
      <c r="D25" s="18" t="s">
        <v>37</v>
      </c>
      <c r="E25" s="18" t="s">
        <v>38</v>
      </c>
      <c r="F25" s="18">
        <v>23</v>
      </c>
      <c r="G25" s="18">
        <v>121766</v>
      </c>
      <c r="H25" s="18">
        <v>7738588</v>
      </c>
      <c r="I25" s="18">
        <v>36339</v>
      </c>
      <c r="J25" s="18">
        <v>40890</v>
      </c>
      <c r="K25" s="18">
        <v>0</v>
      </c>
      <c r="L25" s="18">
        <v>0</v>
      </c>
      <c r="M25" s="18">
        <v>2596</v>
      </c>
      <c r="N25" s="18">
        <v>324877</v>
      </c>
      <c r="O25" s="18">
        <v>0</v>
      </c>
      <c r="P25" s="18">
        <v>1103</v>
      </c>
      <c r="Q25" s="18">
        <v>0</v>
      </c>
      <c r="R25" s="18">
        <v>0</v>
      </c>
      <c r="S25" s="5"/>
      <c r="T25" s="5"/>
      <c r="U25" s="4">
        <f t="shared" si="1"/>
        <v>480</v>
      </c>
      <c r="V25" s="3">
        <f>((G25-G24)*'Z1 values'!C$5*'Z1 values'!$C$10)/'Z1 values'!$C$12</f>
        <v>5.0643402099609363E-3</v>
      </c>
      <c r="W25" s="3">
        <f>((H25-H24)*'Z1 values'!D$5*'Z1 values'!$C$10)/'Z1 values'!$C$12</f>
        <v>2.9743377685546874E-2</v>
      </c>
      <c r="X25" s="3">
        <f>((I25-I24)*'Z1 values'!E$5*'Z1 values'!$C$10)/'Z1 values'!$C$12</f>
        <v>0</v>
      </c>
      <c r="Y25" s="3">
        <f>((J25-J24)*'Z1 values'!F$5*'Z1 values'!$C$10)/'Z1 values'!$C$12</f>
        <v>9.4923706054687501E-2</v>
      </c>
      <c r="Z25" s="6">
        <f t="shared" si="0"/>
        <v>0.12973142395019532</v>
      </c>
    </row>
    <row r="26" spans="1:26" x14ac:dyDescent="0.25">
      <c r="A26" s="7" t="s">
        <v>1025</v>
      </c>
      <c r="B26" s="7" t="s">
        <v>1001</v>
      </c>
      <c r="C26" s="7">
        <v>32105</v>
      </c>
      <c r="D26" s="18" t="s">
        <v>37</v>
      </c>
      <c r="E26" s="18" t="s">
        <v>38</v>
      </c>
      <c r="F26" s="18">
        <v>24</v>
      </c>
      <c r="G26" s="18">
        <v>128778</v>
      </c>
      <c r="H26" s="18">
        <v>8059141</v>
      </c>
      <c r="I26" s="18">
        <v>39067</v>
      </c>
      <c r="J26" s="18">
        <v>41879</v>
      </c>
      <c r="K26" s="18">
        <v>0</v>
      </c>
      <c r="L26" s="18">
        <v>0</v>
      </c>
      <c r="M26" s="18">
        <v>7011</v>
      </c>
      <c r="N26" s="18">
        <v>320553</v>
      </c>
      <c r="O26" s="18">
        <v>2728</v>
      </c>
      <c r="P26" s="18">
        <v>989</v>
      </c>
      <c r="Q26" s="18">
        <v>0</v>
      </c>
      <c r="R26" s="18">
        <v>0</v>
      </c>
      <c r="S26" s="5"/>
      <c r="T26" s="5"/>
      <c r="U26" s="4">
        <f t="shared" si="1"/>
        <v>500</v>
      </c>
      <c r="V26" s="3">
        <f>((G26-G25)*'Z1 values'!C$5*'Z1 values'!$C$10)/'Z1 values'!$C$12</f>
        <v>1.3673913574218748E-2</v>
      </c>
      <c r="W26" s="3">
        <f>((H26-H25)*'Z1 values'!D$5*'Z1 values'!$C$10)/'Z1 values'!$C$12</f>
        <v>2.9347503662109375E-2</v>
      </c>
      <c r="X26" s="3">
        <f>((I26-I25)*'Z1 values'!E$5*'Z1 values'!$C$10)/'Z1 values'!$C$12</f>
        <v>0.21728759765624997</v>
      </c>
      <c r="Y26" s="3">
        <f>((J26-J25)*'Z1 values'!F$5*'Z1 values'!$C$10)/'Z1 values'!$C$12</f>
        <v>8.5112915039062514E-2</v>
      </c>
      <c r="Z26" s="6">
        <f t="shared" si="0"/>
        <v>0.34542192993164056</v>
      </c>
    </row>
    <row r="27" spans="1:26" x14ac:dyDescent="0.25">
      <c r="A27" s="7" t="s">
        <v>1026</v>
      </c>
      <c r="B27" s="7" t="s">
        <v>1001</v>
      </c>
      <c r="C27" s="7">
        <v>33385</v>
      </c>
      <c r="D27" s="18" t="s">
        <v>37</v>
      </c>
      <c r="E27" s="18" t="s">
        <v>38</v>
      </c>
      <c r="F27" s="18">
        <v>25</v>
      </c>
      <c r="G27" s="18">
        <v>146495</v>
      </c>
      <c r="H27" s="18">
        <v>8368942</v>
      </c>
      <c r="I27" s="18">
        <v>47698</v>
      </c>
      <c r="J27" s="18">
        <v>48475</v>
      </c>
      <c r="K27" s="18">
        <v>0</v>
      </c>
      <c r="L27" s="18">
        <v>0</v>
      </c>
      <c r="M27" s="18">
        <v>17715</v>
      </c>
      <c r="N27" s="18">
        <v>309801</v>
      </c>
      <c r="O27" s="18">
        <v>8631</v>
      </c>
      <c r="P27" s="18">
        <v>6596</v>
      </c>
      <c r="Q27" s="18">
        <v>0</v>
      </c>
      <c r="R27" s="18">
        <v>0</v>
      </c>
      <c r="S27" s="5"/>
      <c r="T27" s="5"/>
      <c r="U27" s="4">
        <f t="shared" si="1"/>
        <v>520</v>
      </c>
      <c r="V27" s="3">
        <f>((G27-G26)*'Z1 values'!C$5*'Z1 values'!$C$10)/'Z1 values'!$C$12</f>
        <v>3.4549447631835942E-2</v>
      </c>
      <c r="W27" s="3">
        <f>((H27-H26)*'Z1 values'!D$5*'Z1 values'!$C$10)/'Z1 values'!$C$12</f>
        <v>2.8363128662109376E-2</v>
      </c>
      <c r="X27" s="3">
        <f>((I27-I26)*'Z1 values'!E$5*'Z1 values'!$C$10)/'Z1 values'!$C$12</f>
        <v>0.68746673583984363</v>
      </c>
      <c r="Y27" s="3">
        <f>((J27-J26)*'Z1 values'!F$5*'Z1 values'!$C$10)/'Z1 values'!$C$12</f>
        <v>0.56764892578125004</v>
      </c>
      <c r="Z27" s="6">
        <f t="shared" si="0"/>
        <v>1.318028237915039</v>
      </c>
    </row>
    <row r="28" spans="1:26" x14ac:dyDescent="0.25">
      <c r="A28" s="7" t="s">
        <v>1027</v>
      </c>
      <c r="B28" s="7" t="s">
        <v>1001</v>
      </c>
      <c r="C28" s="7">
        <v>34665</v>
      </c>
      <c r="D28" s="18" t="s">
        <v>37</v>
      </c>
      <c r="E28" s="18" t="s">
        <v>38</v>
      </c>
      <c r="F28" s="18">
        <v>26</v>
      </c>
      <c r="G28" s="18">
        <v>149012</v>
      </c>
      <c r="H28" s="18">
        <v>8693899</v>
      </c>
      <c r="I28" s="18">
        <v>47698</v>
      </c>
      <c r="J28" s="18">
        <v>49630</v>
      </c>
      <c r="K28" s="18">
        <v>0</v>
      </c>
      <c r="L28" s="18">
        <v>0</v>
      </c>
      <c r="M28" s="18">
        <v>2515</v>
      </c>
      <c r="N28" s="18">
        <v>324957</v>
      </c>
      <c r="O28" s="18">
        <v>0</v>
      </c>
      <c r="P28" s="18">
        <v>1155</v>
      </c>
      <c r="Q28" s="18">
        <v>0</v>
      </c>
      <c r="R28" s="18">
        <v>0</v>
      </c>
      <c r="S28" s="5"/>
      <c r="T28" s="5"/>
      <c r="U28" s="4">
        <f t="shared" si="1"/>
        <v>540</v>
      </c>
      <c r="V28" s="3">
        <f>((G28-G27)*'Z1 values'!C$5*'Z1 values'!$C$10)/'Z1 values'!$C$12</f>
        <v>4.9083343505859373E-3</v>
      </c>
      <c r="W28" s="3">
        <f>((H28-H27)*'Z1 values'!D$5*'Z1 values'!$C$10)/'Z1 values'!$C$12</f>
        <v>2.9750701904296878E-2</v>
      </c>
      <c r="X28" s="3">
        <f>((I28-I27)*'Z1 values'!E$5*'Z1 values'!$C$10)/'Z1 values'!$C$12</f>
        <v>0</v>
      </c>
      <c r="Y28" s="3">
        <f>((J28-J27)*'Z1 values'!F$5*'Z1 values'!$C$10)/'Z1 values'!$C$12</f>
        <v>9.9398803710937497E-2</v>
      </c>
      <c r="Z28" s="6">
        <f t="shared" si="0"/>
        <v>0.13405783996582032</v>
      </c>
    </row>
    <row r="29" spans="1:26" x14ac:dyDescent="0.25">
      <c r="A29" s="7" t="s">
        <v>1028</v>
      </c>
      <c r="B29" s="7" t="s">
        <v>1001</v>
      </c>
      <c r="C29" s="7">
        <v>35945</v>
      </c>
      <c r="D29" s="18" t="s">
        <v>37</v>
      </c>
      <c r="E29" s="18" t="s">
        <v>38</v>
      </c>
      <c r="F29" s="18">
        <v>27</v>
      </c>
      <c r="G29" s="18">
        <v>151468</v>
      </c>
      <c r="H29" s="18">
        <v>9018916</v>
      </c>
      <c r="I29" s="18">
        <v>47698</v>
      </c>
      <c r="J29" s="18">
        <v>50590</v>
      </c>
      <c r="K29" s="18">
        <v>0</v>
      </c>
      <c r="L29" s="18">
        <v>0</v>
      </c>
      <c r="M29" s="18">
        <v>2454</v>
      </c>
      <c r="N29" s="18">
        <v>325017</v>
      </c>
      <c r="O29" s="18">
        <v>0</v>
      </c>
      <c r="P29" s="18">
        <v>960</v>
      </c>
      <c r="Q29" s="18">
        <v>0</v>
      </c>
      <c r="R29" s="18">
        <v>0</v>
      </c>
      <c r="S29" s="5"/>
      <c r="T29" s="5"/>
      <c r="U29" s="4">
        <f t="shared" si="1"/>
        <v>560</v>
      </c>
      <c r="V29" s="3">
        <f>((G29-G28)*'Z1 values'!C$5*'Z1 values'!$C$10)/'Z1 values'!$C$12</f>
        <v>4.7893798828125E-3</v>
      </c>
      <c r="W29" s="3">
        <f>((H29-H28)*'Z1 values'!D$5*'Z1 values'!$C$10)/'Z1 values'!$C$12</f>
        <v>2.9756195068359376E-2</v>
      </c>
      <c r="X29" s="3">
        <f>((I29-I28)*'Z1 values'!E$5*'Z1 values'!$C$10)/'Z1 values'!$C$12</f>
        <v>0</v>
      </c>
      <c r="Y29" s="3">
        <f>((J29-J28)*'Z1 values'!F$5*'Z1 values'!$C$10)/'Z1 values'!$C$12</f>
        <v>8.2617187499999994E-2</v>
      </c>
      <c r="Z29" s="6">
        <f t="shared" si="0"/>
        <v>0.11716276245117187</v>
      </c>
    </row>
    <row r="30" spans="1:26" x14ac:dyDescent="0.25">
      <c r="A30" s="7" t="s">
        <v>1029</v>
      </c>
      <c r="B30" s="7" t="s">
        <v>1001</v>
      </c>
      <c r="C30" s="7">
        <v>37225</v>
      </c>
      <c r="D30" s="18" t="s">
        <v>37</v>
      </c>
      <c r="E30" s="18" t="s">
        <v>38</v>
      </c>
      <c r="F30" s="18">
        <v>28</v>
      </c>
      <c r="G30" s="18">
        <v>153929</v>
      </c>
      <c r="H30" s="18">
        <v>9343926</v>
      </c>
      <c r="I30" s="18">
        <v>47698</v>
      </c>
      <c r="J30" s="18">
        <v>51550</v>
      </c>
      <c r="K30" s="18">
        <v>0</v>
      </c>
      <c r="L30" s="18">
        <v>0</v>
      </c>
      <c r="M30" s="18">
        <v>2460</v>
      </c>
      <c r="N30" s="18">
        <v>325010</v>
      </c>
      <c r="O30" s="18">
        <v>0</v>
      </c>
      <c r="P30" s="18">
        <v>960</v>
      </c>
      <c r="Q30" s="18">
        <v>0</v>
      </c>
      <c r="R30" s="18">
        <v>0</v>
      </c>
      <c r="S30" s="5"/>
      <c r="T30" s="5"/>
      <c r="U30" s="4">
        <f t="shared" si="1"/>
        <v>580</v>
      </c>
      <c r="V30" s="3">
        <f>((G30-G29)*'Z1 values'!C$5*'Z1 values'!$C$10)/'Z1 values'!$C$12</f>
        <v>4.7991302490234377E-3</v>
      </c>
      <c r="W30" s="3">
        <f>((H30-H29)*'Z1 values'!D$5*'Z1 values'!$C$10)/'Z1 values'!$C$12</f>
        <v>2.9755554199218749E-2</v>
      </c>
      <c r="X30" s="3">
        <f>((I30-I29)*'Z1 values'!E$5*'Z1 values'!$C$10)/'Z1 values'!$C$12</f>
        <v>0</v>
      </c>
      <c r="Y30" s="3">
        <f>((J30-J29)*'Z1 values'!F$5*'Z1 values'!$C$10)/'Z1 values'!$C$12</f>
        <v>8.2617187499999994E-2</v>
      </c>
      <c r="Z30" s="6">
        <f t="shared" si="0"/>
        <v>0.11717187194824219</v>
      </c>
    </row>
    <row r="31" spans="1:26" x14ac:dyDescent="0.25">
      <c r="A31" s="7" t="s">
        <v>1030</v>
      </c>
      <c r="B31" s="7" t="s">
        <v>1001</v>
      </c>
      <c r="C31" s="7">
        <v>38505</v>
      </c>
      <c r="D31" s="18" t="s">
        <v>37</v>
      </c>
      <c r="E31" s="18" t="s">
        <v>38</v>
      </c>
      <c r="F31" s="18">
        <v>29</v>
      </c>
      <c r="G31" s="18">
        <v>156391</v>
      </c>
      <c r="H31" s="18">
        <v>9668938</v>
      </c>
      <c r="I31" s="18">
        <v>47698</v>
      </c>
      <c r="J31" s="18">
        <v>52510</v>
      </c>
      <c r="K31" s="18">
        <v>0</v>
      </c>
      <c r="L31" s="18">
        <v>0</v>
      </c>
      <c r="M31" s="18">
        <v>2461</v>
      </c>
      <c r="N31" s="18">
        <v>325012</v>
      </c>
      <c r="O31" s="18">
        <v>0</v>
      </c>
      <c r="P31" s="18">
        <v>960</v>
      </c>
      <c r="Q31" s="18">
        <v>0</v>
      </c>
      <c r="R31" s="18">
        <v>0</v>
      </c>
      <c r="S31" s="5"/>
      <c r="T31" s="5"/>
      <c r="U31" s="4">
        <f t="shared" si="1"/>
        <v>600</v>
      </c>
      <c r="V31" s="3">
        <f>((G31-G30)*'Z1 values'!C$5*'Z1 values'!$C$10)/'Z1 values'!$C$12</f>
        <v>4.8010803222656249E-3</v>
      </c>
      <c r="W31" s="3">
        <f>((H31-H30)*'Z1 values'!D$5*'Z1 values'!$C$10)/'Z1 values'!$C$12</f>
        <v>2.9755737304687502E-2</v>
      </c>
      <c r="X31" s="3">
        <f>((I31-I30)*'Z1 values'!E$5*'Z1 values'!$C$10)/'Z1 values'!$C$12</f>
        <v>0</v>
      </c>
      <c r="Y31" s="3">
        <f>((J31-J30)*'Z1 values'!F$5*'Z1 values'!$C$10)/'Z1 values'!$C$12</f>
        <v>8.2617187499999994E-2</v>
      </c>
      <c r="Z31" s="6">
        <f t="shared" si="0"/>
        <v>0.11717400512695311</v>
      </c>
    </row>
    <row r="32" spans="1:26" x14ac:dyDescent="0.25">
      <c r="A32" s="7" t="s">
        <v>1031</v>
      </c>
      <c r="B32" s="7" t="s">
        <v>1001</v>
      </c>
      <c r="C32" s="7">
        <v>39785</v>
      </c>
      <c r="D32" s="18" t="s">
        <v>37</v>
      </c>
      <c r="E32" s="18" t="s">
        <v>38</v>
      </c>
      <c r="F32" s="18">
        <v>30</v>
      </c>
      <c r="G32" s="18">
        <v>159835</v>
      </c>
      <c r="H32" s="18">
        <v>9992983</v>
      </c>
      <c r="I32" s="18">
        <v>48093</v>
      </c>
      <c r="J32" s="18">
        <v>54156</v>
      </c>
      <c r="K32" s="18">
        <v>0</v>
      </c>
      <c r="L32" s="18">
        <v>0</v>
      </c>
      <c r="M32" s="18">
        <v>3442</v>
      </c>
      <c r="N32" s="18">
        <v>324045</v>
      </c>
      <c r="O32" s="18">
        <v>395</v>
      </c>
      <c r="P32" s="18">
        <v>1646</v>
      </c>
      <c r="Q32" s="18">
        <v>0</v>
      </c>
      <c r="R32" s="18">
        <v>0</v>
      </c>
      <c r="S32" s="5"/>
      <c r="T32" s="5"/>
      <c r="U32" s="4">
        <f t="shared" si="1"/>
        <v>620</v>
      </c>
      <c r="V32" s="3">
        <f>((G32-G31)*'Z1 values'!C$5*'Z1 values'!$C$10)/'Z1 values'!$C$12</f>
        <v>6.7160522460937497E-3</v>
      </c>
      <c r="W32" s="3">
        <f>((H32-H31)*'Z1 values'!D$5*'Z1 values'!$C$10)/'Z1 values'!$C$12</f>
        <v>2.9667205810546875E-2</v>
      </c>
      <c r="X32" s="3">
        <f>((I32-I31)*'Z1 values'!E$5*'Z1 values'!$C$10)/'Z1 values'!$C$12</f>
        <v>3.1462097167968744E-2</v>
      </c>
      <c r="Y32" s="3">
        <f>((J32-J31)*'Z1 values'!F$5*'Z1 values'!$C$10)/'Z1 values'!$C$12</f>
        <v>0.14165405273437501</v>
      </c>
      <c r="Z32" s="6">
        <f t="shared" si="0"/>
        <v>0.20949940795898436</v>
      </c>
    </row>
    <row r="33" spans="1:26" x14ac:dyDescent="0.25">
      <c r="A33" s="7" t="s">
        <v>1032</v>
      </c>
      <c r="B33" s="7" t="s">
        <v>1001</v>
      </c>
      <c r="C33" s="7">
        <v>41065</v>
      </c>
      <c r="D33" s="18" t="s">
        <v>37</v>
      </c>
      <c r="E33" s="18" t="s">
        <v>38</v>
      </c>
      <c r="F33" s="18">
        <v>31</v>
      </c>
      <c r="G33" s="18">
        <v>162322</v>
      </c>
      <c r="H33" s="18">
        <v>10317968</v>
      </c>
      <c r="I33" s="18">
        <v>48093</v>
      </c>
      <c r="J33" s="18">
        <v>55305</v>
      </c>
      <c r="K33" s="18">
        <v>0</v>
      </c>
      <c r="L33" s="18">
        <v>0</v>
      </c>
      <c r="M33" s="18">
        <v>2485</v>
      </c>
      <c r="N33" s="18">
        <v>324985</v>
      </c>
      <c r="O33" s="18">
        <v>0</v>
      </c>
      <c r="P33" s="18">
        <v>1149</v>
      </c>
      <c r="Q33" s="18">
        <v>0</v>
      </c>
      <c r="R33" s="18">
        <v>0</v>
      </c>
      <c r="S33" s="5"/>
      <c r="T33" s="5"/>
      <c r="U33" s="4">
        <f t="shared" si="1"/>
        <v>640</v>
      </c>
      <c r="V33" s="3">
        <f>((G33-G32)*'Z1 values'!C$5*'Z1 values'!$C$10)/'Z1 values'!$C$12</f>
        <v>4.8498321533203123E-3</v>
      </c>
      <c r="W33" s="3">
        <f>((H33-H32)*'Z1 values'!D$5*'Z1 values'!$C$10)/'Z1 values'!$C$12</f>
        <v>2.9753265380859373E-2</v>
      </c>
      <c r="X33" s="3">
        <f>((I33-I32)*'Z1 values'!E$5*'Z1 values'!$C$10)/'Z1 values'!$C$12</f>
        <v>0</v>
      </c>
      <c r="Y33" s="3">
        <f>((J33-J32)*'Z1 values'!F$5*'Z1 values'!$C$10)/'Z1 values'!$C$12</f>
        <v>9.8882446289062509E-2</v>
      </c>
      <c r="Z33" s="6">
        <f t="shared" si="0"/>
        <v>0.13348554382324218</v>
      </c>
    </row>
    <row r="34" spans="1:26" x14ac:dyDescent="0.25">
      <c r="A34" s="7" t="s">
        <v>1033</v>
      </c>
      <c r="B34" s="7" t="s">
        <v>1001</v>
      </c>
      <c r="C34" s="7">
        <v>42345</v>
      </c>
      <c r="D34" s="18" t="s">
        <v>37</v>
      </c>
      <c r="E34" s="18" t="s">
        <v>38</v>
      </c>
      <c r="F34" s="18">
        <v>32</v>
      </c>
      <c r="G34" s="18">
        <v>164928</v>
      </c>
      <c r="H34" s="18">
        <v>10642833</v>
      </c>
      <c r="I34" s="18">
        <v>48093</v>
      </c>
      <c r="J34" s="18">
        <v>56366</v>
      </c>
      <c r="K34" s="18">
        <v>0</v>
      </c>
      <c r="L34" s="18">
        <v>0</v>
      </c>
      <c r="M34" s="18">
        <v>2605</v>
      </c>
      <c r="N34" s="18">
        <v>324865</v>
      </c>
      <c r="O34" s="18">
        <v>0</v>
      </c>
      <c r="P34" s="18">
        <v>1061</v>
      </c>
      <c r="Q34" s="18">
        <v>0</v>
      </c>
      <c r="R34" s="18">
        <v>0</v>
      </c>
      <c r="S34" s="5"/>
      <c r="T34" s="5"/>
      <c r="U34" s="4">
        <f t="shared" si="1"/>
        <v>660</v>
      </c>
      <c r="V34" s="3">
        <f>((G34-G33)*'Z1 values'!C$5*'Z1 values'!$C$10)/'Z1 values'!$C$12</f>
        <v>5.0818908691406244E-3</v>
      </c>
      <c r="W34" s="3">
        <f>((H34-H33)*'Z1 values'!D$5*'Z1 values'!$C$10)/'Z1 values'!$C$12</f>
        <v>2.9742279052734376E-2</v>
      </c>
      <c r="X34" s="3">
        <f>((I34-I33)*'Z1 values'!E$5*'Z1 values'!$C$10)/'Z1 values'!$C$12</f>
        <v>0</v>
      </c>
      <c r="Y34" s="3">
        <f>((J34-J33)*'Z1 values'!F$5*'Z1 values'!$C$10)/'Z1 values'!$C$12</f>
        <v>9.1309204101562486E-2</v>
      </c>
      <c r="Z34" s="6">
        <f t="shared" si="0"/>
        <v>0.12613337402343749</v>
      </c>
    </row>
    <row r="35" spans="1:26" x14ac:dyDescent="0.25">
      <c r="A35" s="7" t="s">
        <v>1034</v>
      </c>
      <c r="B35" s="7" t="s">
        <v>1001</v>
      </c>
      <c r="C35" s="7">
        <v>43625</v>
      </c>
      <c r="D35" s="18" t="s">
        <v>37</v>
      </c>
      <c r="E35" s="18" t="s">
        <v>38</v>
      </c>
      <c r="F35" s="18">
        <v>33</v>
      </c>
      <c r="G35" s="18">
        <v>167959</v>
      </c>
      <c r="H35" s="18">
        <v>10967275</v>
      </c>
      <c r="I35" s="18">
        <v>48252</v>
      </c>
      <c r="J35" s="18">
        <v>57652</v>
      </c>
      <c r="K35" s="18">
        <v>0</v>
      </c>
      <c r="L35" s="18">
        <v>0</v>
      </c>
      <c r="M35" s="18">
        <v>3030</v>
      </c>
      <c r="N35" s="18">
        <v>324442</v>
      </c>
      <c r="O35" s="18">
        <v>159</v>
      </c>
      <c r="P35" s="18">
        <v>1286</v>
      </c>
      <c r="Q35" s="18">
        <v>0</v>
      </c>
      <c r="R35" s="18">
        <v>0</v>
      </c>
      <c r="S35" s="5"/>
      <c r="T35" s="5"/>
      <c r="U35" s="4">
        <f t="shared" si="1"/>
        <v>680</v>
      </c>
      <c r="V35" s="3">
        <f>((G35-G34)*'Z1 values'!C$5*'Z1 values'!$C$10)/'Z1 values'!$C$12</f>
        <v>5.9106719970703119E-3</v>
      </c>
      <c r="W35" s="3">
        <f>((H35-H34)*'Z1 values'!D$5*'Z1 values'!$C$10)/'Z1 values'!$C$12</f>
        <v>2.9703552246093751E-2</v>
      </c>
      <c r="X35" s="3">
        <f>((I35-I34)*'Z1 values'!E$5*'Z1 values'!$C$10)/'Z1 values'!$C$12</f>
        <v>1.2664489746093749E-2</v>
      </c>
      <c r="Y35" s="3">
        <f>((J35-J34)*'Z1 values'!F$5*'Z1 values'!$C$10)/'Z1 values'!$C$12</f>
        <v>0.11067260742187499</v>
      </c>
      <c r="Z35" s="6">
        <f t="shared" si="0"/>
        <v>0.1589513214111328</v>
      </c>
    </row>
    <row r="36" spans="1:26" x14ac:dyDescent="0.25">
      <c r="A36" s="7" t="s">
        <v>1035</v>
      </c>
      <c r="B36" s="7" t="s">
        <v>1001</v>
      </c>
      <c r="C36" s="7">
        <v>44905</v>
      </c>
      <c r="D36" s="18" t="s">
        <v>37</v>
      </c>
      <c r="E36" s="18" t="s">
        <v>38</v>
      </c>
      <c r="F36" s="18">
        <v>34</v>
      </c>
      <c r="G36" s="18">
        <v>170448</v>
      </c>
      <c r="H36" s="18">
        <v>11292257</v>
      </c>
      <c r="I36" s="18">
        <v>48252</v>
      </c>
      <c r="J36" s="18">
        <v>58612</v>
      </c>
      <c r="K36" s="18">
        <v>0</v>
      </c>
      <c r="L36" s="18">
        <v>0</v>
      </c>
      <c r="M36" s="18">
        <v>2487</v>
      </c>
      <c r="N36" s="18">
        <v>324982</v>
      </c>
      <c r="O36" s="18">
        <v>0</v>
      </c>
      <c r="P36" s="18">
        <v>960</v>
      </c>
      <c r="Q36" s="18">
        <v>0</v>
      </c>
      <c r="R36" s="18">
        <v>0</v>
      </c>
      <c r="S36" s="5"/>
      <c r="T36" s="5"/>
      <c r="U36" s="4">
        <f t="shared" si="1"/>
        <v>700</v>
      </c>
      <c r="V36" s="3">
        <f>((G36-G35)*'Z1 values'!C$5*'Z1 values'!$C$10)/'Z1 values'!$C$12</f>
        <v>4.8537322998046875E-3</v>
      </c>
      <c r="W36" s="3">
        <f>((H36-H35)*'Z1 values'!D$5*'Z1 values'!$C$10)/'Z1 values'!$C$12</f>
        <v>2.9752990722656254E-2</v>
      </c>
      <c r="X36" s="3">
        <f>((I36-I35)*'Z1 values'!E$5*'Z1 values'!$C$10)/'Z1 values'!$C$12</f>
        <v>0</v>
      </c>
      <c r="Y36" s="3">
        <f>((J36-J35)*'Z1 values'!F$5*'Z1 values'!$C$10)/'Z1 values'!$C$12</f>
        <v>8.2617187499999994E-2</v>
      </c>
      <c r="Z36" s="6">
        <f t="shared" si="0"/>
        <v>0.11722391052246094</v>
      </c>
    </row>
    <row r="37" spans="1:26" x14ac:dyDescent="0.25">
      <c r="A37" s="7" t="s">
        <v>1036</v>
      </c>
      <c r="B37" s="7" t="s">
        <v>1001</v>
      </c>
      <c r="C37" s="7">
        <v>46185</v>
      </c>
      <c r="D37" s="18" t="s">
        <v>37</v>
      </c>
      <c r="E37" s="18" t="s">
        <v>38</v>
      </c>
      <c r="F37" s="18">
        <v>35</v>
      </c>
      <c r="G37" s="18">
        <v>172918</v>
      </c>
      <c r="H37" s="18">
        <v>11617261</v>
      </c>
      <c r="I37" s="18">
        <v>48252</v>
      </c>
      <c r="J37" s="18">
        <v>59572</v>
      </c>
      <c r="K37" s="18">
        <v>0</v>
      </c>
      <c r="L37" s="18">
        <v>0</v>
      </c>
      <c r="M37" s="18">
        <v>2469</v>
      </c>
      <c r="N37" s="18">
        <v>325004</v>
      </c>
      <c r="O37" s="18">
        <v>0</v>
      </c>
      <c r="P37" s="18">
        <v>960</v>
      </c>
      <c r="Q37" s="18">
        <v>0</v>
      </c>
      <c r="R37" s="18">
        <v>0</v>
      </c>
      <c r="S37" s="5"/>
      <c r="T37" s="5"/>
      <c r="U37" s="4">
        <f t="shared" si="1"/>
        <v>720</v>
      </c>
      <c r="V37" s="3">
        <f>((G37-G36)*'Z1 values'!C$5*'Z1 values'!$C$10)/'Z1 values'!$C$12</f>
        <v>4.816680908203125E-3</v>
      </c>
      <c r="W37" s="3">
        <f>((H37-H36)*'Z1 values'!D$5*'Z1 values'!$C$10)/'Z1 values'!$C$12</f>
        <v>2.9755004882812498E-2</v>
      </c>
      <c r="X37" s="3">
        <f>((I37-I36)*'Z1 values'!E$5*'Z1 values'!$C$10)/'Z1 values'!$C$12</f>
        <v>0</v>
      </c>
      <c r="Y37" s="3">
        <f>((J37-J36)*'Z1 values'!F$5*'Z1 values'!$C$10)/'Z1 values'!$C$12</f>
        <v>8.2617187499999994E-2</v>
      </c>
      <c r="Z37" s="6">
        <f t="shared" si="0"/>
        <v>0.11718887329101563</v>
      </c>
    </row>
    <row r="38" spans="1:26" x14ac:dyDescent="0.25">
      <c r="A38" s="7" t="s">
        <v>1037</v>
      </c>
      <c r="B38" s="7" t="s">
        <v>1001</v>
      </c>
      <c r="C38" s="7">
        <v>47465</v>
      </c>
      <c r="D38" s="18" t="s">
        <v>37</v>
      </c>
      <c r="E38" s="18" t="s">
        <v>38</v>
      </c>
      <c r="F38" s="18">
        <v>36</v>
      </c>
      <c r="G38" s="18">
        <v>175504</v>
      </c>
      <c r="H38" s="18">
        <v>11942240</v>
      </c>
      <c r="I38" s="18">
        <v>48252</v>
      </c>
      <c r="J38" s="18">
        <v>60532</v>
      </c>
      <c r="K38" s="18">
        <v>0</v>
      </c>
      <c r="L38" s="18">
        <v>0</v>
      </c>
      <c r="M38" s="18">
        <v>2585</v>
      </c>
      <c r="N38" s="18">
        <v>324979</v>
      </c>
      <c r="O38" s="18">
        <v>0</v>
      </c>
      <c r="P38" s="18">
        <v>960</v>
      </c>
      <c r="Q38" s="18">
        <v>0</v>
      </c>
      <c r="R38" s="18">
        <v>0</v>
      </c>
      <c r="S38" s="5"/>
      <c r="T38" s="5"/>
      <c r="U38" s="4">
        <f t="shared" si="1"/>
        <v>740</v>
      </c>
      <c r="V38" s="3">
        <f>((G38-G37)*'Z1 values'!C$5*'Z1 values'!$C$10)/'Z1 values'!$C$12</f>
        <v>5.0428894042968747E-3</v>
      </c>
      <c r="W38" s="3">
        <f>((H38-H37)*'Z1 values'!D$5*'Z1 values'!$C$10)/'Z1 values'!$C$12</f>
        <v>2.9752716064453122E-2</v>
      </c>
      <c r="X38" s="3">
        <f>((I38-I37)*'Z1 values'!E$5*'Z1 values'!$C$10)/'Z1 values'!$C$12</f>
        <v>0</v>
      </c>
      <c r="Y38" s="3">
        <f>((J38-J37)*'Z1 values'!F$5*'Z1 values'!$C$10)/'Z1 values'!$C$12</f>
        <v>8.2617187499999994E-2</v>
      </c>
      <c r="Z38" s="6">
        <f t="shared" si="0"/>
        <v>0.11741279296874998</v>
      </c>
    </row>
    <row r="39" spans="1:26" x14ac:dyDescent="0.25">
      <c r="A39" s="7" t="s">
        <v>1038</v>
      </c>
      <c r="B39" s="7" t="s">
        <v>1001</v>
      </c>
      <c r="C39" s="7">
        <v>48745</v>
      </c>
      <c r="D39" s="18" t="s">
        <v>37</v>
      </c>
      <c r="E39" s="18" t="s">
        <v>38</v>
      </c>
      <c r="F39" s="18">
        <v>37</v>
      </c>
      <c r="G39" s="18">
        <v>178091</v>
      </c>
      <c r="H39" s="18">
        <v>12267217</v>
      </c>
      <c r="I39" s="18">
        <v>48252</v>
      </c>
      <c r="J39" s="18">
        <v>61492</v>
      </c>
      <c r="K39" s="18">
        <v>0</v>
      </c>
      <c r="L39" s="18">
        <v>0</v>
      </c>
      <c r="M39" s="18">
        <v>2586</v>
      </c>
      <c r="N39" s="18">
        <v>324977</v>
      </c>
      <c r="O39" s="18">
        <v>0</v>
      </c>
      <c r="P39" s="18">
        <v>960</v>
      </c>
      <c r="Q39" s="18">
        <v>0</v>
      </c>
      <c r="R39" s="18">
        <v>0</v>
      </c>
      <c r="S39" s="5"/>
      <c r="T39" s="5"/>
      <c r="U39" s="4">
        <f t="shared" si="1"/>
        <v>760</v>
      </c>
      <c r="V39" s="3">
        <f>((G39-G38)*'Z1 values'!C$5*'Z1 values'!$C$10)/'Z1 values'!$C$12</f>
        <v>5.0448394775390619E-3</v>
      </c>
      <c r="W39" s="3">
        <f>((H39-H38)*'Z1 values'!D$5*'Z1 values'!$C$10)/'Z1 values'!$C$12</f>
        <v>2.9752532958984373E-2</v>
      </c>
      <c r="X39" s="3">
        <f>((I39-I38)*'Z1 values'!E$5*'Z1 values'!$C$10)/'Z1 values'!$C$12</f>
        <v>0</v>
      </c>
      <c r="Y39" s="3">
        <f>((J39-J38)*'Z1 values'!F$5*'Z1 values'!$C$10)/'Z1 values'!$C$12</f>
        <v>8.2617187499999994E-2</v>
      </c>
      <c r="Z39" s="6">
        <f t="shared" si="0"/>
        <v>0.11741455993652343</v>
      </c>
    </row>
    <row r="40" spans="1:26" x14ac:dyDescent="0.25">
      <c r="A40" s="7" t="s">
        <v>1039</v>
      </c>
      <c r="B40" s="7" t="s">
        <v>1001</v>
      </c>
      <c r="C40" s="7">
        <v>50025</v>
      </c>
      <c r="D40" s="18" t="s">
        <v>37</v>
      </c>
      <c r="E40" s="18" t="s">
        <v>38</v>
      </c>
      <c r="F40" s="18">
        <v>38</v>
      </c>
      <c r="G40" s="18">
        <v>180676</v>
      </c>
      <c r="H40" s="18">
        <v>12592197</v>
      </c>
      <c r="I40" s="18">
        <v>48252</v>
      </c>
      <c r="J40" s="18">
        <v>62452</v>
      </c>
      <c r="K40" s="18">
        <v>0</v>
      </c>
      <c r="L40" s="18">
        <v>0</v>
      </c>
      <c r="M40" s="18">
        <v>2583</v>
      </c>
      <c r="N40" s="18">
        <v>324980</v>
      </c>
      <c r="O40" s="18">
        <v>0</v>
      </c>
      <c r="P40" s="18">
        <v>960</v>
      </c>
      <c r="Q40" s="18">
        <v>0</v>
      </c>
      <c r="R40" s="18">
        <v>0</v>
      </c>
      <c r="S40" s="5"/>
      <c r="T40" s="5"/>
      <c r="U40" s="4">
        <f t="shared" si="1"/>
        <v>780</v>
      </c>
      <c r="V40" s="3">
        <f>((G40-G39)*'Z1 values'!C$5*'Z1 values'!$C$10)/'Z1 values'!$C$12</f>
        <v>5.0409393310546875E-3</v>
      </c>
      <c r="W40" s="3">
        <f>((H40-H39)*'Z1 values'!D$5*'Z1 values'!$C$10)/'Z1 values'!$C$12</f>
        <v>2.9752807617187505E-2</v>
      </c>
      <c r="X40" s="3">
        <f>((I40-I39)*'Z1 values'!E$5*'Z1 values'!$C$10)/'Z1 values'!$C$12</f>
        <v>0</v>
      </c>
      <c r="Y40" s="3">
        <f>((J40-J39)*'Z1 values'!F$5*'Z1 values'!$C$10)/'Z1 values'!$C$12</f>
        <v>8.2617187499999994E-2</v>
      </c>
      <c r="Z40" s="6">
        <f t="shared" si="0"/>
        <v>0.11741093444824219</v>
      </c>
    </row>
    <row r="41" spans="1:26" x14ac:dyDescent="0.25">
      <c r="A41" s="7" t="s">
        <v>1040</v>
      </c>
      <c r="B41" s="7" t="s">
        <v>1001</v>
      </c>
      <c r="C41" s="7">
        <v>51305</v>
      </c>
      <c r="D41" s="18" t="s">
        <v>37</v>
      </c>
      <c r="E41" s="18" t="s">
        <v>38</v>
      </c>
      <c r="F41" s="18">
        <v>39</v>
      </c>
      <c r="G41" s="18">
        <v>183249</v>
      </c>
      <c r="H41" s="18">
        <v>12917190</v>
      </c>
      <c r="I41" s="18">
        <v>48252</v>
      </c>
      <c r="J41" s="18">
        <v>63412</v>
      </c>
      <c r="K41" s="18">
        <v>0</v>
      </c>
      <c r="L41" s="18">
        <v>0</v>
      </c>
      <c r="M41" s="18">
        <v>2571</v>
      </c>
      <c r="N41" s="18">
        <v>324993</v>
      </c>
      <c r="O41" s="18">
        <v>0</v>
      </c>
      <c r="P41" s="18">
        <v>960</v>
      </c>
      <c r="Q41" s="18">
        <v>0</v>
      </c>
      <c r="R41" s="18">
        <v>0</v>
      </c>
      <c r="S41" s="5"/>
      <c r="T41" s="5"/>
      <c r="U41" s="4">
        <f t="shared" si="1"/>
        <v>800</v>
      </c>
      <c r="V41" s="3">
        <f>((G41-G40)*'Z1 values'!C$5*'Z1 values'!$C$10)/'Z1 values'!$C$12</f>
        <v>5.017538452148437E-3</v>
      </c>
      <c r="W41" s="3">
        <f>((H41-H40)*'Z1 values'!D$5*'Z1 values'!$C$10)/'Z1 values'!$C$12</f>
        <v>2.9753997802734376E-2</v>
      </c>
      <c r="X41" s="3">
        <f>((I41-I40)*'Z1 values'!E$5*'Z1 values'!$C$10)/'Z1 values'!$C$12</f>
        <v>0</v>
      </c>
      <c r="Y41" s="3">
        <f>((J41-J40)*'Z1 values'!F$5*'Z1 values'!$C$10)/'Z1 values'!$C$12</f>
        <v>8.2617187499999994E-2</v>
      </c>
      <c r="Z41" s="6">
        <f t="shared" si="0"/>
        <v>0.11738872375488281</v>
      </c>
    </row>
    <row r="42" spans="1:26" x14ac:dyDescent="0.25">
      <c r="A42" s="7" t="s">
        <v>1041</v>
      </c>
      <c r="B42" s="7" t="s">
        <v>1001</v>
      </c>
      <c r="C42" s="7">
        <v>52585</v>
      </c>
      <c r="D42" s="18" t="s">
        <v>37</v>
      </c>
      <c r="E42" s="18" t="s">
        <v>38</v>
      </c>
      <c r="F42" s="18">
        <v>40</v>
      </c>
      <c r="G42" s="18">
        <v>186960</v>
      </c>
      <c r="H42" s="18">
        <v>13240997</v>
      </c>
      <c r="I42" s="18">
        <v>48790</v>
      </c>
      <c r="J42" s="18">
        <v>65143</v>
      </c>
      <c r="K42" s="18">
        <v>0</v>
      </c>
      <c r="L42" s="18">
        <v>0</v>
      </c>
      <c r="M42" s="18">
        <v>3709</v>
      </c>
      <c r="N42" s="18">
        <v>323807</v>
      </c>
      <c r="O42" s="18">
        <v>538</v>
      </c>
      <c r="P42" s="18">
        <v>1731</v>
      </c>
      <c r="Q42" s="18">
        <v>0</v>
      </c>
      <c r="R42" s="18">
        <v>0</v>
      </c>
      <c r="S42" s="5"/>
      <c r="T42" s="5"/>
      <c r="U42" s="4">
        <f t="shared" si="1"/>
        <v>820</v>
      </c>
      <c r="V42" s="3">
        <f>((G42-G41)*'Z1 values'!C$5*'Z1 values'!$C$10)/'Z1 values'!$C$12</f>
        <v>7.2367218017578118E-3</v>
      </c>
      <c r="W42" s="3">
        <f>((H42-H41)*'Z1 values'!D$5*'Z1 values'!$C$10)/'Z1 values'!$C$12</f>
        <v>2.9645416259765626E-2</v>
      </c>
      <c r="X42" s="3">
        <f>((I42-I41)*'Z1 values'!E$5*'Z1 values'!$C$10)/'Z1 values'!$C$12</f>
        <v>4.2852172851562495E-2</v>
      </c>
      <c r="Y42" s="3">
        <f>((J42-J41)*'Z1 values'!F$5*'Z1 values'!$C$10)/'Z1 values'!$C$12</f>
        <v>0.1489691162109375</v>
      </c>
      <c r="Z42" s="6">
        <f t="shared" si="0"/>
        <v>0.22870342712402345</v>
      </c>
    </row>
    <row r="43" spans="1:26" x14ac:dyDescent="0.25">
      <c r="A43" s="7" t="s">
        <v>1042</v>
      </c>
      <c r="B43" s="7" t="s">
        <v>1001</v>
      </c>
      <c r="C43" s="7">
        <v>53865</v>
      </c>
      <c r="D43" s="18" t="s">
        <v>37</v>
      </c>
      <c r="E43" s="18" t="s">
        <v>38</v>
      </c>
      <c r="F43" s="18">
        <v>41</v>
      </c>
      <c r="G43" s="18">
        <v>189450</v>
      </c>
      <c r="H43" s="18">
        <v>13565979</v>
      </c>
      <c r="I43" s="18">
        <v>48790</v>
      </c>
      <c r="J43" s="18">
        <v>66103</v>
      </c>
      <c r="K43" s="18">
        <v>0</v>
      </c>
      <c r="L43" s="18">
        <v>0</v>
      </c>
      <c r="M43" s="18">
        <v>2489</v>
      </c>
      <c r="N43" s="18">
        <v>324982</v>
      </c>
      <c r="O43" s="18">
        <v>0</v>
      </c>
      <c r="P43" s="18">
        <v>960</v>
      </c>
      <c r="Q43" s="18">
        <v>0</v>
      </c>
      <c r="R43" s="18">
        <v>0</v>
      </c>
      <c r="S43" s="5"/>
      <c r="T43" s="5"/>
      <c r="U43" s="4">
        <f t="shared" si="1"/>
        <v>840</v>
      </c>
      <c r="V43" s="3">
        <f>((G43-G42)*'Z1 values'!C$5*'Z1 values'!$C$10)/'Z1 values'!$C$12</f>
        <v>4.8556823730468756E-3</v>
      </c>
      <c r="W43" s="3">
        <f>((H43-H42)*'Z1 values'!D$5*'Z1 values'!$C$10)/'Z1 values'!$C$12</f>
        <v>2.9752990722656254E-2</v>
      </c>
      <c r="X43" s="3">
        <f>((I43-I42)*'Z1 values'!E$5*'Z1 values'!$C$10)/'Z1 values'!$C$12</f>
        <v>0</v>
      </c>
      <c r="Y43" s="3">
        <f>((J43-J42)*'Z1 values'!F$5*'Z1 values'!$C$10)/'Z1 values'!$C$12</f>
        <v>8.2617187499999994E-2</v>
      </c>
      <c r="Z43" s="6">
        <f t="shared" si="0"/>
        <v>0.11722586059570313</v>
      </c>
    </row>
    <row r="44" spans="1:26" x14ac:dyDescent="0.25">
      <c r="A44" s="7" t="s">
        <v>1043</v>
      </c>
      <c r="B44" s="7" t="s">
        <v>1001</v>
      </c>
      <c r="C44" s="7">
        <v>55145</v>
      </c>
      <c r="D44" s="18" t="s">
        <v>37</v>
      </c>
      <c r="E44" s="18" t="s">
        <v>38</v>
      </c>
      <c r="F44" s="18">
        <v>42</v>
      </c>
      <c r="G44" s="18">
        <v>192037</v>
      </c>
      <c r="H44" s="18">
        <v>13890958</v>
      </c>
      <c r="I44" s="18">
        <v>48790</v>
      </c>
      <c r="J44" s="18">
        <v>67063</v>
      </c>
      <c r="K44" s="18">
        <v>0</v>
      </c>
      <c r="L44" s="18">
        <v>0</v>
      </c>
      <c r="M44" s="18">
        <v>2585</v>
      </c>
      <c r="N44" s="18">
        <v>324979</v>
      </c>
      <c r="O44" s="18">
        <v>0</v>
      </c>
      <c r="P44" s="18">
        <v>960</v>
      </c>
      <c r="Q44" s="18">
        <v>0</v>
      </c>
      <c r="R44" s="18">
        <v>0</v>
      </c>
      <c r="S44" s="5"/>
      <c r="T44" s="5"/>
      <c r="U44" s="4">
        <f t="shared" si="1"/>
        <v>860</v>
      </c>
      <c r="V44" s="3">
        <f>((G44-G43)*'Z1 values'!C$5*'Z1 values'!$C$10)/'Z1 values'!$C$12</f>
        <v>5.0448394775390619E-3</v>
      </c>
      <c r="W44" s="3">
        <f>((H44-H43)*'Z1 values'!D$5*'Z1 values'!$C$10)/'Z1 values'!$C$12</f>
        <v>2.9752716064453122E-2</v>
      </c>
      <c r="X44" s="3">
        <f>((I44-I43)*'Z1 values'!E$5*'Z1 values'!$C$10)/'Z1 values'!$C$12</f>
        <v>0</v>
      </c>
      <c r="Y44" s="3">
        <f>((J44-J43)*'Z1 values'!F$5*'Z1 values'!$C$10)/'Z1 values'!$C$12</f>
        <v>8.2617187499999994E-2</v>
      </c>
      <c r="Z44" s="6">
        <f t="shared" si="0"/>
        <v>0.11741474304199218</v>
      </c>
    </row>
    <row r="45" spans="1:26" x14ac:dyDescent="0.25">
      <c r="A45" s="7" t="s">
        <v>1044</v>
      </c>
      <c r="B45" s="7" t="s">
        <v>1001</v>
      </c>
      <c r="C45" s="7">
        <v>56425</v>
      </c>
      <c r="D45" s="18" t="s">
        <v>37</v>
      </c>
      <c r="E45" s="18" t="s">
        <v>38</v>
      </c>
      <c r="F45" s="18">
        <v>43</v>
      </c>
      <c r="G45" s="18">
        <v>194755</v>
      </c>
      <c r="H45" s="18">
        <v>14215803</v>
      </c>
      <c r="I45" s="18">
        <v>48790</v>
      </c>
      <c r="J45" s="18">
        <v>68173</v>
      </c>
      <c r="K45" s="18">
        <v>0</v>
      </c>
      <c r="L45" s="18">
        <v>0</v>
      </c>
      <c r="M45" s="18">
        <v>2717</v>
      </c>
      <c r="N45" s="18">
        <v>324845</v>
      </c>
      <c r="O45" s="18">
        <v>0</v>
      </c>
      <c r="P45" s="18">
        <v>1110</v>
      </c>
      <c r="Q45" s="18">
        <v>0</v>
      </c>
      <c r="R45" s="18">
        <v>0</v>
      </c>
      <c r="S45" s="5"/>
      <c r="T45" s="5"/>
      <c r="U45" s="4">
        <f t="shared" si="1"/>
        <v>880</v>
      </c>
      <c r="V45" s="3">
        <f>((G45-G44)*'Z1 values'!C$5*'Z1 values'!$C$10)/'Z1 values'!$C$12</f>
        <v>5.3002990722656245E-3</v>
      </c>
      <c r="W45" s="3">
        <f>((H45-H44)*'Z1 values'!D$5*'Z1 values'!$C$10)/'Z1 values'!$C$12</f>
        <v>2.9740447998046877E-2</v>
      </c>
      <c r="X45" s="3">
        <f>((I45-I44)*'Z1 values'!E$5*'Z1 values'!$C$10)/'Z1 values'!$C$12</f>
        <v>0</v>
      </c>
      <c r="Y45" s="3">
        <f>((J45-J44)*'Z1 values'!F$5*'Z1 values'!$C$10)/'Z1 values'!$C$12</f>
        <v>9.5526123046874994E-2</v>
      </c>
      <c r="Z45" s="6">
        <f t="shared" si="0"/>
        <v>0.13056687011718748</v>
      </c>
    </row>
    <row r="46" spans="1:26" x14ac:dyDescent="0.25">
      <c r="A46" s="7" t="s">
        <v>1045</v>
      </c>
      <c r="B46" s="7" t="s">
        <v>1001</v>
      </c>
      <c r="C46" s="7">
        <v>57705</v>
      </c>
      <c r="D46" s="18" t="s">
        <v>37</v>
      </c>
      <c r="E46" s="18" t="s">
        <v>38</v>
      </c>
      <c r="F46" s="18">
        <v>44</v>
      </c>
      <c r="G46" s="18">
        <v>197347</v>
      </c>
      <c r="H46" s="18">
        <v>14540776</v>
      </c>
      <c r="I46" s="18">
        <v>48790</v>
      </c>
      <c r="J46" s="18">
        <v>69133</v>
      </c>
      <c r="K46" s="18">
        <v>0</v>
      </c>
      <c r="L46" s="18">
        <v>0</v>
      </c>
      <c r="M46" s="18">
        <v>2590</v>
      </c>
      <c r="N46" s="18">
        <v>324973</v>
      </c>
      <c r="O46" s="18">
        <v>0</v>
      </c>
      <c r="P46" s="18">
        <v>960</v>
      </c>
      <c r="Q46" s="18">
        <v>0</v>
      </c>
      <c r="R46" s="18">
        <v>0</v>
      </c>
      <c r="S46" s="5"/>
      <c r="T46" s="5"/>
      <c r="U46" s="4">
        <f t="shared" si="1"/>
        <v>900</v>
      </c>
      <c r="V46" s="3">
        <f>((G46-G45)*'Z1 values'!C$5*'Z1 values'!$C$10)/'Z1 values'!$C$12</f>
        <v>5.0545898437500004E-3</v>
      </c>
      <c r="W46" s="3">
        <f>((H46-H45)*'Z1 values'!D$5*'Z1 values'!$C$10)/'Z1 values'!$C$12</f>
        <v>2.9752166748046878E-2</v>
      </c>
      <c r="X46" s="3">
        <f>((I46-I45)*'Z1 values'!E$5*'Z1 values'!$C$10)/'Z1 values'!$C$12</f>
        <v>0</v>
      </c>
      <c r="Y46" s="3">
        <f>((J46-J45)*'Z1 values'!F$5*'Z1 values'!$C$10)/'Z1 values'!$C$12</f>
        <v>8.2617187499999994E-2</v>
      </c>
      <c r="Z46" s="6">
        <f t="shared" si="0"/>
        <v>0.11742394409179688</v>
      </c>
    </row>
    <row r="47" spans="1:26" x14ac:dyDescent="0.25">
      <c r="A47" s="7" t="s">
        <v>1046</v>
      </c>
      <c r="B47" s="7" t="s">
        <v>1001</v>
      </c>
      <c r="C47" s="7">
        <v>58985</v>
      </c>
      <c r="D47" s="18" t="s">
        <v>37</v>
      </c>
      <c r="E47" s="18" t="s">
        <v>38</v>
      </c>
      <c r="F47" s="18">
        <v>45</v>
      </c>
      <c r="G47" s="18">
        <v>200059</v>
      </c>
      <c r="H47" s="18">
        <v>14865631</v>
      </c>
      <c r="I47" s="18">
        <v>48790</v>
      </c>
      <c r="J47" s="18">
        <v>70384</v>
      </c>
      <c r="K47" s="18">
        <v>0</v>
      </c>
      <c r="L47" s="18">
        <v>0</v>
      </c>
      <c r="M47" s="18">
        <v>2710</v>
      </c>
      <c r="N47" s="18">
        <v>324855</v>
      </c>
      <c r="O47" s="18">
        <v>0</v>
      </c>
      <c r="P47" s="18">
        <v>1251</v>
      </c>
      <c r="Q47" s="18">
        <v>0</v>
      </c>
      <c r="R47" s="18">
        <v>0</v>
      </c>
      <c r="S47" s="5"/>
      <c r="T47" s="5"/>
      <c r="U47" s="4">
        <f t="shared" si="1"/>
        <v>920</v>
      </c>
      <c r="V47" s="3">
        <f>((G47-G46)*'Z1 values'!C$5*'Z1 values'!$C$10)/'Z1 values'!$C$12</f>
        <v>5.2885986328124997E-3</v>
      </c>
      <c r="W47" s="3">
        <f>((H47-H46)*'Z1 values'!D$5*'Z1 values'!$C$10)/'Z1 values'!$C$12</f>
        <v>2.974136352539063E-2</v>
      </c>
      <c r="X47" s="3">
        <f>((I47-I46)*'Z1 values'!E$5*'Z1 values'!$C$10)/'Z1 values'!$C$12</f>
        <v>0</v>
      </c>
      <c r="Y47" s="3">
        <f>((J47-J46)*'Z1 values'!F$5*'Z1 values'!$C$10)/'Z1 values'!$C$12</f>
        <v>0.10766052246093749</v>
      </c>
      <c r="Z47" s="6">
        <f t="shared" si="0"/>
        <v>0.14269048461914063</v>
      </c>
    </row>
    <row r="48" spans="1:26" x14ac:dyDescent="0.25">
      <c r="A48" s="7" t="s">
        <v>1047</v>
      </c>
      <c r="B48" s="7" t="s">
        <v>1001</v>
      </c>
      <c r="C48" s="7">
        <v>60265</v>
      </c>
      <c r="D48" s="18" t="s">
        <v>37</v>
      </c>
      <c r="E48" s="18" t="s">
        <v>38</v>
      </c>
      <c r="F48" s="18">
        <v>46</v>
      </c>
      <c r="G48" s="18">
        <v>205499</v>
      </c>
      <c r="H48" s="18">
        <v>15187703</v>
      </c>
      <c r="I48" s="18">
        <v>50195</v>
      </c>
      <c r="J48" s="18">
        <v>73157</v>
      </c>
      <c r="K48" s="18">
        <v>0</v>
      </c>
      <c r="L48" s="18">
        <v>0</v>
      </c>
      <c r="M48" s="18">
        <v>5438</v>
      </c>
      <c r="N48" s="18">
        <v>322072</v>
      </c>
      <c r="O48" s="18">
        <v>1405</v>
      </c>
      <c r="P48" s="18">
        <v>2773</v>
      </c>
      <c r="Q48" s="18">
        <v>0</v>
      </c>
      <c r="R48" s="18">
        <v>0</v>
      </c>
      <c r="S48" s="5"/>
      <c r="T48" s="5"/>
      <c r="U48" s="4">
        <f t="shared" si="1"/>
        <v>940</v>
      </c>
      <c r="V48" s="3">
        <f>((G48-G47)*'Z1 values'!C$5*'Z1 values'!$C$10)/'Z1 values'!$C$12</f>
        <v>1.06083984375E-2</v>
      </c>
      <c r="W48" s="3">
        <f>((H48-H47)*'Z1 values'!D$5*'Z1 values'!$C$10)/'Z1 values'!$C$12</f>
        <v>2.9486572265625E-2</v>
      </c>
      <c r="X48" s="3">
        <f>((I48-I47)*'Z1 values'!E$5*'Z1 values'!$C$10)/'Z1 values'!$C$12</f>
        <v>0.11190948486328123</v>
      </c>
      <c r="Y48" s="3">
        <f>((J48-J47)*'Z1 values'!F$5*'Z1 values'!$C$10)/'Z1 values'!$C$12</f>
        <v>0.23864318847656252</v>
      </c>
      <c r="Z48" s="6">
        <f t="shared" si="0"/>
        <v>0.39064764404296876</v>
      </c>
    </row>
    <row r="49" spans="1:26" x14ac:dyDescent="0.25">
      <c r="A49" s="7" t="s">
        <v>1048</v>
      </c>
      <c r="B49" s="7" t="s">
        <v>1001</v>
      </c>
      <c r="C49" s="7">
        <v>61545</v>
      </c>
      <c r="D49" s="18" t="s">
        <v>37</v>
      </c>
      <c r="E49" s="18" t="s">
        <v>38</v>
      </c>
      <c r="F49" s="18">
        <v>47</v>
      </c>
      <c r="G49" s="18">
        <v>207997</v>
      </c>
      <c r="H49" s="18">
        <v>15512678</v>
      </c>
      <c r="I49" s="18">
        <v>50195</v>
      </c>
      <c r="J49" s="18">
        <v>74117</v>
      </c>
      <c r="K49" s="18">
        <v>0</v>
      </c>
      <c r="L49" s="18">
        <v>0</v>
      </c>
      <c r="M49" s="18">
        <v>2497</v>
      </c>
      <c r="N49" s="18">
        <v>324975</v>
      </c>
      <c r="O49" s="18">
        <v>0</v>
      </c>
      <c r="P49" s="18">
        <v>960</v>
      </c>
      <c r="Q49" s="18">
        <v>0</v>
      </c>
      <c r="R49" s="18">
        <v>0</v>
      </c>
      <c r="S49" s="5"/>
      <c r="T49" s="5"/>
      <c r="U49" s="4">
        <f t="shared" si="1"/>
        <v>960</v>
      </c>
      <c r="V49" s="3">
        <f>((G49-G48)*'Z1 values'!C$5*'Z1 values'!$C$10)/'Z1 values'!$C$12</f>
        <v>4.8712829589843739E-3</v>
      </c>
      <c r="W49" s="3">
        <f>((H49-H48)*'Z1 values'!D$5*'Z1 values'!$C$10)/'Z1 values'!$C$12</f>
        <v>2.9752349853515624E-2</v>
      </c>
      <c r="X49" s="3">
        <f>((I49-I48)*'Z1 values'!E$5*'Z1 values'!$C$10)/'Z1 values'!$C$12</f>
        <v>0</v>
      </c>
      <c r="Y49" s="3">
        <f>((J49-J48)*'Z1 values'!F$5*'Z1 values'!$C$10)/'Z1 values'!$C$12</f>
        <v>8.2617187499999994E-2</v>
      </c>
      <c r="Z49" s="6">
        <f t="shared" si="0"/>
        <v>0.11724082031249999</v>
      </c>
    </row>
    <row r="50" spans="1:26" x14ac:dyDescent="0.25">
      <c r="A50" s="7" t="s">
        <v>1049</v>
      </c>
      <c r="B50" s="7" t="s">
        <v>1001</v>
      </c>
      <c r="C50" s="7">
        <v>62825</v>
      </c>
      <c r="D50" s="18" t="s">
        <v>37</v>
      </c>
      <c r="E50" s="18" t="s">
        <v>38</v>
      </c>
      <c r="F50" s="18">
        <v>48</v>
      </c>
      <c r="G50" s="18">
        <v>219157</v>
      </c>
      <c r="H50" s="18">
        <v>15829086</v>
      </c>
      <c r="I50" s="18">
        <v>55589</v>
      </c>
      <c r="J50" s="18">
        <v>76242</v>
      </c>
      <c r="K50" s="18">
        <v>0</v>
      </c>
      <c r="L50" s="18">
        <v>0</v>
      </c>
      <c r="M50" s="18">
        <v>11158</v>
      </c>
      <c r="N50" s="18">
        <v>316408</v>
      </c>
      <c r="O50" s="18">
        <v>5394</v>
      </c>
      <c r="P50" s="18">
        <v>2125</v>
      </c>
      <c r="Q50" s="18">
        <v>0</v>
      </c>
      <c r="R50" s="18">
        <v>0</v>
      </c>
      <c r="S50" s="5"/>
      <c r="T50" s="5"/>
      <c r="U50" s="4">
        <f t="shared" si="1"/>
        <v>980</v>
      </c>
      <c r="V50" s="3">
        <f>((G50-G49)*'Z1 values'!C$5*'Z1 values'!$C$10)/'Z1 values'!$C$12</f>
        <v>2.1762817382812501E-2</v>
      </c>
      <c r="W50" s="3">
        <f>((H50-H49)*'Z1 values'!D$5*'Z1 values'!$C$10)/'Z1 values'!$C$12</f>
        <v>2.8968017578124998E-2</v>
      </c>
      <c r="X50" s="3">
        <f>((I50-I49)*'Z1 values'!E$5*'Z1 values'!$C$10)/'Z1 values'!$C$12</f>
        <v>0.4296368408203125</v>
      </c>
      <c r="Y50" s="3">
        <f>((J50-J49)*'Z1 values'!F$5*'Z1 values'!$C$10)/'Z1 values'!$C$12</f>
        <v>0.1828765869140625</v>
      </c>
      <c r="Z50" s="6">
        <f t="shared" si="0"/>
        <v>0.66324426269531256</v>
      </c>
    </row>
    <row r="51" spans="1:26" x14ac:dyDescent="0.25">
      <c r="A51" s="7" t="s">
        <v>1050</v>
      </c>
      <c r="B51" s="7" t="s">
        <v>1001</v>
      </c>
      <c r="C51" s="7">
        <v>64105</v>
      </c>
      <c r="D51" s="18" t="s">
        <v>37</v>
      </c>
      <c r="E51" s="18" t="s">
        <v>38</v>
      </c>
      <c r="F51" s="18">
        <v>49</v>
      </c>
      <c r="G51" s="18">
        <v>221780</v>
      </c>
      <c r="H51" s="18">
        <v>16154027</v>
      </c>
      <c r="I51" s="18">
        <v>55589</v>
      </c>
      <c r="J51" s="18">
        <v>77411</v>
      </c>
      <c r="K51" s="18">
        <v>0</v>
      </c>
      <c r="L51" s="18">
        <v>0</v>
      </c>
      <c r="M51" s="18">
        <v>2622</v>
      </c>
      <c r="N51" s="18">
        <v>324941</v>
      </c>
      <c r="O51" s="18">
        <v>0</v>
      </c>
      <c r="P51" s="18">
        <v>1169</v>
      </c>
      <c r="Q51" s="18">
        <v>0</v>
      </c>
      <c r="R51" s="18">
        <v>0</v>
      </c>
      <c r="S51" s="5"/>
      <c r="T51" s="5"/>
      <c r="U51" s="4">
        <f t="shared" si="1"/>
        <v>1000</v>
      </c>
      <c r="V51" s="3">
        <f>((G51-G50)*'Z1 values'!C$5*'Z1 values'!$C$10)/'Z1 values'!$C$12</f>
        <v>5.1150421142578117E-3</v>
      </c>
      <c r="W51" s="3">
        <f>((H51-H50)*'Z1 values'!D$5*'Z1 values'!$C$10)/'Z1 values'!$C$12</f>
        <v>2.9749237060546874E-2</v>
      </c>
      <c r="X51" s="3">
        <f>((I51-I50)*'Z1 values'!E$5*'Z1 values'!$C$10)/'Z1 values'!$C$12</f>
        <v>0</v>
      </c>
      <c r="Y51" s="3">
        <f>((J51-J50)*'Z1 values'!F$5*'Z1 values'!$C$10)/'Z1 values'!$C$12</f>
        <v>0.10060363769531251</v>
      </c>
      <c r="Z51" s="6">
        <f t="shared" si="0"/>
        <v>0.13546791687011719</v>
      </c>
    </row>
    <row r="52" spans="1:26" x14ac:dyDescent="0.25">
      <c r="A52" s="7" t="s">
        <v>1051</v>
      </c>
      <c r="B52" s="7" t="s">
        <v>1001</v>
      </c>
      <c r="C52" s="7">
        <v>65385</v>
      </c>
      <c r="D52" s="18" t="s">
        <v>37</v>
      </c>
      <c r="E52" s="18" t="s">
        <v>38</v>
      </c>
      <c r="F52" s="18">
        <v>50</v>
      </c>
      <c r="G52" s="18">
        <v>224372</v>
      </c>
      <c r="H52" s="18">
        <v>16479000</v>
      </c>
      <c r="I52" s="18">
        <v>55589</v>
      </c>
      <c r="J52" s="18">
        <v>78371</v>
      </c>
      <c r="K52" s="18">
        <v>0</v>
      </c>
      <c r="L52" s="18">
        <v>0</v>
      </c>
      <c r="M52" s="18">
        <v>2590</v>
      </c>
      <c r="N52" s="18">
        <v>324973</v>
      </c>
      <c r="O52" s="18">
        <v>0</v>
      </c>
      <c r="P52" s="18">
        <v>960</v>
      </c>
      <c r="Q52" s="18">
        <v>0</v>
      </c>
      <c r="R52" s="18">
        <v>0</v>
      </c>
      <c r="S52" s="5"/>
      <c r="T52" s="5"/>
      <c r="U52" s="4">
        <f t="shared" si="1"/>
        <v>1020</v>
      </c>
      <c r="V52" s="3">
        <f>((G52-G51)*'Z1 values'!C$5*'Z1 values'!$C$10)/'Z1 values'!$C$12</f>
        <v>5.0545898437500004E-3</v>
      </c>
      <c r="W52" s="3">
        <f>((H52-H51)*'Z1 values'!D$5*'Z1 values'!$C$10)/'Z1 values'!$C$12</f>
        <v>2.9752166748046878E-2</v>
      </c>
      <c r="X52" s="3">
        <f>((I52-I51)*'Z1 values'!E$5*'Z1 values'!$C$10)/'Z1 values'!$C$12</f>
        <v>0</v>
      </c>
      <c r="Y52" s="3">
        <f>((J52-J51)*'Z1 values'!F$5*'Z1 values'!$C$10)/'Z1 values'!$C$12</f>
        <v>8.2617187499999994E-2</v>
      </c>
      <c r="Z52" s="6">
        <f t="shared" si="0"/>
        <v>0.11742394409179688</v>
      </c>
    </row>
    <row r="53" spans="1:26" x14ac:dyDescent="0.25">
      <c r="A53" s="7" t="s">
        <v>1052</v>
      </c>
      <c r="B53" s="7" t="s">
        <v>1001</v>
      </c>
      <c r="C53" s="7">
        <v>66665</v>
      </c>
      <c r="D53" s="18" t="s">
        <v>37</v>
      </c>
      <c r="E53" s="18" t="s">
        <v>38</v>
      </c>
      <c r="F53" s="18">
        <v>51</v>
      </c>
      <c r="G53" s="18">
        <v>226945</v>
      </c>
      <c r="H53" s="18">
        <v>16803993</v>
      </c>
      <c r="I53" s="18">
        <v>55589</v>
      </c>
      <c r="J53" s="18">
        <v>79526</v>
      </c>
      <c r="K53" s="18">
        <v>0</v>
      </c>
      <c r="L53" s="18">
        <v>0</v>
      </c>
      <c r="M53" s="18">
        <v>2571</v>
      </c>
      <c r="N53" s="18">
        <v>324993</v>
      </c>
      <c r="O53" s="18">
        <v>0</v>
      </c>
      <c r="P53" s="18">
        <v>1155</v>
      </c>
      <c r="Q53" s="18">
        <v>0</v>
      </c>
      <c r="R53" s="18">
        <v>0</v>
      </c>
      <c r="S53" s="5"/>
      <c r="T53" s="5"/>
      <c r="U53" s="4">
        <f t="shared" si="1"/>
        <v>1040</v>
      </c>
      <c r="V53" s="3">
        <f>((G53-G52)*'Z1 values'!C$5*'Z1 values'!$C$10)/'Z1 values'!$C$12</f>
        <v>5.017538452148437E-3</v>
      </c>
      <c r="W53" s="3">
        <f>((H53-H52)*'Z1 values'!D$5*'Z1 values'!$C$10)/'Z1 values'!$C$12</f>
        <v>2.9753997802734376E-2</v>
      </c>
      <c r="X53" s="3">
        <f>((I53-I52)*'Z1 values'!E$5*'Z1 values'!$C$10)/'Z1 values'!$C$12</f>
        <v>0</v>
      </c>
      <c r="Y53" s="3">
        <f>((J53-J52)*'Z1 values'!F$5*'Z1 values'!$C$10)/'Z1 values'!$C$12</f>
        <v>9.9398803710937497E-2</v>
      </c>
      <c r="Z53" s="6">
        <f t="shared" si="0"/>
        <v>0.13417033996582031</v>
      </c>
    </row>
    <row r="54" spans="1:26" x14ac:dyDescent="0.25">
      <c r="A54" s="7" t="s">
        <v>1053</v>
      </c>
      <c r="B54" s="7" t="s">
        <v>1001</v>
      </c>
      <c r="C54" s="7">
        <v>67945</v>
      </c>
      <c r="D54" s="18" t="s">
        <v>37</v>
      </c>
      <c r="E54" s="18" t="s">
        <v>38</v>
      </c>
      <c r="F54" s="18">
        <v>52</v>
      </c>
      <c r="G54" s="18">
        <v>231931</v>
      </c>
      <c r="H54" s="18">
        <v>17126516</v>
      </c>
      <c r="I54" s="18">
        <v>56914</v>
      </c>
      <c r="J54" s="18">
        <v>81530</v>
      </c>
      <c r="K54" s="18">
        <v>0</v>
      </c>
      <c r="L54" s="18">
        <v>0</v>
      </c>
      <c r="M54" s="18">
        <v>4984</v>
      </c>
      <c r="N54" s="18">
        <v>322523</v>
      </c>
      <c r="O54" s="18">
        <v>1325</v>
      </c>
      <c r="P54" s="18">
        <v>2004</v>
      </c>
      <c r="Q54" s="18">
        <v>0</v>
      </c>
      <c r="R54" s="18">
        <v>0</v>
      </c>
      <c r="S54" s="5"/>
      <c r="T54" s="5"/>
      <c r="U54" s="4">
        <f t="shared" si="1"/>
        <v>1060</v>
      </c>
      <c r="V54" s="3">
        <f>((G54-G53)*'Z1 values'!C$5*'Z1 values'!$C$10)/'Z1 values'!$C$12</f>
        <v>9.723065185546876E-3</v>
      </c>
      <c r="W54" s="3">
        <f>((H54-H53)*'Z1 values'!D$5*'Z1 values'!$C$10)/'Z1 values'!$C$12</f>
        <v>2.9527862548828127E-2</v>
      </c>
      <c r="X54" s="3">
        <f>((I54-I53)*'Z1 values'!E$5*'Z1 values'!$C$10)/'Z1 values'!$C$12</f>
        <v>0.10553741455078122</v>
      </c>
      <c r="Y54" s="3">
        <f>((J54-J53)*'Z1 values'!F$5*'Z1 values'!$C$10)/'Z1 values'!$C$12</f>
        <v>0.17246337890625002</v>
      </c>
      <c r="Z54" s="6">
        <f t="shared" si="0"/>
        <v>0.31725172119140621</v>
      </c>
    </row>
    <row r="55" spans="1:26" x14ac:dyDescent="0.25">
      <c r="A55" s="7" t="s">
        <v>1054</v>
      </c>
      <c r="B55" s="7" t="s">
        <v>1001</v>
      </c>
      <c r="C55" s="7">
        <v>69225</v>
      </c>
      <c r="D55" s="18" t="s">
        <v>37</v>
      </c>
      <c r="E55" s="18" t="s">
        <v>38</v>
      </c>
      <c r="F55" s="18">
        <v>53</v>
      </c>
      <c r="G55" s="18">
        <v>234449</v>
      </c>
      <c r="H55" s="18">
        <v>17451472</v>
      </c>
      <c r="I55" s="18">
        <v>56914</v>
      </c>
      <c r="J55" s="18">
        <v>82679</v>
      </c>
      <c r="K55" s="18">
        <v>0</v>
      </c>
      <c r="L55" s="18">
        <v>0</v>
      </c>
      <c r="M55" s="18">
        <v>2517</v>
      </c>
      <c r="N55" s="18">
        <v>324956</v>
      </c>
      <c r="O55" s="18">
        <v>0</v>
      </c>
      <c r="P55" s="18">
        <v>1149</v>
      </c>
      <c r="Q55" s="18">
        <v>0</v>
      </c>
      <c r="R55" s="18">
        <v>0</v>
      </c>
      <c r="S55" s="5"/>
      <c r="T55" s="5"/>
      <c r="U55" s="4">
        <f t="shared" si="1"/>
        <v>1080</v>
      </c>
      <c r="V55" s="3">
        <f>((G55-G54)*'Z1 values'!C$5*'Z1 values'!$C$10)/'Z1 values'!$C$12</f>
        <v>4.9102844238281245E-3</v>
      </c>
      <c r="W55" s="3">
        <f>((H55-H54)*'Z1 values'!D$5*'Z1 values'!$C$10)/'Z1 values'!$C$12</f>
        <v>2.9750610351562502E-2</v>
      </c>
      <c r="X55" s="3">
        <f>((I55-I54)*'Z1 values'!E$5*'Z1 values'!$C$10)/'Z1 values'!$C$12</f>
        <v>0</v>
      </c>
      <c r="Y55" s="3">
        <f>((J55-J54)*'Z1 values'!F$5*'Z1 values'!$C$10)/'Z1 values'!$C$12</f>
        <v>9.8882446289062509E-2</v>
      </c>
      <c r="Z55" s="6">
        <f t="shared" si="0"/>
        <v>0.13354334106445315</v>
      </c>
    </row>
    <row r="56" spans="1:26" x14ac:dyDescent="0.25">
      <c r="A56" s="7" t="s">
        <v>1055</v>
      </c>
      <c r="B56" s="7" t="s">
        <v>1001</v>
      </c>
      <c r="C56" s="7">
        <v>70505</v>
      </c>
      <c r="D56" s="18" t="s">
        <v>37</v>
      </c>
      <c r="E56" s="18" t="s">
        <v>38</v>
      </c>
      <c r="F56" s="18">
        <v>54</v>
      </c>
      <c r="G56" s="18">
        <v>237042</v>
      </c>
      <c r="H56" s="18">
        <v>17776444</v>
      </c>
      <c r="I56" s="18">
        <v>56914</v>
      </c>
      <c r="J56" s="18">
        <v>83639</v>
      </c>
      <c r="K56" s="18">
        <v>0</v>
      </c>
      <c r="L56" s="18">
        <v>0</v>
      </c>
      <c r="M56" s="18">
        <v>2591</v>
      </c>
      <c r="N56" s="18">
        <v>324972</v>
      </c>
      <c r="O56" s="18">
        <v>0</v>
      </c>
      <c r="P56" s="18">
        <v>960</v>
      </c>
      <c r="Q56" s="18">
        <v>0</v>
      </c>
      <c r="R56" s="18">
        <v>0</v>
      </c>
      <c r="S56" s="5"/>
      <c r="T56" s="5"/>
      <c r="U56" s="4">
        <f t="shared" si="1"/>
        <v>1100</v>
      </c>
      <c r="V56" s="3">
        <f>((G56-G55)*'Z1 values'!C$5*'Z1 values'!$C$10)/'Z1 values'!$C$12</f>
        <v>5.0565399169921876E-3</v>
      </c>
      <c r="W56" s="3">
        <f>((H56-H55)*'Z1 values'!D$5*'Z1 values'!$C$10)/'Z1 values'!$C$12</f>
        <v>2.9752075195312498E-2</v>
      </c>
      <c r="X56" s="3">
        <f>((I56-I55)*'Z1 values'!E$5*'Z1 values'!$C$10)/'Z1 values'!$C$12</f>
        <v>0</v>
      </c>
      <c r="Y56" s="3">
        <f>((J56-J55)*'Z1 values'!F$5*'Z1 values'!$C$10)/'Z1 values'!$C$12</f>
        <v>8.2617187499999994E-2</v>
      </c>
      <c r="Z56" s="6">
        <f t="shared" si="0"/>
        <v>0.11742580261230467</v>
      </c>
    </row>
    <row r="57" spans="1:26" x14ac:dyDescent="0.25">
      <c r="A57" s="7" t="s">
        <v>1056</v>
      </c>
      <c r="B57" s="7" t="s">
        <v>1001</v>
      </c>
      <c r="C57" s="7">
        <v>71785</v>
      </c>
      <c r="D57" s="18" t="s">
        <v>37</v>
      </c>
      <c r="E57" s="18" t="s">
        <v>38</v>
      </c>
      <c r="F57" s="18">
        <v>55</v>
      </c>
      <c r="G57" s="18">
        <v>239629</v>
      </c>
      <c r="H57" s="18">
        <v>18101421</v>
      </c>
      <c r="I57" s="18">
        <v>56914</v>
      </c>
      <c r="J57" s="18">
        <v>84599</v>
      </c>
      <c r="K57" s="18">
        <v>0</v>
      </c>
      <c r="L57" s="18">
        <v>0</v>
      </c>
      <c r="M57" s="18">
        <v>2586</v>
      </c>
      <c r="N57" s="18">
        <v>324977</v>
      </c>
      <c r="O57" s="18">
        <v>0</v>
      </c>
      <c r="P57" s="18">
        <v>960</v>
      </c>
      <c r="Q57" s="18">
        <v>0</v>
      </c>
      <c r="R57" s="18">
        <v>0</v>
      </c>
      <c r="S57" s="5"/>
      <c r="T57" s="5"/>
      <c r="U57" s="4">
        <f t="shared" si="1"/>
        <v>1120</v>
      </c>
      <c r="V57" s="3">
        <f>((G57-G56)*'Z1 values'!C$5*'Z1 values'!$C$10)/'Z1 values'!$C$12</f>
        <v>5.0448394775390619E-3</v>
      </c>
      <c r="W57" s="3">
        <f>((H57-H56)*'Z1 values'!D$5*'Z1 values'!$C$10)/'Z1 values'!$C$12</f>
        <v>2.9752532958984373E-2</v>
      </c>
      <c r="X57" s="3">
        <f>((I57-I56)*'Z1 values'!E$5*'Z1 values'!$C$10)/'Z1 values'!$C$12</f>
        <v>0</v>
      </c>
      <c r="Y57" s="3">
        <f>((J57-J56)*'Z1 values'!F$5*'Z1 values'!$C$10)/'Z1 values'!$C$12</f>
        <v>8.2617187499999994E-2</v>
      </c>
      <c r="Z57" s="6">
        <f t="shared" si="0"/>
        <v>0.11741455993652343</v>
      </c>
    </row>
    <row r="58" spans="1:26" x14ac:dyDescent="0.25">
      <c r="A58" s="7" t="s">
        <v>1057</v>
      </c>
      <c r="B58" s="7" t="s">
        <v>1001</v>
      </c>
      <c r="C58" s="7">
        <v>73065</v>
      </c>
      <c r="D58" s="18" t="s">
        <v>37</v>
      </c>
      <c r="E58" s="18" t="s">
        <v>38</v>
      </c>
      <c r="F58" s="18">
        <v>56</v>
      </c>
      <c r="G58" s="18">
        <v>242820</v>
      </c>
      <c r="H58" s="18">
        <v>18425792</v>
      </c>
      <c r="I58" s="18">
        <v>56994</v>
      </c>
      <c r="J58" s="18">
        <v>85988</v>
      </c>
      <c r="K58" s="18">
        <v>0</v>
      </c>
      <c r="L58" s="18">
        <v>0</v>
      </c>
      <c r="M58" s="18">
        <v>3189</v>
      </c>
      <c r="N58" s="18">
        <v>324371</v>
      </c>
      <c r="O58" s="18">
        <v>80</v>
      </c>
      <c r="P58" s="18">
        <v>1389</v>
      </c>
      <c r="Q58" s="18">
        <v>0</v>
      </c>
      <c r="R58" s="18">
        <v>0</v>
      </c>
      <c r="S58" s="5"/>
      <c r="T58" s="5"/>
      <c r="U58" s="4">
        <f t="shared" si="1"/>
        <v>1140</v>
      </c>
      <c r="V58" s="3">
        <f>((G58-G57)*'Z1 values'!C$5*'Z1 values'!$C$10)/'Z1 values'!$C$12</f>
        <v>6.2226837158203124E-3</v>
      </c>
      <c r="W58" s="3">
        <f>((H58-H57)*'Z1 values'!D$5*'Z1 values'!$C$10)/'Z1 values'!$C$12</f>
        <v>2.9697052001953127E-2</v>
      </c>
      <c r="X58" s="3">
        <f>((I58-I57)*'Z1 values'!E$5*'Z1 values'!$C$10)/'Z1 values'!$C$12</f>
        <v>6.3720703125000003E-3</v>
      </c>
      <c r="Y58" s="3">
        <f>((J58-J57)*'Z1 values'!F$5*'Z1 values'!$C$10)/'Z1 values'!$C$12</f>
        <v>0.11953674316406251</v>
      </c>
      <c r="Z58" s="6">
        <f t="shared" si="0"/>
        <v>0.16182854919433595</v>
      </c>
    </row>
    <row r="59" spans="1:26" x14ac:dyDescent="0.25">
      <c r="A59" s="7" t="s">
        <v>1058</v>
      </c>
      <c r="B59" s="7" t="s">
        <v>1001</v>
      </c>
      <c r="C59" s="7">
        <v>74345</v>
      </c>
      <c r="D59" s="18" t="s">
        <v>37</v>
      </c>
      <c r="E59" s="18" t="s">
        <v>38</v>
      </c>
      <c r="F59" s="18">
        <v>57</v>
      </c>
      <c r="G59" s="18">
        <v>245407</v>
      </c>
      <c r="H59" s="18">
        <v>18750771</v>
      </c>
      <c r="I59" s="18">
        <v>56994</v>
      </c>
      <c r="J59" s="18">
        <v>86948</v>
      </c>
      <c r="K59" s="18">
        <v>0</v>
      </c>
      <c r="L59" s="18">
        <v>0</v>
      </c>
      <c r="M59" s="18">
        <v>2585</v>
      </c>
      <c r="N59" s="18">
        <v>324979</v>
      </c>
      <c r="O59" s="18">
        <v>0</v>
      </c>
      <c r="P59" s="18">
        <v>960</v>
      </c>
      <c r="Q59" s="18">
        <v>0</v>
      </c>
      <c r="R59" s="18">
        <v>0</v>
      </c>
      <c r="S59" s="5"/>
      <c r="T59" s="5"/>
      <c r="U59" s="4">
        <f t="shared" si="1"/>
        <v>1160</v>
      </c>
      <c r="V59" s="3">
        <f>((G59-G58)*'Z1 values'!C$5*'Z1 values'!$C$10)/'Z1 values'!$C$12</f>
        <v>5.0448394775390619E-3</v>
      </c>
      <c r="W59" s="3">
        <f>((H59-H58)*'Z1 values'!D$5*'Z1 values'!$C$10)/'Z1 values'!$C$12</f>
        <v>2.9752716064453122E-2</v>
      </c>
      <c r="X59" s="3">
        <f>((I59-I58)*'Z1 values'!E$5*'Z1 values'!$C$10)/'Z1 values'!$C$12</f>
        <v>0</v>
      </c>
      <c r="Y59" s="3">
        <f>((J59-J58)*'Z1 values'!F$5*'Z1 values'!$C$10)/'Z1 values'!$C$12</f>
        <v>8.2617187499999994E-2</v>
      </c>
      <c r="Z59" s="6">
        <f t="shared" si="0"/>
        <v>0.11741474304199218</v>
      </c>
    </row>
    <row r="60" spans="1:26" x14ac:dyDescent="0.25">
      <c r="A60" s="7" t="s">
        <v>1059</v>
      </c>
      <c r="B60" s="7" t="s">
        <v>1001</v>
      </c>
      <c r="C60" s="7">
        <v>75625</v>
      </c>
      <c r="D60" s="18" t="s">
        <v>37</v>
      </c>
      <c r="E60" s="18" t="s">
        <v>38</v>
      </c>
      <c r="F60" s="18">
        <v>58</v>
      </c>
      <c r="G60" s="18">
        <v>251625</v>
      </c>
      <c r="H60" s="18">
        <v>19072101</v>
      </c>
      <c r="I60" s="18">
        <v>58970</v>
      </c>
      <c r="J60" s="18">
        <v>89620</v>
      </c>
      <c r="K60" s="18">
        <v>0</v>
      </c>
      <c r="L60" s="18">
        <v>0</v>
      </c>
      <c r="M60" s="18">
        <v>6216</v>
      </c>
      <c r="N60" s="18">
        <v>321330</v>
      </c>
      <c r="O60" s="18">
        <v>1976</v>
      </c>
      <c r="P60" s="18">
        <v>2672</v>
      </c>
      <c r="Q60" s="18">
        <v>0</v>
      </c>
      <c r="R60" s="18">
        <v>0</v>
      </c>
      <c r="S60" s="5"/>
      <c r="T60" s="5"/>
      <c r="U60" s="4">
        <f t="shared" si="1"/>
        <v>1180</v>
      </c>
      <c r="V60" s="3">
        <f>((G60-G59)*'Z1 values'!C$5*'Z1 values'!$C$10)/'Z1 values'!$C$12</f>
        <v>1.2125555419921875E-2</v>
      </c>
      <c r="W60" s="3">
        <f>((H60-H59)*'Z1 values'!D$5*'Z1 values'!$C$10)/'Z1 values'!$C$12</f>
        <v>2.9418640136718754E-2</v>
      </c>
      <c r="X60" s="3">
        <f>((I60-I59)*'Z1 values'!E$5*'Z1 values'!$C$10)/'Z1 values'!$C$12</f>
        <v>0.15739013671874996</v>
      </c>
      <c r="Y60" s="3">
        <f>((J60-J59)*'Z1 values'!F$5*'Z1 values'!$C$10)/'Z1 values'!$C$12</f>
        <v>0.22995117187499997</v>
      </c>
      <c r="Z60" s="6">
        <f t="shared" si="0"/>
        <v>0.42888550415039056</v>
      </c>
    </row>
    <row r="61" spans="1:26" x14ac:dyDescent="0.25">
      <c r="A61" s="7" t="s">
        <v>1060</v>
      </c>
      <c r="B61" s="7" t="s">
        <v>1001</v>
      </c>
      <c r="C61" s="7">
        <v>76905</v>
      </c>
      <c r="D61" s="18" t="s">
        <v>37</v>
      </c>
      <c r="E61" s="18" t="s">
        <v>38</v>
      </c>
      <c r="F61" s="18">
        <v>59</v>
      </c>
      <c r="G61" s="18">
        <v>254123</v>
      </c>
      <c r="H61" s="18">
        <v>19397076</v>
      </c>
      <c r="I61" s="18">
        <v>58970</v>
      </c>
      <c r="J61" s="18">
        <v>90580</v>
      </c>
      <c r="K61" s="18">
        <v>0</v>
      </c>
      <c r="L61" s="18">
        <v>0</v>
      </c>
      <c r="M61" s="18">
        <v>2497</v>
      </c>
      <c r="N61" s="18">
        <v>324975</v>
      </c>
      <c r="O61" s="18">
        <v>0</v>
      </c>
      <c r="P61" s="18">
        <v>960</v>
      </c>
      <c r="Q61" s="18">
        <v>0</v>
      </c>
      <c r="R61" s="18">
        <v>0</v>
      </c>
      <c r="S61" s="5"/>
      <c r="T61" s="5"/>
      <c r="U61" s="4">
        <f t="shared" si="1"/>
        <v>1200</v>
      </c>
      <c r="V61" s="3">
        <f>((G61-G60)*'Z1 values'!C$5*'Z1 values'!$C$10)/'Z1 values'!$C$12</f>
        <v>4.8712829589843739E-3</v>
      </c>
      <c r="W61" s="3">
        <f>((H61-H60)*'Z1 values'!D$5*'Z1 values'!$C$10)/'Z1 values'!$C$12</f>
        <v>2.9752349853515624E-2</v>
      </c>
      <c r="X61" s="3">
        <f>((I61-I60)*'Z1 values'!E$5*'Z1 values'!$C$10)/'Z1 values'!$C$12</f>
        <v>0</v>
      </c>
      <c r="Y61" s="3">
        <f>((J61-J60)*'Z1 values'!F$5*'Z1 values'!$C$10)/'Z1 values'!$C$12</f>
        <v>8.2617187499999994E-2</v>
      </c>
      <c r="Z61" s="6">
        <f t="shared" si="0"/>
        <v>0.11724082031249999</v>
      </c>
    </row>
    <row r="62" spans="1:26" x14ac:dyDescent="0.25">
      <c r="A62" s="7" t="s">
        <v>1061</v>
      </c>
      <c r="B62" s="7" t="s">
        <v>1001</v>
      </c>
      <c r="C62" s="7">
        <v>78185</v>
      </c>
      <c r="D62" s="18" t="s">
        <v>37</v>
      </c>
      <c r="E62" s="18" t="s">
        <v>38</v>
      </c>
      <c r="F62" s="18">
        <v>60</v>
      </c>
      <c r="G62" s="18">
        <v>256710</v>
      </c>
      <c r="H62" s="18">
        <v>19722055</v>
      </c>
      <c r="I62" s="18">
        <v>58970</v>
      </c>
      <c r="J62" s="18">
        <v>91540</v>
      </c>
      <c r="K62" s="18">
        <v>0</v>
      </c>
      <c r="L62" s="18">
        <v>0</v>
      </c>
      <c r="M62" s="18">
        <v>2585</v>
      </c>
      <c r="N62" s="18">
        <v>324979</v>
      </c>
      <c r="O62" s="18">
        <v>0</v>
      </c>
      <c r="P62" s="18">
        <v>960</v>
      </c>
      <c r="Q62" s="18">
        <v>0</v>
      </c>
      <c r="R62" s="18">
        <v>0</v>
      </c>
      <c r="S62" s="5"/>
      <c r="T62" s="5"/>
      <c r="U62" s="4">
        <f t="shared" si="1"/>
        <v>1220</v>
      </c>
      <c r="V62" s="3">
        <f>((G62-G61)*'Z1 values'!C$5*'Z1 values'!$C$10)/'Z1 values'!$C$12</f>
        <v>5.0448394775390619E-3</v>
      </c>
      <c r="W62" s="3">
        <f>((H62-H61)*'Z1 values'!D$5*'Z1 values'!$C$10)/'Z1 values'!$C$12</f>
        <v>2.9752716064453122E-2</v>
      </c>
      <c r="X62" s="3">
        <f>((I62-I61)*'Z1 values'!E$5*'Z1 values'!$C$10)/'Z1 values'!$C$12</f>
        <v>0</v>
      </c>
      <c r="Y62" s="3">
        <f>((J62-J61)*'Z1 values'!F$5*'Z1 values'!$C$10)/'Z1 values'!$C$12</f>
        <v>8.2617187499999994E-2</v>
      </c>
      <c r="Z62" s="6">
        <f t="shared" si="0"/>
        <v>0.11741474304199218</v>
      </c>
    </row>
    <row r="63" spans="1:26" x14ac:dyDescent="0.25">
      <c r="A63" s="7" t="s">
        <v>1062</v>
      </c>
      <c r="B63" s="7" t="s">
        <v>1001</v>
      </c>
      <c r="C63" s="7">
        <v>79465</v>
      </c>
      <c r="D63" s="18" t="s">
        <v>37</v>
      </c>
      <c r="E63" s="18" t="s">
        <v>38</v>
      </c>
      <c r="F63" s="18">
        <v>61</v>
      </c>
      <c r="G63" s="18">
        <v>262559</v>
      </c>
      <c r="H63" s="18">
        <v>20043771</v>
      </c>
      <c r="I63" s="18">
        <v>60736</v>
      </c>
      <c r="J63" s="18">
        <v>94131</v>
      </c>
      <c r="K63" s="18">
        <v>0</v>
      </c>
      <c r="L63" s="18">
        <v>0</v>
      </c>
      <c r="M63" s="18">
        <v>5848</v>
      </c>
      <c r="N63" s="18">
        <v>321716</v>
      </c>
      <c r="O63" s="18">
        <v>1766</v>
      </c>
      <c r="P63" s="18">
        <v>2591</v>
      </c>
      <c r="Q63" s="18">
        <v>0</v>
      </c>
      <c r="R63" s="18">
        <v>0</v>
      </c>
      <c r="S63" s="5"/>
      <c r="T63" s="5"/>
      <c r="U63" s="4">
        <f t="shared" si="1"/>
        <v>1240</v>
      </c>
      <c r="V63" s="3">
        <f>((G63-G62)*'Z1 values'!C$5*'Z1 values'!$C$10)/'Z1 values'!$C$12</f>
        <v>1.1405978393554688E-2</v>
      </c>
      <c r="W63" s="3">
        <f>((H63-H62)*'Z1 values'!D$5*'Z1 values'!$C$10)/'Z1 values'!$C$12</f>
        <v>2.9453979492187497E-2</v>
      </c>
      <c r="X63" s="3">
        <f>((I63-I62)*'Z1 values'!E$5*'Z1 values'!$C$10)/'Z1 values'!$C$12</f>
        <v>0.14066345214843751</v>
      </c>
      <c r="Y63" s="3">
        <f>((J63-J62)*'Z1 values'!F$5*'Z1 values'!$C$10)/'Z1 values'!$C$12</f>
        <v>0.22298034667968752</v>
      </c>
      <c r="Z63" s="6">
        <f t="shared" si="0"/>
        <v>0.40450375671386718</v>
      </c>
    </row>
    <row r="64" spans="1:26" x14ac:dyDescent="0.25">
      <c r="A64" s="7" t="s">
        <v>1063</v>
      </c>
      <c r="B64" s="7" t="s">
        <v>1001</v>
      </c>
      <c r="C64" s="7">
        <v>80745</v>
      </c>
      <c r="D64" s="18" t="s">
        <v>37</v>
      </c>
      <c r="E64" s="18" t="s">
        <v>38</v>
      </c>
      <c r="F64" s="18">
        <v>62</v>
      </c>
      <c r="G64" s="18">
        <v>268424</v>
      </c>
      <c r="H64" s="18">
        <v>20365474</v>
      </c>
      <c r="I64" s="18">
        <v>62502</v>
      </c>
      <c r="J64" s="18">
        <v>96685</v>
      </c>
      <c r="K64" s="18">
        <v>0</v>
      </c>
      <c r="L64" s="18">
        <v>0</v>
      </c>
      <c r="M64" s="18">
        <v>5863</v>
      </c>
      <c r="N64" s="18">
        <v>321703</v>
      </c>
      <c r="O64" s="18">
        <v>1766</v>
      </c>
      <c r="P64" s="18">
        <v>2554</v>
      </c>
      <c r="Q64" s="18">
        <v>0</v>
      </c>
      <c r="R64" s="18">
        <v>0</v>
      </c>
      <c r="S64" s="5"/>
      <c r="T64" s="5"/>
      <c r="U64" s="4">
        <f t="shared" si="1"/>
        <v>1260</v>
      </c>
      <c r="V64" s="3">
        <f>((G64-G63)*'Z1 values'!C$5*'Z1 values'!$C$10)/'Z1 values'!$C$12</f>
        <v>1.1437179565429686E-2</v>
      </c>
      <c r="W64" s="3">
        <f>((H64-H63)*'Z1 values'!D$5*'Z1 values'!$C$10)/'Z1 values'!$C$12</f>
        <v>2.9452789306640626E-2</v>
      </c>
      <c r="X64" s="3">
        <f>((I64-I63)*'Z1 values'!E$5*'Z1 values'!$C$10)/'Z1 values'!$C$12</f>
        <v>0.14066345214843751</v>
      </c>
      <c r="Y64" s="3">
        <f>((J64-J63)*'Z1 values'!F$5*'Z1 values'!$C$10)/'Z1 values'!$C$12</f>
        <v>0.21979614257812502</v>
      </c>
      <c r="Z64" s="6">
        <f t="shared" si="0"/>
        <v>0.40134956359863283</v>
      </c>
    </row>
    <row r="65" spans="1:26" x14ac:dyDescent="0.25">
      <c r="A65" s="7" t="s">
        <v>1064</v>
      </c>
      <c r="B65" s="7" t="s">
        <v>1001</v>
      </c>
      <c r="C65" s="7">
        <v>82025</v>
      </c>
      <c r="D65" s="18" t="s">
        <v>37</v>
      </c>
      <c r="E65" s="18" t="s">
        <v>38</v>
      </c>
      <c r="F65" s="18">
        <v>63</v>
      </c>
      <c r="G65" s="18">
        <v>274980</v>
      </c>
      <c r="H65" s="18">
        <v>20686479</v>
      </c>
      <c r="I65" s="18">
        <v>64771</v>
      </c>
      <c r="J65" s="18">
        <v>99266</v>
      </c>
      <c r="K65" s="18">
        <v>0</v>
      </c>
      <c r="L65" s="18">
        <v>0</v>
      </c>
      <c r="M65" s="18">
        <v>6554</v>
      </c>
      <c r="N65" s="18">
        <v>321005</v>
      </c>
      <c r="O65" s="18">
        <v>2269</v>
      </c>
      <c r="P65" s="18">
        <v>2581</v>
      </c>
      <c r="Q65" s="18">
        <v>0</v>
      </c>
      <c r="R65" s="18">
        <v>0</v>
      </c>
      <c r="S65" s="5"/>
      <c r="T65" s="5"/>
      <c r="U65" s="4">
        <f t="shared" si="1"/>
        <v>1280</v>
      </c>
      <c r="V65" s="3">
        <f>((G65-G64)*'Z1 values'!C$5*'Z1 values'!$C$10)/'Z1 values'!$C$12</f>
        <v>1.2784680175781249E-2</v>
      </c>
      <c r="W65" s="3">
        <f>((H65-H64)*'Z1 values'!D$5*'Z1 values'!$C$10)/'Z1 values'!$C$12</f>
        <v>2.9388885498046878E-2</v>
      </c>
      <c r="X65" s="3">
        <f>((I65-I64)*'Z1 values'!E$5*'Z1 values'!$C$10)/'Z1 values'!$C$12</f>
        <v>0.18072784423828123</v>
      </c>
      <c r="Y65" s="3">
        <f>((J65-J64)*'Z1 values'!F$5*'Z1 values'!$C$10)/'Z1 values'!$C$12</f>
        <v>0.22211975097656253</v>
      </c>
      <c r="Z65" s="6">
        <f t="shared" si="0"/>
        <v>0.44502116088867189</v>
      </c>
    </row>
    <row r="66" spans="1:26" x14ac:dyDescent="0.25">
      <c r="A66" s="7" t="s">
        <v>1065</v>
      </c>
      <c r="B66" s="7" t="s">
        <v>1001</v>
      </c>
      <c r="C66" s="7">
        <v>83305</v>
      </c>
      <c r="D66" s="18" t="s">
        <v>37</v>
      </c>
      <c r="E66" s="18" t="s">
        <v>38</v>
      </c>
      <c r="F66" s="18">
        <v>64</v>
      </c>
      <c r="G66" s="18">
        <v>277468</v>
      </c>
      <c r="H66" s="18">
        <v>21011547</v>
      </c>
      <c r="I66" s="18">
        <v>64771</v>
      </c>
      <c r="J66" s="18">
        <v>100226</v>
      </c>
      <c r="K66" s="18">
        <v>0</v>
      </c>
      <c r="L66" s="18">
        <v>0</v>
      </c>
      <c r="M66" s="18">
        <v>2487</v>
      </c>
      <c r="N66" s="18">
        <v>325068</v>
      </c>
      <c r="O66" s="18">
        <v>0</v>
      </c>
      <c r="P66" s="18">
        <v>960</v>
      </c>
      <c r="Q66" s="18">
        <v>0</v>
      </c>
      <c r="R66" s="18">
        <v>0</v>
      </c>
      <c r="S66" s="5"/>
      <c r="T66" s="5"/>
      <c r="U66" s="4">
        <f t="shared" si="1"/>
        <v>1300</v>
      </c>
      <c r="V66" s="3">
        <f>((G66-G65)*'Z1 values'!C$5*'Z1 values'!$C$10)/'Z1 values'!$C$12</f>
        <v>4.8517822265624995E-3</v>
      </c>
      <c r="W66" s="3">
        <f>((H66-H65)*'Z1 values'!D$5*'Z1 values'!$C$10)/'Z1 values'!$C$12</f>
        <v>2.9760864257812502E-2</v>
      </c>
      <c r="X66" s="3">
        <f>((I66-I65)*'Z1 values'!E$5*'Z1 values'!$C$10)/'Z1 values'!$C$12</f>
        <v>0</v>
      </c>
      <c r="Y66" s="3">
        <f>((J66-J65)*'Z1 values'!F$5*'Z1 values'!$C$10)/'Z1 values'!$C$12</f>
        <v>8.2617187499999994E-2</v>
      </c>
      <c r="Z66" s="6">
        <f t="shared" si="0"/>
        <v>0.117229833984375</v>
      </c>
    </row>
    <row r="67" spans="1:26" x14ac:dyDescent="0.25">
      <c r="A67" s="7" t="s">
        <v>1066</v>
      </c>
      <c r="B67" s="7" t="s">
        <v>1001</v>
      </c>
      <c r="C67" s="7">
        <v>84585</v>
      </c>
      <c r="D67" s="18" t="s">
        <v>37</v>
      </c>
      <c r="E67" s="18" t="s">
        <v>38</v>
      </c>
      <c r="F67" s="18">
        <v>65</v>
      </c>
      <c r="G67" s="18">
        <v>284578</v>
      </c>
      <c r="H67" s="18">
        <v>21331932</v>
      </c>
      <c r="I67" s="18">
        <v>67231</v>
      </c>
      <c r="J67" s="18">
        <v>102811</v>
      </c>
      <c r="K67" s="18">
        <v>0</v>
      </c>
      <c r="L67" s="18">
        <v>0</v>
      </c>
      <c r="M67" s="18">
        <v>7109</v>
      </c>
      <c r="N67" s="18">
        <v>320385</v>
      </c>
      <c r="O67" s="18">
        <v>2460</v>
      </c>
      <c r="P67" s="18">
        <v>2585</v>
      </c>
      <c r="Q67" s="18">
        <v>0</v>
      </c>
      <c r="R67" s="18">
        <v>0</v>
      </c>
      <c r="S67" s="5"/>
      <c r="T67" s="5"/>
      <c r="U67" s="4">
        <f t="shared" si="1"/>
        <v>1320</v>
      </c>
      <c r="V67" s="3">
        <f>((G67-G66)*'Z1 values'!C$5*'Z1 values'!$C$10)/'Z1 values'!$C$12</f>
        <v>1.3865020751953125E-2</v>
      </c>
      <c r="W67" s="3">
        <f>((H67-H66)*'Z1 values'!D$5*'Z1 values'!$C$10)/'Z1 values'!$C$12</f>
        <v>2.9332122802734374E-2</v>
      </c>
      <c r="X67" s="3">
        <f>((I67-I66)*'Z1 values'!E$5*'Z1 values'!$C$10)/'Z1 values'!$C$12</f>
        <v>0.19594116210937501</v>
      </c>
      <c r="Y67" s="3">
        <f>((J67-J66)*'Z1 values'!F$5*'Z1 values'!$C$10)/'Z1 values'!$C$12</f>
        <v>0.22246398925781249</v>
      </c>
      <c r="Z67" s="6">
        <f t="shared" ref="Z67:Z90" si="2">SUM(V67:Y67)</f>
        <v>0.46160229492187499</v>
      </c>
    </row>
    <row r="68" spans="1:26" x14ac:dyDescent="0.25">
      <c r="A68" s="7" t="s">
        <v>1067</v>
      </c>
      <c r="B68" s="7" t="s">
        <v>1001</v>
      </c>
      <c r="C68" s="7">
        <v>85865</v>
      </c>
      <c r="D68" s="18" t="s">
        <v>37</v>
      </c>
      <c r="E68" s="18" t="s">
        <v>38</v>
      </c>
      <c r="F68" s="18">
        <v>66</v>
      </c>
      <c r="G68" s="18">
        <v>289723</v>
      </c>
      <c r="H68" s="18">
        <v>21654351</v>
      </c>
      <c r="I68" s="18">
        <v>68551</v>
      </c>
      <c r="J68" s="18">
        <v>105142</v>
      </c>
      <c r="K68" s="18">
        <v>0</v>
      </c>
      <c r="L68" s="18">
        <v>0</v>
      </c>
      <c r="M68" s="18">
        <v>5143</v>
      </c>
      <c r="N68" s="18">
        <v>322419</v>
      </c>
      <c r="O68" s="18">
        <v>1320</v>
      </c>
      <c r="P68" s="18">
        <v>2331</v>
      </c>
      <c r="Q68" s="18">
        <v>0</v>
      </c>
      <c r="R68" s="18">
        <v>0</v>
      </c>
      <c r="S68" s="5"/>
      <c r="T68" s="5"/>
      <c r="U68" s="4">
        <f t="shared" ref="U68:U90" si="3">U67+20</f>
        <v>1340</v>
      </c>
      <c r="V68" s="3">
        <f>((G68-G67)*'Z1 values'!C$5*'Z1 values'!$C$10)/'Z1 values'!$C$12</f>
        <v>1.0033126831054687E-2</v>
      </c>
      <c r="W68" s="3">
        <f>((H68-H67)*'Z1 values'!D$5*'Z1 values'!$C$10)/'Z1 values'!$C$12</f>
        <v>2.9518341064453123E-2</v>
      </c>
      <c r="X68" s="3">
        <f>((I68-I67)*'Z1 values'!E$5*'Z1 values'!$C$10)/'Z1 values'!$C$12</f>
        <v>0.10513916015624998</v>
      </c>
      <c r="Y68" s="3">
        <f>((J68-J67)*'Z1 values'!F$5*'Z1 values'!$C$10)/'Z1 values'!$C$12</f>
        <v>0.20060485839843753</v>
      </c>
      <c r="Z68" s="6">
        <f t="shared" si="2"/>
        <v>0.34529548645019537</v>
      </c>
    </row>
    <row r="69" spans="1:26" x14ac:dyDescent="0.25">
      <c r="A69" s="7" t="s">
        <v>1068</v>
      </c>
      <c r="B69" s="7" t="s">
        <v>1001</v>
      </c>
      <c r="C69" s="7">
        <v>87145</v>
      </c>
      <c r="D69" s="18" t="s">
        <v>37</v>
      </c>
      <c r="E69" s="18" t="s">
        <v>38</v>
      </c>
      <c r="F69" s="18">
        <v>67</v>
      </c>
      <c r="G69" s="18">
        <v>296501</v>
      </c>
      <c r="H69" s="18">
        <v>21975060</v>
      </c>
      <c r="I69" s="18">
        <v>70965</v>
      </c>
      <c r="J69" s="18">
        <v>108002</v>
      </c>
      <c r="K69" s="18">
        <v>0</v>
      </c>
      <c r="L69" s="18">
        <v>0</v>
      </c>
      <c r="M69" s="18">
        <v>6777</v>
      </c>
      <c r="N69" s="18">
        <v>320709</v>
      </c>
      <c r="O69" s="18">
        <v>2414</v>
      </c>
      <c r="P69" s="18">
        <v>2860</v>
      </c>
      <c r="Q69" s="18">
        <v>0</v>
      </c>
      <c r="R69" s="18">
        <v>0</v>
      </c>
      <c r="S69" s="5"/>
      <c r="T69" s="5"/>
      <c r="U69" s="4">
        <f t="shared" si="3"/>
        <v>1360</v>
      </c>
      <c r="V69" s="3">
        <f>((G69-G68)*'Z1 values'!C$5*'Z1 values'!$C$10)/'Z1 values'!$C$12</f>
        <v>1.3217596435546874E-2</v>
      </c>
      <c r="W69" s="3">
        <f>((H69-H68)*'Z1 values'!D$5*'Z1 values'!$C$10)/'Z1 values'!$C$12</f>
        <v>2.9361785888671877E-2</v>
      </c>
      <c r="X69" s="3">
        <f>((I69-I68)*'Z1 values'!E$5*'Z1 values'!$C$10)/'Z1 values'!$C$12</f>
        <v>0.19227722167968747</v>
      </c>
      <c r="Y69" s="3">
        <f>((J69-J68)*'Z1 values'!F$5*'Z1 values'!$C$10)/'Z1 values'!$C$12</f>
        <v>0.24613037109374999</v>
      </c>
      <c r="Z69" s="6">
        <f t="shared" si="2"/>
        <v>0.4809869750976562</v>
      </c>
    </row>
    <row r="70" spans="1:26" x14ac:dyDescent="0.25">
      <c r="A70" s="7" t="s">
        <v>1069</v>
      </c>
      <c r="B70" s="7" t="s">
        <v>1001</v>
      </c>
      <c r="C70" s="7">
        <v>88425</v>
      </c>
      <c r="D70" s="18" t="s">
        <v>37</v>
      </c>
      <c r="E70" s="18" t="s">
        <v>38</v>
      </c>
      <c r="F70" s="18">
        <v>68</v>
      </c>
      <c r="G70" s="18">
        <v>299006</v>
      </c>
      <c r="H70" s="18">
        <v>22300027</v>
      </c>
      <c r="I70" s="18">
        <v>70965</v>
      </c>
      <c r="J70" s="18">
        <v>108962</v>
      </c>
      <c r="K70" s="18">
        <v>0</v>
      </c>
      <c r="L70" s="18">
        <v>0</v>
      </c>
      <c r="M70" s="18">
        <v>2504</v>
      </c>
      <c r="N70" s="18">
        <v>324967</v>
      </c>
      <c r="O70" s="18">
        <v>0</v>
      </c>
      <c r="P70" s="18">
        <v>960</v>
      </c>
      <c r="Q70" s="18">
        <v>0</v>
      </c>
      <c r="R70" s="18">
        <v>0</v>
      </c>
      <c r="S70" s="5"/>
      <c r="T70" s="5"/>
      <c r="U70" s="4">
        <f t="shared" si="3"/>
        <v>1380</v>
      </c>
      <c r="V70" s="3">
        <f>((G70-G69)*'Z1 values'!C$5*'Z1 values'!$C$10)/'Z1 values'!$C$12</f>
        <v>4.8849334716796868E-3</v>
      </c>
      <c r="W70" s="3">
        <f>((H70-H69)*'Z1 values'!D$5*'Z1 values'!$C$10)/'Z1 values'!$C$12</f>
        <v>2.9751617431640627E-2</v>
      </c>
      <c r="X70" s="3">
        <f>((I70-I69)*'Z1 values'!E$5*'Z1 values'!$C$10)/'Z1 values'!$C$12</f>
        <v>0</v>
      </c>
      <c r="Y70" s="3">
        <f>((J70-J69)*'Z1 values'!F$5*'Z1 values'!$C$10)/'Z1 values'!$C$12</f>
        <v>8.2617187499999994E-2</v>
      </c>
      <c r="Z70" s="6">
        <f t="shared" si="2"/>
        <v>0.11725373840332032</v>
      </c>
    </row>
    <row r="71" spans="1:26" x14ac:dyDescent="0.25">
      <c r="A71" s="7" t="s">
        <v>1070</v>
      </c>
      <c r="B71" s="7" t="s">
        <v>1001</v>
      </c>
      <c r="C71" s="7">
        <v>89705</v>
      </c>
      <c r="D71" s="18" t="s">
        <v>37</v>
      </c>
      <c r="E71" s="18" t="s">
        <v>38</v>
      </c>
      <c r="F71" s="18">
        <v>69</v>
      </c>
      <c r="G71" s="18">
        <v>301597</v>
      </c>
      <c r="H71" s="18">
        <v>22624909</v>
      </c>
      <c r="I71" s="18">
        <v>70965</v>
      </c>
      <c r="J71" s="18">
        <v>110069</v>
      </c>
      <c r="K71" s="18">
        <v>0</v>
      </c>
      <c r="L71" s="18">
        <v>0</v>
      </c>
      <c r="M71" s="18">
        <v>2590</v>
      </c>
      <c r="N71" s="18">
        <v>324882</v>
      </c>
      <c r="O71" s="18">
        <v>0</v>
      </c>
      <c r="P71" s="18">
        <v>1107</v>
      </c>
      <c r="Q71" s="18">
        <v>0</v>
      </c>
      <c r="R71" s="18">
        <v>0</v>
      </c>
      <c r="S71" s="5"/>
      <c r="T71" s="5"/>
      <c r="U71" s="4">
        <f t="shared" si="3"/>
        <v>1400</v>
      </c>
      <c r="V71" s="3">
        <f>((G71-G70)*'Z1 values'!C$5*'Z1 values'!$C$10)/'Z1 values'!$C$12</f>
        <v>5.0526397705078132E-3</v>
      </c>
      <c r="W71" s="3">
        <f>((H71-H70)*'Z1 values'!D$5*'Z1 values'!$C$10)/'Z1 values'!$C$12</f>
        <v>2.9743835449218752E-2</v>
      </c>
      <c r="X71" s="3">
        <f>((I71-I70)*'Z1 values'!E$5*'Z1 values'!$C$10)/'Z1 values'!$C$12</f>
        <v>0</v>
      </c>
      <c r="Y71" s="3">
        <f>((J71-J70)*'Z1 values'!F$5*'Z1 values'!$C$10)/'Z1 values'!$C$12</f>
        <v>9.5267944335937507E-2</v>
      </c>
      <c r="Z71" s="6">
        <f t="shared" si="2"/>
        <v>0.13006441955566406</v>
      </c>
    </row>
    <row r="72" spans="1:26" x14ac:dyDescent="0.25">
      <c r="A72" s="7" t="s">
        <v>1071</v>
      </c>
      <c r="B72" s="7" t="s">
        <v>1001</v>
      </c>
      <c r="C72" s="7">
        <v>90985</v>
      </c>
      <c r="D72" s="18" t="s">
        <v>37</v>
      </c>
      <c r="E72" s="18" t="s">
        <v>38</v>
      </c>
      <c r="F72" s="18">
        <v>70</v>
      </c>
      <c r="G72" s="18">
        <v>304081</v>
      </c>
      <c r="H72" s="18">
        <v>22949897</v>
      </c>
      <c r="I72" s="18">
        <v>70965</v>
      </c>
      <c r="J72" s="18">
        <v>111029</v>
      </c>
      <c r="K72" s="18">
        <v>0</v>
      </c>
      <c r="L72" s="18">
        <v>0</v>
      </c>
      <c r="M72" s="18">
        <v>2483</v>
      </c>
      <c r="N72" s="18">
        <v>324988</v>
      </c>
      <c r="O72" s="18">
        <v>0</v>
      </c>
      <c r="P72" s="18">
        <v>960</v>
      </c>
      <c r="Q72" s="18">
        <v>0</v>
      </c>
      <c r="R72" s="18">
        <v>0</v>
      </c>
      <c r="S72" s="5"/>
      <c r="T72" s="5"/>
      <c r="U72" s="4">
        <f t="shared" si="3"/>
        <v>1420</v>
      </c>
      <c r="V72" s="3">
        <f>((G72-G71)*'Z1 values'!C$5*'Z1 values'!$C$10)/'Z1 values'!$C$12</f>
        <v>4.8439819335937499E-3</v>
      </c>
      <c r="W72" s="3">
        <f>((H72-H71)*'Z1 values'!D$5*'Z1 values'!$C$10)/'Z1 values'!$C$12</f>
        <v>2.9753540039062498E-2</v>
      </c>
      <c r="X72" s="3">
        <f>((I72-I71)*'Z1 values'!E$5*'Z1 values'!$C$10)/'Z1 values'!$C$12</f>
        <v>0</v>
      </c>
      <c r="Y72" s="3">
        <f>((J72-J71)*'Z1 values'!F$5*'Z1 values'!$C$10)/'Z1 values'!$C$12</f>
        <v>8.2617187499999994E-2</v>
      </c>
      <c r="Z72" s="6">
        <f t="shared" si="2"/>
        <v>0.11721470947265625</v>
      </c>
    </row>
    <row r="73" spans="1:26" x14ac:dyDescent="0.25">
      <c r="A73" s="7" t="s">
        <v>1072</v>
      </c>
      <c r="B73" s="7" t="s">
        <v>1001</v>
      </c>
      <c r="C73" s="7">
        <v>92265</v>
      </c>
      <c r="D73" s="18" t="s">
        <v>37</v>
      </c>
      <c r="E73" s="18" t="s">
        <v>38</v>
      </c>
      <c r="F73" s="18">
        <v>71</v>
      </c>
      <c r="G73" s="18">
        <v>306557</v>
      </c>
      <c r="H73" s="18">
        <v>23274894</v>
      </c>
      <c r="I73" s="18">
        <v>70965</v>
      </c>
      <c r="J73" s="18">
        <v>111989</v>
      </c>
      <c r="K73" s="18">
        <v>0</v>
      </c>
      <c r="L73" s="18">
        <v>0</v>
      </c>
      <c r="M73" s="18">
        <v>2475</v>
      </c>
      <c r="N73" s="18">
        <v>324997</v>
      </c>
      <c r="O73" s="18">
        <v>0</v>
      </c>
      <c r="P73" s="18">
        <v>960</v>
      </c>
      <c r="Q73" s="18">
        <v>0</v>
      </c>
      <c r="R73" s="18">
        <v>0</v>
      </c>
      <c r="S73" s="5"/>
      <c r="T73" s="5"/>
      <c r="U73" s="4">
        <f t="shared" si="3"/>
        <v>1440</v>
      </c>
      <c r="V73" s="3">
        <f>((G73-G72)*'Z1 values'!C$5*'Z1 values'!$C$10)/'Z1 values'!$C$12</f>
        <v>4.8283813476562507E-3</v>
      </c>
      <c r="W73" s="3">
        <f>((H73-H72)*'Z1 values'!D$5*'Z1 values'!$C$10)/'Z1 values'!$C$12</f>
        <v>2.9754364013671875E-2</v>
      </c>
      <c r="X73" s="3">
        <f>((I73-I72)*'Z1 values'!E$5*'Z1 values'!$C$10)/'Z1 values'!$C$12</f>
        <v>0</v>
      </c>
      <c r="Y73" s="3">
        <f>((J73-J72)*'Z1 values'!F$5*'Z1 values'!$C$10)/'Z1 values'!$C$12</f>
        <v>8.2617187499999994E-2</v>
      </c>
      <c r="Z73" s="6">
        <f t="shared" si="2"/>
        <v>0.11719993286132813</v>
      </c>
    </row>
    <row r="74" spans="1:26" x14ac:dyDescent="0.25">
      <c r="A74" s="7" t="s">
        <v>1073</v>
      </c>
      <c r="B74" s="7" t="s">
        <v>1001</v>
      </c>
      <c r="C74" s="7">
        <v>93545</v>
      </c>
      <c r="D74" s="18" t="s">
        <v>37</v>
      </c>
      <c r="E74" s="18" t="s">
        <v>38</v>
      </c>
      <c r="F74" s="18">
        <v>72</v>
      </c>
      <c r="G74" s="18">
        <v>309151</v>
      </c>
      <c r="H74" s="18">
        <v>23599866</v>
      </c>
      <c r="I74" s="18">
        <v>70965</v>
      </c>
      <c r="J74" s="18">
        <v>112949</v>
      </c>
      <c r="K74" s="18">
        <v>0</v>
      </c>
      <c r="L74" s="18">
        <v>0</v>
      </c>
      <c r="M74" s="18">
        <v>2592</v>
      </c>
      <c r="N74" s="18">
        <v>324972</v>
      </c>
      <c r="O74" s="18">
        <v>0</v>
      </c>
      <c r="P74" s="18">
        <v>960</v>
      </c>
      <c r="Q74" s="18">
        <v>0</v>
      </c>
      <c r="R74" s="18">
        <v>0</v>
      </c>
      <c r="S74" s="5"/>
      <c r="T74" s="5"/>
      <c r="U74" s="4">
        <f t="shared" si="3"/>
        <v>1460</v>
      </c>
      <c r="V74" s="3">
        <f>((G74-G73)*'Z1 values'!C$5*'Z1 values'!$C$10)/'Z1 values'!$C$12</f>
        <v>5.0584899902343747E-3</v>
      </c>
      <c r="W74" s="3">
        <f>((H74-H73)*'Z1 values'!D$5*'Z1 values'!$C$10)/'Z1 values'!$C$12</f>
        <v>2.9752075195312498E-2</v>
      </c>
      <c r="X74" s="3">
        <f>((I74-I73)*'Z1 values'!E$5*'Z1 values'!$C$10)/'Z1 values'!$C$12</f>
        <v>0</v>
      </c>
      <c r="Y74" s="3">
        <f>((J74-J73)*'Z1 values'!F$5*'Z1 values'!$C$10)/'Z1 values'!$C$12</f>
        <v>8.2617187499999994E-2</v>
      </c>
      <c r="Z74" s="6">
        <f t="shared" si="2"/>
        <v>0.11742775268554687</v>
      </c>
    </row>
    <row r="75" spans="1:26" x14ac:dyDescent="0.25">
      <c r="A75" s="7" t="s">
        <v>1074</v>
      </c>
      <c r="B75" s="7" t="s">
        <v>1001</v>
      </c>
      <c r="C75" s="7">
        <v>94825</v>
      </c>
      <c r="D75" s="18" t="s">
        <v>37</v>
      </c>
      <c r="E75" s="18" t="s">
        <v>38</v>
      </c>
      <c r="F75" s="18">
        <v>73</v>
      </c>
      <c r="G75" s="18">
        <v>315356</v>
      </c>
      <c r="H75" s="18">
        <v>23921226</v>
      </c>
      <c r="I75" s="18">
        <v>73257</v>
      </c>
      <c r="J75" s="18">
        <v>114891</v>
      </c>
      <c r="K75" s="18">
        <v>0</v>
      </c>
      <c r="L75" s="18">
        <v>0</v>
      </c>
      <c r="M75" s="18">
        <v>6204</v>
      </c>
      <c r="N75" s="18">
        <v>321360</v>
      </c>
      <c r="O75" s="18">
        <v>2292</v>
      </c>
      <c r="P75" s="18">
        <v>1942</v>
      </c>
      <c r="Q75" s="18">
        <v>0</v>
      </c>
      <c r="R75" s="18">
        <v>0</v>
      </c>
      <c r="S75" s="5"/>
      <c r="T75" s="5"/>
      <c r="U75" s="4">
        <f t="shared" si="3"/>
        <v>1480</v>
      </c>
      <c r="V75" s="3">
        <f>((G75-G74)*'Z1 values'!C$5*'Z1 values'!$C$10)/'Z1 values'!$C$12</f>
        <v>1.2100204467773438E-2</v>
      </c>
      <c r="W75" s="3">
        <f>((H75-H74)*'Z1 values'!D$5*'Z1 values'!$C$10)/'Z1 values'!$C$12</f>
        <v>2.9421386718749998E-2</v>
      </c>
      <c r="X75" s="3">
        <f>((I75-I74)*'Z1 values'!E$5*'Z1 values'!$C$10)/'Z1 values'!$C$12</f>
        <v>0.182559814453125</v>
      </c>
      <c r="Y75" s="3">
        <f>((J75-J74)*'Z1 values'!F$5*'Z1 values'!$C$10)/'Z1 values'!$C$12</f>
        <v>0.16712768554687499</v>
      </c>
      <c r="Z75" s="6">
        <f t="shared" si="2"/>
        <v>0.39120909118652342</v>
      </c>
    </row>
    <row r="76" spans="1:26" x14ac:dyDescent="0.25">
      <c r="A76" s="7" t="s">
        <v>1075</v>
      </c>
      <c r="B76" s="7" t="s">
        <v>1001</v>
      </c>
      <c r="C76" s="7">
        <v>96105</v>
      </c>
      <c r="D76" s="18" t="s">
        <v>37</v>
      </c>
      <c r="E76" s="18" t="s">
        <v>38</v>
      </c>
      <c r="F76" s="18">
        <v>74</v>
      </c>
      <c r="G76" s="18">
        <v>317981</v>
      </c>
      <c r="H76" s="18">
        <v>24246166</v>
      </c>
      <c r="I76" s="18">
        <v>73257</v>
      </c>
      <c r="J76" s="18">
        <v>116040</v>
      </c>
      <c r="K76" s="18">
        <v>0</v>
      </c>
      <c r="L76" s="18">
        <v>0</v>
      </c>
      <c r="M76" s="18">
        <v>2624</v>
      </c>
      <c r="N76" s="18">
        <v>324940</v>
      </c>
      <c r="O76" s="18">
        <v>0</v>
      </c>
      <c r="P76" s="18">
        <v>1149</v>
      </c>
      <c r="Q76" s="18">
        <v>0</v>
      </c>
      <c r="R76" s="18">
        <v>0</v>
      </c>
      <c r="S76" s="5"/>
      <c r="T76" s="5"/>
      <c r="U76" s="4">
        <f t="shared" si="3"/>
        <v>1500</v>
      </c>
      <c r="V76" s="3">
        <f>((G76-G75)*'Z1 values'!C$5*'Z1 values'!$C$10)/'Z1 values'!$C$12</f>
        <v>5.1189422607421878E-3</v>
      </c>
      <c r="W76" s="3">
        <f>((H76-H75)*'Z1 values'!D$5*'Z1 values'!$C$10)/'Z1 values'!$C$12</f>
        <v>2.9749145507812502E-2</v>
      </c>
      <c r="X76" s="3">
        <f>((I76-I75)*'Z1 values'!E$5*'Z1 values'!$C$10)/'Z1 values'!$C$12</f>
        <v>0</v>
      </c>
      <c r="Y76" s="3">
        <f>((J76-J75)*'Z1 values'!F$5*'Z1 values'!$C$10)/'Z1 values'!$C$12</f>
        <v>9.8882446289062509E-2</v>
      </c>
      <c r="Z76" s="6">
        <f t="shared" si="2"/>
        <v>0.13375053405761719</v>
      </c>
    </row>
    <row r="77" spans="1:26" x14ac:dyDescent="0.25">
      <c r="A77" s="7" t="s">
        <v>1076</v>
      </c>
      <c r="B77" s="7" t="s">
        <v>1001</v>
      </c>
      <c r="C77" s="7">
        <v>97385</v>
      </c>
      <c r="D77" s="18" t="s">
        <v>37</v>
      </c>
      <c r="E77" s="18" t="s">
        <v>38</v>
      </c>
      <c r="F77" s="18">
        <v>75</v>
      </c>
      <c r="G77" s="18">
        <v>320568</v>
      </c>
      <c r="H77" s="18">
        <v>24571145</v>
      </c>
      <c r="I77" s="18">
        <v>73257</v>
      </c>
      <c r="J77" s="18">
        <v>117000</v>
      </c>
      <c r="K77" s="18">
        <v>0</v>
      </c>
      <c r="L77" s="18">
        <v>0</v>
      </c>
      <c r="M77" s="18">
        <v>2585</v>
      </c>
      <c r="N77" s="18">
        <v>324979</v>
      </c>
      <c r="O77" s="18">
        <v>0</v>
      </c>
      <c r="P77" s="18">
        <v>960</v>
      </c>
      <c r="Q77" s="18">
        <v>0</v>
      </c>
      <c r="R77" s="18">
        <v>0</v>
      </c>
      <c r="S77" s="5"/>
      <c r="T77" s="5"/>
      <c r="U77" s="4">
        <f t="shared" si="3"/>
        <v>1520</v>
      </c>
      <c r="V77" s="3">
        <f>((G77-G76)*'Z1 values'!C$5*'Z1 values'!$C$10)/'Z1 values'!$C$12</f>
        <v>5.0448394775390619E-3</v>
      </c>
      <c r="W77" s="3">
        <f>((H77-H76)*'Z1 values'!D$5*'Z1 values'!$C$10)/'Z1 values'!$C$12</f>
        <v>2.9752716064453122E-2</v>
      </c>
      <c r="X77" s="3">
        <f>((I77-I76)*'Z1 values'!E$5*'Z1 values'!$C$10)/'Z1 values'!$C$12</f>
        <v>0</v>
      </c>
      <c r="Y77" s="3">
        <f>((J77-J76)*'Z1 values'!F$5*'Z1 values'!$C$10)/'Z1 values'!$C$12</f>
        <v>8.2617187499999994E-2</v>
      </c>
      <c r="Z77" s="6">
        <f t="shared" si="2"/>
        <v>0.11741474304199218</v>
      </c>
    </row>
    <row r="78" spans="1:26" x14ac:dyDescent="0.25">
      <c r="A78" s="7" t="s">
        <v>1077</v>
      </c>
      <c r="B78" s="7" t="s">
        <v>1001</v>
      </c>
      <c r="C78" s="7">
        <v>98665</v>
      </c>
      <c r="D78" s="18" t="s">
        <v>37</v>
      </c>
      <c r="E78" s="18" t="s">
        <v>38</v>
      </c>
      <c r="F78" s="18">
        <v>76</v>
      </c>
      <c r="G78" s="18">
        <v>324028</v>
      </c>
      <c r="H78" s="18">
        <v>24895214</v>
      </c>
      <c r="I78" s="18">
        <v>73618</v>
      </c>
      <c r="J78" s="18">
        <v>118437</v>
      </c>
      <c r="K78" s="18">
        <v>0</v>
      </c>
      <c r="L78" s="18">
        <v>0</v>
      </c>
      <c r="M78" s="18">
        <v>3458</v>
      </c>
      <c r="N78" s="18">
        <v>324069</v>
      </c>
      <c r="O78" s="18">
        <v>361</v>
      </c>
      <c r="P78" s="18">
        <v>1437</v>
      </c>
      <c r="Q78" s="18">
        <v>0</v>
      </c>
      <c r="R78" s="18">
        <v>0</v>
      </c>
      <c r="S78" s="5"/>
      <c r="T78" s="5"/>
      <c r="U78" s="4">
        <f t="shared" si="3"/>
        <v>1540</v>
      </c>
      <c r="V78" s="3">
        <f>((G78-G77)*'Z1 values'!C$5*'Z1 values'!$C$10)/'Z1 values'!$C$12</f>
        <v>6.7472534179687498E-3</v>
      </c>
      <c r="W78" s="3">
        <f>((H78-H77)*'Z1 values'!D$5*'Z1 values'!$C$10)/'Z1 values'!$C$12</f>
        <v>2.9669403076171875E-2</v>
      </c>
      <c r="X78" s="3">
        <f>((I78-I77)*'Z1 values'!E$5*'Z1 values'!$C$10)/'Z1 values'!$C$12</f>
        <v>2.8753967285156244E-2</v>
      </c>
      <c r="Y78" s="3">
        <f>((J78-J77)*'Z1 values'!F$5*'Z1 values'!$C$10)/'Z1 values'!$C$12</f>
        <v>0.1236676025390625</v>
      </c>
      <c r="Z78" s="6">
        <f t="shared" si="2"/>
        <v>0.18883822631835936</v>
      </c>
    </row>
    <row r="79" spans="1:26" x14ac:dyDescent="0.25">
      <c r="A79" s="7" t="s">
        <v>1078</v>
      </c>
      <c r="B79" s="7" t="s">
        <v>1001</v>
      </c>
      <c r="C79" s="7">
        <v>99945</v>
      </c>
      <c r="D79" s="18" t="s">
        <v>37</v>
      </c>
      <c r="E79" s="18" t="s">
        <v>38</v>
      </c>
      <c r="F79" s="18">
        <v>77</v>
      </c>
      <c r="G79" s="18">
        <v>326527</v>
      </c>
      <c r="H79" s="18">
        <v>25220189</v>
      </c>
      <c r="I79" s="18">
        <v>73618</v>
      </c>
      <c r="J79" s="18">
        <v>119397</v>
      </c>
      <c r="K79" s="18">
        <v>0</v>
      </c>
      <c r="L79" s="18">
        <v>0</v>
      </c>
      <c r="M79" s="18">
        <v>2498</v>
      </c>
      <c r="N79" s="18">
        <v>324975</v>
      </c>
      <c r="O79" s="18">
        <v>0</v>
      </c>
      <c r="P79" s="18">
        <v>960</v>
      </c>
      <c r="Q79" s="18">
        <v>0</v>
      </c>
      <c r="R79" s="18">
        <v>0</v>
      </c>
      <c r="S79" s="5"/>
      <c r="T79" s="5"/>
      <c r="U79" s="4">
        <f t="shared" si="3"/>
        <v>1560</v>
      </c>
      <c r="V79" s="3">
        <f>((G79-G78)*'Z1 values'!C$5*'Z1 values'!$C$10)/'Z1 values'!$C$12</f>
        <v>4.8732330322265628E-3</v>
      </c>
      <c r="W79" s="3">
        <f>((H79-H78)*'Z1 values'!D$5*'Z1 values'!$C$10)/'Z1 values'!$C$12</f>
        <v>2.9752349853515624E-2</v>
      </c>
      <c r="X79" s="3">
        <f>((I79-I78)*'Z1 values'!E$5*'Z1 values'!$C$10)/'Z1 values'!$C$12</f>
        <v>0</v>
      </c>
      <c r="Y79" s="3">
        <f>((J79-J78)*'Z1 values'!F$5*'Z1 values'!$C$10)/'Z1 values'!$C$12</f>
        <v>8.2617187499999994E-2</v>
      </c>
      <c r="Z79" s="6">
        <f t="shared" si="2"/>
        <v>0.11724277038574218</v>
      </c>
    </row>
    <row r="80" spans="1:26" x14ac:dyDescent="0.25">
      <c r="A80" s="7" t="s">
        <v>1079</v>
      </c>
      <c r="B80" s="7" t="s">
        <v>1001</v>
      </c>
      <c r="C80" s="7">
        <v>101225</v>
      </c>
      <c r="D80" s="18" t="s">
        <v>37</v>
      </c>
      <c r="E80" s="18" t="s">
        <v>38</v>
      </c>
      <c r="F80" s="18">
        <v>78</v>
      </c>
      <c r="G80" s="18">
        <v>329120</v>
      </c>
      <c r="H80" s="18">
        <v>25545161</v>
      </c>
      <c r="I80" s="18">
        <v>73618</v>
      </c>
      <c r="J80" s="18">
        <v>120357</v>
      </c>
      <c r="K80" s="18">
        <v>0</v>
      </c>
      <c r="L80" s="18">
        <v>0</v>
      </c>
      <c r="M80" s="18">
        <v>2592</v>
      </c>
      <c r="N80" s="18">
        <v>324972</v>
      </c>
      <c r="O80" s="18">
        <v>0</v>
      </c>
      <c r="P80" s="18">
        <v>960</v>
      </c>
      <c r="Q80" s="18">
        <v>0</v>
      </c>
      <c r="R80" s="18">
        <v>0</v>
      </c>
      <c r="S80" s="5"/>
      <c r="T80" s="5"/>
      <c r="U80" s="4">
        <f t="shared" si="3"/>
        <v>1580</v>
      </c>
      <c r="V80" s="3">
        <f>((G80-G79)*'Z1 values'!C$5*'Z1 values'!$C$10)/'Z1 values'!$C$12</f>
        <v>5.0565399169921876E-3</v>
      </c>
      <c r="W80" s="3">
        <f>((H80-H79)*'Z1 values'!D$5*'Z1 values'!$C$10)/'Z1 values'!$C$12</f>
        <v>2.9752075195312498E-2</v>
      </c>
      <c r="X80" s="3">
        <f>((I80-I79)*'Z1 values'!E$5*'Z1 values'!$C$10)/'Z1 values'!$C$12</f>
        <v>0</v>
      </c>
      <c r="Y80" s="3">
        <f>((J80-J79)*'Z1 values'!F$5*'Z1 values'!$C$10)/'Z1 values'!$C$12</f>
        <v>8.2617187499999994E-2</v>
      </c>
      <c r="Z80" s="6">
        <f t="shared" si="2"/>
        <v>0.11742580261230467</v>
      </c>
    </row>
    <row r="81" spans="1:26" x14ac:dyDescent="0.25">
      <c r="A81" s="7" t="s">
        <v>1080</v>
      </c>
      <c r="B81" s="7" t="s">
        <v>1001</v>
      </c>
      <c r="C81" s="7">
        <v>102505</v>
      </c>
      <c r="D81" s="18" t="s">
        <v>37</v>
      </c>
      <c r="E81" s="18" t="s">
        <v>38</v>
      </c>
      <c r="F81" s="18">
        <v>79</v>
      </c>
      <c r="G81" s="18">
        <v>331720</v>
      </c>
      <c r="H81" s="18">
        <v>25870126</v>
      </c>
      <c r="I81" s="18">
        <v>73618</v>
      </c>
      <c r="J81" s="18">
        <v>121317</v>
      </c>
      <c r="K81" s="18">
        <v>0</v>
      </c>
      <c r="L81" s="18">
        <v>0</v>
      </c>
      <c r="M81" s="18">
        <v>2599</v>
      </c>
      <c r="N81" s="18">
        <v>324965</v>
      </c>
      <c r="O81" s="18">
        <v>0</v>
      </c>
      <c r="P81" s="18">
        <v>960</v>
      </c>
      <c r="Q81" s="18">
        <v>0</v>
      </c>
      <c r="R81" s="18">
        <v>0</v>
      </c>
      <c r="S81" s="5"/>
      <c r="T81" s="5"/>
      <c r="U81" s="4">
        <f t="shared" si="3"/>
        <v>1600</v>
      </c>
      <c r="V81" s="3">
        <f>((G81-G80)*'Z1 values'!C$5*'Z1 values'!$C$10)/'Z1 values'!$C$12</f>
        <v>5.0701904296874996E-3</v>
      </c>
      <c r="W81" s="3">
        <f>((H81-H80)*'Z1 values'!D$5*'Z1 values'!$C$10)/'Z1 values'!$C$12</f>
        <v>2.9751434326171878E-2</v>
      </c>
      <c r="X81" s="3">
        <f>((I81-I80)*'Z1 values'!E$5*'Z1 values'!$C$10)/'Z1 values'!$C$12</f>
        <v>0</v>
      </c>
      <c r="Y81" s="3">
        <f>((J81-J80)*'Z1 values'!F$5*'Z1 values'!$C$10)/'Z1 values'!$C$12</f>
        <v>8.2617187499999994E-2</v>
      </c>
      <c r="Z81" s="6">
        <f t="shared" si="2"/>
        <v>0.11743881225585937</v>
      </c>
    </row>
    <row r="82" spans="1:26" x14ac:dyDescent="0.25">
      <c r="A82" s="7" t="s">
        <v>1081</v>
      </c>
      <c r="B82" s="7" t="s">
        <v>1001</v>
      </c>
      <c r="C82" s="7">
        <v>103785</v>
      </c>
      <c r="D82" s="18" t="s">
        <v>37</v>
      </c>
      <c r="E82" s="18" t="s">
        <v>38</v>
      </c>
      <c r="F82" s="18">
        <v>80</v>
      </c>
      <c r="G82" s="18">
        <v>334320</v>
      </c>
      <c r="H82" s="18">
        <v>26195092</v>
      </c>
      <c r="I82" s="18">
        <v>73618</v>
      </c>
      <c r="J82" s="18">
        <v>122277</v>
      </c>
      <c r="K82" s="18">
        <v>0</v>
      </c>
      <c r="L82" s="18">
        <v>0</v>
      </c>
      <c r="M82" s="18">
        <v>2598</v>
      </c>
      <c r="N82" s="18">
        <v>324966</v>
      </c>
      <c r="O82" s="18">
        <v>0</v>
      </c>
      <c r="P82" s="18">
        <v>960</v>
      </c>
      <c r="Q82" s="18">
        <v>0</v>
      </c>
      <c r="R82" s="18">
        <v>0</v>
      </c>
      <c r="S82" s="5"/>
      <c r="T82" s="5"/>
      <c r="U82" s="4">
        <f t="shared" si="3"/>
        <v>1620</v>
      </c>
      <c r="V82" s="3">
        <f>((G82-G81)*'Z1 values'!C$5*'Z1 values'!$C$10)/'Z1 values'!$C$12</f>
        <v>5.0701904296874996E-3</v>
      </c>
      <c r="W82" s="3">
        <f>((H82-H81)*'Z1 values'!D$5*'Z1 values'!$C$10)/'Z1 values'!$C$12</f>
        <v>2.9751525878906247E-2</v>
      </c>
      <c r="X82" s="3">
        <f>((I82-I81)*'Z1 values'!E$5*'Z1 values'!$C$10)/'Z1 values'!$C$12</f>
        <v>0</v>
      </c>
      <c r="Y82" s="3">
        <f>((J82-J81)*'Z1 values'!F$5*'Z1 values'!$C$10)/'Z1 values'!$C$12</f>
        <v>8.2617187499999994E-2</v>
      </c>
      <c r="Z82" s="6">
        <f t="shared" si="2"/>
        <v>0.11743890380859374</v>
      </c>
    </row>
    <row r="83" spans="1:26" x14ac:dyDescent="0.25">
      <c r="A83" s="7" t="s">
        <v>1082</v>
      </c>
      <c r="B83" s="7" t="s">
        <v>1001</v>
      </c>
      <c r="C83" s="7">
        <v>105065</v>
      </c>
      <c r="D83" s="18" t="s">
        <v>37</v>
      </c>
      <c r="E83" s="18" t="s">
        <v>38</v>
      </c>
      <c r="F83" s="18">
        <v>81</v>
      </c>
      <c r="G83" s="18">
        <v>341334</v>
      </c>
      <c r="H83" s="18">
        <v>26515645</v>
      </c>
      <c r="I83" s="18">
        <v>76353</v>
      </c>
      <c r="J83" s="18">
        <v>123266</v>
      </c>
      <c r="K83" s="18">
        <v>0</v>
      </c>
      <c r="L83" s="18">
        <v>0</v>
      </c>
      <c r="M83" s="18">
        <v>7012</v>
      </c>
      <c r="N83" s="18">
        <v>320553</v>
      </c>
      <c r="O83" s="18">
        <v>2735</v>
      </c>
      <c r="P83" s="18">
        <v>989</v>
      </c>
      <c r="Q83" s="18">
        <v>0</v>
      </c>
      <c r="R83" s="18">
        <v>0</v>
      </c>
      <c r="S83" s="5"/>
      <c r="T83" s="5"/>
      <c r="U83" s="4">
        <f t="shared" si="3"/>
        <v>1640</v>
      </c>
      <c r="V83" s="3">
        <f>((G83-G82)*'Z1 values'!C$5*'Z1 values'!$C$10)/'Z1 values'!$C$12</f>
        <v>1.3677813720703124E-2</v>
      </c>
      <c r="W83" s="3">
        <f>((H83-H82)*'Z1 values'!D$5*'Z1 values'!$C$10)/'Z1 values'!$C$12</f>
        <v>2.9347503662109375E-2</v>
      </c>
      <c r="X83" s="3">
        <f>((I83-I82)*'Z1 values'!E$5*'Z1 values'!$C$10)/'Z1 values'!$C$12</f>
        <v>0.21784515380859371</v>
      </c>
      <c r="Y83" s="3">
        <f>((J83-J82)*'Z1 values'!F$5*'Z1 values'!$C$10)/'Z1 values'!$C$12</f>
        <v>8.5112915039062514E-2</v>
      </c>
      <c r="Z83" s="6">
        <f t="shared" si="2"/>
        <v>0.34598338623046876</v>
      </c>
    </row>
    <row r="84" spans="1:26" x14ac:dyDescent="0.25">
      <c r="A84" s="7" t="s">
        <v>1083</v>
      </c>
      <c r="B84" s="7" t="s">
        <v>1001</v>
      </c>
      <c r="C84" s="7">
        <v>106345</v>
      </c>
      <c r="D84" s="18" t="s">
        <v>37</v>
      </c>
      <c r="E84" s="18" t="s">
        <v>38</v>
      </c>
      <c r="F84" s="18">
        <v>82</v>
      </c>
      <c r="G84" s="18">
        <v>347034</v>
      </c>
      <c r="H84" s="18">
        <v>26837512</v>
      </c>
      <c r="I84" s="18">
        <v>78269</v>
      </c>
      <c r="J84" s="18">
        <v>125057</v>
      </c>
      <c r="K84" s="18">
        <v>0</v>
      </c>
      <c r="L84" s="18">
        <v>0</v>
      </c>
      <c r="M84" s="18">
        <v>5699</v>
      </c>
      <c r="N84" s="18">
        <v>321867</v>
      </c>
      <c r="O84" s="18">
        <v>1916</v>
      </c>
      <c r="P84" s="18">
        <v>1791</v>
      </c>
      <c r="Q84" s="18">
        <v>0</v>
      </c>
      <c r="R84" s="18">
        <v>0</v>
      </c>
      <c r="S84" s="5"/>
      <c r="T84" s="5"/>
      <c r="U84" s="4">
        <f t="shared" si="3"/>
        <v>1660</v>
      </c>
      <c r="V84" s="3">
        <f>((G84-G83)*'Z1 values'!C$5*'Z1 values'!$C$10)/'Z1 values'!$C$12</f>
        <v>1.1115417480468749E-2</v>
      </c>
      <c r="W84" s="3">
        <f>((H84-H83)*'Z1 values'!D$5*'Z1 values'!$C$10)/'Z1 values'!$C$12</f>
        <v>2.9467803955078125E-2</v>
      </c>
      <c r="X84" s="3">
        <f>((I84-I83)*'Z1 values'!E$5*'Z1 values'!$C$10)/'Z1 values'!$C$12</f>
        <v>0.15261108398437498</v>
      </c>
      <c r="Y84" s="3">
        <f>((J84-J83)*'Z1 values'!F$5*'Z1 values'!$C$10)/'Z1 values'!$C$12</f>
        <v>0.15413269042968752</v>
      </c>
      <c r="Z84" s="6">
        <f t="shared" si="2"/>
        <v>0.34732699584960935</v>
      </c>
    </row>
    <row r="85" spans="1:26" x14ac:dyDescent="0.25">
      <c r="A85" s="7" t="s">
        <v>1084</v>
      </c>
      <c r="B85" s="7" t="s">
        <v>1001</v>
      </c>
      <c r="C85" s="7">
        <v>107625</v>
      </c>
      <c r="D85" s="18" t="s">
        <v>37</v>
      </c>
      <c r="E85" s="18" t="s">
        <v>38</v>
      </c>
      <c r="F85" s="18">
        <v>83</v>
      </c>
      <c r="G85" s="18">
        <v>351073</v>
      </c>
      <c r="H85" s="18">
        <v>27160987</v>
      </c>
      <c r="I85" s="18">
        <v>78809</v>
      </c>
      <c r="J85" s="18">
        <v>127464</v>
      </c>
      <c r="K85" s="18">
        <v>0</v>
      </c>
      <c r="L85" s="18">
        <v>0</v>
      </c>
      <c r="M85" s="18">
        <v>4038</v>
      </c>
      <c r="N85" s="18">
        <v>323475</v>
      </c>
      <c r="O85" s="18">
        <v>540</v>
      </c>
      <c r="P85" s="18">
        <v>2407</v>
      </c>
      <c r="Q85" s="18">
        <v>0</v>
      </c>
      <c r="R85" s="18">
        <v>0</v>
      </c>
      <c r="S85" s="5"/>
      <c r="T85" s="5"/>
      <c r="U85" s="4">
        <f t="shared" si="3"/>
        <v>1680</v>
      </c>
      <c r="V85" s="3">
        <f>((G85-G84)*'Z1 values'!C$5*'Z1 values'!$C$10)/'Z1 values'!$C$12</f>
        <v>7.876345825195313E-3</v>
      </c>
      <c r="W85" s="3">
        <f>((H85-H84)*'Z1 values'!D$5*'Z1 values'!$C$10)/'Z1 values'!$C$12</f>
        <v>2.9615020751953124E-2</v>
      </c>
      <c r="X85" s="3">
        <f>((I85-I84)*'Z1 values'!E$5*'Z1 values'!$C$10)/'Z1 values'!$C$12</f>
        <v>4.3011474609375003E-2</v>
      </c>
      <c r="Y85" s="3">
        <f>((J85-J84)*'Z1 values'!F$5*'Z1 values'!$C$10)/'Z1 values'!$C$12</f>
        <v>0.20714538574218749</v>
      </c>
      <c r="Z85" s="6">
        <f t="shared" si="2"/>
        <v>0.28764822692871095</v>
      </c>
    </row>
    <row r="86" spans="1:26" x14ac:dyDescent="0.25">
      <c r="A86" s="7" t="s">
        <v>1085</v>
      </c>
      <c r="B86" s="7" t="s">
        <v>1001</v>
      </c>
      <c r="C86" s="7">
        <v>108905</v>
      </c>
      <c r="D86" s="18" t="s">
        <v>37</v>
      </c>
      <c r="E86" s="18" t="s">
        <v>38</v>
      </c>
      <c r="F86" s="18">
        <v>84</v>
      </c>
      <c r="G86" s="18">
        <v>358633</v>
      </c>
      <c r="H86" s="18">
        <v>27480990</v>
      </c>
      <c r="I86" s="18">
        <v>81649</v>
      </c>
      <c r="J86" s="18">
        <v>130223</v>
      </c>
      <c r="K86" s="18">
        <v>0</v>
      </c>
      <c r="L86" s="18">
        <v>0</v>
      </c>
      <c r="M86" s="18">
        <v>7558</v>
      </c>
      <c r="N86" s="18">
        <v>320003</v>
      </c>
      <c r="O86" s="18">
        <v>2840</v>
      </c>
      <c r="P86" s="18">
        <v>2759</v>
      </c>
      <c r="Q86" s="18">
        <v>0</v>
      </c>
      <c r="R86" s="18">
        <v>0</v>
      </c>
      <c r="S86" s="5"/>
      <c r="T86" s="5"/>
      <c r="U86" s="4">
        <f t="shared" si="3"/>
        <v>1700</v>
      </c>
      <c r="V86" s="3">
        <f>((G86-G85)*'Z1 values'!C$5*'Z1 values'!$C$10)/'Z1 values'!$C$12</f>
        <v>1.47425537109375E-2</v>
      </c>
      <c r="W86" s="3">
        <f>((H86-H85)*'Z1 values'!D$5*'Z1 values'!$C$10)/'Z1 values'!$C$12</f>
        <v>2.9297149658203125E-2</v>
      </c>
      <c r="X86" s="3">
        <f>((I86-I85)*'Z1 values'!E$5*'Z1 values'!$C$10)/'Z1 values'!$C$12</f>
        <v>0.22620849609374996</v>
      </c>
      <c r="Y86" s="3">
        <f>((J86-J85)*'Z1 values'!F$5*'Z1 values'!$C$10)/'Z1 values'!$C$12</f>
        <v>0.2374383544921875</v>
      </c>
      <c r="Z86" s="6">
        <f t="shared" si="2"/>
        <v>0.50768655395507811</v>
      </c>
    </row>
    <row r="87" spans="1:26" x14ac:dyDescent="0.25">
      <c r="A87" s="7" t="s">
        <v>1086</v>
      </c>
      <c r="B87" s="7" t="s">
        <v>1001</v>
      </c>
      <c r="C87" s="7">
        <v>110185</v>
      </c>
      <c r="D87" s="18" t="s">
        <v>37</v>
      </c>
      <c r="E87" s="18" t="s">
        <v>38</v>
      </c>
      <c r="F87" s="18">
        <v>85</v>
      </c>
      <c r="G87" s="18">
        <v>363388</v>
      </c>
      <c r="H87" s="18">
        <v>27803737</v>
      </c>
      <c r="I87" s="18">
        <v>82800</v>
      </c>
      <c r="J87" s="18">
        <v>132147</v>
      </c>
      <c r="K87" s="18">
        <v>0</v>
      </c>
      <c r="L87" s="18">
        <v>0</v>
      </c>
      <c r="M87" s="18">
        <v>4754</v>
      </c>
      <c r="N87" s="18">
        <v>322747</v>
      </c>
      <c r="O87" s="18">
        <v>1151</v>
      </c>
      <c r="P87" s="18">
        <v>1924</v>
      </c>
      <c r="Q87" s="18">
        <v>0</v>
      </c>
      <c r="R87" s="18">
        <v>0</v>
      </c>
      <c r="S87" s="5"/>
      <c r="T87" s="5"/>
      <c r="U87" s="4">
        <f t="shared" si="3"/>
        <v>1720</v>
      </c>
      <c r="V87" s="3">
        <f>((G87-G86)*'Z1 values'!C$5*'Z1 values'!$C$10)/'Z1 values'!$C$12</f>
        <v>9.272598266601562E-3</v>
      </c>
      <c r="W87" s="3">
        <f>((H87-H86)*'Z1 values'!D$5*'Z1 values'!$C$10)/'Z1 values'!$C$12</f>
        <v>2.9548370361328125E-2</v>
      </c>
      <c r="X87" s="3">
        <f>((I87-I86)*'Z1 values'!E$5*'Z1 values'!$C$10)/'Z1 values'!$C$12</f>
        <v>9.167816162109374E-2</v>
      </c>
      <c r="Y87" s="3">
        <f>((J87-J86)*'Z1 values'!F$5*'Z1 values'!$C$10)/'Z1 values'!$C$12</f>
        <v>0.16557861328125001</v>
      </c>
      <c r="Z87" s="6">
        <f t="shared" si="2"/>
        <v>0.29607774353027344</v>
      </c>
    </row>
    <row r="88" spans="1:26" x14ac:dyDescent="0.25">
      <c r="A88" s="7" t="s">
        <v>1087</v>
      </c>
      <c r="B88" s="7" t="s">
        <v>1001</v>
      </c>
      <c r="C88" s="7">
        <v>111465</v>
      </c>
      <c r="D88" s="18" t="s">
        <v>37</v>
      </c>
      <c r="E88" s="18" t="s">
        <v>38</v>
      </c>
      <c r="F88" s="18">
        <v>86</v>
      </c>
      <c r="G88" s="18">
        <v>365899</v>
      </c>
      <c r="H88" s="18">
        <v>28128698</v>
      </c>
      <c r="I88" s="18">
        <v>82800</v>
      </c>
      <c r="J88" s="18">
        <v>133302</v>
      </c>
      <c r="K88" s="18">
        <v>0</v>
      </c>
      <c r="L88" s="18">
        <v>0</v>
      </c>
      <c r="M88" s="18">
        <v>2510</v>
      </c>
      <c r="N88" s="18">
        <v>324961</v>
      </c>
      <c r="O88" s="18">
        <v>0</v>
      </c>
      <c r="P88" s="18">
        <v>1155</v>
      </c>
      <c r="Q88" s="18">
        <v>0</v>
      </c>
      <c r="R88" s="18">
        <v>0</v>
      </c>
      <c r="S88" s="5"/>
      <c r="T88" s="5"/>
      <c r="U88" s="4">
        <f t="shared" si="3"/>
        <v>1740</v>
      </c>
      <c r="V88" s="3">
        <f>((G88-G87)*'Z1 values'!C$5*'Z1 values'!$C$10)/'Z1 values'!$C$12</f>
        <v>4.8966339111328125E-3</v>
      </c>
      <c r="W88" s="3">
        <f>((H88-H87)*'Z1 values'!D$5*'Z1 values'!$C$10)/'Z1 values'!$C$12</f>
        <v>2.9751068115234376E-2</v>
      </c>
      <c r="X88" s="3">
        <f>((I88-I87)*'Z1 values'!E$5*'Z1 values'!$C$10)/'Z1 values'!$C$12</f>
        <v>0</v>
      </c>
      <c r="Y88" s="3">
        <f>((J88-J87)*'Z1 values'!F$5*'Z1 values'!$C$10)/'Z1 values'!$C$12</f>
        <v>9.9398803710937497E-2</v>
      </c>
      <c r="Z88" s="6">
        <f t="shared" si="2"/>
        <v>0.1340465057373047</v>
      </c>
    </row>
    <row r="89" spans="1:26" x14ac:dyDescent="0.25">
      <c r="A89" s="7" t="s">
        <v>1088</v>
      </c>
      <c r="B89" s="7" t="s">
        <v>1001</v>
      </c>
      <c r="C89" s="7">
        <v>112745</v>
      </c>
      <c r="D89" s="18" t="s">
        <v>37</v>
      </c>
      <c r="E89" s="18" t="s">
        <v>38</v>
      </c>
      <c r="F89" s="18">
        <v>87</v>
      </c>
      <c r="G89" s="18">
        <v>368375</v>
      </c>
      <c r="H89" s="18">
        <v>28453695</v>
      </c>
      <c r="I89" s="18">
        <v>82800</v>
      </c>
      <c r="J89" s="18">
        <v>134262</v>
      </c>
      <c r="K89" s="18">
        <v>0</v>
      </c>
      <c r="L89" s="18">
        <v>0</v>
      </c>
      <c r="M89" s="18">
        <v>2475</v>
      </c>
      <c r="N89" s="18">
        <v>324997</v>
      </c>
      <c r="O89" s="18">
        <v>0</v>
      </c>
      <c r="P89" s="18">
        <v>960</v>
      </c>
      <c r="Q89" s="18">
        <v>0</v>
      </c>
      <c r="R89" s="18">
        <v>0</v>
      </c>
      <c r="S89" s="5"/>
      <c r="T89" s="5"/>
      <c r="U89" s="4">
        <f t="shared" si="3"/>
        <v>1760</v>
      </c>
      <c r="V89" s="3">
        <f>((G89-G88)*'Z1 values'!C$5*'Z1 values'!$C$10)/'Z1 values'!$C$12</f>
        <v>4.8283813476562507E-3</v>
      </c>
      <c r="W89" s="3">
        <f>((H89-H88)*'Z1 values'!D$5*'Z1 values'!$C$10)/'Z1 values'!$C$12</f>
        <v>2.9754364013671875E-2</v>
      </c>
      <c r="X89" s="3">
        <f>((I89-I88)*'Z1 values'!E$5*'Z1 values'!$C$10)/'Z1 values'!$C$12</f>
        <v>0</v>
      </c>
      <c r="Y89" s="3">
        <f>((J89-J88)*'Z1 values'!F$5*'Z1 values'!$C$10)/'Z1 values'!$C$12</f>
        <v>8.2617187499999994E-2</v>
      </c>
      <c r="Z89" s="6">
        <f t="shared" si="2"/>
        <v>0.11719993286132813</v>
      </c>
    </row>
    <row r="90" spans="1:26" x14ac:dyDescent="0.25">
      <c r="A90" s="7" t="s">
        <v>1089</v>
      </c>
      <c r="B90" s="7" t="s">
        <v>1001</v>
      </c>
      <c r="C90" s="7">
        <v>114025</v>
      </c>
      <c r="D90" s="18" t="s">
        <v>37</v>
      </c>
      <c r="E90" s="18" t="s">
        <v>38</v>
      </c>
      <c r="F90" s="18">
        <v>88</v>
      </c>
      <c r="G90" s="18">
        <v>370859</v>
      </c>
      <c r="H90" s="18">
        <v>28778683</v>
      </c>
      <c r="I90" s="18">
        <v>82800</v>
      </c>
      <c r="J90" s="18">
        <v>135222</v>
      </c>
      <c r="K90" s="18">
        <v>0</v>
      </c>
      <c r="L90" s="18">
        <v>0</v>
      </c>
      <c r="M90" s="18">
        <v>2483</v>
      </c>
      <c r="N90" s="18">
        <v>324988</v>
      </c>
      <c r="O90" s="18">
        <v>0</v>
      </c>
      <c r="P90" s="18">
        <v>960</v>
      </c>
      <c r="Q90" s="18">
        <v>0</v>
      </c>
      <c r="R90" s="18">
        <v>0</v>
      </c>
      <c r="S90" s="5"/>
      <c r="T90" s="5"/>
      <c r="U90" s="4">
        <f t="shared" si="3"/>
        <v>1780</v>
      </c>
      <c r="V90" s="3">
        <f>((G90-G89)*'Z1 values'!C$5*'Z1 values'!$C$10)/'Z1 values'!$C$12</f>
        <v>4.8439819335937499E-3</v>
      </c>
      <c r="W90" s="3">
        <f>((H90-H89)*'Z1 values'!D$5*'Z1 values'!$C$10)/'Z1 values'!$C$12</f>
        <v>2.9753540039062498E-2</v>
      </c>
      <c r="X90" s="3">
        <f>((I90-I89)*'Z1 values'!E$5*'Z1 values'!$C$10)/'Z1 values'!$C$12</f>
        <v>0</v>
      </c>
      <c r="Y90" s="3">
        <f>((J90-J89)*'Z1 values'!F$5*'Z1 values'!$C$10)/'Z1 values'!$C$12</f>
        <v>8.2617187499999994E-2</v>
      </c>
      <c r="Z90" s="6">
        <f t="shared" si="2"/>
        <v>0.11721470947265625</v>
      </c>
    </row>
    <row r="91" spans="1:26" x14ac:dyDescent="0.25">
      <c r="A91" s="6"/>
      <c r="B91" s="6"/>
      <c r="C91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opLeftCell="A73" workbookViewId="0">
      <selection sqref="A1:R89"/>
    </sheetView>
  </sheetViews>
  <sheetFormatPr baseColWidth="10" defaultRowHeight="15" x14ac:dyDescent="0.25"/>
  <cols>
    <col min="1" max="2" width="13.140625" bestFit="1" customWidth="1"/>
    <col min="3" max="3" width="45.7109375" bestFit="1" customWidth="1"/>
  </cols>
  <sheetData>
    <row r="1" spans="1:30" ht="39" x14ac:dyDescent="0.25">
      <c r="A1" s="8" t="s">
        <v>1000</v>
      </c>
      <c r="B1" s="9" t="s">
        <v>1001</v>
      </c>
      <c r="C1" s="10">
        <v>1385</v>
      </c>
      <c r="D1" s="22" t="s">
        <v>37</v>
      </c>
      <c r="E1" s="22" t="s">
        <v>38</v>
      </c>
      <c r="F1" s="22">
        <v>0</v>
      </c>
      <c r="G1" s="22">
        <v>6132</v>
      </c>
      <c r="H1" s="22">
        <v>321901</v>
      </c>
      <c r="I1" s="22">
        <v>2337</v>
      </c>
      <c r="J1" s="22">
        <v>1463</v>
      </c>
      <c r="K1" s="22">
        <v>0</v>
      </c>
      <c r="L1" s="22">
        <v>0</v>
      </c>
      <c r="M1" s="22">
        <v>6132</v>
      </c>
      <c r="N1" s="22">
        <v>321901</v>
      </c>
      <c r="O1" s="22">
        <v>2337</v>
      </c>
      <c r="P1" s="22">
        <v>1463</v>
      </c>
      <c r="Q1" s="22">
        <v>0</v>
      </c>
      <c r="R1" s="22">
        <v>0</v>
      </c>
      <c r="S1" s="22" t="s">
        <v>39</v>
      </c>
      <c r="T1" s="22" t="s">
        <v>344</v>
      </c>
      <c r="U1" s="22" t="s">
        <v>40</v>
      </c>
      <c r="V1" s="22" t="s">
        <v>344</v>
      </c>
      <c r="W1" s="22" t="s">
        <v>41</v>
      </c>
      <c r="X1" s="22" t="s">
        <v>362</v>
      </c>
      <c r="Y1" s="22" t="s">
        <v>40</v>
      </c>
      <c r="Z1" s="22" t="s">
        <v>362</v>
      </c>
      <c r="AA1" s="22" t="s">
        <v>42</v>
      </c>
      <c r="AB1" s="22" t="s">
        <v>213</v>
      </c>
      <c r="AC1" s="22" t="s">
        <v>40</v>
      </c>
      <c r="AD1" s="22" t="s">
        <v>760</v>
      </c>
    </row>
    <row r="2" spans="1:30" ht="39" x14ac:dyDescent="0.25">
      <c r="A2" s="11" t="s">
        <v>1002</v>
      </c>
      <c r="B2" s="12" t="s">
        <v>1001</v>
      </c>
      <c r="C2" s="13">
        <v>2665</v>
      </c>
      <c r="D2" s="22" t="s">
        <v>37</v>
      </c>
      <c r="E2" s="22" t="s">
        <v>38</v>
      </c>
      <c r="F2" s="22">
        <v>1</v>
      </c>
      <c r="G2" s="22">
        <v>23121</v>
      </c>
      <c r="H2" s="22">
        <v>632475</v>
      </c>
      <c r="I2" s="22">
        <v>11114</v>
      </c>
      <c r="J2" s="22">
        <v>6455</v>
      </c>
      <c r="K2" s="22">
        <v>0</v>
      </c>
      <c r="L2" s="22">
        <v>0</v>
      </c>
      <c r="M2" s="22">
        <v>16988</v>
      </c>
      <c r="N2" s="22">
        <v>310574</v>
      </c>
      <c r="O2" s="22">
        <v>8777</v>
      </c>
      <c r="P2" s="22">
        <v>4992</v>
      </c>
      <c r="Q2" s="22">
        <v>0</v>
      </c>
      <c r="R2" s="22">
        <v>0</v>
      </c>
      <c r="S2" s="22" t="s">
        <v>39</v>
      </c>
      <c r="T2" s="22" t="s">
        <v>759</v>
      </c>
      <c r="U2" s="22" t="s">
        <v>40</v>
      </c>
      <c r="V2" s="22" t="s">
        <v>1090</v>
      </c>
      <c r="W2" s="22" t="s">
        <v>41</v>
      </c>
      <c r="X2" s="22" t="s">
        <v>469</v>
      </c>
      <c r="Y2" s="22" t="s">
        <v>40</v>
      </c>
      <c r="Z2" s="22" t="s">
        <v>759</v>
      </c>
      <c r="AA2" s="22" t="s">
        <v>42</v>
      </c>
      <c r="AB2" s="22" t="s">
        <v>375</v>
      </c>
      <c r="AC2" s="22" t="s">
        <v>40</v>
      </c>
      <c r="AD2" s="22" t="s">
        <v>817</v>
      </c>
    </row>
    <row r="3" spans="1:30" ht="39" x14ac:dyDescent="0.25">
      <c r="A3" s="11" t="s">
        <v>1003</v>
      </c>
      <c r="B3" s="12" t="s">
        <v>1001</v>
      </c>
      <c r="C3" s="13">
        <v>3945</v>
      </c>
      <c r="D3" s="22" t="s">
        <v>37</v>
      </c>
      <c r="E3" s="22" t="s">
        <v>38</v>
      </c>
      <c r="F3" s="22">
        <v>2</v>
      </c>
      <c r="G3" s="22">
        <v>36152</v>
      </c>
      <c r="H3" s="22">
        <v>947009</v>
      </c>
      <c r="I3" s="22">
        <v>17531</v>
      </c>
      <c r="J3" s="22">
        <v>10240</v>
      </c>
      <c r="K3" s="22">
        <v>0</v>
      </c>
      <c r="L3" s="22">
        <v>0</v>
      </c>
      <c r="M3" s="22">
        <v>13029</v>
      </c>
      <c r="N3" s="22">
        <v>314534</v>
      </c>
      <c r="O3" s="22">
        <v>6417</v>
      </c>
      <c r="P3" s="22">
        <v>3785</v>
      </c>
      <c r="Q3" s="22">
        <v>0</v>
      </c>
      <c r="R3" s="22">
        <v>0</v>
      </c>
      <c r="S3" s="22" t="s">
        <v>39</v>
      </c>
      <c r="T3" s="22" t="s">
        <v>665</v>
      </c>
      <c r="U3" s="22" t="s">
        <v>40</v>
      </c>
      <c r="V3" s="22" t="s">
        <v>1091</v>
      </c>
      <c r="W3" s="22" t="s">
        <v>41</v>
      </c>
      <c r="X3" s="22" t="s">
        <v>356</v>
      </c>
      <c r="Y3" s="22" t="s">
        <v>40</v>
      </c>
      <c r="Z3" s="22" t="s">
        <v>351</v>
      </c>
      <c r="AA3" s="22" t="s">
        <v>42</v>
      </c>
      <c r="AB3" s="22" t="s">
        <v>343</v>
      </c>
      <c r="AC3" s="22" t="s">
        <v>40</v>
      </c>
      <c r="AD3" s="22" t="s">
        <v>366</v>
      </c>
    </row>
    <row r="4" spans="1:30" ht="39" x14ac:dyDescent="0.25">
      <c r="A4" s="11" t="s">
        <v>1004</v>
      </c>
      <c r="B4" s="12" t="s">
        <v>1001</v>
      </c>
      <c r="C4" s="13">
        <v>5225</v>
      </c>
      <c r="D4" s="22" t="s">
        <v>37</v>
      </c>
      <c r="E4" s="22" t="s">
        <v>38</v>
      </c>
      <c r="F4" s="22">
        <v>3</v>
      </c>
      <c r="G4" s="22">
        <v>46190</v>
      </c>
      <c r="H4" s="22">
        <v>1264481</v>
      </c>
      <c r="I4" s="22">
        <v>21985</v>
      </c>
      <c r="J4" s="22">
        <v>12699</v>
      </c>
      <c r="K4" s="22">
        <v>0</v>
      </c>
      <c r="L4" s="22">
        <v>0</v>
      </c>
      <c r="M4" s="22">
        <v>10037</v>
      </c>
      <c r="N4" s="22">
        <v>317472</v>
      </c>
      <c r="O4" s="22">
        <v>4454</v>
      </c>
      <c r="P4" s="22">
        <v>2459</v>
      </c>
      <c r="Q4" s="22">
        <v>0</v>
      </c>
      <c r="R4" s="22">
        <v>0</v>
      </c>
      <c r="S4" s="22" t="s">
        <v>39</v>
      </c>
      <c r="T4" s="22" t="s">
        <v>468</v>
      </c>
      <c r="U4" s="22" t="s">
        <v>40</v>
      </c>
      <c r="V4" s="22" t="s">
        <v>466</v>
      </c>
      <c r="W4" s="22" t="s">
        <v>41</v>
      </c>
      <c r="X4" s="22" t="s">
        <v>358</v>
      </c>
      <c r="Y4" s="22" t="s">
        <v>40</v>
      </c>
      <c r="Z4" s="22" t="s">
        <v>472</v>
      </c>
      <c r="AA4" s="22" t="s">
        <v>42</v>
      </c>
      <c r="AB4" s="22" t="s">
        <v>208</v>
      </c>
      <c r="AC4" s="22" t="s">
        <v>40</v>
      </c>
      <c r="AD4" s="22" t="s">
        <v>184</v>
      </c>
    </row>
    <row r="5" spans="1:30" ht="39" x14ac:dyDescent="0.25">
      <c r="A5" s="11" t="s">
        <v>1005</v>
      </c>
      <c r="B5" s="12" t="s">
        <v>1001</v>
      </c>
      <c r="C5" s="13">
        <v>6505</v>
      </c>
      <c r="D5" s="22" t="s">
        <v>37</v>
      </c>
      <c r="E5" s="22" t="s">
        <v>38</v>
      </c>
      <c r="F5" s="22">
        <v>4</v>
      </c>
      <c r="G5" s="22">
        <v>48668</v>
      </c>
      <c r="H5" s="22">
        <v>1589475</v>
      </c>
      <c r="I5" s="22">
        <v>21985</v>
      </c>
      <c r="J5" s="22">
        <v>13659</v>
      </c>
      <c r="K5" s="22">
        <v>0</v>
      </c>
      <c r="L5" s="22">
        <v>0</v>
      </c>
      <c r="M5" s="22">
        <v>2476</v>
      </c>
      <c r="N5" s="22">
        <v>324994</v>
      </c>
      <c r="O5" s="22">
        <v>0</v>
      </c>
      <c r="P5" s="22">
        <v>960</v>
      </c>
      <c r="Q5" s="22">
        <v>0</v>
      </c>
      <c r="R5" s="22">
        <v>0</v>
      </c>
      <c r="S5" s="22" t="s">
        <v>39</v>
      </c>
      <c r="T5" s="22" t="s">
        <v>370</v>
      </c>
      <c r="U5" s="22" t="s">
        <v>40</v>
      </c>
      <c r="V5" s="22" t="s">
        <v>212</v>
      </c>
      <c r="W5" s="22" t="s">
        <v>41</v>
      </c>
      <c r="X5" s="22" t="s">
        <v>346</v>
      </c>
      <c r="Y5" s="22" t="s">
        <v>40</v>
      </c>
      <c r="Z5" s="22" t="s">
        <v>44</v>
      </c>
      <c r="AA5" s="22" t="s">
        <v>42</v>
      </c>
      <c r="AB5" s="22" t="s">
        <v>180</v>
      </c>
      <c r="AC5" s="22" t="s">
        <v>40</v>
      </c>
      <c r="AD5" s="22" t="s">
        <v>214</v>
      </c>
    </row>
    <row r="6" spans="1:30" ht="39" x14ac:dyDescent="0.25">
      <c r="A6" s="11" t="s">
        <v>1006</v>
      </c>
      <c r="B6" s="12" t="s">
        <v>1001</v>
      </c>
      <c r="C6" s="13">
        <v>7785</v>
      </c>
      <c r="D6" s="22" t="s">
        <v>37</v>
      </c>
      <c r="E6" s="22" t="s">
        <v>38</v>
      </c>
      <c r="F6" s="22">
        <v>5</v>
      </c>
      <c r="G6" s="22">
        <v>51315</v>
      </c>
      <c r="H6" s="22">
        <v>1914353</v>
      </c>
      <c r="I6" s="22">
        <v>21985</v>
      </c>
      <c r="J6" s="22">
        <v>14756</v>
      </c>
      <c r="K6" s="22">
        <v>0</v>
      </c>
      <c r="L6" s="22">
        <v>0</v>
      </c>
      <c r="M6" s="22">
        <v>2646</v>
      </c>
      <c r="N6" s="22">
        <v>324878</v>
      </c>
      <c r="O6" s="22">
        <v>0</v>
      </c>
      <c r="P6" s="22">
        <v>1097</v>
      </c>
      <c r="Q6" s="22">
        <v>0</v>
      </c>
      <c r="R6" s="22">
        <v>0</v>
      </c>
      <c r="S6" s="22" t="s">
        <v>39</v>
      </c>
      <c r="T6" s="22" t="s">
        <v>359</v>
      </c>
      <c r="U6" s="22" t="s">
        <v>40</v>
      </c>
      <c r="V6" s="22" t="s">
        <v>223</v>
      </c>
      <c r="W6" s="22" t="s">
        <v>41</v>
      </c>
      <c r="X6" s="22" t="s">
        <v>373</v>
      </c>
      <c r="Y6" s="22" t="s">
        <v>40</v>
      </c>
      <c r="Z6" s="22" t="s">
        <v>44</v>
      </c>
      <c r="AA6" s="22" t="s">
        <v>42</v>
      </c>
      <c r="AB6" s="22" t="s">
        <v>190</v>
      </c>
      <c r="AC6" s="22" t="s">
        <v>40</v>
      </c>
      <c r="AD6" s="22" t="s">
        <v>241</v>
      </c>
    </row>
    <row r="7" spans="1:30" ht="39" x14ac:dyDescent="0.25">
      <c r="A7" s="11" t="s">
        <v>1007</v>
      </c>
      <c r="B7" s="12" t="s">
        <v>1001</v>
      </c>
      <c r="C7" s="13">
        <v>9065</v>
      </c>
      <c r="D7" s="22" t="s">
        <v>37</v>
      </c>
      <c r="E7" s="22" t="s">
        <v>38</v>
      </c>
      <c r="F7" s="22">
        <v>6</v>
      </c>
      <c r="G7" s="22">
        <v>56269</v>
      </c>
      <c r="H7" s="22">
        <v>2236954</v>
      </c>
      <c r="I7" s="22">
        <v>23100</v>
      </c>
      <c r="J7" s="22">
        <v>17043</v>
      </c>
      <c r="K7" s="22">
        <v>0</v>
      </c>
      <c r="L7" s="22">
        <v>0</v>
      </c>
      <c r="M7" s="22">
        <v>4952</v>
      </c>
      <c r="N7" s="22">
        <v>322601</v>
      </c>
      <c r="O7" s="22">
        <v>1115</v>
      </c>
      <c r="P7" s="22">
        <v>2287</v>
      </c>
      <c r="Q7" s="22">
        <v>0</v>
      </c>
      <c r="R7" s="22">
        <v>0</v>
      </c>
      <c r="S7" s="22" t="s">
        <v>39</v>
      </c>
      <c r="T7" s="22" t="s">
        <v>467</v>
      </c>
      <c r="U7" s="22" t="s">
        <v>40</v>
      </c>
      <c r="V7" s="22" t="s">
        <v>202</v>
      </c>
      <c r="W7" s="22" t="s">
        <v>41</v>
      </c>
      <c r="X7" s="22" t="s">
        <v>209</v>
      </c>
      <c r="Y7" s="22" t="s">
        <v>40</v>
      </c>
      <c r="Z7" s="22" t="s">
        <v>52</v>
      </c>
      <c r="AA7" s="22" t="s">
        <v>42</v>
      </c>
      <c r="AB7" s="22" t="s">
        <v>228</v>
      </c>
      <c r="AC7" s="22" t="s">
        <v>40</v>
      </c>
      <c r="AD7" s="22" t="s">
        <v>350</v>
      </c>
    </row>
    <row r="8" spans="1:30" ht="39" x14ac:dyDescent="0.25">
      <c r="A8" s="11" t="s">
        <v>1008</v>
      </c>
      <c r="B8" s="12" t="s">
        <v>1001</v>
      </c>
      <c r="C8" s="13">
        <v>10345</v>
      </c>
      <c r="D8" s="22" t="s">
        <v>37</v>
      </c>
      <c r="E8" s="22" t="s">
        <v>38</v>
      </c>
      <c r="F8" s="22">
        <v>7</v>
      </c>
      <c r="G8" s="22">
        <v>63500</v>
      </c>
      <c r="H8" s="22">
        <v>2557196</v>
      </c>
      <c r="I8" s="22">
        <v>25831</v>
      </c>
      <c r="J8" s="22">
        <v>19033</v>
      </c>
      <c r="K8" s="22">
        <v>0</v>
      </c>
      <c r="L8" s="22">
        <v>0</v>
      </c>
      <c r="M8" s="22">
        <v>7229</v>
      </c>
      <c r="N8" s="22">
        <v>320242</v>
      </c>
      <c r="O8" s="22">
        <v>2731</v>
      </c>
      <c r="P8" s="22">
        <v>1990</v>
      </c>
      <c r="Q8" s="22">
        <v>0</v>
      </c>
      <c r="R8" s="22">
        <v>0</v>
      </c>
      <c r="S8" s="22" t="s">
        <v>39</v>
      </c>
      <c r="T8" s="22" t="s">
        <v>353</v>
      </c>
      <c r="U8" s="22" t="s">
        <v>40</v>
      </c>
      <c r="V8" s="22" t="s">
        <v>185</v>
      </c>
      <c r="W8" s="22" t="s">
        <v>41</v>
      </c>
      <c r="X8" s="22" t="s">
        <v>375</v>
      </c>
      <c r="Y8" s="22" t="s">
        <v>40</v>
      </c>
      <c r="Z8" s="22" t="s">
        <v>180</v>
      </c>
      <c r="AA8" s="22" t="s">
        <v>42</v>
      </c>
      <c r="AB8" s="22" t="s">
        <v>230</v>
      </c>
      <c r="AC8" s="22" t="s">
        <v>40</v>
      </c>
      <c r="AD8" s="22" t="s">
        <v>341</v>
      </c>
    </row>
    <row r="9" spans="1:30" ht="39" x14ac:dyDescent="0.25">
      <c r="A9" s="11" t="s">
        <v>1009</v>
      </c>
      <c r="B9" s="12" t="s">
        <v>1001</v>
      </c>
      <c r="C9" s="13">
        <v>11625</v>
      </c>
      <c r="D9" s="22" t="s">
        <v>37</v>
      </c>
      <c r="E9" s="22" t="s">
        <v>38</v>
      </c>
      <c r="F9" s="22">
        <v>8</v>
      </c>
      <c r="G9" s="22">
        <v>65977</v>
      </c>
      <c r="H9" s="22">
        <v>2882191</v>
      </c>
      <c r="I9" s="22">
        <v>25831</v>
      </c>
      <c r="J9" s="22">
        <v>19993</v>
      </c>
      <c r="K9" s="22">
        <v>0</v>
      </c>
      <c r="L9" s="22">
        <v>0</v>
      </c>
      <c r="M9" s="22">
        <v>2475</v>
      </c>
      <c r="N9" s="22">
        <v>324995</v>
      </c>
      <c r="O9" s="22">
        <v>0</v>
      </c>
      <c r="P9" s="22">
        <v>960</v>
      </c>
      <c r="Q9" s="22">
        <v>0</v>
      </c>
      <c r="R9" s="22">
        <v>0</v>
      </c>
      <c r="S9" s="22" t="s">
        <v>39</v>
      </c>
      <c r="T9" s="22" t="s">
        <v>572</v>
      </c>
      <c r="U9" s="22" t="s">
        <v>40</v>
      </c>
      <c r="V9" s="22" t="s">
        <v>212</v>
      </c>
      <c r="W9" s="22" t="s">
        <v>41</v>
      </c>
      <c r="X9" s="22" t="s">
        <v>363</v>
      </c>
      <c r="Y9" s="22" t="s">
        <v>40</v>
      </c>
      <c r="Z9" s="22" t="s">
        <v>44</v>
      </c>
      <c r="AA9" s="22" t="s">
        <v>42</v>
      </c>
      <c r="AB9" s="22" t="s">
        <v>43</v>
      </c>
      <c r="AC9" s="22" t="s">
        <v>40</v>
      </c>
      <c r="AD9" s="22" t="s">
        <v>214</v>
      </c>
    </row>
    <row r="10" spans="1:30" ht="39" x14ac:dyDescent="0.25">
      <c r="A10" s="11" t="s">
        <v>1010</v>
      </c>
      <c r="B10" s="12" t="s">
        <v>1001</v>
      </c>
      <c r="C10" s="13">
        <v>12905</v>
      </c>
      <c r="D10" s="22" t="s">
        <v>37</v>
      </c>
      <c r="E10" s="22" t="s">
        <v>38</v>
      </c>
      <c r="F10" s="22">
        <v>9</v>
      </c>
      <c r="G10" s="22">
        <v>68412</v>
      </c>
      <c r="H10" s="22">
        <v>3207229</v>
      </c>
      <c r="I10" s="22">
        <v>25831</v>
      </c>
      <c r="J10" s="22">
        <v>20953</v>
      </c>
      <c r="K10" s="22">
        <v>0</v>
      </c>
      <c r="L10" s="22">
        <v>0</v>
      </c>
      <c r="M10" s="22">
        <v>2434</v>
      </c>
      <c r="N10" s="22">
        <v>325038</v>
      </c>
      <c r="O10" s="22">
        <v>0</v>
      </c>
      <c r="P10" s="22">
        <v>960</v>
      </c>
      <c r="Q10" s="22">
        <v>0</v>
      </c>
      <c r="R10" s="22">
        <v>0</v>
      </c>
      <c r="S10" s="22" t="s">
        <v>39</v>
      </c>
      <c r="T10" s="22" t="s">
        <v>478</v>
      </c>
      <c r="U10" s="22" t="s">
        <v>40</v>
      </c>
      <c r="V10" s="22" t="s">
        <v>212</v>
      </c>
      <c r="W10" s="22" t="s">
        <v>41</v>
      </c>
      <c r="X10" s="22" t="s">
        <v>187</v>
      </c>
      <c r="Y10" s="22" t="s">
        <v>40</v>
      </c>
      <c r="Z10" s="22" t="s">
        <v>44</v>
      </c>
      <c r="AA10" s="22" t="s">
        <v>42</v>
      </c>
      <c r="AB10" s="22" t="s">
        <v>199</v>
      </c>
      <c r="AC10" s="22" t="s">
        <v>40</v>
      </c>
      <c r="AD10" s="22" t="s">
        <v>214</v>
      </c>
    </row>
    <row r="11" spans="1:30" ht="39" x14ac:dyDescent="0.25">
      <c r="A11" s="11" t="s">
        <v>1011</v>
      </c>
      <c r="B11" s="12" t="s">
        <v>1001</v>
      </c>
      <c r="C11" s="13">
        <v>14185</v>
      </c>
      <c r="D11" s="22" t="s">
        <v>37</v>
      </c>
      <c r="E11" s="22" t="s">
        <v>38</v>
      </c>
      <c r="F11" s="22">
        <v>10</v>
      </c>
      <c r="G11" s="22">
        <v>70860</v>
      </c>
      <c r="H11" s="22">
        <v>3532252</v>
      </c>
      <c r="I11" s="22">
        <v>25831</v>
      </c>
      <c r="J11" s="22">
        <v>21913</v>
      </c>
      <c r="K11" s="22">
        <v>0</v>
      </c>
      <c r="L11" s="22">
        <v>0</v>
      </c>
      <c r="M11" s="22">
        <v>2447</v>
      </c>
      <c r="N11" s="22">
        <v>325023</v>
      </c>
      <c r="O11" s="22">
        <v>0</v>
      </c>
      <c r="P11" s="22">
        <v>960</v>
      </c>
      <c r="Q11" s="22">
        <v>0</v>
      </c>
      <c r="R11" s="22">
        <v>0</v>
      </c>
      <c r="S11" s="22" t="s">
        <v>39</v>
      </c>
      <c r="T11" s="22" t="s">
        <v>479</v>
      </c>
      <c r="U11" s="22" t="s">
        <v>40</v>
      </c>
      <c r="V11" s="22" t="s">
        <v>212</v>
      </c>
      <c r="W11" s="22" t="s">
        <v>41</v>
      </c>
      <c r="X11" s="22" t="s">
        <v>362</v>
      </c>
      <c r="Y11" s="22" t="s">
        <v>40</v>
      </c>
      <c r="Z11" s="22" t="s">
        <v>44</v>
      </c>
      <c r="AA11" s="22" t="s">
        <v>42</v>
      </c>
      <c r="AB11" s="22" t="s">
        <v>46</v>
      </c>
      <c r="AC11" s="22" t="s">
        <v>40</v>
      </c>
      <c r="AD11" s="22" t="s">
        <v>214</v>
      </c>
    </row>
    <row r="12" spans="1:30" ht="39" x14ac:dyDescent="0.25">
      <c r="A12" s="11" t="s">
        <v>1012</v>
      </c>
      <c r="B12" s="12" t="s">
        <v>1001</v>
      </c>
      <c r="C12" s="13">
        <v>15465</v>
      </c>
      <c r="D12" s="22" t="s">
        <v>37</v>
      </c>
      <c r="E12" s="22" t="s">
        <v>38</v>
      </c>
      <c r="F12" s="22">
        <v>11</v>
      </c>
      <c r="G12" s="22">
        <v>73316</v>
      </c>
      <c r="H12" s="22">
        <v>3857270</v>
      </c>
      <c r="I12" s="22">
        <v>25831</v>
      </c>
      <c r="J12" s="22">
        <v>22873</v>
      </c>
      <c r="K12" s="22">
        <v>0</v>
      </c>
      <c r="L12" s="22">
        <v>0</v>
      </c>
      <c r="M12" s="22">
        <v>2455</v>
      </c>
      <c r="N12" s="22">
        <v>325018</v>
      </c>
      <c r="O12" s="22">
        <v>0</v>
      </c>
      <c r="P12" s="22">
        <v>960</v>
      </c>
      <c r="Q12" s="22">
        <v>0</v>
      </c>
      <c r="R12" s="22">
        <v>0</v>
      </c>
      <c r="S12" s="22" t="s">
        <v>39</v>
      </c>
      <c r="T12" s="22" t="s">
        <v>347</v>
      </c>
      <c r="U12" s="22" t="s">
        <v>40</v>
      </c>
      <c r="V12" s="22" t="s">
        <v>212</v>
      </c>
      <c r="W12" s="22" t="s">
        <v>41</v>
      </c>
      <c r="X12" s="22" t="s">
        <v>183</v>
      </c>
      <c r="Y12" s="22" t="s">
        <v>40</v>
      </c>
      <c r="Z12" s="22" t="s">
        <v>44</v>
      </c>
      <c r="AA12" s="22" t="s">
        <v>42</v>
      </c>
      <c r="AB12" s="22" t="s">
        <v>189</v>
      </c>
      <c r="AC12" s="22" t="s">
        <v>40</v>
      </c>
      <c r="AD12" s="22" t="s">
        <v>214</v>
      </c>
    </row>
    <row r="13" spans="1:30" ht="39" x14ac:dyDescent="0.25">
      <c r="A13" s="11" t="s">
        <v>1013</v>
      </c>
      <c r="B13" s="12" t="s">
        <v>1001</v>
      </c>
      <c r="C13" s="13">
        <v>16745</v>
      </c>
      <c r="D13" s="22" t="s">
        <v>37</v>
      </c>
      <c r="E13" s="22" t="s">
        <v>38</v>
      </c>
      <c r="F13" s="22">
        <v>12</v>
      </c>
      <c r="G13" s="22">
        <v>77383</v>
      </c>
      <c r="H13" s="22">
        <v>4180689</v>
      </c>
      <c r="I13" s="22">
        <v>26511</v>
      </c>
      <c r="J13" s="22">
        <v>24764</v>
      </c>
      <c r="K13" s="22">
        <v>0</v>
      </c>
      <c r="L13" s="22">
        <v>0</v>
      </c>
      <c r="M13" s="22">
        <v>4066</v>
      </c>
      <c r="N13" s="22">
        <v>323419</v>
      </c>
      <c r="O13" s="22">
        <v>680</v>
      </c>
      <c r="P13" s="22">
        <v>1891</v>
      </c>
      <c r="Q13" s="22">
        <v>0</v>
      </c>
      <c r="R13" s="22">
        <v>0</v>
      </c>
      <c r="S13" s="22" t="s">
        <v>39</v>
      </c>
      <c r="T13" s="22" t="s">
        <v>368</v>
      </c>
      <c r="U13" s="22" t="s">
        <v>40</v>
      </c>
      <c r="V13" s="22" t="s">
        <v>187</v>
      </c>
      <c r="W13" s="22" t="s">
        <v>41</v>
      </c>
      <c r="X13" s="22" t="s">
        <v>188</v>
      </c>
      <c r="Y13" s="22" t="s">
        <v>40</v>
      </c>
      <c r="Z13" s="22" t="s">
        <v>56</v>
      </c>
      <c r="AA13" s="22" t="s">
        <v>42</v>
      </c>
      <c r="AB13" s="22" t="s">
        <v>189</v>
      </c>
      <c r="AC13" s="22" t="s">
        <v>40</v>
      </c>
      <c r="AD13" s="22" t="s">
        <v>574</v>
      </c>
    </row>
    <row r="14" spans="1:30" ht="39" x14ac:dyDescent="0.25">
      <c r="A14" s="11" t="s">
        <v>1014</v>
      </c>
      <c r="B14" s="12" t="s">
        <v>1001</v>
      </c>
      <c r="C14" s="13">
        <v>18025</v>
      </c>
      <c r="D14" s="22" t="s">
        <v>37</v>
      </c>
      <c r="E14" s="22" t="s">
        <v>38</v>
      </c>
      <c r="F14" s="22">
        <v>13</v>
      </c>
      <c r="G14" s="22">
        <v>86966</v>
      </c>
      <c r="H14" s="22">
        <v>4498606</v>
      </c>
      <c r="I14" s="22">
        <v>30646</v>
      </c>
      <c r="J14" s="22">
        <v>27084</v>
      </c>
      <c r="K14" s="22">
        <v>0</v>
      </c>
      <c r="L14" s="22">
        <v>0</v>
      </c>
      <c r="M14" s="22">
        <v>9581</v>
      </c>
      <c r="N14" s="22">
        <v>317917</v>
      </c>
      <c r="O14" s="22">
        <v>4135</v>
      </c>
      <c r="P14" s="22">
        <v>2320</v>
      </c>
      <c r="Q14" s="22">
        <v>0</v>
      </c>
      <c r="R14" s="22">
        <v>0</v>
      </c>
      <c r="S14" s="22" t="s">
        <v>39</v>
      </c>
      <c r="T14" s="22" t="s">
        <v>360</v>
      </c>
      <c r="U14" s="22" t="s">
        <v>40</v>
      </c>
      <c r="V14" s="22" t="s">
        <v>474</v>
      </c>
      <c r="W14" s="22" t="s">
        <v>41</v>
      </c>
      <c r="X14" s="22" t="s">
        <v>236</v>
      </c>
      <c r="Y14" s="22" t="s">
        <v>40</v>
      </c>
      <c r="Z14" s="22" t="s">
        <v>367</v>
      </c>
      <c r="AA14" s="22" t="s">
        <v>42</v>
      </c>
      <c r="AB14" s="22" t="s">
        <v>239</v>
      </c>
      <c r="AC14" s="22" t="s">
        <v>40</v>
      </c>
      <c r="AD14" s="22" t="s">
        <v>473</v>
      </c>
    </row>
    <row r="15" spans="1:30" ht="39" x14ac:dyDescent="0.25">
      <c r="A15" s="11" t="s">
        <v>1015</v>
      </c>
      <c r="B15" s="12" t="s">
        <v>1001</v>
      </c>
      <c r="C15" s="13">
        <v>19305</v>
      </c>
      <c r="D15" s="22" t="s">
        <v>37</v>
      </c>
      <c r="E15" s="22" t="s">
        <v>38</v>
      </c>
      <c r="F15" s="22">
        <v>14</v>
      </c>
      <c r="G15" s="22">
        <v>89450</v>
      </c>
      <c r="H15" s="22">
        <v>4823594</v>
      </c>
      <c r="I15" s="22">
        <v>30646</v>
      </c>
      <c r="J15" s="22">
        <v>28044</v>
      </c>
      <c r="K15" s="22">
        <v>0</v>
      </c>
      <c r="L15" s="22">
        <v>0</v>
      </c>
      <c r="M15" s="22">
        <v>2482</v>
      </c>
      <c r="N15" s="22">
        <v>324988</v>
      </c>
      <c r="O15" s="22">
        <v>0</v>
      </c>
      <c r="P15" s="22">
        <v>960</v>
      </c>
      <c r="Q15" s="22">
        <v>0</v>
      </c>
      <c r="R15" s="22">
        <v>0</v>
      </c>
      <c r="S15" s="22" t="s">
        <v>39</v>
      </c>
      <c r="T15" s="22" t="s">
        <v>225</v>
      </c>
      <c r="U15" s="22" t="s">
        <v>40</v>
      </c>
      <c r="V15" s="22" t="s">
        <v>212</v>
      </c>
      <c r="W15" s="22" t="s">
        <v>41</v>
      </c>
      <c r="X15" s="22" t="s">
        <v>188</v>
      </c>
      <c r="Y15" s="22" t="s">
        <v>40</v>
      </c>
      <c r="Z15" s="22" t="s">
        <v>44</v>
      </c>
      <c r="AA15" s="22" t="s">
        <v>42</v>
      </c>
      <c r="AB15" s="22" t="s">
        <v>200</v>
      </c>
      <c r="AC15" s="22" t="s">
        <v>40</v>
      </c>
      <c r="AD15" s="22" t="s">
        <v>214</v>
      </c>
    </row>
    <row r="16" spans="1:30" ht="39" x14ac:dyDescent="0.25">
      <c r="A16" s="11" t="s">
        <v>1016</v>
      </c>
      <c r="B16" s="12" t="s">
        <v>1001</v>
      </c>
      <c r="C16" s="13">
        <v>20585</v>
      </c>
      <c r="D16" s="22" t="s">
        <v>37</v>
      </c>
      <c r="E16" s="22" t="s">
        <v>38</v>
      </c>
      <c r="F16" s="22">
        <v>15</v>
      </c>
      <c r="G16" s="22">
        <v>91892</v>
      </c>
      <c r="H16" s="22">
        <v>5148625</v>
      </c>
      <c r="I16" s="22">
        <v>30646</v>
      </c>
      <c r="J16" s="22">
        <v>29004</v>
      </c>
      <c r="K16" s="22">
        <v>0</v>
      </c>
      <c r="L16" s="22">
        <v>0</v>
      </c>
      <c r="M16" s="22">
        <v>2441</v>
      </c>
      <c r="N16" s="22">
        <v>325031</v>
      </c>
      <c r="O16" s="22">
        <v>0</v>
      </c>
      <c r="P16" s="22">
        <v>960</v>
      </c>
      <c r="Q16" s="22">
        <v>0</v>
      </c>
      <c r="R16" s="22">
        <v>0</v>
      </c>
      <c r="S16" s="22" t="s">
        <v>39</v>
      </c>
      <c r="T16" s="22" t="s">
        <v>242</v>
      </c>
      <c r="U16" s="22" t="s">
        <v>40</v>
      </c>
      <c r="V16" s="22" t="s">
        <v>212</v>
      </c>
      <c r="W16" s="22" t="s">
        <v>41</v>
      </c>
      <c r="X16" s="22" t="s">
        <v>189</v>
      </c>
      <c r="Y16" s="22" t="s">
        <v>40</v>
      </c>
      <c r="Z16" s="22" t="s">
        <v>44</v>
      </c>
      <c r="AA16" s="22" t="s">
        <v>42</v>
      </c>
      <c r="AB16" s="22" t="s">
        <v>181</v>
      </c>
      <c r="AC16" s="22" t="s">
        <v>40</v>
      </c>
      <c r="AD16" s="22" t="s">
        <v>214</v>
      </c>
    </row>
    <row r="17" spans="1:30" ht="39" x14ac:dyDescent="0.25">
      <c r="A17" s="11" t="s">
        <v>1017</v>
      </c>
      <c r="B17" s="12" t="s">
        <v>1001</v>
      </c>
      <c r="C17" s="13">
        <v>21865</v>
      </c>
      <c r="D17" s="22" t="s">
        <v>37</v>
      </c>
      <c r="E17" s="22" t="s">
        <v>38</v>
      </c>
      <c r="F17" s="22">
        <v>16</v>
      </c>
      <c r="G17" s="22">
        <v>94347</v>
      </c>
      <c r="H17" s="22">
        <v>5473641</v>
      </c>
      <c r="I17" s="22">
        <v>30646</v>
      </c>
      <c r="J17" s="22">
        <v>29964</v>
      </c>
      <c r="K17" s="22">
        <v>0</v>
      </c>
      <c r="L17" s="22">
        <v>0</v>
      </c>
      <c r="M17" s="22">
        <v>2454</v>
      </c>
      <c r="N17" s="22">
        <v>325016</v>
      </c>
      <c r="O17" s="22">
        <v>0</v>
      </c>
      <c r="P17" s="22">
        <v>960</v>
      </c>
      <c r="Q17" s="22">
        <v>0</v>
      </c>
      <c r="R17" s="22">
        <v>0</v>
      </c>
      <c r="S17" s="22" t="s">
        <v>39</v>
      </c>
      <c r="T17" s="22" t="s">
        <v>374</v>
      </c>
      <c r="U17" s="22" t="s">
        <v>40</v>
      </c>
      <c r="V17" s="22" t="s">
        <v>212</v>
      </c>
      <c r="W17" s="22" t="s">
        <v>41</v>
      </c>
      <c r="X17" s="22" t="s">
        <v>181</v>
      </c>
      <c r="Y17" s="22" t="s">
        <v>40</v>
      </c>
      <c r="Z17" s="22" t="s">
        <v>44</v>
      </c>
      <c r="AA17" s="22" t="s">
        <v>42</v>
      </c>
      <c r="AB17" s="22" t="s">
        <v>191</v>
      </c>
      <c r="AC17" s="22" t="s">
        <v>40</v>
      </c>
      <c r="AD17" s="22" t="s">
        <v>214</v>
      </c>
    </row>
    <row r="18" spans="1:30" ht="39" x14ac:dyDescent="0.25">
      <c r="A18" s="11" t="s">
        <v>1018</v>
      </c>
      <c r="B18" s="12" t="s">
        <v>1001</v>
      </c>
      <c r="C18" s="13">
        <v>23145</v>
      </c>
      <c r="D18" s="22" t="s">
        <v>37</v>
      </c>
      <c r="E18" s="22" t="s">
        <v>38</v>
      </c>
      <c r="F18" s="22">
        <v>17</v>
      </c>
      <c r="G18" s="22">
        <v>96802</v>
      </c>
      <c r="H18" s="22">
        <v>5798660</v>
      </c>
      <c r="I18" s="22">
        <v>30646</v>
      </c>
      <c r="J18" s="22">
        <v>30924</v>
      </c>
      <c r="K18" s="22">
        <v>0</v>
      </c>
      <c r="L18" s="22">
        <v>0</v>
      </c>
      <c r="M18" s="22">
        <v>2454</v>
      </c>
      <c r="N18" s="22">
        <v>325019</v>
      </c>
      <c r="O18" s="22">
        <v>0</v>
      </c>
      <c r="P18" s="22">
        <v>960</v>
      </c>
      <c r="Q18" s="22">
        <v>0</v>
      </c>
      <c r="R18" s="22">
        <v>0</v>
      </c>
      <c r="S18" s="22" t="s">
        <v>39</v>
      </c>
      <c r="T18" s="22" t="s">
        <v>343</v>
      </c>
      <c r="U18" s="22" t="s">
        <v>40</v>
      </c>
      <c r="V18" s="22" t="s">
        <v>212</v>
      </c>
      <c r="W18" s="22" t="s">
        <v>41</v>
      </c>
      <c r="X18" s="22" t="s">
        <v>47</v>
      </c>
      <c r="Y18" s="22" t="s">
        <v>40</v>
      </c>
      <c r="Z18" s="22" t="s">
        <v>44</v>
      </c>
      <c r="AA18" s="22" t="s">
        <v>42</v>
      </c>
      <c r="AB18" s="22" t="s">
        <v>201</v>
      </c>
      <c r="AC18" s="22" t="s">
        <v>40</v>
      </c>
      <c r="AD18" s="22" t="s">
        <v>214</v>
      </c>
    </row>
    <row r="19" spans="1:30" ht="39" x14ac:dyDescent="0.25">
      <c r="A19" s="11" t="s">
        <v>1019</v>
      </c>
      <c r="B19" s="12" t="s">
        <v>1001</v>
      </c>
      <c r="C19" s="13">
        <v>24425</v>
      </c>
      <c r="D19" s="22" t="s">
        <v>37</v>
      </c>
      <c r="E19" s="22" t="s">
        <v>38</v>
      </c>
      <c r="F19" s="22">
        <v>18</v>
      </c>
      <c r="G19" s="22">
        <v>104820</v>
      </c>
      <c r="H19" s="22">
        <v>6118145</v>
      </c>
      <c r="I19" s="22">
        <v>33779</v>
      </c>
      <c r="J19" s="22">
        <v>34048</v>
      </c>
      <c r="K19" s="22">
        <v>0</v>
      </c>
      <c r="L19" s="22">
        <v>0</v>
      </c>
      <c r="M19" s="22">
        <v>8017</v>
      </c>
      <c r="N19" s="22">
        <v>319485</v>
      </c>
      <c r="O19" s="22">
        <v>3133</v>
      </c>
      <c r="P19" s="22">
        <v>3124</v>
      </c>
      <c r="Q19" s="22">
        <v>0</v>
      </c>
      <c r="R19" s="22">
        <v>0</v>
      </c>
      <c r="S19" s="22" t="s">
        <v>39</v>
      </c>
      <c r="T19" s="22" t="s">
        <v>374</v>
      </c>
      <c r="U19" s="22" t="s">
        <v>40</v>
      </c>
      <c r="V19" s="22" t="s">
        <v>364</v>
      </c>
      <c r="W19" s="22" t="s">
        <v>41</v>
      </c>
      <c r="X19" s="22" t="s">
        <v>45</v>
      </c>
      <c r="Y19" s="22" t="s">
        <v>40</v>
      </c>
      <c r="Z19" s="22" t="s">
        <v>204</v>
      </c>
      <c r="AA19" s="22" t="s">
        <v>42</v>
      </c>
      <c r="AB19" s="22" t="s">
        <v>45</v>
      </c>
      <c r="AC19" s="22" t="s">
        <v>40</v>
      </c>
      <c r="AD19" s="22" t="s">
        <v>761</v>
      </c>
    </row>
    <row r="20" spans="1:30" ht="39" x14ac:dyDescent="0.25">
      <c r="A20" s="11" t="s">
        <v>1020</v>
      </c>
      <c r="B20" s="12" t="s">
        <v>1001</v>
      </c>
      <c r="C20" s="13">
        <v>25705</v>
      </c>
      <c r="D20" s="22" t="s">
        <v>37</v>
      </c>
      <c r="E20" s="22" t="s">
        <v>38</v>
      </c>
      <c r="F20" s="22">
        <v>19</v>
      </c>
      <c r="G20" s="22">
        <v>107314</v>
      </c>
      <c r="H20" s="22">
        <v>6443123</v>
      </c>
      <c r="I20" s="22">
        <v>33779</v>
      </c>
      <c r="J20" s="22">
        <v>35197</v>
      </c>
      <c r="K20" s="22">
        <v>0</v>
      </c>
      <c r="L20" s="22">
        <v>0</v>
      </c>
      <c r="M20" s="22">
        <v>2492</v>
      </c>
      <c r="N20" s="22">
        <v>324978</v>
      </c>
      <c r="O20" s="22">
        <v>0</v>
      </c>
      <c r="P20" s="22">
        <v>1149</v>
      </c>
      <c r="Q20" s="22">
        <v>0</v>
      </c>
      <c r="R20" s="22">
        <v>0</v>
      </c>
      <c r="S20" s="22" t="s">
        <v>39</v>
      </c>
      <c r="T20" s="22" t="s">
        <v>243</v>
      </c>
      <c r="U20" s="22" t="s">
        <v>40</v>
      </c>
      <c r="V20" s="22" t="s">
        <v>221</v>
      </c>
      <c r="W20" s="22" t="s">
        <v>41</v>
      </c>
      <c r="X20" s="22" t="s">
        <v>47</v>
      </c>
      <c r="Y20" s="22" t="s">
        <v>40</v>
      </c>
      <c r="Z20" s="22" t="s">
        <v>44</v>
      </c>
      <c r="AA20" s="22" t="s">
        <v>42</v>
      </c>
      <c r="AB20" s="22" t="s">
        <v>191</v>
      </c>
      <c r="AC20" s="22" t="s">
        <v>40</v>
      </c>
      <c r="AD20" s="22" t="s">
        <v>234</v>
      </c>
    </row>
    <row r="21" spans="1:30" ht="39" x14ac:dyDescent="0.25">
      <c r="A21" s="11" t="s">
        <v>1021</v>
      </c>
      <c r="B21" s="12" t="s">
        <v>1001</v>
      </c>
      <c r="C21" s="13">
        <v>26985</v>
      </c>
      <c r="D21" s="22" t="s">
        <v>37</v>
      </c>
      <c r="E21" s="22" t="s">
        <v>38</v>
      </c>
      <c r="F21" s="22">
        <v>20</v>
      </c>
      <c r="G21" s="22">
        <v>109780</v>
      </c>
      <c r="H21" s="22">
        <v>6768129</v>
      </c>
      <c r="I21" s="22">
        <v>33779</v>
      </c>
      <c r="J21" s="22">
        <v>36157</v>
      </c>
      <c r="K21" s="22">
        <v>0</v>
      </c>
      <c r="L21" s="22">
        <v>0</v>
      </c>
      <c r="M21" s="22">
        <v>2465</v>
      </c>
      <c r="N21" s="22">
        <v>325006</v>
      </c>
      <c r="O21" s="22">
        <v>0</v>
      </c>
      <c r="P21" s="22">
        <v>960</v>
      </c>
      <c r="Q21" s="22">
        <v>0</v>
      </c>
      <c r="R21" s="22">
        <v>0</v>
      </c>
      <c r="S21" s="22" t="s">
        <v>39</v>
      </c>
      <c r="T21" s="22" t="s">
        <v>206</v>
      </c>
      <c r="U21" s="22" t="s">
        <v>40</v>
      </c>
      <c r="V21" s="22" t="s">
        <v>212</v>
      </c>
      <c r="W21" s="22" t="s">
        <v>41</v>
      </c>
      <c r="X21" s="22" t="s">
        <v>210</v>
      </c>
      <c r="Y21" s="22" t="s">
        <v>40</v>
      </c>
      <c r="Z21" s="22" t="s">
        <v>44</v>
      </c>
      <c r="AA21" s="22" t="s">
        <v>42</v>
      </c>
      <c r="AB21" s="22" t="s">
        <v>201</v>
      </c>
      <c r="AC21" s="22" t="s">
        <v>40</v>
      </c>
      <c r="AD21" s="22" t="s">
        <v>214</v>
      </c>
    </row>
    <row r="22" spans="1:30" ht="39" x14ac:dyDescent="0.25">
      <c r="A22" s="11" t="s">
        <v>1022</v>
      </c>
      <c r="B22" s="12" t="s">
        <v>1001</v>
      </c>
      <c r="C22" s="13">
        <v>28265</v>
      </c>
      <c r="D22" s="22" t="s">
        <v>37</v>
      </c>
      <c r="E22" s="22" t="s">
        <v>38</v>
      </c>
      <c r="F22" s="22">
        <v>21</v>
      </c>
      <c r="G22" s="22">
        <v>116678</v>
      </c>
      <c r="H22" s="22">
        <v>7088730</v>
      </c>
      <c r="I22" s="22">
        <v>36339</v>
      </c>
      <c r="J22" s="22">
        <v>38827</v>
      </c>
      <c r="K22" s="22">
        <v>0</v>
      </c>
      <c r="L22" s="22">
        <v>0</v>
      </c>
      <c r="M22" s="22">
        <v>6897</v>
      </c>
      <c r="N22" s="22">
        <v>320601</v>
      </c>
      <c r="O22" s="22">
        <v>2560</v>
      </c>
      <c r="P22" s="22">
        <v>2670</v>
      </c>
      <c r="Q22" s="22">
        <v>0</v>
      </c>
      <c r="R22" s="22">
        <v>0</v>
      </c>
      <c r="S22" s="22" t="s">
        <v>39</v>
      </c>
      <c r="T22" s="22" t="s">
        <v>343</v>
      </c>
      <c r="U22" s="22" t="s">
        <v>40</v>
      </c>
      <c r="V22" s="22" t="s">
        <v>470</v>
      </c>
      <c r="W22" s="22" t="s">
        <v>41</v>
      </c>
      <c r="X22" s="22" t="s">
        <v>195</v>
      </c>
      <c r="Y22" s="22" t="s">
        <v>40</v>
      </c>
      <c r="Z22" s="22" t="s">
        <v>187</v>
      </c>
      <c r="AA22" s="22" t="s">
        <v>42</v>
      </c>
      <c r="AB22" s="22" t="s">
        <v>191</v>
      </c>
      <c r="AC22" s="22" t="s">
        <v>40</v>
      </c>
      <c r="AD22" s="22" t="s">
        <v>998</v>
      </c>
    </row>
    <row r="23" spans="1:30" ht="39" x14ac:dyDescent="0.25">
      <c r="A23" s="11" t="s">
        <v>1023</v>
      </c>
      <c r="B23" s="12" t="s">
        <v>1001</v>
      </c>
      <c r="C23" s="13">
        <v>29545</v>
      </c>
      <c r="D23" s="22" t="s">
        <v>37</v>
      </c>
      <c r="E23" s="22" t="s">
        <v>38</v>
      </c>
      <c r="F23" s="22">
        <v>22</v>
      </c>
      <c r="G23" s="22">
        <v>119169</v>
      </c>
      <c r="H23" s="22">
        <v>7413711</v>
      </c>
      <c r="I23" s="22">
        <v>36339</v>
      </c>
      <c r="J23" s="22">
        <v>39787</v>
      </c>
      <c r="K23" s="22">
        <v>0</v>
      </c>
      <c r="L23" s="22">
        <v>0</v>
      </c>
      <c r="M23" s="22">
        <v>2490</v>
      </c>
      <c r="N23" s="22">
        <v>324981</v>
      </c>
      <c r="O23" s="22">
        <v>0</v>
      </c>
      <c r="P23" s="22">
        <v>960</v>
      </c>
      <c r="Q23" s="22">
        <v>0</v>
      </c>
      <c r="R23" s="22">
        <v>0</v>
      </c>
      <c r="S23" s="22" t="s">
        <v>39</v>
      </c>
      <c r="T23" s="22" t="s">
        <v>206</v>
      </c>
      <c r="U23" s="22" t="s">
        <v>40</v>
      </c>
      <c r="V23" s="22" t="s">
        <v>212</v>
      </c>
      <c r="W23" s="22" t="s">
        <v>41</v>
      </c>
      <c r="X23" s="22" t="s">
        <v>207</v>
      </c>
      <c r="Y23" s="22" t="s">
        <v>40</v>
      </c>
      <c r="Z23" s="22" t="s">
        <v>44</v>
      </c>
      <c r="AA23" s="22" t="s">
        <v>42</v>
      </c>
      <c r="AB23" s="22" t="s">
        <v>201</v>
      </c>
      <c r="AC23" s="22" t="s">
        <v>40</v>
      </c>
      <c r="AD23" s="22" t="s">
        <v>214</v>
      </c>
    </row>
    <row r="24" spans="1:30" ht="39" x14ac:dyDescent="0.25">
      <c r="A24" s="11" t="s">
        <v>1024</v>
      </c>
      <c r="B24" s="12" t="s">
        <v>1001</v>
      </c>
      <c r="C24" s="13">
        <v>30825</v>
      </c>
      <c r="D24" s="22" t="s">
        <v>37</v>
      </c>
      <c r="E24" s="22" t="s">
        <v>38</v>
      </c>
      <c r="F24" s="22">
        <v>23</v>
      </c>
      <c r="G24" s="22">
        <v>121766</v>
      </c>
      <c r="H24" s="22">
        <v>7738588</v>
      </c>
      <c r="I24" s="22">
        <v>36339</v>
      </c>
      <c r="J24" s="22">
        <v>40890</v>
      </c>
      <c r="K24" s="22">
        <v>0</v>
      </c>
      <c r="L24" s="22">
        <v>0</v>
      </c>
      <c r="M24" s="22">
        <v>2596</v>
      </c>
      <c r="N24" s="22">
        <v>324877</v>
      </c>
      <c r="O24" s="22">
        <v>0</v>
      </c>
      <c r="P24" s="22">
        <v>1103</v>
      </c>
      <c r="Q24" s="22">
        <v>0</v>
      </c>
      <c r="R24" s="22">
        <v>0</v>
      </c>
      <c r="S24" s="22" t="s">
        <v>39</v>
      </c>
      <c r="T24" s="22" t="s">
        <v>375</v>
      </c>
      <c r="U24" s="22" t="s">
        <v>40</v>
      </c>
      <c r="V24" s="22" t="s">
        <v>223</v>
      </c>
      <c r="W24" s="22" t="s">
        <v>41</v>
      </c>
      <c r="X24" s="22" t="s">
        <v>218</v>
      </c>
      <c r="Y24" s="22" t="s">
        <v>40</v>
      </c>
      <c r="Z24" s="22" t="s">
        <v>44</v>
      </c>
      <c r="AA24" s="22" t="s">
        <v>42</v>
      </c>
      <c r="AB24" s="22" t="s">
        <v>201</v>
      </c>
      <c r="AC24" s="22" t="s">
        <v>40</v>
      </c>
      <c r="AD24" s="22" t="s">
        <v>241</v>
      </c>
    </row>
    <row r="25" spans="1:30" ht="39" x14ac:dyDescent="0.25">
      <c r="A25" s="11" t="s">
        <v>1025</v>
      </c>
      <c r="B25" s="12" t="s">
        <v>1001</v>
      </c>
      <c r="C25" s="13">
        <v>32105</v>
      </c>
      <c r="D25" s="22" t="s">
        <v>37</v>
      </c>
      <c r="E25" s="22" t="s">
        <v>38</v>
      </c>
      <c r="F25" s="22">
        <v>24</v>
      </c>
      <c r="G25" s="22">
        <v>128778</v>
      </c>
      <c r="H25" s="22">
        <v>8059141</v>
      </c>
      <c r="I25" s="22">
        <v>39067</v>
      </c>
      <c r="J25" s="22">
        <v>41879</v>
      </c>
      <c r="K25" s="22">
        <v>0</v>
      </c>
      <c r="L25" s="22">
        <v>0</v>
      </c>
      <c r="M25" s="22">
        <v>7011</v>
      </c>
      <c r="N25" s="22">
        <v>320553</v>
      </c>
      <c r="O25" s="22">
        <v>2728</v>
      </c>
      <c r="P25" s="22">
        <v>989</v>
      </c>
      <c r="Q25" s="22">
        <v>0</v>
      </c>
      <c r="R25" s="22">
        <v>0</v>
      </c>
      <c r="S25" s="22" t="s">
        <v>39</v>
      </c>
      <c r="T25" s="22" t="s">
        <v>375</v>
      </c>
      <c r="U25" s="22" t="s">
        <v>40</v>
      </c>
      <c r="V25" s="22" t="s">
        <v>242</v>
      </c>
      <c r="W25" s="22" t="s">
        <v>41</v>
      </c>
      <c r="X25" s="22" t="s">
        <v>203</v>
      </c>
      <c r="Y25" s="22" t="s">
        <v>40</v>
      </c>
      <c r="Z25" s="22" t="s">
        <v>180</v>
      </c>
      <c r="AA25" s="22" t="s">
        <v>42</v>
      </c>
      <c r="AB25" s="22" t="s">
        <v>47</v>
      </c>
      <c r="AC25" s="22" t="s">
        <v>40</v>
      </c>
      <c r="AD25" s="22" t="s">
        <v>192</v>
      </c>
    </row>
    <row r="26" spans="1:30" ht="39" x14ac:dyDescent="0.25">
      <c r="A26" s="11" t="s">
        <v>1026</v>
      </c>
      <c r="B26" s="12" t="s">
        <v>1001</v>
      </c>
      <c r="C26" s="13">
        <v>33385</v>
      </c>
      <c r="D26" s="22" t="s">
        <v>37</v>
      </c>
      <c r="E26" s="22" t="s">
        <v>38</v>
      </c>
      <c r="F26" s="22">
        <v>25</v>
      </c>
      <c r="G26" s="22">
        <v>146495</v>
      </c>
      <c r="H26" s="22">
        <v>8368942</v>
      </c>
      <c r="I26" s="22">
        <v>47698</v>
      </c>
      <c r="J26" s="22">
        <v>48475</v>
      </c>
      <c r="K26" s="22">
        <v>0</v>
      </c>
      <c r="L26" s="22">
        <v>0</v>
      </c>
      <c r="M26" s="22">
        <v>17715</v>
      </c>
      <c r="N26" s="22">
        <v>309801</v>
      </c>
      <c r="O26" s="22">
        <v>8631</v>
      </c>
      <c r="P26" s="22">
        <v>6596</v>
      </c>
      <c r="Q26" s="22">
        <v>0</v>
      </c>
      <c r="R26" s="22">
        <v>0</v>
      </c>
      <c r="S26" s="22" t="s">
        <v>39</v>
      </c>
      <c r="T26" s="22" t="s">
        <v>372</v>
      </c>
      <c r="U26" s="22" t="s">
        <v>40</v>
      </c>
      <c r="V26" s="22" t="s">
        <v>1092</v>
      </c>
      <c r="W26" s="22" t="s">
        <v>41</v>
      </c>
      <c r="X26" s="22" t="s">
        <v>197</v>
      </c>
      <c r="Y26" s="22" t="s">
        <v>40</v>
      </c>
      <c r="Z26" s="22" t="s">
        <v>1093</v>
      </c>
      <c r="AA26" s="22" t="s">
        <v>42</v>
      </c>
      <c r="AB26" s="22" t="s">
        <v>197</v>
      </c>
      <c r="AC26" s="22" t="s">
        <v>40</v>
      </c>
      <c r="AD26" s="22" t="s">
        <v>668</v>
      </c>
    </row>
    <row r="27" spans="1:30" ht="39" x14ac:dyDescent="0.25">
      <c r="A27" s="11" t="s">
        <v>1027</v>
      </c>
      <c r="B27" s="12" t="s">
        <v>1001</v>
      </c>
      <c r="C27" s="13">
        <v>34665</v>
      </c>
      <c r="D27" s="22" t="s">
        <v>37</v>
      </c>
      <c r="E27" s="22" t="s">
        <v>38</v>
      </c>
      <c r="F27" s="22">
        <v>26</v>
      </c>
      <c r="G27" s="22">
        <v>149012</v>
      </c>
      <c r="H27" s="22">
        <v>8693899</v>
      </c>
      <c r="I27" s="22">
        <v>47698</v>
      </c>
      <c r="J27" s="22">
        <v>49630</v>
      </c>
      <c r="K27" s="22">
        <v>0</v>
      </c>
      <c r="L27" s="22">
        <v>0</v>
      </c>
      <c r="M27" s="22">
        <v>2515</v>
      </c>
      <c r="N27" s="22">
        <v>324957</v>
      </c>
      <c r="O27" s="22">
        <v>0</v>
      </c>
      <c r="P27" s="22">
        <v>1155</v>
      </c>
      <c r="Q27" s="22">
        <v>0</v>
      </c>
      <c r="R27" s="22">
        <v>0</v>
      </c>
      <c r="S27" s="22" t="s">
        <v>39</v>
      </c>
      <c r="T27" s="22" t="s">
        <v>198</v>
      </c>
      <c r="U27" s="22" t="s">
        <v>40</v>
      </c>
      <c r="V27" s="22" t="s">
        <v>221</v>
      </c>
      <c r="W27" s="22" t="s">
        <v>41</v>
      </c>
      <c r="X27" s="22" t="s">
        <v>191</v>
      </c>
      <c r="Y27" s="22" t="s">
        <v>40</v>
      </c>
      <c r="Z27" s="22" t="s">
        <v>44</v>
      </c>
      <c r="AA27" s="22" t="s">
        <v>42</v>
      </c>
      <c r="AB27" s="22" t="s">
        <v>197</v>
      </c>
      <c r="AC27" s="22" t="s">
        <v>40</v>
      </c>
      <c r="AD27" s="22" t="s">
        <v>234</v>
      </c>
    </row>
    <row r="28" spans="1:30" ht="39" x14ac:dyDescent="0.25">
      <c r="A28" s="11" t="s">
        <v>1028</v>
      </c>
      <c r="B28" s="12" t="s">
        <v>1001</v>
      </c>
      <c r="C28" s="13">
        <v>35945</v>
      </c>
      <c r="D28" s="22" t="s">
        <v>37</v>
      </c>
      <c r="E28" s="22" t="s">
        <v>38</v>
      </c>
      <c r="F28" s="22">
        <v>27</v>
      </c>
      <c r="G28" s="22">
        <v>151468</v>
      </c>
      <c r="H28" s="22">
        <v>9018916</v>
      </c>
      <c r="I28" s="22">
        <v>47698</v>
      </c>
      <c r="J28" s="22">
        <v>50590</v>
      </c>
      <c r="K28" s="22">
        <v>0</v>
      </c>
      <c r="L28" s="22">
        <v>0</v>
      </c>
      <c r="M28" s="22">
        <v>2454</v>
      </c>
      <c r="N28" s="22">
        <v>325017</v>
      </c>
      <c r="O28" s="22">
        <v>0</v>
      </c>
      <c r="P28" s="22">
        <v>960</v>
      </c>
      <c r="Q28" s="22">
        <v>0</v>
      </c>
      <c r="R28" s="22">
        <v>0</v>
      </c>
      <c r="S28" s="22" t="s">
        <v>39</v>
      </c>
      <c r="T28" s="22" t="s">
        <v>352</v>
      </c>
      <c r="U28" s="22" t="s">
        <v>40</v>
      </c>
      <c r="V28" s="22" t="s">
        <v>212</v>
      </c>
      <c r="W28" s="22" t="s">
        <v>41</v>
      </c>
      <c r="X28" s="22" t="s">
        <v>201</v>
      </c>
      <c r="Y28" s="22" t="s">
        <v>40</v>
      </c>
      <c r="Z28" s="22" t="s">
        <v>44</v>
      </c>
      <c r="AA28" s="22" t="s">
        <v>42</v>
      </c>
      <c r="AB28" s="22" t="s">
        <v>181</v>
      </c>
      <c r="AC28" s="22" t="s">
        <v>40</v>
      </c>
      <c r="AD28" s="22" t="s">
        <v>214</v>
      </c>
    </row>
    <row r="29" spans="1:30" ht="39" x14ac:dyDescent="0.25">
      <c r="A29" s="11" t="s">
        <v>1029</v>
      </c>
      <c r="B29" s="12" t="s">
        <v>1001</v>
      </c>
      <c r="C29" s="13">
        <v>37225</v>
      </c>
      <c r="D29" s="22" t="s">
        <v>37</v>
      </c>
      <c r="E29" s="22" t="s">
        <v>38</v>
      </c>
      <c r="F29" s="22">
        <v>28</v>
      </c>
      <c r="G29" s="22">
        <v>153929</v>
      </c>
      <c r="H29" s="22">
        <v>9343926</v>
      </c>
      <c r="I29" s="22">
        <v>47698</v>
      </c>
      <c r="J29" s="22">
        <v>51550</v>
      </c>
      <c r="K29" s="22">
        <v>0</v>
      </c>
      <c r="L29" s="22">
        <v>0</v>
      </c>
      <c r="M29" s="22">
        <v>2460</v>
      </c>
      <c r="N29" s="22">
        <v>325010</v>
      </c>
      <c r="O29" s="22">
        <v>0</v>
      </c>
      <c r="P29" s="22">
        <v>960</v>
      </c>
      <c r="Q29" s="22">
        <v>0</v>
      </c>
      <c r="R29" s="22">
        <v>0</v>
      </c>
      <c r="S29" s="22" t="s">
        <v>39</v>
      </c>
      <c r="T29" s="22" t="s">
        <v>343</v>
      </c>
      <c r="U29" s="22" t="s">
        <v>40</v>
      </c>
      <c r="V29" s="22" t="s">
        <v>212</v>
      </c>
      <c r="W29" s="22" t="s">
        <v>41</v>
      </c>
      <c r="X29" s="22" t="s">
        <v>195</v>
      </c>
      <c r="Y29" s="22" t="s">
        <v>40</v>
      </c>
      <c r="Z29" s="22" t="s">
        <v>44</v>
      </c>
      <c r="AA29" s="22" t="s">
        <v>42</v>
      </c>
      <c r="AB29" s="22" t="s">
        <v>45</v>
      </c>
      <c r="AC29" s="22" t="s">
        <v>40</v>
      </c>
      <c r="AD29" s="22" t="s">
        <v>214</v>
      </c>
    </row>
    <row r="30" spans="1:30" ht="39" x14ac:dyDescent="0.25">
      <c r="A30" s="11" t="s">
        <v>1030</v>
      </c>
      <c r="B30" s="12" t="s">
        <v>1001</v>
      </c>
      <c r="C30" s="13">
        <v>38505</v>
      </c>
      <c r="D30" s="22" t="s">
        <v>37</v>
      </c>
      <c r="E30" s="22" t="s">
        <v>38</v>
      </c>
      <c r="F30" s="22">
        <v>29</v>
      </c>
      <c r="G30" s="22">
        <v>156391</v>
      </c>
      <c r="H30" s="22">
        <v>9668938</v>
      </c>
      <c r="I30" s="22">
        <v>47698</v>
      </c>
      <c r="J30" s="22">
        <v>52510</v>
      </c>
      <c r="K30" s="22">
        <v>0</v>
      </c>
      <c r="L30" s="22">
        <v>0</v>
      </c>
      <c r="M30" s="22">
        <v>2461</v>
      </c>
      <c r="N30" s="22">
        <v>325012</v>
      </c>
      <c r="O30" s="22">
        <v>0</v>
      </c>
      <c r="P30" s="22">
        <v>960</v>
      </c>
      <c r="Q30" s="22">
        <v>0</v>
      </c>
      <c r="R30" s="22">
        <v>0</v>
      </c>
      <c r="S30" s="22" t="s">
        <v>39</v>
      </c>
      <c r="T30" s="22" t="s">
        <v>206</v>
      </c>
      <c r="U30" s="22" t="s">
        <v>40</v>
      </c>
      <c r="V30" s="22" t="s">
        <v>212</v>
      </c>
      <c r="W30" s="22" t="s">
        <v>41</v>
      </c>
      <c r="X30" s="22" t="s">
        <v>207</v>
      </c>
      <c r="Y30" s="22" t="s">
        <v>40</v>
      </c>
      <c r="Z30" s="22" t="s">
        <v>44</v>
      </c>
      <c r="AA30" s="22" t="s">
        <v>42</v>
      </c>
      <c r="AB30" s="22" t="s">
        <v>191</v>
      </c>
      <c r="AC30" s="22" t="s">
        <v>40</v>
      </c>
      <c r="AD30" s="22" t="s">
        <v>214</v>
      </c>
    </row>
    <row r="31" spans="1:30" ht="39" x14ac:dyDescent="0.25">
      <c r="A31" s="11" t="s">
        <v>1031</v>
      </c>
      <c r="B31" s="12" t="s">
        <v>1001</v>
      </c>
      <c r="C31" s="13">
        <v>39785</v>
      </c>
      <c r="D31" s="22" t="s">
        <v>37</v>
      </c>
      <c r="E31" s="22" t="s">
        <v>38</v>
      </c>
      <c r="F31" s="22">
        <v>30</v>
      </c>
      <c r="G31" s="22">
        <v>159835</v>
      </c>
      <c r="H31" s="22">
        <v>9992983</v>
      </c>
      <c r="I31" s="22">
        <v>48093</v>
      </c>
      <c r="J31" s="22">
        <v>54156</v>
      </c>
      <c r="K31" s="22">
        <v>0</v>
      </c>
      <c r="L31" s="22">
        <v>0</v>
      </c>
      <c r="M31" s="22">
        <v>3442</v>
      </c>
      <c r="N31" s="22">
        <v>324045</v>
      </c>
      <c r="O31" s="22">
        <v>395</v>
      </c>
      <c r="P31" s="22">
        <v>1646</v>
      </c>
      <c r="Q31" s="22">
        <v>0</v>
      </c>
      <c r="R31" s="22">
        <v>0</v>
      </c>
      <c r="S31" s="22" t="s">
        <v>39</v>
      </c>
      <c r="T31" s="22" t="s">
        <v>209</v>
      </c>
      <c r="U31" s="22" t="s">
        <v>40</v>
      </c>
      <c r="V31" s="22" t="s">
        <v>188</v>
      </c>
      <c r="W31" s="22" t="s">
        <v>41</v>
      </c>
      <c r="X31" s="22" t="s">
        <v>203</v>
      </c>
      <c r="Y31" s="22" t="s">
        <v>40</v>
      </c>
      <c r="Z31" s="22" t="s">
        <v>58</v>
      </c>
      <c r="AA31" s="22" t="s">
        <v>42</v>
      </c>
      <c r="AB31" s="22" t="s">
        <v>191</v>
      </c>
      <c r="AC31" s="22" t="s">
        <v>40</v>
      </c>
      <c r="AD31" s="22" t="s">
        <v>235</v>
      </c>
    </row>
    <row r="32" spans="1:30" ht="39" x14ac:dyDescent="0.25">
      <c r="A32" s="11" t="s">
        <v>1032</v>
      </c>
      <c r="B32" s="12" t="s">
        <v>1001</v>
      </c>
      <c r="C32" s="13">
        <v>41065</v>
      </c>
      <c r="D32" s="22" t="s">
        <v>37</v>
      </c>
      <c r="E32" s="22" t="s">
        <v>38</v>
      </c>
      <c r="F32" s="22">
        <v>31</v>
      </c>
      <c r="G32" s="22">
        <v>162322</v>
      </c>
      <c r="H32" s="22">
        <v>10317968</v>
      </c>
      <c r="I32" s="22">
        <v>48093</v>
      </c>
      <c r="J32" s="22">
        <v>55305</v>
      </c>
      <c r="K32" s="22">
        <v>0</v>
      </c>
      <c r="L32" s="22">
        <v>0</v>
      </c>
      <c r="M32" s="22">
        <v>2485</v>
      </c>
      <c r="N32" s="22">
        <v>324985</v>
      </c>
      <c r="O32" s="22">
        <v>0</v>
      </c>
      <c r="P32" s="22">
        <v>1149</v>
      </c>
      <c r="Q32" s="22">
        <v>0</v>
      </c>
      <c r="R32" s="22">
        <v>0</v>
      </c>
      <c r="S32" s="22" t="s">
        <v>39</v>
      </c>
      <c r="T32" s="22" t="s">
        <v>375</v>
      </c>
      <c r="U32" s="22" t="s">
        <v>40</v>
      </c>
      <c r="V32" s="22" t="s">
        <v>221</v>
      </c>
      <c r="W32" s="22" t="s">
        <v>41</v>
      </c>
      <c r="X32" s="22" t="s">
        <v>48</v>
      </c>
      <c r="Y32" s="22" t="s">
        <v>40</v>
      </c>
      <c r="Z32" s="22" t="s">
        <v>44</v>
      </c>
      <c r="AA32" s="22" t="s">
        <v>42</v>
      </c>
      <c r="AB32" s="22" t="s">
        <v>201</v>
      </c>
      <c r="AC32" s="22" t="s">
        <v>40</v>
      </c>
      <c r="AD32" s="22" t="s">
        <v>234</v>
      </c>
    </row>
    <row r="33" spans="1:30" ht="39" x14ac:dyDescent="0.25">
      <c r="A33" s="11" t="s">
        <v>1033</v>
      </c>
      <c r="B33" s="12" t="s">
        <v>1001</v>
      </c>
      <c r="C33" s="13">
        <v>42345</v>
      </c>
      <c r="D33" s="22" t="s">
        <v>37</v>
      </c>
      <c r="E33" s="22" t="s">
        <v>38</v>
      </c>
      <c r="F33" s="22">
        <v>32</v>
      </c>
      <c r="G33" s="22">
        <v>164928</v>
      </c>
      <c r="H33" s="22">
        <v>10642833</v>
      </c>
      <c r="I33" s="22">
        <v>48093</v>
      </c>
      <c r="J33" s="22">
        <v>56366</v>
      </c>
      <c r="K33" s="22">
        <v>0</v>
      </c>
      <c r="L33" s="22">
        <v>0</v>
      </c>
      <c r="M33" s="22">
        <v>2605</v>
      </c>
      <c r="N33" s="22">
        <v>324865</v>
      </c>
      <c r="O33" s="22">
        <v>0</v>
      </c>
      <c r="P33" s="22">
        <v>1061</v>
      </c>
      <c r="Q33" s="22">
        <v>0</v>
      </c>
      <c r="R33" s="22">
        <v>0</v>
      </c>
      <c r="S33" s="22" t="s">
        <v>39</v>
      </c>
      <c r="T33" s="22" t="s">
        <v>208</v>
      </c>
      <c r="U33" s="22" t="s">
        <v>40</v>
      </c>
      <c r="V33" s="22" t="s">
        <v>53</v>
      </c>
      <c r="W33" s="22" t="s">
        <v>41</v>
      </c>
      <c r="X33" s="22" t="s">
        <v>213</v>
      </c>
      <c r="Y33" s="22" t="s">
        <v>40</v>
      </c>
      <c r="Z33" s="22" t="s">
        <v>44</v>
      </c>
      <c r="AA33" s="22" t="s">
        <v>42</v>
      </c>
      <c r="AB33" s="22" t="s">
        <v>201</v>
      </c>
      <c r="AC33" s="22" t="s">
        <v>40</v>
      </c>
      <c r="AD33" s="22" t="s">
        <v>205</v>
      </c>
    </row>
    <row r="34" spans="1:30" ht="39" x14ac:dyDescent="0.25">
      <c r="A34" s="11" t="s">
        <v>1034</v>
      </c>
      <c r="B34" s="12" t="s">
        <v>1001</v>
      </c>
      <c r="C34" s="13">
        <v>43625</v>
      </c>
      <c r="D34" s="22" t="s">
        <v>37</v>
      </c>
      <c r="E34" s="22" t="s">
        <v>38</v>
      </c>
      <c r="F34" s="22">
        <v>33</v>
      </c>
      <c r="G34" s="22">
        <v>167959</v>
      </c>
      <c r="H34" s="22">
        <v>10967275</v>
      </c>
      <c r="I34" s="22">
        <v>48252</v>
      </c>
      <c r="J34" s="22">
        <v>57652</v>
      </c>
      <c r="K34" s="22">
        <v>0</v>
      </c>
      <c r="L34" s="22">
        <v>0</v>
      </c>
      <c r="M34" s="22">
        <v>3030</v>
      </c>
      <c r="N34" s="22">
        <v>324442</v>
      </c>
      <c r="O34" s="22">
        <v>159</v>
      </c>
      <c r="P34" s="22">
        <v>1286</v>
      </c>
      <c r="Q34" s="22">
        <v>0</v>
      </c>
      <c r="R34" s="22">
        <v>0</v>
      </c>
      <c r="S34" s="22" t="s">
        <v>39</v>
      </c>
      <c r="T34" s="22" t="s">
        <v>204</v>
      </c>
      <c r="U34" s="22" t="s">
        <v>40</v>
      </c>
      <c r="V34" s="22" t="s">
        <v>213</v>
      </c>
      <c r="W34" s="22" t="s">
        <v>41</v>
      </c>
      <c r="X34" s="22" t="s">
        <v>233</v>
      </c>
      <c r="Y34" s="22" t="s">
        <v>40</v>
      </c>
      <c r="Z34" s="22" t="s">
        <v>1094</v>
      </c>
      <c r="AA34" s="22" t="s">
        <v>42</v>
      </c>
      <c r="AB34" s="22" t="s">
        <v>47</v>
      </c>
      <c r="AC34" s="22" t="s">
        <v>40</v>
      </c>
      <c r="AD34" s="22" t="s">
        <v>573</v>
      </c>
    </row>
    <row r="35" spans="1:30" ht="39" x14ac:dyDescent="0.25">
      <c r="A35" s="11" t="s">
        <v>1035</v>
      </c>
      <c r="B35" s="12" t="s">
        <v>1001</v>
      </c>
      <c r="C35" s="13">
        <v>44905</v>
      </c>
      <c r="D35" s="22" t="s">
        <v>37</v>
      </c>
      <c r="E35" s="22" t="s">
        <v>38</v>
      </c>
      <c r="F35" s="22">
        <v>34</v>
      </c>
      <c r="G35" s="22">
        <v>170448</v>
      </c>
      <c r="H35" s="22">
        <v>11292257</v>
      </c>
      <c r="I35" s="22">
        <v>48252</v>
      </c>
      <c r="J35" s="22">
        <v>58612</v>
      </c>
      <c r="K35" s="22">
        <v>0</v>
      </c>
      <c r="L35" s="22">
        <v>0</v>
      </c>
      <c r="M35" s="22">
        <v>2487</v>
      </c>
      <c r="N35" s="22">
        <v>324982</v>
      </c>
      <c r="O35" s="22">
        <v>0</v>
      </c>
      <c r="P35" s="22">
        <v>960</v>
      </c>
      <c r="Q35" s="22">
        <v>0</v>
      </c>
      <c r="R35" s="22">
        <v>0</v>
      </c>
      <c r="S35" s="22" t="s">
        <v>39</v>
      </c>
      <c r="T35" s="22" t="s">
        <v>354</v>
      </c>
      <c r="U35" s="22" t="s">
        <v>40</v>
      </c>
      <c r="V35" s="22" t="s">
        <v>212</v>
      </c>
      <c r="W35" s="22" t="s">
        <v>41</v>
      </c>
      <c r="X35" s="22" t="s">
        <v>238</v>
      </c>
      <c r="Y35" s="22" t="s">
        <v>40</v>
      </c>
      <c r="Z35" s="22" t="s">
        <v>44</v>
      </c>
      <c r="AA35" s="22" t="s">
        <v>42</v>
      </c>
      <c r="AB35" s="22" t="s">
        <v>47</v>
      </c>
      <c r="AC35" s="22" t="s">
        <v>40</v>
      </c>
      <c r="AD35" s="22" t="s">
        <v>214</v>
      </c>
    </row>
    <row r="36" spans="1:30" ht="39" x14ac:dyDescent="0.25">
      <c r="A36" s="11" t="s">
        <v>1036</v>
      </c>
      <c r="B36" s="12" t="s">
        <v>1001</v>
      </c>
      <c r="C36" s="13">
        <v>46185</v>
      </c>
      <c r="D36" s="22" t="s">
        <v>37</v>
      </c>
      <c r="E36" s="22" t="s">
        <v>38</v>
      </c>
      <c r="F36" s="22">
        <v>35</v>
      </c>
      <c r="G36" s="22">
        <v>172918</v>
      </c>
      <c r="H36" s="22">
        <v>11617261</v>
      </c>
      <c r="I36" s="22">
        <v>48252</v>
      </c>
      <c r="J36" s="22">
        <v>59572</v>
      </c>
      <c r="K36" s="22">
        <v>0</v>
      </c>
      <c r="L36" s="22">
        <v>0</v>
      </c>
      <c r="M36" s="22">
        <v>2469</v>
      </c>
      <c r="N36" s="22">
        <v>325004</v>
      </c>
      <c r="O36" s="22">
        <v>0</v>
      </c>
      <c r="P36" s="22">
        <v>960</v>
      </c>
      <c r="Q36" s="22">
        <v>0</v>
      </c>
      <c r="R36" s="22">
        <v>0</v>
      </c>
      <c r="S36" s="22" t="s">
        <v>39</v>
      </c>
      <c r="T36" s="22" t="s">
        <v>340</v>
      </c>
      <c r="U36" s="22" t="s">
        <v>40</v>
      </c>
      <c r="V36" s="22" t="s">
        <v>212</v>
      </c>
      <c r="W36" s="22" t="s">
        <v>41</v>
      </c>
      <c r="X36" s="22" t="s">
        <v>49</v>
      </c>
      <c r="Y36" s="22" t="s">
        <v>40</v>
      </c>
      <c r="Z36" s="22" t="s">
        <v>44</v>
      </c>
      <c r="AA36" s="22" t="s">
        <v>42</v>
      </c>
      <c r="AB36" s="22" t="s">
        <v>195</v>
      </c>
      <c r="AC36" s="22" t="s">
        <v>40</v>
      </c>
      <c r="AD36" s="22" t="s">
        <v>214</v>
      </c>
    </row>
    <row r="37" spans="1:30" ht="39" x14ac:dyDescent="0.25">
      <c r="A37" s="11" t="s">
        <v>1037</v>
      </c>
      <c r="B37" s="12" t="s">
        <v>1001</v>
      </c>
      <c r="C37" s="13">
        <v>47465</v>
      </c>
      <c r="D37" s="22" t="s">
        <v>37</v>
      </c>
      <c r="E37" s="22" t="s">
        <v>38</v>
      </c>
      <c r="F37" s="22">
        <v>36</v>
      </c>
      <c r="G37" s="22">
        <v>175504</v>
      </c>
      <c r="H37" s="22">
        <v>11942240</v>
      </c>
      <c r="I37" s="22">
        <v>48252</v>
      </c>
      <c r="J37" s="22">
        <v>60532</v>
      </c>
      <c r="K37" s="22">
        <v>0</v>
      </c>
      <c r="L37" s="22">
        <v>0</v>
      </c>
      <c r="M37" s="22">
        <v>2585</v>
      </c>
      <c r="N37" s="22">
        <v>324979</v>
      </c>
      <c r="O37" s="22">
        <v>0</v>
      </c>
      <c r="P37" s="22">
        <v>960</v>
      </c>
      <c r="Q37" s="22">
        <v>0</v>
      </c>
      <c r="R37" s="22">
        <v>0</v>
      </c>
      <c r="S37" s="22" t="s">
        <v>39</v>
      </c>
      <c r="T37" s="22" t="s">
        <v>244</v>
      </c>
      <c r="U37" s="22" t="s">
        <v>40</v>
      </c>
      <c r="V37" s="22" t="s">
        <v>212</v>
      </c>
      <c r="W37" s="22" t="s">
        <v>41</v>
      </c>
      <c r="X37" s="22" t="s">
        <v>217</v>
      </c>
      <c r="Y37" s="22" t="s">
        <v>40</v>
      </c>
      <c r="Z37" s="22" t="s">
        <v>44</v>
      </c>
      <c r="AA37" s="22" t="s">
        <v>42</v>
      </c>
      <c r="AB37" s="22" t="s">
        <v>210</v>
      </c>
      <c r="AC37" s="22" t="s">
        <v>40</v>
      </c>
      <c r="AD37" s="22" t="s">
        <v>214</v>
      </c>
    </row>
    <row r="38" spans="1:30" ht="39" x14ac:dyDescent="0.25">
      <c r="A38" s="11" t="s">
        <v>1038</v>
      </c>
      <c r="B38" s="12" t="s">
        <v>1001</v>
      </c>
      <c r="C38" s="13">
        <v>48745</v>
      </c>
      <c r="D38" s="22" t="s">
        <v>37</v>
      </c>
      <c r="E38" s="22" t="s">
        <v>38</v>
      </c>
      <c r="F38" s="22">
        <v>37</v>
      </c>
      <c r="G38" s="22">
        <v>178091</v>
      </c>
      <c r="H38" s="22">
        <v>12267217</v>
      </c>
      <c r="I38" s="22">
        <v>48252</v>
      </c>
      <c r="J38" s="22">
        <v>61492</v>
      </c>
      <c r="K38" s="22">
        <v>0</v>
      </c>
      <c r="L38" s="22">
        <v>0</v>
      </c>
      <c r="M38" s="22">
        <v>2586</v>
      </c>
      <c r="N38" s="22">
        <v>324977</v>
      </c>
      <c r="O38" s="22">
        <v>0</v>
      </c>
      <c r="P38" s="22">
        <v>960</v>
      </c>
      <c r="Q38" s="22">
        <v>0</v>
      </c>
      <c r="R38" s="22">
        <v>0</v>
      </c>
      <c r="S38" s="22" t="s">
        <v>39</v>
      </c>
      <c r="T38" s="22" t="s">
        <v>215</v>
      </c>
      <c r="U38" s="22" t="s">
        <v>40</v>
      </c>
      <c r="V38" s="22" t="s">
        <v>212</v>
      </c>
      <c r="W38" s="22" t="s">
        <v>41</v>
      </c>
      <c r="X38" s="22" t="s">
        <v>237</v>
      </c>
      <c r="Y38" s="22" t="s">
        <v>40</v>
      </c>
      <c r="Z38" s="22" t="s">
        <v>44</v>
      </c>
      <c r="AA38" s="22" t="s">
        <v>42</v>
      </c>
      <c r="AB38" s="22" t="s">
        <v>210</v>
      </c>
      <c r="AC38" s="22" t="s">
        <v>40</v>
      </c>
      <c r="AD38" s="22" t="s">
        <v>214</v>
      </c>
    </row>
    <row r="39" spans="1:30" ht="39" x14ac:dyDescent="0.25">
      <c r="A39" s="11" t="s">
        <v>1039</v>
      </c>
      <c r="B39" s="12" t="s">
        <v>1001</v>
      </c>
      <c r="C39" s="13">
        <v>50025</v>
      </c>
      <c r="D39" s="22" t="s">
        <v>37</v>
      </c>
      <c r="E39" s="22" t="s">
        <v>38</v>
      </c>
      <c r="F39" s="22">
        <v>38</v>
      </c>
      <c r="G39" s="22">
        <v>180676</v>
      </c>
      <c r="H39" s="22">
        <v>12592197</v>
      </c>
      <c r="I39" s="22">
        <v>48252</v>
      </c>
      <c r="J39" s="22">
        <v>62452</v>
      </c>
      <c r="K39" s="22">
        <v>0</v>
      </c>
      <c r="L39" s="22">
        <v>0</v>
      </c>
      <c r="M39" s="22">
        <v>2583</v>
      </c>
      <c r="N39" s="22">
        <v>324980</v>
      </c>
      <c r="O39" s="22">
        <v>0</v>
      </c>
      <c r="P39" s="22">
        <v>960</v>
      </c>
      <c r="Q39" s="22">
        <v>0</v>
      </c>
      <c r="R39" s="22">
        <v>0</v>
      </c>
      <c r="S39" s="22" t="s">
        <v>39</v>
      </c>
      <c r="T39" s="22" t="s">
        <v>571</v>
      </c>
      <c r="U39" s="22" t="s">
        <v>40</v>
      </c>
      <c r="V39" s="22" t="s">
        <v>212</v>
      </c>
      <c r="W39" s="22" t="s">
        <v>41</v>
      </c>
      <c r="X39" s="22" t="s">
        <v>51</v>
      </c>
      <c r="Y39" s="22" t="s">
        <v>40</v>
      </c>
      <c r="Z39" s="22" t="s">
        <v>44</v>
      </c>
      <c r="AA39" s="22" t="s">
        <v>42</v>
      </c>
      <c r="AB39" s="22" t="s">
        <v>207</v>
      </c>
      <c r="AC39" s="22" t="s">
        <v>40</v>
      </c>
      <c r="AD39" s="22" t="s">
        <v>214</v>
      </c>
    </row>
    <row r="40" spans="1:30" ht="39" x14ac:dyDescent="0.25">
      <c r="A40" s="11" t="s">
        <v>1040</v>
      </c>
      <c r="B40" s="12" t="s">
        <v>1001</v>
      </c>
      <c r="C40" s="13">
        <v>51305</v>
      </c>
      <c r="D40" s="22" t="s">
        <v>37</v>
      </c>
      <c r="E40" s="22" t="s">
        <v>38</v>
      </c>
      <c r="F40" s="22">
        <v>39</v>
      </c>
      <c r="G40" s="22">
        <v>183249</v>
      </c>
      <c r="H40" s="22">
        <v>12917190</v>
      </c>
      <c r="I40" s="22">
        <v>48252</v>
      </c>
      <c r="J40" s="22">
        <v>63412</v>
      </c>
      <c r="K40" s="22">
        <v>0</v>
      </c>
      <c r="L40" s="22">
        <v>0</v>
      </c>
      <c r="M40" s="22">
        <v>2571</v>
      </c>
      <c r="N40" s="22">
        <v>324993</v>
      </c>
      <c r="O40" s="22">
        <v>0</v>
      </c>
      <c r="P40" s="22">
        <v>960</v>
      </c>
      <c r="Q40" s="22">
        <v>0</v>
      </c>
      <c r="R40" s="22">
        <v>0</v>
      </c>
      <c r="S40" s="22" t="s">
        <v>39</v>
      </c>
      <c r="T40" s="22" t="s">
        <v>216</v>
      </c>
      <c r="U40" s="22" t="s">
        <v>40</v>
      </c>
      <c r="V40" s="22" t="s">
        <v>212</v>
      </c>
      <c r="W40" s="22" t="s">
        <v>41</v>
      </c>
      <c r="X40" s="22" t="s">
        <v>50</v>
      </c>
      <c r="Y40" s="22" t="s">
        <v>40</v>
      </c>
      <c r="Z40" s="22" t="s">
        <v>44</v>
      </c>
      <c r="AA40" s="22" t="s">
        <v>42</v>
      </c>
      <c r="AB40" s="22" t="s">
        <v>207</v>
      </c>
      <c r="AC40" s="22" t="s">
        <v>40</v>
      </c>
      <c r="AD40" s="22" t="s">
        <v>214</v>
      </c>
    </row>
    <row r="41" spans="1:30" ht="39" x14ac:dyDescent="0.25">
      <c r="A41" s="11" t="s">
        <v>1041</v>
      </c>
      <c r="B41" s="12" t="s">
        <v>1001</v>
      </c>
      <c r="C41" s="13">
        <v>52585</v>
      </c>
      <c r="D41" s="22" t="s">
        <v>37</v>
      </c>
      <c r="E41" s="22" t="s">
        <v>38</v>
      </c>
      <c r="F41" s="22">
        <v>40</v>
      </c>
      <c r="G41" s="22">
        <v>186960</v>
      </c>
      <c r="H41" s="22">
        <v>13240997</v>
      </c>
      <c r="I41" s="22">
        <v>48790</v>
      </c>
      <c r="J41" s="22">
        <v>65143</v>
      </c>
      <c r="K41" s="22">
        <v>0</v>
      </c>
      <c r="L41" s="22">
        <v>0</v>
      </c>
      <c r="M41" s="22">
        <v>3709</v>
      </c>
      <c r="N41" s="22">
        <v>323807</v>
      </c>
      <c r="O41" s="22">
        <v>538</v>
      </c>
      <c r="P41" s="22">
        <v>1731</v>
      </c>
      <c r="Q41" s="22">
        <v>0</v>
      </c>
      <c r="R41" s="22">
        <v>0</v>
      </c>
      <c r="S41" s="22" t="s">
        <v>39</v>
      </c>
      <c r="T41" s="22" t="s">
        <v>348</v>
      </c>
      <c r="U41" s="22" t="s">
        <v>40</v>
      </c>
      <c r="V41" s="22" t="s">
        <v>232</v>
      </c>
      <c r="W41" s="22" t="s">
        <v>41</v>
      </c>
      <c r="X41" s="22" t="s">
        <v>50</v>
      </c>
      <c r="Y41" s="22" t="s">
        <v>40</v>
      </c>
      <c r="Z41" s="22" t="s">
        <v>57</v>
      </c>
      <c r="AA41" s="22" t="s">
        <v>42</v>
      </c>
      <c r="AB41" s="22" t="s">
        <v>207</v>
      </c>
      <c r="AC41" s="22" t="s">
        <v>40</v>
      </c>
      <c r="AD41" s="22" t="s">
        <v>186</v>
      </c>
    </row>
    <row r="42" spans="1:30" ht="39" x14ac:dyDescent="0.25">
      <c r="A42" s="11" t="s">
        <v>1042</v>
      </c>
      <c r="B42" s="12" t="s">
        <v>1001</v>
      </c>
      <c r="C42" s="13">
        <v>53865</v>
      </c>
      <c r="D42" s="22" t="s">
        <v>37</v>
      </c>
      <c r="E42" s="22" t="s">
        <v>38</v>
      </c>
      <c r="F42" s="22">
        <v>41</v>
      </c>
      <c r="G42" s="22">
        <v>189450</v>
      </c>
      <c r="H42" s="22">
        <v>13565979</v>
      </c>
      <c r="I42" s="22">
        <v>48790</v>
      </c>
      <c r="J42" s="22">
        <v>66103</v>
      </c>
      <c r="K42" s="22">
        <v>0</v>
      </c>
      <c r="L42" s="22">
        <v>0</v>
      </c>
      <c r="M42" s="22">
        <v>2489</v>
      </c>
      <c r="N42" s="22">
        <v>324982</v>
      </c>
      <c r="O42" s="22">
        <v>0</v>
      </c>
      <c r="P42" s="22">
        <v>960</v>
      </c>
      <c r="Q42" s="22">
        <v>0</v>
      </c>
      <c r="R42" s="22">
        <v>0</v>
      </c>
      <c r="S42" s="22" t="s">
        <v>39</v>
      </c>
      <c r="T42" s="22" t="s">
        <v>180</v>
      </c>
      <c r="U42" s="22" t="s">
        <v>40</v>
      </c>
      <c r="V42" s="22" t="s">
        <v>212</v>
      </c>
      <c r="W42" s="22" t="s">
        <v>41</v>
      </c>
      <c r="X42" s="22" t="s">
        <v>221</v>
      </c>
      <c r="Y42" s="22" t="s">
        <v>40</v>
      </c>
      <c r="Z42" s="22" t="s">
        <v>44</v>
      </c>
      <c r="AA42" s="22" t="s">
        <v>42</v>
      </c>
      <c r="AB42" s="22" t="s">
        <v>207</v>
      </c>
      <c r="AC42" s="22" t="s">
        <v>40</v>
      </c>
      <c r="AD42" s="22" t="s">
        <v>214</v>
      </c>
    </row>
    <row r="43" spans="1:30" ht="39" x14ac:dyDescent="0.25">
      <c r="A43" s="11" t="s">
        <v>1043</v>
      </c>
      <c r="B43" s="12" t="s">
        <v>1001</v>
      </c>
      <c r="C43" s="13">
        <v>55145</v>
      </c>
      <c r="D43" s="22" t="s">
        <v>37</v>
      </c>
      <c r="E43" s="22" t="s">
        <v>38</v>
      </c>
      <c r="F43" s="22">
        <v>42</v>
      </c>
      <c r="G43" s="22">
        <v>192037</v>
      </c>
      <c r="H43" s="22">
        <v>13890958</v>
      </c>
      <c r="I43" s="22">
        <v>48790</v>
      </c>
      <c r="J43" s="22">
        <v>67063</v>
      </c>
      <c r="K43" s="22">
        <v>0</v>
      </c>
      <c r="L43" s="22">
        <v>0</v>
      </c>
      <c r="M43" s="22">
        <v>2585</v>
      </c>
      <c r="N43" s="22">
        <v>324979</v>
      </c>
      <c r="O43" s="22">
        <v>0</v>
      </c>
      <c r="P43" s="22">
        <v>960</v>
      </c>
      <c r="Q43" s="22">
        <v>0</v>
      </c>
      <c r="R43" s="22">
        <v>0</v>
      </c>
      <c r="S43" s="22" t="s">
        <v>39</v>
      </c>
      <c r="T43" s="22" t="s">
        <v>219</v>
      </c>
      <c r="U43" s="22" t="s">
        <v>40</v>
      </c>
      <c r="V43" s="22" t="s">
        <v>212</v>
      </c>
      <c r="W43" s="22" t="s">
        <v>41</v>
      </c>
      <c r="X43" s="22" t="s">
        <v>52</v>
      </c>
      <c r="Y43" s="22" t="s">
        <v>40</v>
      </c>
      <c r="Z43" s="22" t="s">
        <v>44</v>
      </c>
      <c r="AA43" s="22" t="s">
        <v>42</v>
      </c>
      <c r="AB43" s="22" t="s">
        <v>203</v>
      </c>
      <c r="AC43" s="22" t="s">
        <v>40</v>
      </c>
      <c r="AD43" s="22" t="s">
        <v>214</v>
      </c>
    </row>
    <row r="44" spans="1:30" ht="39" x14ac:dyDescent="0.25">
      <c r="A44" s="11" t="s">
        <v>1044</v>
      </c>
      <c r="B44" s="12" t="s">
        <v>1001</v>
      </c>
      <c r="C44" s="13">
        <v>56425</v>
      </c>
      <c r="D44" s="22" t="s">
        <v>37</v>
      </c>
      <c r="E44" s="22" t="s">
        <v>38</v>
      </c>
      <c r="F44" s="22">
        <v>43</v>
      </c>
      <c r="G44" s="22">
        <v>194755</v>
      </c>
      <c r="H44" s="22">
        <v>14215803</v>
      </c>
      <c r="I44" s="22">
        <v>48790</v>
      </c>
      <c r="J44" s="22">
        <v>68173</v>
      </c>
      <c r="K44" s="22">
        <v>0</v>
      </c>
      <c r="L44" s="22">
        <v>0</v>
      </c>
      <c r="M44" s="22">
        <v>2717</v>
      </c>
      <c r="N44" s="22">
        <v>324845</v>
      </c>
      <c r="O44" s="22">
        <v>0</v>
      </c>
      <c r="P44" s="22">
        <v>1110</v>
      </c>
      <c r="Q44" s="22">
        <v>0</v>
      </c>
      <c r="R44" s="22">
        <v>0</v>
      </c>
      <c r="S44" s="22" t="s">
        <v>39</v>
      </c>
      <c r="T44" s="22" t="s">
        <v>224</v>
      </c>
      <c r="U44" s="22" t="s">
        <v>40</v>
      </c>
      <c r="V44" s="22" t="s">
        <v>223</v>
      </c>
      <c r="W44" s="22" t="s">
        <v>41</v>
      </c>
      <c r="X44" s="22" t="s">
        <v>223</v>
      </c>
      <c r="Y44" s="22" t="s">
        <v>40</v>
      </c>
      <c r="Z44" s="22" t="s">
        <v>44</v>
      </c>
      <c r="AA44" s="22" t="s">
        <v>42</v>
      </c>
      <c r="AB44" s="22" t="s">
        <v>203</v>
      </c>
      <c r="AC44" s="22" t="s">
        <v>40</v>
      </c>
      <c r="AD44" s="22" t="s">
        <v>241</v>
      </c>
    </row>
    <row r="45" spans="1:30" ht="39" x14ac:dyDescent="0.25">
      <c r="A45" s="11" t="s">
        <v>1045</v>
      </c>
      <c r="B45" s="12" t="s">
        <v>1001</v>
      </c>
      <c r="C45" s="13">
        <v>57705</v>
      </c>
      <c r="D45" s="22" t="s">
        <v>37</v>
      </c>
      <c r="E45" s="22" t="s">
        <v>38</v>
      </c>
      <c r="F45" s="22">
        <v>44</v>
      </c>
      <c r="G45" s="22">
        <v>197347</v>
      </c>
      <c r="H45" s="22">
        <v>14540776</v>
      </c>
      <c r="I45" s="22">
        <v>48790</v>
      </c>
      <c r="J45" s="22">
        <v>69133</v>
      </c>
      <c r="K45" s="22">
        <v>0</v>
      </c>
      <c r="L45" s="22">
        <v>0</v>
      </c>
      <c r="M45" s="22">
        <v>2590</v>
      </c>
      <c r="N45" s="22">
        <v>324973</v>
      </c>
      <c r="O45" s="22">
        <v>0</v>
      </c>
      <c r="P45" s="22">
        <v>960</v>
      </c>
      <c r="Q45" s="22">
        <v>0</v>
      </c>
      <c r="R45" s="22">
        <v>0</v>
      </c>
      <c r="S45" s="22" t="s">
        <v>39</v>
      </c>
      <c r="T45" s="22" t="s">
        <v>220</v>
      </c>
      <c r="U45" s="22" t="s">
        <v>40</v>
      </c>
      <c r="V45" s="22" t="s">
        <v>212</v>
      </c>
      <c r="W45" s="22" t="s">
        <v>41</v>
      </c>
      <c r="X45" s="22" t="s">
        <v>223</v>
      </c>
      <c r="Y45" s="22" t="s">
        <v>40</v>
      </c>
      <c r="Z45" s="22" t="s">
        <v>44</v>
      </c>
      <c r="AA45" s="22" t="s">
        <v>42</v>
      </c>
      <c r="AB45" s="22" t="s">
        <v>218</v>
      </c>
      <c r="AC45" s="22" t="s">
        <v>40</v>
      </c>
      <c r="AD45" s="22" t="s">
        <v>214</v>
      </c>
    </row>
    <row r="46" spans="1:30" ht="39" x14ac:dyDescent="0.25">
      <c r="A46" s="11" t="s">
        <v>1046</v>
      </c>
      <c r="B46" s="12" t="s">
        <v>1001</v>
      </c>
      <c r="C46" s="13">
        <v>58985</v>
      </c>
      <c r="D46" s="22" t="s">
        <v>37</v>
      </c>
      <c r="E46" s="22" t="s">
        <v>38</v>
      </c>
      <c r="F46" s="22">
        <v>45</v>
      </c>
      <c r="G46" s="22">
        <v>200059</v>
      </c>
      <c r="H46" s="22">
        <v>14865631</v>
      </c>
      <c r="I46" s="22">
        <v>48790</v>
      </c>
      <c r="J46" s="22">
        <v>70384</v>
      </c>
      <c r="K46" s="22">
        <v>0</v>
      </c>
      <c r="L46" s="22">
        <v>0</v>
      </c>
      <c r="M46" s="22">
        <v>2710</v>
      </c>
      <c r="N46" s="22">
        <v>324855</v>
      </c>
      <c r="O46" s="22">
        <v>0</v>
      </c>
      <c r="P46" s="22">
        <v>1251</v>
      </c>
      <c r="Q46" s="22">
        <v>0</v>
      </c>
      <c r="R46" s="22">
        <v>0</v>
      </c>
      <c r="S46" s="22" t="s">
        <v>39</v>
      </c>
      <c r="T46" s="22" t="s">
        <v>222</v>
      </c>
      <c r="U46" s="22" t="s">
        <v>40</v>
      </c>
      <c r="V46" s="22" t="s">
        <v>237</v>
      </c>
      <c r="W46" s="22" t="s">
        <v>41</v>
      </c>
      <c r="X46" s="22" t="s">
        <v>53</v>
      </c>
      <c r="Y46" s="22" t="s">
        <v>40</v>
      </c>
      <c r="Z46" s="22" t="s">
        <v>44</v>
      </c>
      <c r="AA46" s="22" t="s">
        <v>42</v>
      </c>
      <c r="AB46" s="22" t="s">
        <v>218</v>
      </c>
      <c r="AC46" s="22" t="s">
        <v>40</v>
      </c>
      <c r="AD46" s="22" t="s">
        <v>196</v>
      </c>
    </row>
    <row r="47" spans="1:30" ht="39" x14ac:dyDescent="0.25">
      <c r="A47" s="11" t="s">
        <v>1047</v>
      </c>
      <c r="B47" s="12" t="s">
        <v>1001</v>
      </c>
      <c r="C47" s="13">
        <v>60265</v>
      </c>
      <c r="D47" s="22" t="s">
        <v>37</v>
      </c>
      <c r="E47" s="22" t="s">
        <v>38</v>
      </c>
      <c r="F47" s="22">
        <v>46</v>
      </c>
      <c r="G47" s="22">
        <v>205499</v>
      </c>
      <c r="H47" s="22">
        <v>15187703</v>
      </c>
      <c r="I47" s="22">
        <v>50195</v>
      </c>
      <c r="J47" s="22">
        <v>73157</v>
      </c>
      <c r="K47" s="22">
        <v>0</v>
      </c>
      <c r="L47" s="22">
        <v>0</v>
      </c>
      <c r="M47" s="22">
        <v>5438</v>
      </c>
      <c r="N47" s="22">
        <v>322072</v>
      </c>
      <c r="O47" s="22">
        <v>1405</v>
      </c>
      <c r="P47" s="22">
        <v>2773</v>
      </c>
      <c r="Q47" s="22">
        <v>0</v>
      </c>
      <c r="R47" s="22">
        <v>0</v>
      </c>
      <c r="S47" s="22" t="s">
        <v>39</v>
      </c>
      <c r="T47" s="22" t="s">
        <v>220</v>
      </c>
      <c r="U47" s="22" t="s">
        <v>40</v>
      </c>
      <c r="V47" s="22" t="s">
        <v>193</v>
      </c>
      <c r="W47" s="22" t="s">
        <v>41</v>
      </c>
      <c r="X47" s="22" t="s">
        <v>53</v>
      </c>
      <c r="Y47" s="22" t="s">
        <v>40</v>
      </c>
      <c r="Z47" s="22" t="s">
        <v>238</v>
      </c>
      <c r="AA47" s="22" t="s">
        <v>42</v>
      </c>
      <c r="AB47" s="22" t="s">
        <v>203</v>
      </c>
      <c r="AC47" s="22" t="s">
        <v>40</v>
      </c>
      <c r="AD47" s="22" t="s">
        <v>476</v>
      </c>
    </row>
    <row r="48" spans="1:30" ht="39" x14ac:dyDescent="0.25">
      <c r="A48" s="11" t="s">
        <v>1048</v>
      </c>
      <c r="B48" s="12" t="s">
        <v>1001</v>
      </c>
      <c r="C48" s="13">
        <v>61545</v>
      </c>
      <c r="D48" s="22" t="s">
        <v>37</v>
      </c>
      <c r="E48" s="22" t="s">
        <v>38</v>
      </c>
      <c r="F48" s="22">
        <v>47</v>
      </c>
      <c r="G48" s="22">
        <v>207997</v>
      </c>
      <c r="H48" s="22">
        <v>15512678</v>
      </c>
      <c r="I48" s="22">
        <v>50195</v>
      </c>
      <c r="J48" s="22">
        <v>74117</v>
      </c>
      <c r="K48" s="22">
        <v>0</v>
      </c>
      <c r="L48" s="22">
        <v>0</v>
      </c>
      <c r="M48" s="22">
        <v>2497</v>
      </c>
      <c r="N48" s="22">
        <v>324975</v>
      </c>
      <c r="O48" s="22">
        <v>0</v>
      </c>
      <c r="P48" s="22">
        <v>960</v>
      </c>
      <c r="Q48" s="22">
        <v>0</v>
      </c>
      <c r="R48" s="22">
        <v>0</v>
      </c>
      <c r="S48" s="22" t="s">
        <v>39</v>
      </c>
      <c r="T48" s="22" t="s">
        <v>222</v>
      </c>
      <c r="U48" s="22" t="s">
        <v>40</v>
      </c>
      <c r="V48" s="22" t="s">
        <v>212</v>
      </c>
      <c r="W48" s="22" t="s">
        <v>41</v>
      </c>
      <c r="X48" s="22" t="s">
        <v>227</v>
      </c>
      <c r="Y48" s="22" t="s">
        <v>40</v>
      </c>
      <c r="Z48" s="22" t="s">
        <v>44</v>
      </c>
      <c r="AA48" s="22" t="s">
        <v>42</v>
      </c>
      <c r="AB48" s="22" t="s">
        <v>203</v>
      </c>
      <c r="AC48" s="22" t="s">
        <v>40</v>
      </c>
      <c r="AD48" s="22" t="s">
        <v>214</v>
      </c>
    </row>
    <row r="49" spans="1:30" ht="39" x14ac:dyDescent="0.25">
      <c r="A49" s="11" t="s">
        <v>1049</v>
      </c>
      <c r="B49" s="12" t="s">
        <v>1001</v>
      </c>
      <c r="C49" s="13">
        <v>62825</v>
      </c>
      <c r="D49" s="22" t="s">
        <v>37</v>
      </c>
      <c r="E49" s="22" t="s">
        <v>38</v>
      </c>
      <c r="F49" s="22">
        <v>48</v>
      </c>
      <c r="G49" s="22">
        <v>219157</v>
      </c>
      <c r="H49" s="22">
        <v>15829086</v>
      </c>
      <c r="I49" s="22">
        <v>55589</v>
      </c>
      <c r="J49" s="22">
        <v>76242</v>
      </c>
      <c r="K49" s="22">
        <v>0</v>
      </c>
      <c r="L49" s="22">
        <v>0</v>
      </c>
      <c r="M49" s="22">
        <v>11158</v>
      </c>
      <c r="N49" s="22">
        <v>316408</v>
      </c>
      <c r="O49" s="22">
        <v>5394</v>
      </c>
      <c r="P49" s="22">
        <v>2125</v>
      </c>
      <c r="Q49" s="22">
        <v>0</v>
      </c>
      <c r="R49" s="22">
        <v>0</v>
      </c>
      <c r="S49" s="22" t="s">
        <v>39</v>
      </c>
      <c r="T49" s="22" t="s">
        <v>219</v>
      </c>
      <c r="U49" s="22" t="s">
        <v>40</v>
      </c>
      <c r="V49" s="22" t="s">
        <v>666</v>
      </c>
      <c r="W49" s="22" t="s">
        <v>41</v>
      </c>
      <c r="X49" s="22" t="s">
        <v>52</v>
      </c>
      <c r="Y49" s="22" t="s">
        <v>40</v>
      </c>
      <c r="Z49" s="22" t="s">
        <v>342</v>
      </c>
      <c r="AA49" s="22" t="s">
        <v>42</v>
      </c>
      <c r="AB49" s="22" t="s">
        <v>203</v>
      </c>
      <c r="AC49" s="22" t="s">
        <v>40</v>
      </c>
      <c r="AD49" s="22" t="s">
        <v>471</v>
      </c>
    </row>
    <row r="50" spans="1:30" ht="39" x14ac:dyDescent="0.25">
      <c r="A50" s="11" t="s">
        <v>1050</v>
      </c>
      <c r="B50" s="12" t="s">
        <v>1001</v>
      </c>
      <c r="C50" s="13">
        <v>64105</v>
      </c>
      <c r="D50" s="22" t="s">
        <v>37</v>
      </c>
      <c r="E50" s="22" t="s">
        <v>38</v>
      </c>
      <c r="F50" s="22">
        <v>49</v>
      </c>
      <c r="G50" s="22">
        <v>221780</v>
      </c>
      <c r="H50" s="22">
        <v>16154027</v>
      </c>
      <c r="I50" s="22">
        <v>55589</v>
      </c>
      <c r="J50" s="22">
        <v>77411</v>
      </c>
      <c r="K50" s="22">
        <v>0</v>
      </c>
      <c r="L50" s="22">
        <v>0</v>
      </c>
      <c r="M50" s="22">
        <v>2622</v>
      </c>
      <c r="N50" s="22">
        <v>324941</v>
      </c>
      <c r="O50" s="22">
        <v>0</v>
      </c>
      <c r="P50" s="22">
        <v>1169</v>
      </c>
      <c r="Q50" s="22">
        <v>0</v>
      </c>
      <c r="R50" s="22">
        <v>0</v>
      </c>
      <c r="S50" s="22" t="s">
        <v>39</v>
      </c>
      <c r="T50" s="22" t="s">
        <v>224</v>
      </c>
      <c r="U50" s="22" t="s">
        <v>40</v>
      </c>
      <c r="V50" s="22" t="s">
        <v>221</v>
      </c>
      <c r="W50" s="22" t="s">
        <v>41</v>
      </c>
      <c r="X50" s="22" t="s">
        <v>223</v>
      </c>
      <c r="Y50" s="22" t="s">
        <v>40</v>
      </c>
      <c r="Z50" s="22" t="s">
        <v>44</v>
      </c>
      <c r="AA50" s="22" t="s">
        <v>42</v>
      </c>
      <c r="AB50" s="22" t="s">
        <v>203</v>
      </c>
      <c r="AC50" s="22" t="s">
        <v>40</v>
      </c>
      <c r="AD50" s="22" t="s">
        <v>234</v>
      </c>
    </row>
    <row r="51" spans="1:30" ht="39" x14ac:dyDescent="0.25">
      <c r="A51" s="11" t="s">
        <v>1051</v>
      </c>
      <c r="B51" s="12" t="s">
        <v>1001</v>
      </c>
      <c r="C51" s="13">
        <v>65385</v>
      </c>
      <c r="D51" s="22" t="s">
        <v>37</v>
      </c>
      <c r="E51" s="22" t="s">
        <v>38</v>
      </c>
      <c r="F51" s="22">
        <v>50</v>
      </c>
      <c r="G51" s="22">
        <v>224372</v>
      </c>
      <c r="H51" s="22">
        <v>16479000</v>
      </c>
      <c r="I51" s="22">
        <v>55589</v>
      </c>
      <c r="J51" s="22">
        <v>78371</v>
      </c>
      <c r="K51" s="22">
        <v>0</v>
      </c>
      <c r="L51" s="22">
        <v>0</v>
      </c>
      <c r="M51" s="22">
        <v>2590</v>
      </c>
      <c r="N51" s="22">
        <v>324973</v>
      </c>
      <c r="O51" s="22">
        <v>0</v>
      </c>
      <c r="P51" s="22">
        <v>960</v>
      </c>
      <c r="Q51" s="22">
        <v>0</v>
      </c>
      <c r="R51" s="22">
        <v>0</v>
      </c>
      <c r="S51" s="22" t="s">
        <v>39</v>
      </c>
      <c r="T51" s="22" t="s">
        <v>220</v>
      </c>
      <c r="U51" s="22" t="s">
        <v>40</v>
      </c>
      <c r="V51" s="22" t="s">
        <v>212</v>
      </c>
      <c r="W51" s="22" t="s">
        <v>41</v>
      </c>
      <c r="X51" s="22" t="s">
        <v>223</v>
      </c>
      <c r="Y51" s="22" t="s">
        <v>40</v>
      </c>
      <c r="Z51" s="22" t="s">
        <v>44</v>
      </c>
      <c r="AA51" s="22" t="s">
        <v>42</v>
      </c>
      <c r="AB51" s="22" t="s">
        <v>218</v>
      </c>
      <c r="AC51" s="22" t="s">
        <v>40</v>
      </c>
      <c r="AD51" s="22" t="s">
        <v>214</v>
      </c>
    </row>
    <row r="52" spans="1:30" ht="39" x14ac:dyDescent="0.25">
      <c r="A52" s="11" t="s">
        <v>1052</v>
      </c>
      <c r="B52" s="12" t="s">
        <v>1001</v>
      </c>
      <c r="C52" s="13">
        <v>66665</v>
      </c>
      <c r="D52" s="22" t="s">
        <v>37</v>
      </c>
      <c r="E52" s="22" t="s">
        <v>38</v>
      </c>
      <c r="F52" s="22">
        <v>51</v>
      </c>
      <c r="G52" s="22">
        <v>226945</v>
      </c>
      <c r="H52" s="22">
        <v>16803993</v>
      </c>
      <c r="I52" s="22">
        <v>55589</v>
      </c>
      <c r="J52" s="22">
        <v>79526</v>
      </c>
      <c r="K52" s="22">
        <v>0</v>
      </c>
      <c r="L52" s="22">
        <v>0</v>
      </c>
      <c r="M52" s="22">
        <v>2571</v>
      </c>
      <c r="N52" s="22">
        <v>324993</v>
      </c>
      <c r="O52" s="22">
        <v>0</v>
      </c>
      <c r="P52" s="22">
        <v>1155</v>
      </c>
      <c r="Q52" s="22">
        <v>0</v>
      </c>
      <c r="R52" s="22">
        <v>0</v>
      </c>
      <c r="S52" s="22" t="s">
        <v>39</v>
      </c>
      <c r="T52" s="22" t="s">
        <v>222</v>
      </c>
      <c r="U52" s="22" t="s">
        <v>40</v>
      </c>
      <c r="V52" s="22" t="s">
        <v>221</v>
      </c>
      <c r="W52" s="22" t="s">
        <v>41</v>
      </c>
      <c r="X52" s="22" t="s">
        <v>53</v>
      </c>
      <c r="Y52" s="22" t="s">
        <v>40</v>
      </c>
      <c r="Z52" s="22" t="s">
        <v>44</v>
      </c>
      <c r="AA52" s="22" t="s">
        <v>42</v>
      </c>
      <c r="AB52" s="22" t="s">
        <v>218</v>
      </c>
      <c r="AC52" s="22" t="s">
        <v>40</v>
      </c>
      <c r="AD52" s="22" t="s">
        <v>234</v>
      </c>
    </row>
    <row r="53" spans="1:30" ht="39" x14ac:dyDescent="0.25">
      <c r="A53" s="11" t="s">
        <v>1053</v>
      </c>
      <c r="B53" s="12" t="s">
        <v>1001</v>
      </c>
      <c r="C53" s="13">
        <v>67945</v>
      </c>
      <c r="D53" s="22" t="s">
        <v>37</v>
      </c>
      <c r="E53" s="22" t="s">
        <v>38</v>
      </c>
      <c r="F53" s="22">
        <v>52</v>
      </c>
      <c r="G53" s="22">
        <v>231931</v>
      </c>
      <c r="H53" s="22">
        <v>17126516</v>
      </c>
      <c r="I53" s="22">
        <v>56914</v>
      </c>
      <c r="J53" s="22">
        <v>81530</v>
      </c>
      <c r="K53" s="22">
        <v>0</v>
      </c>
      <c r="L53" s="22">
        <v>0</v>
      </c>
      <c r="M53" s="22">
        <v>4984</v>
      </c>
      <c r="N53" s="22">
        <v>322523</v>
      </c>
      <c r="O53" s="22">
        <v>1325</v>
      </c>
      <c r="P53" s="22">
        <v>2004</v>
      </c>
      <c r="Q53" s="22">
        <v>0</v>
      </c>
      <c r="R53" s="22">
        <v>0</v>
      </c>
      <c r="S53" s="22" t="s">
        <v>39</v>
      </c>
      <c r="T53" s="22" t="s">
        <v>222</v>
      </c>
      <c r="U53" s="22" t="s">
        <v>40</v>
      </c>
      <c r="V53" s="22" t="s">
        <v>206</v>
      </c>
      <c r="W53" s="22" t="s">
        <v>41</v>
      </c>
      <c r="X53" s="22" t="s">
        <v>53</v>
      </c>
      <c r="Y53" s="22" t="s">
        <v>40</v>
      </c>
      <c r="Z53" s="22" t="s">
        <v>49</v>
      </c>
      <c r="AA53" s="22" t="s">
        <v>42</v>
      </c>
      <c r="AB53" s="22" t="s">
        <v>218</v>
      </c>
      <c r="AC53" s="22" t="s">
        <v>40</v>
      </c>
      <c r="AD53" s="22" t="s">
        <v>361</v>
      </c>
    </row>
    <row r="54" spans="1:30" ht="39" x14ac:dyDescent="0.25">
      <c r="A54" s="11" t="s">
        <v>1054</v>
      </c>
      <c r="B54" s="12" t="s">
        <v>1001</v>
      </c>
      <c r="C54" s="13">
        <v>69225</v>
      </c>
      <c r="D54" s="22" t="s">
        <v>37</v>
      </c>
      <c r="E54" s="22" t="s">
        <v>38</v>
      </c>
      <c r="F54" s="22">
        <v>53</v>
      </c>
      <c r="G54" s="22">
        <v>234449</v>
      </c>
      <c r="H54" s="22">
        <v>17451472</v>
      </c>
      <c r="I54" s="22">
        <v>56914</v>
      </c>
      <c r="J54" s="22">
        <v>82679</v>
      </c>
      <c r="K54" s="22">
        <v>0</v>
      </c>
      <c r="L54" s="22">
        <v>0</v>
      </c>
      <c r="M54" s="22">
        <v>2517</v>
      </c>
      <c r="N54" s="22">
        <v>324956</v>
      </c>
      <c r="O54" s="22">
        <v>0</v>
      </c>
      <c r="P54" s="22">
        <v>1149</v>
      </c>
      <c r="Q54" s="22">
        <v>0</v>
      </c>
      <c r="R54" s="22">
        <v>0</v>
      </c>
      <c r="S54" s="22" t="s">
        <v>39</v>
      </c>
      <c r="T54" s="22" t="s">
        <v>187</v>
      </c>
      <c r="U54" s="22" t="s">
        <v>40</v>
      </c>
      <c r="V54" s="22" t="s">
        <v>221</v>
      </c>
      <c r="W54" s="22" t="s">
        <v>41</v>
      </c>
      <c r="X54" s="22" t="s">
        <v>53</v>
      </c>
      <c r="Y54" s="22" t="s">
        <v>40</v>
      </c>
      <c r="Z54" s="22" t="s">
        <v>44</v>
      </c>
      <c r="AA54" s="22" t="s">
        <v>42</v>
      </c>
      <c r="AB54" s="22" t="s">
        <v>218</v>
      </c>
      <c r="AC54" s="22" t="s">
        <v>40</v>
      </c>
      <c r="AD54" s="22" t="s">
        <v>234</v>
      </c>
    </row>
    <row r="55" spans="1:30" ht="39" x14ac:dyDescent="0.25">
      <c r="A55" s="11" t="s">
        <v>1055</v>
      </c>
      <c r="B55" s="12" t="s">
        <v>1001</v>
      </c>
      <c r="C55" s="13">
        <v>70505</v>
      </c>
      <c r="D55" s="22" t="s">
        <v>37</v>
      </c>
      <c r="E55" s="22" t="s">
        <v>38</v>
      </c>
      <c r="F55" s="22">
        <v>54</v>
      </c>
      <c r="G55" s="22">
        <v>237042</v>
      </c>
      <c r="H55" s="22">
        <v>17776444</v>
      </c>
      <c r="I55" s="22">
        <v>56914</v>
      </c>
      <c r="J55" s="22">
        <v>83639</v>
      </c>
      <c r="K55" s="22">
        <v>0</v>
      </c>
      <c r="L55" s="22">
        <v>0</v>
      </c>
      <c r="M55" s="22">
        <v>2591</v>
      </c>
      <c r="N55" s="22">
        <v>324972</v>
      </c>
      <c r="O55" s="22">
        <v>0</v>
      </c>
      <c r="P55" s="22">
        <v>960</v>
      </c>
      <c r="Q55" s="22">
        <v>0</v>
      </c>
      <c r="R55" s="22">
        <v>0</v>
      </c>
      <c r="S55" s="22" t="s">
        <v>39</v>
      </c>
      <c r="T55" s="22" t="s">
        <v>187</v>
      </c>
      <c r="U55" s="22" t="s">
        <v>40</v>
      </c>
      <c r="V55" s="22" t="s">
        <v>212</v>
      </c>
      <c r="W55" s="22" t="s">
        <v>41</v>
      </c>
      <c r="X55" s="22" t="s">
        <v>227</v>
      </c>
      <c r="Y55" s="22" t="s">
        <v>40</v>
      </c>
      <c r="Z55" s="22" t="s">
        <v>44</v>
      </c>
      <c r="AA55" s="22" t="s">
        <v>42</v>
      </c>
      <c r="AB55" s="22" t="s">
        <v>218</v>
      </c>
      <c r="AC55" s="22" t="s">
        <v>40</v>
      </c>
      <c r="AD55" s="22" t="s">
        <v>214</v>
      </c>
    </row>
    <row r="56" spans="1:30" ht="39" x14ac:dyDescent="0.25">
      <c r="A56" s="11" t="s">
        <v>1056</v>
      </c>
      <c r="B56" s="12" t="s">
        <v>1001</v>
      </c>
      <c r="C56" s="13">
        <v>71785</v>
      </c>
      <c r="D56" s="22" t="s">
        <v>37</v>
      </c>
      <c r="E56" s="22" t="s">
        <v>38</v>
      </c>
      <c r="F56" s="22">
        <v>55</v>
      </c>
      <c r="G56" s="22">
        <v>239629</v>
      </c>
      <c r="H56" s="22">
        <v>18101421</v>
      </c>
      <c r="I56" s="22">
        <v>56914</v>
      </c>
      <c r="J56" s="22">
        <v>84599</v>
      </c>
      <c r="K56" s="22">
        <v>0</v>
      </c>
      <c r="L56" s="22">
        <v>0</v>
      </c>
      <c r="M56" s="22">
        <v>2586</v>
      </c>
      <c r="N56" s="22">
        <v>324977</v>
      </c>
      <c r="O56" s="22">
        <v>0</v>
      </c>
      <c r="P56" s="22">
        <v>960</v>
      </c>
      <c r="Q56" s="22">
        <v>0</v>
      </c>
      <c r="R56" s="22">
        <v>0</v>
      </c>
      <c r="S56" s="22" t="s">
        <v>39</v>
      </c>
      <c r="T56" s="22" t="s">
        <v>226</v>
      </c>
      <c r="U56" s="22" t="s">
        <v>40</v>
      </c>
      <c r="V56" s="22" t="s">
        <v>212</v>
      </c>
      <c r="W56" s="22" t="s">
        <v>41</v>
      </c>
      <c r="X56" s="22" t="s">
        <v>227</v>
      </c>
      <c r="Y56" s="22" t="s">
        <v>40</v>
      </c>
      <c r="Z56" s="22" t="s">
        <v>44</v>
      </c>
      <c r="AA56" s="22" t="s">
        <v>42</v>
      </c>
      <c r="AB56" s="22" t="s">
        <v>218</v>
      </c>
      <c r="AC56" s="22" t="s">
        <v>40</v>
      </c>
      <c r="AD56" s="22" t="s">
        <v>214</v>
      </c>
    </row>
    <row r="57" spans="1:30" ht="39" x14ac:dyDescent="0.25">
      <c r="A57" s="11" t="s">
        <v>1057</v>
      </c>
      <c r="B57" s="12" t="s">
        <v>1001</v>
      </c>
      <c r="C57" s="13">
        <v>73065</v>
      </c>
      <c r="D57" s="22" t="s">
        <v>37</v>
      </c>
      <c r="E57" s="22" t="s">
        <v>38</v>
      </c>
      <c r="F57" s="22">
        <v>56</v>
      </c>
      <c r="G57" s="22">
        <v>242820</v>
      </c>
      <c r="H57" s="22">
        <v>18425792</v>
      </c>
      <c r="I57" s="22">
        <v>56994</v>
      </c>
      <c r="J57" s="22">
        <v>85988</v>
      </c>
      <c r="K57" s="22">
        <v>0</v>
      </c>
      <c r="L57" s="22">
        <v>0</v>
      </c>
      <c r="M57" s="22">
        <v>3189</v>
      </c>
      <c r="N57" s="22">
        <v>324371</v>
      </c>
      <c r="O57" s="22">
        <v>80</v>
      </c>
      <c r="P57" s="22">
        <v>1389</v>
      </c>
      <c r="Q57" s="22">
        <v>0</v>
      </c>
      <c r="R57" s="22">
        <v>0</v>
      </c>
      <c r="S57" s="22" t="s">
        <v>39</v>
      </c>
      <c r="T57" s="22" t="s">
        <v>194</v>
      </c>
      <c r="U57" s="22" t="s">
        <v>40</v>
      </c>
      <c r="V57" s="22" t="s">
        <v>213</v>
      </c>
      <c r="W57" s="22" t="s">
        <v>41</v>
      </c>
      <c r="X57" s="22" t="s">
        <v>54</v>
      </c>
      <c r="Y57" s="22" t="s">
        <v>40</v>
      </c>
      <c r="Z57" s="22" t="s">
        <v>999</v>
      </c>
      <c r="AA57" s="22" t="s">
        <v>42</v>
      </c>
      <c r="AB57" s="22" t="s">
        <v>218</v>
      </c>
      <c r="AC57" s="22" t="s">
        <v>40</v>
      </c>
      <c r="AD57" s="22" t="s">
        <v>240</v>
      </c>
    </row>
    <row r="58" spans="1:30" ht="39" x14ac:dyDescent="0.25">
      <c r="A58" s="11" t="s">
        <v>1058</v>
      </c>
      <c r="B58" s="12" t="s">
        <v>1001</v>
      </c>
      <c r="C58" s="13">
        <v>74345</v>
      </c>
      <c r="D58" s="22" t="s">
        <v>37</v>
      </c>
      <c r="E58" s="22" t="s">
        <v>38</v>
      </c>
      <c r="F58" s="22">
        <v>57</v>
      </c>
      <c r="G58" s="22">
        <v>245407</v>
      </c>
      <c r="H58" s="22">
        <v>18750771</v>
      </c>
      <c r="I58" s="22">
        <v>56994</v>
      </c>
      <c r="J58" s="22">
        <v>86948</v>
      </c>
      <c r="K58" s="22">
        <v>0</v>
      </c>
      <c r="L58" s="22">
        <v>0</v>
      </c>
      <c r="M58" s="22">
        <v>2585</v>
      </c>
      <c r="N58" s="22">
        <v>324979</v>
      </c>
      <c r="O58" s="22">
        <v>0</v>
      </c>
      <c r="P58" s="22">
        <v>960</v>
      </c>
      <c r="Q58" s="22">
        <v>0</v>
      </c>
      <c r="R58" s="22">
        <v>0</v>
      </c>
      <c r="S58" s="22" t="s">
        <v>39</v>
      </c>
      <c r="T58" s="22" t="s">
        <v>190</v>
      </c>
      <c r="U58" s="22" t="s">
        <v>40</v>
      </c>
      <c r="V58" s="22" t="s">
        <v>212</v>
      </c>
      <c r="W58" s="22" t="s">
        <v>41</v>
      </c>
      <c r="X58" s="22" t="s">
        <v>54</v>
      </c>
      <c r="Y58" s="22" t="s">
        <v>40</v>
      </c>
      <c r="Z58" s="22" t="s">
        <v>44</v>
      </c>
      <c r="AA58" s="22" t="s">
        <v>42</v>
      </c>
      <c r="AB58" s="22" t="s">
        <v>48</v>
      </c>
      <c r="AC58" s="22" t="s">
        <v>40</v>
      </c>
      <c r="AD58" s="22" t="s">
        <v>214</v>
      </c>
    </row>
    <row r="59" spans="1:30" ht="39" x14ac:dyDescent="0.25">
      <c r="A59" s="11" t="s">
        <v>1059</v>
      </c>
      <c r="B59" s="12" t="s">
        <v>1001</v>
      </c>
      <c r="C59" s="13">
        <v>75625</v>
      </c>
      <c r="D59" s="22" t="s">
        <v>37</v>
      </c>
      <c r="E59" s="22" t="s">
        <v>38</v>
      </c>
      <c r="F59" s="22">
        <v>58</v>
      </c>
      <c r="G59" s="22">
        <v>251625</v>
      </c>
      <c r="H59" s="22">
        <v>19072101</v>
      </c>
      <c r="I59" s="22">
        <v>58970</v>
      </c>
      <c r="J59" s="22">
        <v>89620</v>
      </c>
      <c r="K59" s="22">
        <v>0</v>
      </c>
      <c r="L59" s="22">
        <v>0</v>
      </c>
      <c r="M59" s="22">
        <v>6216</v>
      </c>
      <c r="N59" s="22">
        <v>321330</v>
      </c>
      <c r="O59" s="22">
        <v>1976</v>
      </c>
      <c r="P59" s="22">
        <v>2672</v>
      </c>
      <c r="Q59" s="22">
        <v>0</v>
      </c>
      <c r="R59" s="22">
        <v>0</v>
      </c>
      <c r="S59" s="22" t="s">
        <v>39</v>
      </c>
      <c r="T59" s="22" t="s">
        <v>194</v>
      </c>
      <c r="U59" s="22" t="s">
        <v>40</v>
      </c>
      <c r="V59" s="22" t="s">
        <v>345</v>
      </c>
      <c r="W59" s="22" t="s">
        <v>41</v>
      </c>
      <c r="X59" s="22" t="s">
        <v>54</v>
      </c>
      <c r="Y59" s="22" t="s">
        <v>40</v>
      </c>
      <c r="Z59" s="22" t="s">
        <v>46</v>
      </c>
      <c r="AA59" s="22" t="s">
        <v>42</v>
      </c>
      <c r="AB59" s="22" t="s">
        <v>218</v>
      </c>
      <c r="AC59" s="22" t="s">
        <v>40</v>
      </c>
      <c r="AD59" s="22" t="s">
        <v>998</v>
      </c>
    </row>
    <row r="60" spans="1:30" ht="39" x14ac:dyDescent="0.25">
      <c r="A60" s="11" t="s">
        <v>1060</v>
      </c>
      <c r="B60" s="12" t="s">
        <v>1001</v>
      </c>
      <c r="C60" s="13">
        <v>76905</v>
      </c>
      <c r="D60" s="22" t="s">
        <v>37</v>
      </c>
      <c r="E60" s="22" t="s">
        <v>38</v>
      </c>
      <c r="F60" s="22">
        <v>59</v>
      </c>
      <c r="G60" s="22">
        <v>254123</v>
      </c>
      <c r="H60" s="22">
        <v>19397076</v>
      </c>
      <c r="I60" s="22">
        <v>58970</v>
      </c>
      <c r="J60" s="22">
        <v>90580</v>
      </c>
      <c r="K60" s="22">
        <v>0</v>
      </c>
      <c r="L60" s="22">
        <v>0</v>
      </c>
      <c r="M60" s="22">
        <v>2497</v>
      </c>
      <c r="N60" s="22">
        <v>324975</v>
      </c>
      <c r="O60" s="22">
        <v>0</v>
      </c>
      <c r="P60" s="22">
        <v>960</v>
      </c>
      <c r="Q60" s="22">
        <v>0</v>
      </c>
      <c r="R60" s="22">
        <v>0</v>
      </c>
      <c r="S60" s="22" t="s">
        <v>39</v>
      </c>
      <c r="T60" s="22" t="s">
        <v>194</v>
      </c>
      <c r="U60" s="22" t="s">
        <v>40</v>
      </c>
      <c r="V60" s="22" t="s">
        <v>212</v>
      </c>
      <c r="W60" s="22" t="s">
        <v>41</v>
      </c>
      <c r="X60" s="22" t="s">
        <v>54</v>
      </c>
      <c r="Y60" s="22" t="s">
        <v>40</v>
      </c>
      <c r="Z60" s="22" t="s">
        <v>44</v>
      </c>
      <c r="AA60" s="22" t="s">
        <v>42</v>
      </c>
      <c r="AB60" s="22" t="s">
        <v>218</v>
      </c>
      <c r="AC60" s="22" t="s">
        <v>40</v>
      </c>
      <c r="AD60" s="22" t="s">
        <v>214</v>
      </c>
    </row>
    <row r="61" spans="1:30" ht="39" x14ac:dyDescent="0.25">
      <c r="A61" s="11" t="s">
        <v>1061</v>
      </c>
      <c r="B61" s="12" t="s">
        <v>1001</v>
      </c>
      <c r="C61" s="13">
        <v>78185</v>
      </c>
      <c r="D61" s="22" t="s">
        <v>37</v>
      </c>
      <c r="E61" s="22" t="s">
        <v>38</v>
      </c>
      <c r="F61" s="22">
        <v>60</v>
      </c>
      <c r="G61" s="22">
        <v>256710</v>
      </c>
      <c r="H61" s="22">
        <v>19722055</v>
      </c>
      <c r="I61" s="22">
        <v>58970</v>
      </c>
      <c r="J61" s="22">
        <v>91540</v>
      </c>
      <c r="K61" s="22">
        <v>0</v>
      </c>
      <c r="L61" s="22">
        <v>0</v>
      </c>
      <c r="M61" s="22">
        <v>2585</v>
      </c>
      <c r="N61" s="22">
        <v>324979</v>
      </c>
      <c r="O61" s="22">
        <v>0</v>
      </c>
      <c r="P61" s="22">
        <v>960</v>
      </c>
      <c r="Q61" s="22">
        <v>0</v>
      </c>
      <c r="R61" s="22">
        <v>0</v>
      </c>
      <c r="S61" s="22" t="s">
        <v>39</v>
      </c>
      <c r="T61" s="22" t="s">
        <v>190</v>
      </c>
      <c r="U61" s="22" t="s">
        <v>40</v>
      </c>
      <c r="V61" s="22" t="s">
        <v>212</v>
      </c>
      <c r="W61" s="22" t="s">
        <v>41</v>
      </c>
      <c r="X61" s="22" t="s">
        <v>212</v>
      </c>
      <c r="Y61" s="22" t="s">
        <v>40</v>
      </c>
      <c r="Z61" s="22" t="s">
        <v>44</v>
      </c>
      <c r="AA61" s="22" t="s">
        <v>42</v>
      </c>
      <c r="AB61" s="22" t="s">
        <v>48</v>
      </c>
      <c r="AC61" s="22" t="s">
        <v>40</v>
      </c>
      <c r="AD61" s="22" t="s">
        <v>214</v>
      </c>
    </row>
    <row r="62" spans="1:30" ht="39" x14ac:dyDescent="0.25">
      <c r="A62" s="11" t="s">
        <v>1062</v>
      </c>
      <c r="B62" s="12" t="s">
        <v>1001</v>
      </c>
      <c r="C62" s="13">
        <v>79465</v>
      </c>
      <c r="D62" s="22" t="s">
        <v>37</v>
      </c>
      <c r="E62" s="22" t="s">
        <v>38</v>
      </c>
      <c r="F62" s="22">
        <v>61</v>
      </c>
      <c r="G62" s="22">
        <v>262559</v>
      </c>
      <c r="H62" s="22">
        <v>20043771</v>
      </c>
      <c r="I62" s="22">
        <v>60736</v>
      </c>
      <c r="J62" s="22">
        <v>94131</v>
      </c>
      <c r="K62" s="22">
        <v>0</v>
      </c>
      <c r="L62" s="22">
        <v>0</v>
      </c>
      <c r="M62" s="22">
        <v>5848</v>
      </c>
      <c r="N62" s="22">
        <v>321716</v>
      </c>
      <c r="O62" s="22">
        <v>1766</v>
      </c>
      <c r="P62" s="22">
        <v>2591</v>
      </c>
      <c r="Q62" s="22">
        <v>0</v>
      </c>
      <c r="R62" s="22">
        <v>0</v>
      </c>
      <c r="S62" s="22" t="s">
        <v>39</v>
      </c>
      <c r="T62" s="22" t="s">
        <v>194</v>
      </c>
      <c r="U62" s="22" t="s">
        <v>40</v>
      </c>
      <c r="V62" s="22" t="s">
        <v>365</v>
      </c>
      <c r="W62" s="22" t="s">
        <v>41</v>
      </c>
      <c r="X62" s="22" t="s">
        <v>212</v>
      </c>
      <c r="Y62" s="22" t="s">
        <v>40</v>
      </c>
      <c r="Z62" s="22" t="s">
        <v>191</v>
      </c>
      <c r="AA62" s="22" t="s">
        <v>42</v>
      </c>
      <c r="AB62" s="22" t="s">
        <v>218</v>
      </c>
      <c r="AC62" s="22" t="s">
        <v>40</v>
      </c>
      <c r="AD62" s="22" t="s">
        <v>371</v>
      </c>
    </row>
    <row r="63" spans="1:30" ht="39" x14ac:dyDescent="0.25">
      <c r="A63" s="11" t="s">
        <v>1063</v>
      </c>
      <c r="B63" s="12" t="s">
        <v>1001</v>
      </c>
      <c r="C63" s="13">
        <v>80745</v>
      </c>
      <c r="D63" s="22" t="s">
        <v>37</v>
      </c>
      <c r="E63" s="22" t="s">
        <v>38</v>
      </c>
      <c r="F63" s="22">
        <v>62</v>
      </c>
      <c r="G63" s="22">
        <v>268424</v>
      </c>
      <c r="H63" s="22">
        <v>20365474</v>
      </c>
      <c r="I63" s="22">
        <v>62502</v>
      </c>
      <c r="J63" s="22">
        <v>96685</v>
      </c>
      <c r="K63" s="22">
        <v>0</v>
      </c>
      <c r="L63" s="22">
        <v>0</v>
      </c>
      <c r="M63" s="22">
        <v>5863</v>
      </c>
      <c r="N63" s="22">
        <v>321703</v>
      </c>
      <c r="O63" s="22">
        <v>1766</v>
      </c>
      <c r="P63" s="22">
        <v>2554</v>
      </c>
      <c r="Q63" s="22">
        <v>0</v>
      </c>
      <c r="R63" s="22">
        <v>0</v>
      </c>
      <c r="S63" s="22" t="s">
        <v>39</v>
      </c>
      <c r="T63" s="22" t="s">
        <v>226</v>
      </c>
      <c r="U63" s="22" t="s">
        <v>40</v>
      </c>
      <c r="V63" s="22" t="s">
        <v>338</v>
      </c>
      <c r="W63" s="22" t="s">
        <v>41</v>
      </c>
      <c r="X63" s="22" t="s">
        <v>54</v>
      </c>
      <c r="Y63" s="22" t="s">
        <v>40</v>
      </c>
      <c r="Z63" s="22" t="s">
        <v>191</v>
      </c>
      <c r="AA63" s="22" t="s">
        <v>42</v>
      </c>
      <c r="AB63" s="22" t="s">
        <v>218</v>
      </c>
      <c r="AC63" s="22" t="s">
        <v>40</v>
      </c>
      <c r="AD63" s="22" t="s">
        <v>355</v>
      </c>
    </row>
    <row r="64" spans="1:30" ht="39" x14ac:dyDescent="0.25">
      <c r="A64" s="11" t="s">
        <v>1064</v>
      </c>
      <c r="B64" s="12" t="s">
        <v>1001</v>
      </c>
      <c r="C64" s="13">
        <v>82025</v>
      </c>
      <c r="D64" s="22" t="s">
        <v>37</v>
      </c>
      <c r="E64" s="22" t="s">
        <v>38</v>
      </c>
      <c r="F64" s="22">
        <v>63</v>
      </c>
      <c r="G64" s="22">
        <v>274980</v>
      </c>
      <c r="H64" s="22">
        <v>20686479</v>
      </c>
      <c r="I64" s="22">
        <v>64771</v>
      </c>
      <c r="J64" s="22">
        <v>99266</v>
      </c>
      <c r="K64" s="22">
        <v>0</v>
      </c>
      <c r="L64" s="22">
        <v>0</v>
      </c>
      <c r="M64" s="22">
        <v>6554</v>
      </c>
      <c r="N64" s="22">
        <v>321005</v>
      </c>
      <c r="O64" s="22">
        <v>2269</v>
      </c>
      <c r="P64" s="22">
        <v>2581</v>
      </c>
      <c r="Q64" s="22">
        <v>0</v>
      </c>
      <c r="R64" s="22">
        <v>0</v>
      </c>
      <c r="S64" s="22" t="s">
        <v>39</v>
      </c>
      <c r="T64" s="22" t="s">
        <v>187</v>
      </c>
      <c r="U64" s="22" t="s">
        <v>40</v>
      </c>
      <c r="V64" s="22" t="s">
        <v>182</v>
      </c>
      <c r="W64" s="22" t="s">
        <v>41</v>
      </c>
      <c r="X64" s="22" t="s">
        <v>54</v>
      </c>
      <c r="Y64" s="22" t="s">
        <v>40</v>
      </c>
      <c r="Z64" s="22" t="s">
        <v>232</v>
      </c>
      <c r="AA64" s="22" t="s">
        <v>42</v>
      </c>
      <c r="AB64" s="22" t="s">
        <v>203</v>
      </c>
      <c r="AC64" s="22" t="s">
        <v>40</v>
      </c>
      <c r="AD64" s="22" t="s">
        <v>477</v>
      </c>
    </row>
    <row r="65" spans="1:30" ht="39" x14ac:dyDescent="0.25">
      <c r="A65" s="11" t="s">
        <v>1065</v>
      </c>
      <c r="B65" s="12" t="s">
        <v>1001</v>
      </c>
      <c r="C65" s="13">
        <v>83305</v>
      </c>
      <c r="D65" s="22" t="s">
        <v>37</v>
      </c>
      <c r="E65" s="22" t="s">
        <v>38</v>
      </c>
      <c r="F65" s="22">
        <v>64</v>
      </c>
      <c r="G65" s="22">
        <v>277468</v>
      </c>
      <c r="H65" s="22">
        <v>21011547</v>
      </c>
      <c r="I65" s="22">
        <v>64771</v>
      </c>
      <c r="J65" s="22">
        <v>100226</v>
      </c>
      <c r="K65" s="22">
        <v>0</v>
      </c>
      <c r="L65" s="22">
        <v>0</v>
      </c>
      <c r="M65" s="22">
        <v>2487</v>
      </c>
      <c r="N65" s="22">
        <v>325068</v>
      </c>
      <c r="O65" s="22">
        <v>0</v>
      </c>
      <c r="P65" s="22">
        <v>960</v>
      </c>
      <c r="Q65" s="22">
        <v>0</v>
      </c>
      <c r="R65" s="22">
        <v>0</v>
      </c>
      <c r="S65" s="22" t="s">
        <v>39</v>
      </c>
      <c r="T65" s="22" t="s">
        <v>226</v>
      </c>
      <c r="U65" s="22" t="s">
        <v>40</v>
      </c>
      <c r="V65" s="22" t="s">
        <v>212</v>
      </c>
      <c r="W65" s="22" t="s">
        <v>41</v>
      </c>
      <c r="X65" s="22" t="s">
        <v>54</v>
      </c>
      <c r="Y65" s="22" t="s">
        <v>40</v>
      </c>
      <c r="Z65" s="22" t="s">
        <v>44</v>
      </c>
      <c r="AA65" s="22" t="s">
        <v>42</v>
      </c>
      <c r="AB65" s="22" t="s">
        <v>203</v>
      </c>
      <c r="AC65" s="22" t="s">
        <v>40</v>
      </c>
      <c r="AD65" s="22" t="s">
        <v>214</v>
      </c>
    </row>
    <row r="66" spans="1:30" ht="39" x14ac:dyDescent="0.25">
      <c r="A66" s="11" t="s">
        <v>1066</v>
      </c>
      <c r="B66" s="12" t="s">
        <v>1001</v>
      </c>
      <c r="C66" s="13">
        <v>84585</v>
      </c>
      <c r="D66" s="22" t="s">
        <v>37</v>
      </c>
      <c r="E66" s="22" t="s">
        <v>38</v>
      </c>
      <c r="F66" s="22">
        <v>65</v>
      </c>
      <c r="G66" s="22">
        <v>284578</v>
      </c>
      <c r="H66" s="22">
        <v>21331932</v>
      </c>
      <c r="I66" s="22">
        <v>67231</v>
      </c>
      <c r="J66" s="22">
        <v>102811</v>
      </c>
      <c r="K66" s="22">
        <v>0</v>
      </c>
      <c r="L66" s="22">
        <v>0</v>
      </c>
      <c r="M66" s="22">
        <v>7109</v>
      </c>
      <c r="N66" s="22">
        <v>320385</v>
      </c>
      <c r="O66" s="22">
        <v>2460</v>
      </c>
      <c r="P66" s="22">
        <v>2585</v>
      </c>
      <c r="Q66" s="22">
        <v>0</v>
      </c>
      <c r="R66" s="22">
        <v>0</v>
      </c>
      <c r="S66" s="22" t="s">
        <v>39</v>
      </c>
      <c r="T66" s="22" t="s">
        <v>187</v>
      </c>
      <c r="U66" s="22" t="s">
        <v>40</v>
      </c>
      <c r="V66" s="22" t="s">
        <v>60</v>
      </c>
      <c r="W66" s="22" t="s">
        <v>41</v>
      </c>
      <c r="X66" s="22" t="s">
        <v>227</v>
      </c>
      <c r="Y66" s="22" t="s">
        <v>40</v>
      </c>
      <c r="Z66" s="22" t="s">
        <v>190</v>
      </c>
      <c r="AA66" s="22" t="s">
        <v>42</v>
      </c>
      <c r="AB66" s="22" t="s">
        <v>203</v>
      </c>
      <c r="AC66" s="22" t="s">
        <v>40</v>
      </c>
      <c r="AD66" s="22" t="s">
        <v>477</v>
      </c>
    </row>
    <row r="67" spans="1:30" ht="39" x14ac:dyDescent="0.25">
      <c r="A67" s="11" t="s">
        <v>1067</v>
      </c>
      <c r="B67" s="12" t="s">
        <v>1001</v>
      </c>
      <c r="C67" s="13">
        <v>85865</v>
      </c>
      <c r="D67" s="22" t="s">
        <v>37</v>
      </c>
      <c r="E67" s="22" t="s">
        <v>38</v>
      </c>
      <c r="F67" s="22">
        <v>66</v>
      </c>
      <c r="G67" s="22">
        <v>289723</v>
      </c>
      <c r="H67" s="22">
        <v>21654351</v>
      </c>
      <c r="I67" s="22">
        <v>68551</v>
      </c>
      <c r="J67" s="22">
        <v>105142</v>
      </c>
      <c r="K67" s="22">
        <v>0</v>
      </c>
      <c r="L67" s="22">
        <v>0</v>
      </c>
      <c r="M67" s="22">
        <v>5143</v>
      </c>
      <c r="N67" s="22">
        <v>322419</v>
      </c>
      <c r="O67" s="22">
        <v>1320</v>
      </c>
      <c r="P67" s="22">
        <v>2331</v>
      </c>
      <c r="Q67" s="22">
        <v>0</v>
      </c>
      <c r="R67" s="22">
        <v>0</v>
      </c>
      <c r="S67" s="22" t="s">
        <v>39</v>
      </c>
      <c r="T67" s="22" t="s">
        <v>222</v>
      </c>
      <c r="U67" s="22" t="s">
        <v>40</v>
      </c>
      <c r="V67" s="22" t="s">
        <v>373</v>
      </c>
      <c r="W67" s="22" t="s">
        <v>41</v>
      </c>
      <c r="X67" s="22" t="s">
        <v>227</v>
      </c>
      <c r="Y67" s="22" t="s">
        <v>40</v>
      </c>
      <c r="Z67" s="22" t="s">
        <v>49</v>
      </c>
      <c r="AA67" s="22" t="s">
        <v>42</v>
      </c>
      <c r="AB67" s="22" t="s">
        <v>203</v>
      </c>
      <c r="AC67" s="22" t="s">
        <v>40</v>
      </c>
      <c r="AD67" s="22" t="s">
        <v>369</v>
      </c>
    </row>
    <row r="68" spans="1:30" ht="39" x14ac:dyDescent="0.25">
      <c r="A68" s="11" t="s">
        <v>1068</v>
      </c>
      <c r="B68" s="12" t="s">
        <v>1001</v>
      </c>
      <c r="C68" s="13">
        <v>87145</v>
      </c>
      <c r="D68" s="22" t="s">
        <v>37</v>
      </c>
      <c r="E68" s="22" t="s">
        <v>38</v>
      </c>
      <c r="F68" s="22">
        <v>67</v>
      </c>
      <c r="G68" s="22">
        <v>296501</v>
      </c>
      <c r="H68" s="22">
        <v>21975060</v>
      </c>
      <c r="I68" s="22">
        <v>70965</v>
      </c>
      <c r="J68" s="22">
        <v>108002</v>
      </c>
      <c r="K68" s="22">
        <v>0</v>
      </c>
      <c r="L68" s="22">
        <v>0</v>
      </c>
      <c r="M68" s="22">
        <v>6777</v>
      </c>
      <c r="N68" s="22">
        <v>320709</v>
      </c>
      <c r="O68" s="22">
        <v>2414</v>
      </c>
      <c r="P68" s="22">
        <v>2860</v>
      </c>
      <c r="Q68" s="22">
        <v>0</v>
      </c>
      <c r="R68" s="22">
        <v>0</v>
      </c>
      <c r="S68" s="22" t="s">
        <v>39</v>
      </c>
      <c r="T68" s="22" t="s">
        <v>220</v>
      </c>
      <c r="U68" s="22" t="s">
        <v>40</v>
      </c>
      <c r="V68" s="22" t="s">
        <v>475</v>
      </c>
      <c r="W68" s="22" t="s">
        <v>41</v>
      </c>
      <c r="X68" s="22" t="s">
        <v>227</v>
      </c>
      <c r="Y68" s="22" t="s">
        <v>40</v>
      </c>
      <c r="Z68" s="22" t="s">
        <v>229</v>
      </c>
      <c r="AA68" s="22" t="s">
        <v>42</v>
      </c>
      <c r="AB68" s="22" t="s">
        <v>207</v>
      </c>
      <c r="AC68" s="22" t="s">
        <v>40</v>
      </c>
      <c r="AD68" s="22" t="s">
        <v>762</v>
      </c>
    </row>
    <row r="69" spans="1:30" ht="39" x14ac:dyDescent="0.25">
      <c r="A69" s="11" t="s">
        <v>1069</v>
      </c>
      <c r="B69" s="12" t="s">
        <v>1001</v>
      </c>
      <c r="C69" s="13">
        <v>88425</v>
      </c>
      <c r="D69" s="22" t="s">
        <v>37</v>
      </c>
      <c r="E69" s="22" t="s">
        <v>38</v>
      </c>
      <c r="F69" s="22">
        <v>68</v>
      </c>
      <c r="G69" s="22">
        <v>299006</v>
      </c>
      <c r="H69" s="22">
        <v>22300027</v>
      </c>
      <c r="I69" s="22">
        <v>70965</v>
      </c>
      <c r="J69" s="22">
        <v>108962</v>
      </c>
      <c r="K69" s="22">
        <v>0</v>
      </c>
      <c r="L69" s="22">
        <v>0</v>
      </c>
      <c r="M69" s="22">
        <v>2504</v>
      </c>
      <c r="N69" s="22">
        <v>324967</v>
      </c>
      <c r="O69" s="22">
        <v>0</v>
      </c>
      <c r="P69" s="22">
        <v>960</v>
      </c>
      <c r="Q69" s="22">
        <v>0</v>
      </c>
      <c r="R69" s="22">
        <v>0</v>
      </c>
      <c r="S69" s="22" t="s">
        <v>39</v>
      </c>
      <c r="T69" s="22" t="s">
        <v>222</v>
      </c>
      <c r="U69" s="22" t="s">
        <v>40</v>
      </c>
      <c r="V69" s="22" t="s">
        <v>212</v>
      </c>
      <c r="W69" s="22" t="s">
        <v>41</v>
      </c>
      <c r="X69" s="22" t="s">
        <v>227</v>
      </c>
      <c r="Y69" s="22" t="s">
        <v>40</v>
      </c>
      <c r="Z69" s="22" t="s">
        <v>44</v>
      </c>
      <c r="AA69" s="22" t="s">
        <v>42</v>
      </c>
      <c r="AB69" s="22" t="s">
        <v>207</v>
      </c>
      <c r="AC69" s="22" t="s">
        <v>40</v>
      </c>
      <c r="AD69" s="22" t="s">
        <v>214</v>
      </c>
    </row>
    <row r="70" spans="1:30" ht="39" x14ac:dyDescent="0.25">
      <c r="A70" s="11" t="s">
        <v>1070</v>
      </c>
      <c r="B70" s="12" t="s">
        <v>1001</v>
      </c>
      <c r="C70" s="13">
        <v>89705</v>
      </c>
      <c r="D70" s="22" t="s">
        <v>37</v>
      </c>
      <c r="E70" s="22" t="s">
        <v>38</v>
      </c>
      <c r="F70" s="22">
        <v>69</v>
      </c>
      <c r="G70" s="22">
        <v>301597</v>
      </c>
      <c r="H70" s="22">
        <v>22624909</v>
      </c>
      <c r="I70" s="22">
        <v>70965</v>
      </c>
      <c r="J70" s="22">
        <v>110069</v>
      </c>
      <c r="K70" s="22">
        <v>0</v>
      </c>
      <c r="L70" s="22">
        <v>0</v>
      </c>
      <c r="M70" s="22">
        <v>2590</v>
      </c>
      <c r="N70" s="22">
        <v>324882</v>
      </c>
      <c r="O70" s="22">
        <v>0</v>
      </c>
      <c r="P70" s="22">
        <v>1107</v>
      </c>
      <c r="Q70" s="22">
        <v>0</v>
      </c>
      <c r="R70" s="22">
        <v>0</v>
      </c>
      <c r="S70" s="22" t="s">
        <v>39</v>
      </c>
      <c r="T70" s="22" t="s">
        <v>187</v>
      </c>
      <c r="U70" s="22" t="s">
        <v>40</v>
      </c>
      <c r="V70" s="22" t="s">
        <v>223</v>
      </c>
      <c r="W70" s="22" t="s">
        <v>41</v>
      </c>
      <c r="X70" s="22" t="s">
        <v>54</v>
      </c>
      <c r="Y70" s="22" t="s">
        <v>40</v>
      </c>
      <c r="Z70" s="22" t="s">
        <v>44</v>
      </c>
      <c r="AA70" s="22" t="s">
        <v>42</v>
      </c>
      <c r="AB70" s="22" t="s">
        <v>207</v>
      </c>
      <c r="AC70" s="22" t="s">
        <v>40</v>
      </c>
      <c r="AD70" s="22" t="s">
        <v>241</v>
      </c>
    </row>
    <row r="71" spans="1:30" ht="39" x14ac:dyDescent="0.25">
      <c r="A71" s="11" t="s">
        <v>1071</v>
      </c>
      <c r="B71" s="12" t="s">
        <v>1001</v>
      </c>
      <c r="C71" s="13">
        <v>90985</v>
      </c>
      <c r="D71" s="22" t="s">
        <v>37</v>
      </c>
      <c r="E71" s="22" t="s">
        <v>38</v>
      </c>
      <c r="F71" s="22">
        <v>70</v>
      </c>
      <c r="G71" s="22">
        <v>304081</v>
      </c>
      <c r="H71" s="22">
        <v>22949897</v>
      </c>
      <c r="I71" s="22">
        <v>70965</v>
      </c>
      <c r="J71" s="22">
        <v>111029</v>
      </c>
      <c r="K71" s="22">
        <v>0</v>
      </c>
      <c r="L71" s="22">
        <v>0</v>
      </c>
      <c r="M71" s="22">
        <v>2483</v>
      </c>
      <c r="N71" s="22">
        <v>324988</v>
      </c>
      <c r="O71" s="22">
        <v>0</v>
      </c>
      <c r="P71" s="22">
        <v>960</v>
      </c>
      <c r="Q71" s="22">
        <v>0</v>
      </c>
      <c r="R71" s="22">
        <v>0</v>
      </c>
      <c r="S71" s="22" t="s">
        <v>39</v>
      </c>
      <c r="T71" s="22" t="s">
        <v>187</v>
      </c>
      <c r="U71" s="22" t="s">
        <v>40</v>
      </c>
      <c r="V71" s="22" t="s">
        <v>212</v>
      </c>
      <c r="W71" s="22" t="s">
        <v>41</v>
      </c>
      <c r="X71" s="22" t="s">
        <v>54</v>
      </c>
      <c r="Y71" s="22" t="s">
        <v>40</v>
      </c>
      <c r="Z71" s="22" t="s">
        <v>44</v>
      </c>
      <c r="AA71" s="22" t="s">
        <v>42</v>
      </c>
      <c r="AB71" s="22" t="s">
        <v>203</v>
      </c>
      <c r="AC71" s="22" t="s">
        <v>40</v>
      </c>
      <c r="AD71" s="22" t="s">
        <v>214</v>
      </c>
    </row>
    <row r="72" spans="1:30" ht="39" x14ac:dyDescent="0.25">
      <c r="A72" s="11" t="s">
        <v>1072</v>
      </c>
      <c r="B72" s="12" t="s">
        <v>1001</v>
      </c>
      <c r="C72" s="13">
        <v>92265</v>
      </c>
      <c r="D72" s="22" t="s">
        <v>37</v>
      </c>
      <c r="E72" s="22" t="s">
        <v>38</v>
      </c>
      <c r="F72" s="22">
        <v>71</v>
      </c>
      <c r="G72" s="22">
        <v>306557</v>
      </c>
      <c r="H72" s="22">
        <v>23274894</v>
      </c>
      <c r="I72" s="22">
        <v>70965</v>
      </c>
      <c r="J72" s="22">
        <v>111989</v>
      </c>
      <c r="K72" s="22">
        <v>0</v>
      </c>
      <c r="L72" s="22">
        <v>0</v>
      </c>
      <c r="M72" s="22">
        <v>2475</v>
      </c>
      <c r="N72" s="22">
        <v>324997</v>
      </c>
      <c r="O72" s="22">
        <v>0</v>
      </c>
      <c r="P72" s="22">
        <v>960</v>
      </c>
      <c r="Q72" s="22">
        <v>0</v>
      </c>
      <c r="R72" s="22">
        <v>0</v>
      </c>
      <c r="S72" s="22" t="s">
        <v>39</v>
      </c>
      <c r="T72" s="22" t="s">
        <v>226</v>
      </c>
      <c r="U72" s="22" t="s">
        <v>40</v>
      </c>
      <c r="V72" s="22" t="s">
        <v>212</v>
      </c>
      <c r="W72" s="22" t="s">
        <v>41</v>
      </c>
      <c r="X72" s="22" t="s">
        <v>54</v>
      </c>
      <c r="Y72" s="22" t="s">
        <v>40</v>
      </c>
      <c r="Z72" s="22" t="s">
        <v>44</v>
      </c>
      <c r="AA72" s="22" t="s">
        <v>42</v>
      </c>
      <c r="AB72" s="22" t="s">
        <v>203</v>
      </c>
      <c r="AC72" s="22" t="s">
        <v>40</v>
      </c>
      <c r="AD72" s="22" t="s">
        <v>214</v>
      </c>
    </row>
    <row r="73" spans="1:30" ht="39" x14ac:dyDescent="0.25">
      <c r="A73" s="11" t="s">
        <v>1073</v>
      </c>
      <c r="B73" s="12" t="s">
        <v>1001</v>
      </c>
      <c r="C73" s="13">
        <v>93545</v>
      </c>
      <c r="D73" s="22" t="s">
        <v>37</v>
      </c>
      <c r="E73" s="22" t="s">
        <v>38</v>
      </c>
      <c r="F73" s="22">
        <v>72</v>
      </c>
      <c r="G73" s="22">
        <v>309151</v>
      </c>
      <c r="H73" s="22">
        <v>23599866</v>
      </c>
      <c r="I73" s="22">
        <v>70965</v>
      </c>
      <c r="J73" s="22">
        <v>112949</v>
      </c>
      <c r="K73" s="22">
        <v>0</v>
      </c>
      <c r="L73" s="22">
        <v>0</v>
      </c>
      <c r="M73" s="22">
        <v>2592</v>
      </c>
      <c r="N73" s="22">
        <v>324972</v>
      </c>
      <c r="O73" s="22">
        <v>0</v>
      </c>
      <c r="P73" s="22">
        <v>960</v>
      </c>
      <c r="Q73" s="22">
        <v>0</v>
      </c>
      <c r="R73" s="22">
        <v>0</v>
      </c>
      <c r="S73" s="22" t="s">
        <v>39</v>
      </c>
      <c r="T73" s="22" t="s">
        <v>194</v>
      </c>
      <c r="U73" s="22" t="s">
        <v>40</v>
      </c>
      <c r="V73" s="22" t="s">
        <v>212</v>
      </c>
      <c r="W73" s="22" t="s">
        <v>41</v>
      </c>
      <c r="X73" s="22" t="s">
        <v>212</v>
      </c>
      <c r="Y73" s="22" t="s">
        <v>40</v>
      </c>
      <c r="Z73" s="22" t="s">
        <v>44</v>
      </c>
      <c r="AA73" s="22" t="s">
        <v>42</v>
      </c>
      <c r="AB73" s="22" t="s">
        <v>203</v>
      </c>
      <c r="AC73" s="22" t="s">
        <v>40</v>
      </c>
      <c r="AD73" s="22" t="s">
        <v>214</v>
      </c>
    </row>
    <row r="74" spans="1:30" ht="39" x14ac:dyDescent="0.25">
      <c r="A74" s="11" t="s">
        <v>1074</v>
      </c>
      <c r="B74" s="12" t="s">
        <v>1001</v>
      </c>
      <c r="C74" s="13">
        <v>94825</v>
      </c>
      <c r="D74" s="22" t="s">
        <v>37</v>
      </c>
      <c r="E74" s="22" t="s">
        <v>38</v>
      </c>
      <c r="F74" s="22">
        <v>73</v>
      </c>
      <c r="G74" s="22">
        <v>315356</v>
      </c>
      <c r="H74" s="22">
        <v>23921226</v>
      </c>
      <c r="I74" s="22">
        <v>73257</v>
      </c>
      <c r="J74" s="22">
        <v>114891</v>
      </c>
      <c r="K74" s="22">
        <v>0</v>
      </c>
      <c r="L74" s="22">
        <v>0</v>
      </c>
      <c r="M74" s="22">
        <v>6204</v>
      </c>
      <c r="N74" s="22">
        <v>321360</v>
      </c>
      <c r="O74" s="22">
        <v>2292</v>
      </c>
      <c r="P74" s="22">
        <v>1942</v>
      </c>
      <c r="Q74" s="22">
        <v>0</v>
      </c>
      <c r="R74" s="22">
        <v>0</v>
      </c>
      <c r="S74" s="22" t="s">
        <v>39</v>
      </c>
      <c r="T74" s="22" t="s">
        <v>226</v>
      </c>
      <c r="U74" s="22" t="s">
        <v>40</v>
      </c>
      <c r="V74" s="22" t="s">
        <v>349</v>
      </c>
      <c r="W74" s="22" t="s">
        <v>41</v>
      </c>
      <c r="X74" s="22" t="s">
        <v>54</v>
      </c>
      <c r="Y74" s="22" t="s">
        <v>40</v>
      </c>
      <c r="Z74" s="22" t="s">
        <v>232</v>
      </c>
      <c r="AA74" s="22" t="s">
        <v>42</v>
      </c>
      <c r="AB74" s="22" t="s">
        <v>203</v>
      </c>
      <c r="AC74" s="22" t="s">
        <v>40</v>
      </c>
      <c r="AD74" s="22" t="s">
        <v>339</v>
      </c>
    </row>
    <row r="75" spans="1:30" ht="39" x14ac:dyDescent="0.25">
      <c r="A75" s="11" t="s">
        <v>1075</v>
      </c>
      <c r="B75" s="12" t="s">
        <v>1001</v>
      </c>
      <c r="C75" s="13">
        <v>96105</v>
      </c>
      <c r="D75" s="22" t="s">
        <v>37</v>
      </c>
      <c r="E75" s="22" t="s">
        <v>38</v>
      </c>
      <c r="F75" s="22">
        <v>74</v>
      </c>
      <c r="G75" s="22">
        <v>317981</v>
      </c>
      <c r="H75" s="22">
        <v>24246166</v>
      </c>
      <c r="I75" s="22">
        <v>73257</v>
      </c>
      <c r="J75" s="22">
        <v>116040</v>
      </c>
      <c r="K75" s="22">
        <v>0</v>
      </c>
      <c r="L75" s="22">
        <v>0</v>
      </c>
      <c r="M75" s="22">
        <v>2624</v>
      </c>
      <c r="N75" s="22">
        <v>324940</v>
      </c>
      <c r="O75" s="22">
        <v>0</v>
      </c>
      <c r="P75" s="22">
        <v>1149</v>
      </c>
      <c r="Q75" s="22">
        <v>0</v>
      </c>
      <c r="R75" s="22">
        <v>0</v>
      </c>
      <c r="S75" s="22" t="s">
        <v>39</v>
      </c>
      <c r="T75" s="22" t="s">
        <v>226</v>
      </c>
      <c r="U75" s="22" t="s">
        <v>40</v>
      </c>
      <c r="V75" s="22" t="s">
        <v>221</v>
      </c>
      <c r="W75" s="22" t="s">
        <v>41</v>
      </c>
      <c r="X75" s="22" t="s">
        <v>212</v>
      </c>
      <c r="Y75" s="22" t="s">
        <v>40</v>
      </c>
      <c r="Z75" s="22" t="s">
        <v>44</v>
      </c>
      <c r="AA75" s="22" t="s">
        <v>42</v>
      </c>
      <c r="AB75" s="22" t="s">
        <v>203</v>
      </c>
      <c r="AC75" s="22" t="s">
        <v>40</v>
      </c>
      <c r="AD75" s="22" t="s">
        <v>234</v>
      </c>
    </row>
    <row r="76" spans="1:30" ht="39" x14ac:dyDescent="0.25">
      <c r="A76" s="11" t="s">
        <v>1076</v>
      </c>
      <c r="B76" s="12" t="s">
        <v>1001</v>
      </c>
      <c r="C76" s="13">
        <v>97385</v>
      </c>
      <c r="D76" s="22" t="s">
        <v>37</v>
      </c>
      <c r="E76" s="22" t="s">
        <v>38</v>
      </c>
      <c r="F76" s="22">
        <v>75</v>
      </c>
      <c r="G76" s="22">
        <v>320568</v>
      </c>
      <c r="H76" s="22">
        <v>24571145</v>
      </c>
      <c r="I76" s="22">
        <v>73257</v>
      </c>
      <c r="J76" s="22">
        <v>117000</v>
      </c>
      <c r="K76" s="22">
        <v>0</v>
      </c>
      <c r="L76" s="22">
        <v>0</v>
      </c>
      <c r="M76" s="22">
        <v>2585</v>
      </c>
      <c r="N76" s="22">
        <v>324979</v>
      </c>
      <c r="O76" s="22">
        <v>0</v>
      </c>
      <c r="P76" s="22">
        <v>960</v>
      </c>
      <c r="Q76" s="22">
        <v>0</v>
      </c>
      <c r="R76" s="22">
        <v>0</v>
      </c>
      <c r="S76" s="22" t="s">
        <v>39</v>
      </c>
      <c r="T76" s="22" t="s">
        <v>194</v>
      </c>
      <c r="U76" s="22" t="s">
        <v>40</v>
      </c>
      <c r="V76" s="22" t="s">
        <v>212</v>
      </c>
      <c r="W76" s="22" t="s">
        <v>41</v>
      </c>
      <c r="X76" s="22" t="s">
        <v>212</v>
      </c>
      <c r="Y76" s="22" t="s">
        <v>40</v>
      </c>
      <c r="Z76" s="22" t="s">
        <v>44</v>
      </c>
      <c r="AA76" s="22" t="s">
        <v>42</v>
      </c>
      <c r="AB76" s="22" t="s">
        <v>203</v>
      </c>
      <c r="AC76" s="22" t="s">
        <v>40</v>
      </c>
      <c r="AD76" s="22" t="s">
        <v>214</v>
      </c>
    </row>
    <row r="77" spans="1:30" ht="39" x14ac:dyDescent="0.25">
      <c r="A77" s="11" t="s">
        <v>1077</v>
      </c>
      <c r="B77" s="12" t="s">
        <v>1001</v>
      </c>
      <c r="C77" s="13">
        <v>98665</v>
      </c>
      <c r="D77" s="22" t="s">
        <v>37</v>
      </c>
      <c r="E77" s="22" t="s">
        <v>38</v>
      </c>
      <c r="F77" s="22">
        <v>76</v>
      </c>
      <c r="G77" s="22">
        <v>324028</v>
      </c>
      <c r="H77" s="22">
        <v>24895214</v>
      </c>
      <c r="I77" s="22">
        <v>73618</v>
      </c>
      <c r="J77" s="22">
        <v>118437</v>
      </c>
      <c r="K77" s="22">
        <v>0</v>
      </c>
      <c r="L77" s="22">
        <v>0</v>
      </c>
      <c r="M77" s="22">
        <v>3458</v>
      </c>
      <c r="N77" s="22">
        <v>324069</v>
      </c>
      <c r="O77" s="22">
        <v>361</v>
      </c>
      <c r="P77" s="22">
        <v>1437</v>
      </c>
      <c r="Q77" s="22">
        <v>0</v>
      </c>
      <c r="R77" s="22">
        <v>0</v>
      </c>
      <c r="S77" s="22" t="s">
        <v>39</v>
      </c>
      <c r="T77" s="22" t="s">
        <v>194</v>
      </c>
      <c r="U77" s="22" t="s">
        <v>40</v>
      </c>
      <c r="V77" s="22" t="s">
        <v>45</v>
      </c>
      <c r="W77" s="22" t="s">
        <v>41</v>
      </c>
      <c r="X77" s="22" t="s">
        <v>212</v>
      </c>
      <c r="Y77" s="22" t="s">
        <v>40</v>
      </c>
      <c r="Z77" s="22" t="s">
        <v>59</v>
      </c>
      <c r="AA77" s="22" t="s">
        <v>42</v>
      </c>
      <c r="AB77" s="22" t="s">
        <v>218</v>
      </c>
      <c r="AC77" s="22" t="s">
        <v>40</v>
      </c>
      <c r="AD77" s="22" t="s">
        <v>570</v>
      </c>
    </row>
    <row r="78" spans="1:30" ht="39" x14ac:dyDescent="0.25">
      <c r="A78" s="11" t="s">
        <v>1078</v>
      </c>
      <c r="B78" s="12" t="s">
        <v>1001</v>
      </c>
      <c r="C78" s="13">
        <v>99945</v>
      </c>
      <c r="D78" s="22" t="s">
        <v>37</v>
      </c>
      <c r="E78" s="22" t="s">
        <v>38</v>
      </c>
      <c r="F78" s="22">
        <v>77</v>
      </c>
      <c r="G78" s="22">
        <v>326527</v>
      </c>
      <c r="H78" s="22">
        <v>25220189</v>
      </c>
      <c r="I78" s="22">
        <v>73618</v>
      </c>
      <c r="J78" s="22">
        <v>119397</v>
      </c>
      <c r="K78" s="22">
        <v>0</v>
      </c>
      <c r="L78" s="22">
        <v>0</v>
      </c>
      <c r="M78" s="22">
        <v>2498</v>
      </c>
      <c r="N78" s="22">
        <v>324975</v>
      </c>
      <c r="O78" s="22">
        <v>0</v>
      </c>
      <c r="P78" s="22">
        <v>960</v>
      </c>
      <c r="Q78" s="22">
        <v>0</v>
      </c>
      <c r="R78" s="22">
        <v>0</v>
      </c>
      <c r="S78" s="22" t="s">
        <v>39</v>
      </c>
      <c r="T78" s="22" t="s">
        <v>190</v>
      </c>
      <c r="U78" s="22" t="s">
        <v>40</v>
      </c>
      <c r="V78" s="22" t="s">
        <v>212</v>
      </c>
      <c r="W78" s="22" t="s">
        <v>41</v>
      </c>
      <c r="X78" s="22" t="s">
        <v>55</v>
      </c>
      <c r="Y78" s="22" t="s">
        <v>40</v>
      </c>
      <c r="Z78" s="22" t="s">
        <v>44</v>
      </c>
      <c r="AA78" s="22" t="s">
        <v>42</v>
      </c>
      <c r="AB78" s="22" t="s">
        <v>218</v>
      </c>
      <c r="AC78" s="22" t="s">
        <v>40</v>
      </c>
      <c r="AD78" s="22" t="s">
        <v>214</v>
      </c>
    </row>
    <row r="79" spans="1:30" ht="39" x14ac:dyDescent="0.25">
      <c r="A79" s="11" t="s">
        <v>1079</v>
      </c>
      <c r="B79" s="12" t="s">
        <v>1001</v>
      </c>
      <c r="C79" s="13">
        <v>101225</v>
      </c>
      <c r="D79" s="22" t="s">
        <v>37</v>
      </c>
      <c r="E79" s="22" t="s">
        <v>38</v>
      </c>
      <c r="F79" s="22">
        <v>78</v>
      </c>
      <c r="G79" s="22">
        <v>329120</v>
      </c>
      <c r="H79" s="22">
        <v>25545161</v>
      </c>
      <c r="I79" s="22">
        <v>73618</v>
      </c>
      <c r="J79" s="22">
        <v>120357</v>
      </c>
      <c r="K79" s="22">
        <v>0</v>
      </c>
      <c r="L79" s="22">
        <v>0</v>
      </c>
      <c r="M79" s="22">
        <v>2592</v>
      </c>
      <c r="N79" s="22">
        <v>324972</v>
      </c>
      <c r="O79" s="22">
        <v>0</v>
      </c>
      <c r="P79" s="22">
        <v>960</v>
      </c>
      <c r="Q79" s="22">
        <v>0</v>
      </c>
      <c r="R79" s="22">
        <v>0</v>
      </c>
      <c r="S79" s="22" t="s">
        <v>39</v>
      </c>
      <c r="T79" s="22" t="s">
        <v>228</v>
      </c>
      <c r="U79" s="22" t="s">
        <v>40</v>
      </c>
      <c r="V79" s="22" t="s">
        <v>212</v>
      </c>
      <c r="W79" s="22" t="s">
        <v>41</v>
      </c>
      <c r="X79" s="22" t="s">
        <v>55</v>
      </c>
      <c r="Y79" s="22" t="s">
        <v>40</v>
      </c>
      <c r="Z79" s="22" t="s">
        <v>44</v>
      </c>
      <c r="AA79" s="22" t="s">
        <v>42</v>
      </c>
      <c r="AB79" s="22" t="s">
        <v>218</v>
      </c>
      <c r="AC79" s="22" t="s">
        <v>40</v>
      </c>
      <c r="AD79" s="22" t="s">
        <v>214</v>
      </c>
    </row>
    <row r="80" spans="1:30" ht="39" x14ac:dyDescent="0.25">
      <c r="A80" s="11" t="s">
        <v>1080</v>
      </c>
      <c r="B80" s="12" t="s">
        <v>1001</v>
      </c>
      <c r="C80" s="13">
        <v>102505</v>
      </c>
      <c r="D80" s="22" t="s">
        <v>37</v>
      </c>
      <c r="E80" s="22" t="s">
        <v>38</v>
      </c>
      <c r="F80" s="22">
        <v>79</v>
      </c>
      <c r="G80" s="22">
        <v>331720</v>
      </c>
      <c r="H80" s="22">
        <v>25870126</v>
      </c>
      <c r="I80" s="22">
        <v>73618</v>
      </c>
      <c r="J80" s="22">
        <v>121317</v>
      </c>
      <c r="K80" s="22">
        <v>0</v>
      </c>
      <c r="L80" s="22">
        <v>0</v>
      </c>
      <c r="M80" s="22">
        <v>2599</v>
      </c>
      <c r="N80" s="22">
        <v>324965</v>
      </c>
      <c r="O80" s="22">
        <v>0</v>
      </c>
      <c r="P80" s="22">
        <v>960</v>
      </c>
      <c r="Q80" s="22">
        <v>0</v>
      </c>
      <c r="R80" s="22">
        <v>0</v>
      </c>
      <c r="S80" s="22" t="s">
        <v>39</v>
      </c>
      <c r="T80" s="22" t="s">
        <v>228</v>
      </c>
      <c r="U80" s="22" t="s">
        <v>40</v>
      </c>
      <c r="V80" s="22" t="s">
        <v>212</v>
      </c>
      <c r="W80" s="22" t="s">
        <v>41</v>
      </c>
      <c r="X80" s="22" t="s">
        <v>55</v>
      </c>
      <c r="Y80" s="22" t="s">
        <v>40</v>
      </c>
      <c r="Z80" s="22" t="s">
        <v>44</v>
      </c>
      <c r="AA80" s="22" t="s">
        <v>42</v>
      </c>
      <c r="AB80" s="22" t="s">
        <v>218</v>
      </c>
      <c r="AC80" s="22" t="s">
        <v>40</v>
      </c>
      <c r="AD80" s="22" t="s">
        <v>214</v>
      </c>
    </row>
    <row r="81" spans="1:30" ht="39" x14ac:dyDescent="0.25">
      <c r="A81" s="11" t="s">
        <v>1081</v>
      </c>
      <c r="B81" s="12" t="s">
        <v>1001</v>
      </c>
      <c r="C81" s="13">
        <v>103785</v>
      </c>
      <c r="D81" s="22" t="s">
        <v>37</v>
      </c>
      <c r="E81" s="22" t="s">
        <v>38</v>
      </c>
      <c r="F81" s="22">
        <v>80</v>
      </c>
      <c r="G81" s="22">
        <v>334320</v>
      </c>
      <c r="H81" s="22">
        <v>26195092</v>
      </c>
      <c r="I81" s="22">
        <v>73618</v>
      </c>
      <c r="J81" s="22">
        <v>122277</v>
      </c>
      <c r="K81" s="22">
        <v>0</v>
      </c>
      <c r="L81" s="22">
        <v>0</v>
      </c>
      <c r="M81" s="22">
        <v>2598</v>
      </c>
      <c r="N81" s="22">
        <v>324966</v>
      </c>
      <c r="O81" s="22">
        <v>0</v>
      </c>
      <c r="P81" s="22">
        <v>960</v>
      </c>
      <c r="Q81" s="22">
        <v>0</v>
      </c>
      <c r="R81" s="22">
        <v>0</v>
      </c>
      <c r="S81" s="22" t="s">
        <v>39</v>
      </c>
      <c r="T81" s="22" t="s">
        <v>229</v>
      </c>
      <c r="U81" s="22" t="s">
        <v>40</v>
      </c>
      <c r="V81" s="22" t="s">
        <v>212</v>
      </c>
      <c r="W81" s="22" t="s">
        <v>41</v>
      </c>
      <c r="X81" s="22" t="s">
        <v>231</v>
      </c>
      <c r="Y81" s="22" t="s">
        <v>40</v>
      </c>
      <c r="Z81" s="22" t="s">
        <v>44</v>
      </c>
      <c r="AA81" s="22" t="s">
        <v>42</v>
      </c>
      <c r="AB81" s="22" t="s">
        <v>218</v>
      </c>
      <c r="AC81" s="22" t="s">
        <v>40</v>
      </c>
      <c r="AD81" s="22" t="s">
        <v>214</v>
      </c>
    </row>
    <row r="82" spans="1:30" ht="39" x14ac:dyDescent="0.25">
      <c r="A82" s="11" t="s">
        <v>1082</v>
      </c>
      <c r="B82" s="12" t="s">
        <v>1001</v>
      </c>
      <c r="C82" s="13">
        <v>105065</v>
      </c>
      <c r="D82" s="22" t="s">
        <v>37</v>
      </c>
      <c r="E82" s="22" t="s">
        <v>38</v>
      </c>
      <c r="F82" s="22">
        <v>81</v>
      </c>
      <c r="G82" s="22">
        <v>341334</v>
      </c>
      <c r="H82" s="22">
        <v>26515645</v>
      </c>
      <c r="I82" s="22">
        <v>76353</v>
      </c>
      <c r="J82" s="22">
        <v>123266</v>
      </c>
      <c r="K82" s="22">
        <v>0</v>
      </c>
      <c r="L82" s="22">
        <v>0</v>
      </c>
      <c r="M82" s="22">
        <v>7012</v>
      </c>
      <c r="N82" s="22">
        <v>320553</v>
      </c>
      <c r="O82" s="22">
        <v>2735</v>
      </c>
      <c r="P82" s="22">
        <v>989</v>
      </c>
      <c r="Q82" s="22">
        <v>0</v>
      </c>
      <c r="R82" s="22">
        <v>0</v>
      </c>
      <c r="S82" s="22" t="s">
        <v>39</v>
      </c>
      <c r="T82" s="22" t="s">
        <v>228</v>
      </c>
      <c r="U82" s="22" t="s">
        <v>40</v>
      </c>
      <c r="V82" s="22" t="s">
        <v>242</v>
      </c>
      <c r="W82" s="22" t="s">
        <v>41</v>
      </c>
      <c r="X82" s="22" t="s">
        <v>55</v>
      </c>
      <c r="Y82" s="22" t="s">
        <v>40</v>
      </c>
      <c r="Z82" s="22" t="s">
        <v>180</v>
      </c>
      <c r="AA82" s="22" t="s">
        <v>42</v>
      </c>
      <c r="AB82" s="22" t="s">
        <v>48</v>
      </c>
      <c r="AC82" s="22" t="s">
        <v>40</v>
      </c>
      <c r="AD82" s="22" t="s">
        <v>192</v>
      </c>
    </row>
    <row r="83" spans="1:30" ht="39" x14ac:dyDescent="0.25">
      <c r="A83" s="11" t="s">
        <v>1083</v>
      </c>
      <c r="B83" s="12" t="s">
        <v>1001</v>
      </c>
      <c r="C83" s="13">
        <v>106345</v>
      </c>
      <c r="D83" s="22" t="s">
        <v>37</v>
      </c>
      <c r="E83" s="22" t="s">
        <v>38</v>
      </c>
      <c r="F83" s="22">
        <v>82</v>
      </c>
      <c r="G83" s="22">
        <v>347034</v>
      </c>
      <c r="H83" s="22">
        <v>26837512</v>
      </c>
      <c r="I83" s="22">
        <v>78269</v>
      </c>
      <c r="J83" s="22">
        <v>125057</v>
      </c>
      <c r="K83" s="22">
        <v>0</v>
      </c>
      <c r="L83" s="22">
        <v>0</v>
      </c>
      <c r="M83" s="22">
        <v>5699</v>
      </c>
      <c r="N83" s="22">
        <v>321867</v>
      </c>
      <c r="O83" s="22">
        <v>1916</v>
      </c>
      <c r="P83" s="22">
        <v>1791</v>
      </c>
      <c r="Q83" s="22">
        <v>0</v>
      </c>
      <c r="R83" s="22">
        <v>0</v>
      </c>
      <c r="S83" s="22" t="s">
        <v>39</v>
      </c>
      <c r="T83" s="22" t="s">
        <v>228</v>
      </c>
      <c r="U83" s="22" t="s">
        <v>40</v>
      </c>
      <c r="V83" s="22" t="s">
        <v>242</v>
      </c>
      <c r="W83" s="22" t="s">
        <v>41</v>
      </c>
      <c r="X83" s="22" t="s">
        <v>55</v>
      </c>
      <c r="Y83" s="22" t="s">
        <v>40</v>
      </c>
      <c r="Z83" s="22" t="s">
        <v>189</v>
      </c>
      <c r="AA83" s="22" t="s">
        <v>42</v>
      </c>
      <c r="AB83" s="22" t="s">
        <v>218</v>
      </c>
      <c r="AC83" s="22" t="s">
        <v>40</v>
      </c>
      <c r="AD83" s="22" t="s">
        <v>245</v>
      </c>
    </row>
    <row r="84" spans="1:30" ht="39" x14ac:dyDescent="0.25">
      <c r="A84" s="11" t="s">
        <v>1084</v>
      </c>
      <c r="B84" s="12" t="s">
        <v>1001</v>
      </c>
      <c r="C84" s="13">
        <v>107625</v>
      </c>
      <c r="D84" s="22" t="s">
        <v>37</v>
      </c>
      <c r="E84" s="22" t="s">
        <v>38</v>
      </c>
      <c r="F84" s="22">
        <v>83</v>
      </c>
      <c r="G84" s="22">
        <v>351073</v>
      </c>
      <c r="H84" s="22">
        <v>27160987</v>
      </c>
      <c r="I84" s="22">
        <v>78809</v>
      </c>
      <c r="J84" s="22">
        <v>127464</v>
      </c>
      <c r="K84" s="22">
        <v>0</v>
      </c>
      <c r="L84" s="22">
        <v>0</v>
      </c>
      <c r="M84" s="22">
        <v>4038</v>
      </c>
      <c r="N84" s="22">
        <v>323475</v>
      </c>
      <c r="O84" s="22">
        <v>540</v>
      </c>
      <c r="P84" s="22">
        <v>2407</v>
      </c>
      <c r="Q84" s="22">
        <v>0</v>
      </c>
      <c r="R84" s="22">
        <v>0</v>
      </c>
      <c r="S84" s="22" t="s">
        <v>39</v>
      </c>
      <c r="T84" s="22" t="s">
        <v>228</v>
      </c>
      <c r="U84" s="22" t="s">
        <v>40</v>
      </c>
      <c r="V84" s="22" t="s">
        <v>244</v>
      </c>
      <c r="W84" s="22" t="s">
        <v>41</v>
      </c>
      <c r="X84" s="22" t="s">
        <v>55</v>
      </c>
      <c r="Y84" s="22" t="s">
        <v>40</v>
      </c>
      <c r="Z84" s="22" t="s">
        <v>57</v>
      </c>
      <c r="AA84" s="22" t="s">
        <v>42</v>
      </c>
      <c r="AB84" s="22" t="s">
        <v>218</v>
      </c>
      <c r="AC84" s="22" t="s">
        <v>40</v>
      </c>
      <c r="AD84" s="22" t="s">
        <v>357</v>
      </c>
    </row>
    <row r="85" spans="1:30" ht="39" x14ac:dyDescent="0.25">
      <c r="A85" s="11" t="s">
        <v>1085</v>
      </c>
      <c r="B85" s="12" t="s">
        <v>1001</v>
      </c>
      <c r="C85" s="13">
        <v>108905</v>
      </c>
      <c r="D85" s="22" t="s">
        <v>37</v>
      </c>
      <c r="E85" s="22" t="s">
        <v>38</v>
      </c>
      <c r="F85" s="22">
        <v>84</v>
      </c>
      <c r="G85" s="22">
        <v>358633</v>
      </c>
      <c r="H85" s="22">
        <v>27480990</v>
      </c>
      <c r="I85" s="22">
        <v>81649</v>
      </c>
      <c r="J85" s="22">
        <v>130223</v>
      </c>
      <c r="K85" s="22">
        <v>0</v>
      </c>
      <c r="L85" s="22">
        <v>0</v>
      </c>
      <c r="M85" s="22">
        <v>7558</v>
      </c>
      <c r="N85" s="22">
        <v>320003</v>
      </c>
      <c r="O85" s="22">
        <v>2840</v>
      </c>
      <c r="P85" s="22">
        <v>2759</v>
      </c>
      <c r="Q85" s="22">
        <v>0</v>
      </c>
      <c r="R85" s="22">
        <v>0</v>
      </c>
      <c r="S85" s="22" t="s">
        <v>39</v>
      </c>
      <c r="T85" s="22" t="s">
        <v>194</v>
      </c>
      <c r="U85" s="22" t="s">
        <v>40</v>
      </c>
      <c r="V85" s="22" t="s">
        <v>667</v>
      </c>
      <c r="W85" s="22" t="s">
        <v>41</v>
      </c>
      <c r="X85" s="22" t="s">
        <v>212</v>
      </c>
      <c r="Y85" s="22" t="s">
        <v>40</v>
      </c>
      <c r="Z85" s="22" t="s">
        <v>571</v>
      </c>
      <c r="AA85" s="22" t="s">
        <v>42</v>
      </c>
      <c r="AB85" s="22" t="s">
        <v>218</v>
      </c>
      <c r="AC85" s="22" t="s">
        <v>40</v>
      </c>
      <c r="AD85" s="22" t="s">
        <v>476</v>
      </c>
    </row>
    <row r="86" spans="1:30" ht="39" x14ac:dyDescent="0.25">
      <c r="A86" s="11" t="s">
        <v>1086</v>
      </c>
      <c r="B86" s="12" t="s">
        <v>1001</v>
      </c>
      <c r="C86" s="13">
        <v>110185</v>
      </c>
      <c r="D86" s="22" t="s">
        <v>37</v>
      </c>
      <c r="E86" s="22" t="s">
        <v>38</v>
      </c>
      <c r="F86" s="22">
        <v>85</v>
      </c>
      <c r="G86" s="22">
        <v>363388</v>
      </c>
      <c r="H86" s="22">
        <v>27803737</v>
      </c>
      <c r="I86" s="22">
        <v>82800</v>
      </c>
      <c r="J86" s="22">
        <v>132147</v>
      </c>
      <c r="K86" s="22">
        <v>0</v>
      </c>
      <c r="L86" s="22">
        <v>0</v>
      </c>
      <c r="M86" s="22">
        <v>4754</v>
      </c>
      <c r="N86" s="22">
        <v>322747</v>
      </c>
      <c r="O86" s="22">
        <v>1151</v>
      </c>
      <c r="P86" s="22">
        <v>1924</v>
      </c>
      <c r="Q86" s="22">
        <v>0</v>
      </c>
      <c r="R86" s="22">
        <v>0</v>
      </c>
      <c r="S86" s="22" t="s">
        <v>39</v>
      </c>
      <c r="T86" s="22" t="s">
        <v>194</v>
      </c>
      <c r="U86" s="22" t="s">
        <v>40</v>
      </c>
      <c r="V86" s="22" t="s">
        <v>354</v>
      </c>
      <c r="W86" s="22" t="s">
        <v>41</v>
      </c>
      <c r="X86" s="22" t="s">
        <v>212</v>
      </c>
      <c r="Y86" s="22" t="s">
        <v>40</v>
      </c>
      <c r="Z86" s="22" t="s">
        <v>221</v>
      </c>
      <c r="AA86" s="22" t="s">
        <v>42</v>
      </c>
      <c r="AB86" s="22" t="s">
        <v>218</v>
      </c>
      <c r="AC86" s="22" t="s">
        <v>40</v>
      </c>
      <c r="AD86" s="22" t="s">
        <v>211</v>
      </c>
    </row>
    <row r="87" spans="1:30" ht="39" x14ac:dyDescent="0.25">
      <c r="A87" s="11" t="s">
        <v>1087</v>
      </c>
      <c r="B87" s="12" t="s">
        <v>1001</v>
      </c>
      <c r="C87" s="13">
        <v>111465</v>
      </c>
      <c r="D87" s="22" t="s">
        <v>37</v>
      </c>
      <c r="E87" s="22" t="s">
        <v>38</v>
      </c>
      <c r="F87" s="22">
        <v>86</v>
      </c>
      <c r="G87" s="22">
        <v>365899</v>
      </c>
      <c r="H87" s="22">
        <v>28128698</v>
      </c>
      <c r="I87" s="22">
        <v>82800</v>
      </c>
      <c r="J87" s="22">
        <v>133302</v>
      </c>
      <c r="K87" s="22">
        <v>0</v>
      </c>
      <c r="L87" s="22">
        <v>0</v>
      </c>
      <c r="M87" s="22">
        <v>2510</v>
      </c>
      <c r="N87" s="22">
        <v>324961</v>
      </c>
      <c r="O87" s="22">
        <v>0</v>
      </c>
      <c r="P87" s="22">
        <v>1155</v>
      </c>
      <c r="Q87" s="22">
        <v>0</v>
      </c>
      <c r="R87" s="22">
        <v>0</v>
      </c>
      <c r="S87" s="22" t="s">
        <v>39</v>
      </c>
      <c r="T87" s="22" t="s">
        <v>190</v>
      </c>
      <c r="U87" s="22" t="s">
        <v>40</v>
      </c>
      <c r="V87" s="22" t="s">
        <v>221</v>
      </c>
      <c r="W87" s="22" t="s">
        <v>41</v>
      </c>
      <c r="X87" s="22" t="s">
        <v>212</v>
      </c>
      <c r="Y87" s="22" t="s">
        <v>40</v>
      </c>
      <c r="Z87" s="22" t="s">
        <v>44</v>
      </c>
      <c r="AA87" s="22" t="s">
        <v>42</v>
      </c>
      <c r="AB87" s="22" t="s">
        <v>218</v>
      </c>
      <c r="AC87" s="22" t="s">
        <v>40</v>
      </c>
      <c r="AD87" s="22" t="s">
        <v>234</v>
      </c>
    </row>
    <row r="88" spans="1:30" ht="39" x14ac:dyDescent="0.25">
      <c r="A88" s="11" t="s">
        <v>1088</v>
      </c>
      <c r="B88" s="12" t="s">
        <v>1001</v>
      </c>
      <c r="C88" s="13">
        <v>112745</v>
      </c>
      <c r="D88" s="22" t="s">
        <v>37</v>
      </c>
      <c r="E88" s="22" t="s">
        <v>38</v>
      </c>
      <c r="F88" s="22">
        <v>87</v>
      </c>
      <c r="G88" s="22">
        <v>368375</v>
      </c>
      <c r="H88" s="22">
        <v>28453695</v>
      </c>
      <c r="I88" s="22">
        <v>82800</v>
      </c>
      <c r="J88" s="22">
        <v>134262</v>
      </c>
      <c r="K88" s="22">
        <v>0</v>
      </c>
      <c r="L88" s="22">
        <v>0</v>
      </c>
      <c r="M88" s="22">
        <v>2475</v>
      </c>
      <c r="N88" s="22">
        <v>324997</v>
      </c>
      <c r="O88" s="22">
        <v>0</v>
      </c>
      <c r="P88" s="22">
        <v>960</v>
      </c>
      <c r="Q88" s="22">
        <v>0</v>
      </c>
      <c r="R88" s="22">
        <v>0</v>
      </c>
      <c r="S88" s="22" t="s">
        <v>39</v>
      </c>
      <c r="T88" s="22" t="s">
        <v>190</v>
      </c>
      <c r="U88" s="22" t="s">
        <v>40</v>
      </c>
      <c r="V88" s="22" t="s">
        <v>212</v>
      </c>
      <c r="W88" s="22" t="s">
        <v>41</v>
      </c>
      <c r="X88" s="22" t="s">
        <v>55</v>
      </c>
      <c r="Y88" s="22" t="s">
        <v>40</v>
      </c>
      <c r="Z88" s="22" t="s">
        <v>44</v>
      </c>
      <c r="AA88" s="22" t="s">
        <v>42</v>
      </c>
      <c r="AB88" s="22" t="s">
        <v>218</v>
      </c>
      <c r="AC88" s="22" t="s">
        <v>40</v>
      </c>
      <c r="AD88" s="22" t="s">
        <v>214</v>
      </c>
    </row>
    <row r="89" spans="1:30" ht="39" x14ac:dyDescent="0.25">
      <c r="A89" s="14" t="s">
        <v>1089</v>
      </c>
      <c r="B89" s="15" t="s">
        <v>1001</v>
      </c>
      <c r="C89" s="16">
        <v>114025</v>
      </c>
      <c r="D89" s="22" t="s">
        <v>37</v>
      </c>
      <c r="E89" s="22" t="s">
        <v>38</v>
      </c>
      <c r="F89" s="22">
        <v>88</v>
      </c>
      <c r="G89" s="22">
        <v>370859</v>
      </c>
      <c r="H89" s="22">
        <v>28778683</v>
      </c>
      <c r="I89" s="22">
        <v>82800</v>
      </c>
      <c r="J89" s="22">
        <v>135222</v>
      </c>
      <c r="K89" s="22">
        <v>0</v>
      </c>
      <c r="L89" s="22">
        <v>0</v>
      </c>
      <c r="M89" s="22">
        <v>2483</v>
      </c>
      <c r="N89" s="22">
        <v>324988</v>
      </c>
      <c r="O89" s="22">
        <v>0</v>
      </c>
      <c r="P89" s="22">
        <v>960</v>
      </c>
      <c r="Q89" s="22">
        <v>0</v>
      </c>
      <c r="R89" s="22">
        <v>0</v>
      </c>
      <c r="S89" s="22" t="s">
        <v>39</v>
      </c>
      <c r="T89" s="22" t="s">
        <v>228</v>
      </c>
      <c r="U89" s="22" t="s">
        <v>40</v>
      </c>
      <c r="V89" s="22" t="s">
        <v>212</v>
      </c>
      <c r="W89" s="22" t="s">
        <v>41</v>
      </c>
      <c r="X89" s="22" t="s">
        <v>55</v>
      </c>
      <c r="Y89" s="22" t="s">
        <v>40</v>
      </c>
      <c r="Z89" s="22" t="s">
        <v>44</v>
      </c>
      <c r="AA89" s="22" t="s">
        <v>42</v>
      </c>
      <c r="AB89" s="22" t="s">
        <v>218</v>
      </c>
      <c r="AC89" s="22" t="s">
        <v>40</v>
      </c>
      <c r="AD89" s="22" t="s">
        <v>214</v>
      </c>
    </row>
    <row r="90" spans="1:30" x14ac:dyDescent="0.25">
      <c r="A90" s="19"/>
      <c r="B90" s="20"/>
      <c r="C90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tabSelected="1" zoomScaleNormal="100" workbookViewId="0">
      <selection activeCell="A18" sqref="A18"/>
    </sheetView>
  </sheetViews>
  <sheetFormatPr baseColWidth="10" defaultRowHeight="15" x14ac:dyDescent="0.25"/>
  <cols>
    <col min="1" max="2" width="11.5703125" bestFit="1" customWidth="1"/>
    <col min="3" max="3" width="45.7109375" bestFit="1" customWidth="1"/>
    <col min="11" max="11" width="13" bestFit="1" customWidth="1"/>
    <col min="21" max="21" width="11.5703125" customWidth="1"/>
    <col min="22" max="22" width="23.140625" bestFit="1" customWidth="1"/>
    <col min="23" max="23" width="23.28515625" bestFit="1" customWidth="1"/>
  </cols>
  <sheetData>
    <row r="1" spans="1:26" x14ac:dyDescent="0.25">
      <c r="A1" s="2" t="s">
        <v>61</v>
      </c>
      <c r="B1" s="2" t="s">
        <v>62</v>
      </c>
      <c r="C1" s="2" t="s">
        <v>63</v>
      </c>
      <c r="D1" s="2" t="s">
        <v>77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42</v>
      </c>
      <c r="Q1" s="2" t="s">
        <v>75</v>
      </c>
      <c r="R1" s="2" t="s">
        <v>76</v>
      </c>
      <c r="S1" s="4"/>
      <c r="T1" s="4"/>
      <c r="U1" s="17" t="s">
        <v>246</v>
      </c>
      <c r="V1" s="2" t="s">
        <v>89</v>
      </c>
      <c r="W1" s="2" t="s">
        <v>85</v>
      </c>
      <c r="X1" s="2" t="s">
        <v>87</v>
      </c>
      <c r="Y1" s="2" t="s">
        <v>88</v>
      </c>
      <c r="Z1" s="2" t="s">
        <v>247</v>
      </c>
    </row>
    <row r="2" spans="1:26" x14ac:dyDescent="0.25">
      <c r="A2" s="7" t="s">
        <v>91</v>
      </c>
      <c r="B2" s="7" t="s">
        <v>0</v>
      </c>
      <c r="C2" s="7">
        <v>1385</v>
      </c>
      <c r="D2" s="18" t="s">
        <v>37</v>
      </c>
      <c r="E2" s="18" t="s">
        <v>38</v>
      </c>
      <c r="F2" s="18">
        <v>0</v>
      </c>
      <c r="G2" s="18">
        <v>6828</v>
      </c>
      <c r="H2" s="18">
        <v>321173</v>
      </c>
      <c r="I2" s="18">
        <v>2734</v>
      </c>
      <c r="J2" s="18">
        <v>1817</v>
      </c>
      <c r="K2" s="18">
        <v>0</v>
      </c>
      <c r="L2" s="18">
        <v>0</v>
      </c>
      <c r="M2" s="18">
        <v>6828</v>
      </c>
      <c r="N2" s="18">
        <v>321173</v>
      </c>
      <c r="O2" s="18">
        <v>2734</v>
      </c>
      <c r="P2" s="18">
        <v>1817</v>
      </c>
      <c r="Q2" s="18">
        <v>0</v>
      </c>
      <c r="R2" s="18">
        <v>0</v>
      </c>
      <c r="S2" s="5"/>
      <c r="T2" s="5"/>
      <c r="U2" s="4">
        <f>20</f>
        <v>20</v>
      </c>
      <c r="V2" s="3">
        <f>((G2-0)*'Z1 values'!C$5*'Z1 values'!$C$10)/'Z1 values'!$C$12</f>
        <v>1.3315100097656251E-2</v>
      </c>
      <c r="W2" s="3">
        <f>((H2-0)*'Z1 values'!D$5*'Z1 values'!$C$10)/'Z1 values'!$C$12</f>
        <v>2.9404266357421875E-2</v>
      </c>
      <c r="X2" s="3">
        <f>((I2-0)*'Z1 values'!E$5*'Z1 values'!$C$10)/'Z1 values'!$C$12</f>
        <v>0.21776550292968749</v>
      </c>
      <c r="Y2" s="3">
        <f>((J2-0)*'Z1 values'!F$5*'Z1 values'!$C$10)/'Z1 values'!$C$12</f>
        <v>0.15637023925781249</v>
      </c>
      <c r="Z2" s="6">
        <f>SUM(V2:Y2)</f>
        <v>0.41685510864257813</v>
      </c>
    </row>
    <row r="3" spans="1:26" x14ac:dyDescent="0.25">
      <c r="A3" s="7" t="s">
        <v>92</v>
      </c>
      <c r="B3" s="7" t="s">
        <v>0</v>
      </c>
      <c r="C3" s="7">
        <v>2665</v>
      </c>
      <c r="D3" s="18" t="s">
        <v>37</v>
      </c>
      <c r="E3" s="18" t="s">
        <v>38</v>
      </c>
      <c r="F3" s="18">
        <v>1</v>
      </c>
      <c r="G3" s="18">
        <v>14700</v>
      </c>
      <c r="H3" s="18">
        <v>640853</v>
      </c>
      <c r="I3" s="18">
        <v>5470</v>
      </c>
      <c r="J3" s="18">
        <v>4279</v>
      </c>
      <c r="K3" s="18">
        <v>0</v>
      </c>
      <c r="L3" s="18">
        <v>0</v>
      </c>
      <c r="M3" s="18">
        <v>7871</v>
      </c>
      <c r="N3" s="18">
        <v>319680</v>
      </c>
      <c r="O3" s="18">
        <v>2736</v>
      </c>
      <c r="P3" s="18">
        <v>2462</v>
      </c>
      <c r="Q3" s="18">
        <v>0</v>
      </c>
      <c r="R3" s="18">
        <v>0</v>
      </c>
      <c r="S3" s="5"/>
      <c r="T3" s="5"/>
      <c r="U3" s="4">
        <f>U2+20</f>
        <v>40</v>
      </c>
      <c r="V3" s="3">
        <f>((G3-G2)*'Z1 values'!C$5*'Z1 values'!$C$10)/'Z1 values'!$C$12</f>
        <v>1.5350976562499999E-2</v>
      </c>
      <c r="W3" s="3">
        <f>((H3-H2)*'Z1 values'!D$5*'Z1 values'!$C$10)/'Z1 values'!$C$12</f>
        <v>2.9267578125000006E-2</v>
      </c>
      <c r="X3" s="3">
        <f>((I3-I2)*'Z1 values'!E$5*'Z1 values'!$C$10)/'Z1 values'!$C$12</f>
        <v>0.21792480468749997</v>
      </c>
      <c r="Y3" s="3">
        <f>((J3-J2)*'Z1 values'!F$5*'Z1 values'!$C$10)/'Z1 values'!$C$12</f>
        <v>0.21187866210937498</v>
      </c>
      <c r="Z3" s="6">
        <f t="shared" ref="Z3:Z66" si="0">SUM(V3:Y3)</f>
        <v>0.47442202148437496</v>
      </c>
    </row>
    <row r="4" spans="1:26" x14ac:dyDescent="0.25">
      <c r="A4" s="7" t="s">
        <v>93</v>
      </c>
      <c r="B4" s="7" t="s">
        <v>0</v>
      </c>
      <c r="C4" s="7">
        <v>3945</v>
      </c>
      <c r="D4" s="18" t="s">
        <v>37</v>
      </c>
      <c r="E4" s="18" t="s">
        <v>38</v>
      </c>
      <c r="F4" s="18">
        <v>2</v>
      </c>
      <c r="G4" s="18">
        <v>22417</v>
      </c>
      <c r="H4" s="18">
        <v>960695</v>
      </c>
      <c r="I4" s="18">
        <v>8205</v>
      </c>
      <c r="J4" s="18">
        <v>6015</v>
      </c>
      <c r="K4" s="18">
        <v>0</v>
      </c>
      <c r="L4" s="18">
        <v>0</v>
      </c>
      <c r="M4" s="18">
        <v>7716</v>
      </c>
      <c r="N4" s="18">
        <v>319842</v>
      </c>
      <c r="O4" s="18">
        <v>2735</v>
      </c>
      <c r="P4" s="18">
        <v>1736</v>
      </c>
      <c r="Q4" s="18">
        <v>0</v>
      </c>
      <c r="R4" s="18">
        <v>0</v>
      </c>
      <c r="S4" s="5"/>
      <c r="T4" s="5"/>
      <c r="U4" s="4">
        <f t="shared" ref="U4:U67" si="1">U3+20</f>
        <v>60</v>
      </c>
      <c r="V4" s="3">
        <f>((G4-G3)*'Z1 values'!C$5*'Z1 values'!$C$10)/'Z1 values'!$C$12</f>
        <v>1.5048715209960938E-2</v>
      </c>
      <c r="W4" s="3">
        <f>((H4-H3)*'Z1 values'!D$5*'Z1 values'!$C$10)/'Z1 values'!$C$12</f>
        <v>2.9282409667968752E-2</v>
      </c>
      <c r="X4" s="3">
        <f>((I4-I3)*'Z1 values'!E$5*'Z1 values'!$C$10)/'Z1 values'!$C$12</f>
        <v>0.21784515380859371</v>
      </c>
      <c r="Y4" s="3">
        <f>((J4-J3)*'Z1 values'!F$5*'Z1 values'!$C$10)/'Z1 values'!$C$12</f>
        <v>0.14939941406250001</v>
      </c>
      <c r="Z4" s="6">
        <f t="shared" si="0"/>
        <v>0.41157569274902339</v>
      </c>
    </row>
    <row r="5" spans="1:26" x14ac:dyDescent="0.25">
      <c r="A5" s="7" t="s">
        <v>94</v>
      </c>
      <c r="B5" s="7" t="s">
        <v>0</v>
      </c>
      <c r="C5" s="7">
        <v>5225</v>
      </c>
      <c r="D5" s="18" t="s">
        <v>37</v>
      </c>
      <c r="E5" s="18" t="s">
        <v>38</v>
      </c>
      <c r="F5" s="18">
        <v>3</v>
      </c>
      <c r="G5" s="18">
        <v>30265</v>
      </c>
      <c r="H5" s="18">
        <v>1280409</v>
      </c>
      <c r="I5" s="18">
        <v>10253</v>
      </c>
      <c r="J5" s="18">
        <v>7711</v>
      </c>
      <c r="K5" s="18">
        <v>0</v>
      </c>
      <c r="L5" s="18">
        <v>0</v>
      </c>
      <c r="M5" s="18">
        <v>7847</v>
      </c>
      <c r="N5" s="18">
        <v>319714</v>
      </c>
      <c r="O5" s="18">
        <v>2048</v>
      </c>
      <c r="P5" s="18">
        <v>1696</v>
      </c>
      <c r="Q5" s="18">
        <v>0</v>
      </c>
      <c r="R5" s="18">
        <v>0</v>
      </c>
      <c r="S5" s="5"/>
      <c r="T5" s="5"/>
      <c r="U5" s="4">
        <f t="shared" si="1"/>
        <v>80</v>
      </c>
      <c r="V5" s="3">
        <f>((G5-G4)*'Z1 values'!C$5*'Z1 values'!$C$10)/'Z1 values'!$C$12</f>
        <v>1.5304174804687501E-2</v>
      </c>
      <c r="W5" s="3">
        <f>((H5-H4)*'Z1 values'!D$5*'Z1 values'!$C$10)/'Z1 values'!$C$12</f>
        <v>2.9270690917968752E-2</v>
      </c>
      <c r="X5" s="3">
        <f>((I5-I4)*'Z1 values'!E$5*'Z1 values'!$C$10)/'Z1 values'!$C$12</f>
        <v>0.16312499999999999</v>
      </c>
      <c r="Y5" s="3">
        <f>((J5-J4)*'Z1 values'!F$5*'Z1 values'!$C$10)/'Z1 values'!$C$12</f>
        <v>0.14595703125000001</v>
      </c>
      <c r="Z5" s="6">
        <f t="shared" si="0"/>
        <v>0.35365689697265623</v>
      </c>
    </row>
    <row r="6" spans="1:26" x14ac:dyDescent="0.25">
      <c r="A6" s="7" t="s">
        <v>95</v>
      </c>
      <c r="B6" s="7" t="s">
        <v>0</v>
      </c>
      <c r="C6" s="7">
        <v>6505</v>
      </c>
      <c r="D6" s="18" t="s">
        <v>37</v>
      </c>
      <c r="E6" s="18" t="s">
        <v>38</v>
      </c>
      <c r="F6" s="18">
        <v>4</v>
      </c>
      <c r="G6" s="18">
        <v>37353</v>
      </c>
      <c r="H6" s="18">
        <v>1600885</v>
      </c>
      <c r="I6" s="18">
        <v>12297</v>
      </c>
      <c r="J6" s="18">
        <v>8700</v>
      </c>
      <c r="K6" s="18">
        <v>0</v>
      </c>
      <c r="L6" s="18">
        <v>0</v>
      </c>
      <c r="M6" s="18">
        <v>7086</v>
      </c>
      <c r="N6" s="18">
        <v>320476</v>
      </c>
      <c r="O6" s="18">
        <v>2044</v>
      </c>
      <c r="P6" s="18">
        <v>989</v>
      </c>
      <c r="Q6" s="18">
        <v>0</v>
      </c>
      <c r="R6" s="18">
        <v>0</v>
      </c>
      <c r="S6" s="5"/>
      <c r="T6" s="5"/>
      <c r="U6" s="4">
        <f t="shared" si="1"/>
        <v>100</v>
      </c>
      <c r="V6" s="3">
        <f>((G6-G5)*'Z1 values'!C$5*'Z1 values'!$C$10)/'Z1 values'!$C$12</f>
        <v>1.3822119140625E-2</v>
      </c>
      <c r="W6" s="3">
        <f>((H6-H5)*'Z1 values'!D$5*'Z1 values'!$C$10)/'Z1 values'!$C$12</f>
        <v>2.9340454101562503E-2</v>
      </c>
      <c r="X6" s="3">
        <f>((I6-I5)*'Z1 values'!E$5*'Z1 values'!$C$10)/'Z1 values'!$C$12</f>
        <v>0.16280639648437498</v>
      </c>
      <c r="Y6" s="3">
        <f>((J6-J5)*'Z1 values'!F$5*'Z1 values'!$C$10)/'Z1 values'!$C$12</f>
        <v>8.5112915039062514E-2</v>
      </c>
      <c r="Z6" s="6">
        <f t="shared" si="0"/>
        <v>0.29108188476562502</v>
      </c>
    </row>
    <row r="7" spans="1:26" x14ac:dyDescent="0.25">
      <c r="A7" s="7" t="s">
        <v>96</v>
      </c>
      <c r="B7" s="7" t="s">
        <v>0</v>
      </c>
      <c r="C7" s="7">
        <v>7785</v>
      </c>
      <c r="D7" s="18" t="s">
        <v>37</v>
      </c>
      <c r="E7" s="18" t="s">
        <v>38</v>
      </c>
      <c r="F7" s="18">
        <v>5</v>
      </c>
      <c r="G7" s="18">
        <v>44533</v>
      </c>
      <c r="H7" s="18">
        <v>1921271</v>
      </c>
      <c r="I7" s="18">
        <v>15028</v>
      </c>
      <c r="J7" s="18">
        <v>9956</v>
      </c>
      <c r="K7" s="18">
        <v>0</v>
      </c>
      <c r="L7" s="18">
        <v>0</v>
      </c>
      <c r="M7" s="18">
        <v>7178</v>
      </c>
      <c r="N7" s="18">
        <v>320386</v>
      </c>
      <c r="O7" s="18">
        <v>2731</v>
      </c>
      <c r="P7" s="18">
        <v>1256</v>
      </c>
      <c r="Q7" s="18">
        <v>0</v>
      </c>
      <c r="R7" s="18">
        <v>0</v>
      </c>
      <c r="S7" s="5"/>
      <c r="T7" s="5"/>
      <c r="U7" s="4">
        <f t="shared" si="1"/>
        <v>120</v>
      </c>
      <c r="V7" s="3">
        <f>((G7-G6)*'Z1 values'!C$5*'Z1 values'!$C$10)/'Z1 values'!$C$12</f>
        <v>1.4001525878906249E-2</v>
      </c>
      <c r="W7" s="3">
        <f>((H7-H6)*'Z1 values'!D$5*'Z1 values'!$C$10)/'Z1 values'!$C$12</f>
        <v>2.933221435546875E-2</v>
      </c>
      <c r="X7" s="3">
        <f>((I7-I6)*'Z1 values'!E$5*'Z1 values'!$C$10)/'Z1 values'!$C$12</f>
        <v>0.21752655029296872</v>
      </c>
      <c r="Y7" s="3">
        <f>((J7-J6)*'Z1 values'!F$5*'Z1 values'!$C$10)/'Z1 values'!$C$12</f>
        <v>0.10809082031249999</v>
      </c>
      <c r="Z7" s="6">
        <f t="shared" si="0"/>
        <v>0.36895111083984372</v>
      </c>
    </row>
    <row r="8" spans="1:26" x14ac:dyDescent="0.25">
      <c r="A8" s="7" t="s">
        <v>97</v>
      </c>
      <c r="B8" s="7" t="s">
        <v>0</v>
      </c>
      <c r="C8" s="7">
        <v>9065</v>
      </c>
      <c r="D8" s="18" t="s">
        <v>37</v>
      </c>
      <c r="E8" s="18" t="s">
        <v>38</v>
      </c>
      <c r="F8" s="18">
        <v>6</v>
      </c>
      <c r="G8" s="18">
        <v>47648</v>
      </c>
      <c r="H8" s="18">
        <v>2245719</v>
      </c>
      <c r="I8" s="18">
        <v>15028</v>
      </c>
      <c r="J8" s="18">
        <v>11794</v>
      </c>
      <c r="K8" s="18">
        <v>0</v>
      </c>
      <c r="L8" s="18">
        <v>0</v>
      </c>
      <c r="M8" s="18">
        <v>3114</v>
      </c>
      <c r="N8" s="18">
        <v>324448</v>
      </c>
      <c r="O8" s="18">
        <v>0</v>
      </c>
      <c r="P8" s="18">
        <v>1838</v>
      </c>
      <c r="Q8" s="18">
        <v>0</v>
      </c>
      <c r="R8" s="18">
        <v>0</v>
      </c>
      <c r="S8" s="5"/>
      <c r="T8" s="5"/>
      <c r="U8" s="4">
        <f t="shared" si="1"/>
        <v>140</v>
      </c>
      <c r="V8" s="3">
        <f>((G8-G7)*'Z1 values'!C$5*'Z1 values'!$C$10)/'Z1 values'!$C$12</f>
        <v>6.0744781494140631E-3</v>
      </c>
      <c r="W8" s="3">
        <f>((H8-H7)*'Z1 values'!D$5*'Z1 values'!$C$10)/'Z1 values'!$C$12</f>
        <v>2.9704101562500002E-2</v>
      </c>
      <c r="X8" s="3">
        <f>((I8-I7)*'Z1 values'!E$5*'Z1 values'!$C$10)/'Z1 values'!$C$12</f>
        <v>0</v>
      </c>
      <c r="Y8" s="3">
        <f>((J8-J7)*'Z1 values'!F$5*'Z1 values'!$C$10)/'Z1 values'!$C$12</f>
        <v>0.15817749023437502</v>
      </c>
      <c r="Z8" s="6">
        <f t="shared" si="0"/>
        <v>0.19395606994628908</v>
      </c>
    </row>
    <row r="9" spans="1:26" x14ac:dyDescent="0.25">
      <c r="A9" s="7" t="s">
        <v>98</v>
      </c>
      <c r="B9" s="7" t="s">
        <v>0</v>
      </c>
      <c r="C9" s="7">
        <v>10345</v>
      </c>
      <c r="D9" s="18" t="s">
        <v>37</v>
      </c>
      <c r="E9" s="18" t="s">
        <v>38</v>
      </c>
      <c r="F9" s="18">
        <v>7</v>
      </c>
      <c r="G9" s="18">
        <v>50786</v>
      </c>
      <c r="H9" s="18">
        <v>2570142</v>
      </c>
      <c r="I9" s="18">
        <v>15028</v>
      </c>
      <c r="J9" s="18">
        <v>13879</v>
      </c>
      <c r="K9" s="18">
        <v>0</v>
      </c>
      <c r="L9" s="18">
        <v>0</v>
      </c>
      <c r="M9" s="18">
        <v>3137</v>
      </c>
      <c r="N9" s="18">
        <v>324423</v>
      </c>
      <c r="O9" s="18">
        <v>0</v>
      </c>
      <c r="P9" s="18">
        <v>2085</v>
      </c>
      <c r="Q9" s="18">
        <v>0</v>
      </c>
      <c r="R9" s="18">
        <v>0</v>
      </c>
      <c r="S9" s="5"/>
      <c r="T9" s="5"/>
      <c r="U9" s="4">
        <f t="shared" si="1"/>
        <v>160</v>
      </c>
      <c r="V9" s="3">
        <f>((G9-G8)*'Z1 values'!C$5*'Z1 values'!$C$10)/'Z1 values'!$C$12</f>
        <v>6.1193298339843752E-3</v>
      </c>
      <c r="W9" s="3">
        <f>((H9-H8)*'Z1 values'!D$5*'Z1 values'!$C$10)/'Z1 values'!$C$12</f>
        <v>2.9701812744140625E-2</v>
      </c>
      <c r="X9" s="3">
        <f>((I9-I8)*'Z1 values'!E$5*'Z1 values'!$C$10)/'Z1 values'!$C$12</f>
        <v>0</v>
      </c>
      <c r="Y9" s="3">
        <f>((J9-J8)*'Z1 values'!F$5*'Z1 values'!$C$10)/'Z1 values'!$C$12</f>
        <v>0.17943420410156249</v>
      </c>
      <c r="Z9" s="6">
        <f t="shared" si="0"/>
        <v>0.21525534667968749</v>
      </c>
    </row>
    <row r="10" spans="1:26" x14ac:dyDescent="0.25">
      <c r="A10" s="7" t="s">
        <v>99</v>
      </c>
      <c r="B10" s="7" t="s">
        <v>0</v>
      </c>
      <c r="C10" s="7">
        <v>11625</v>
      </c>
      <c r="D10" s="18" t="s">
        <v>37</v>
      </c>
      <c r="E10" s="18" t="s">
        <v>38</v>
      </c>
      <c r="F10" s="18">
        <v>8</v>
      </c>
      <c r="G10" s="18">
        <v>53843</v>
      </c>
      <c r="H10" s="18">
        <v>2894654</v>
      </c>
      <c r="I10" s="18">
        <v>15028</v>
      </c>
      <c r="J10" s="18">
        <v>15451</v>
      </c>
      <c r="K10" s="18">
        <v>0</v>
      </c>
      <c r="L10" s="18">
        <v>0</v>
      </c>
      <c r="M10" s="18">
        <v>3055</v>
      </c>
      <c r="N10" s="18">
        <v>324512</v>
      </c>
      <c r="O10" s="18">
        <v>0</v>
      </c>
      <c r="P10" s="18">
        <v>1572</v>
      </c>
      <c r="Q10" s="18">
        <v>0</v>
      </c>
      <c r="R10" s="18">
        <v>0</v>
      </c>
      <c r="S10" s="5"/>
      <c r="T10" s="5"/>
      <c r="U10" s="4">
        <f t="shared" si="1"/>
        <v>180</v>
      </c>
      <c r="V10" s="3">
        <f>((G10-G9)*'Z1 values'!C$5*'Z1 values'!$C$10)/'Z1 values'!$C$12</f>
        <v>5.9613739013671865E-3</v>
      </c>
      <c r="W10" s="3">
        <f>((H10-H9)*'Z1 values'!D$5*'Z1 values'!$C$10)/'Z1 values'!$C$12</f>
        <v>2.9709960937500002E-2</v>
      </c>
      <c r="X10" s="3">
        <f>((I10-I9)*'Z1 values'!E$5*'Z1 values'!$C$10)/'Z1 values'!$C$12</f>
        <v>0</v>
      </c>
      <c r="Y10" s="3">
        <f>((J10-J9)*'Z1 values'!F$5*'Z1 values'!$C$10)/'Z1 values'!$C$12</f>
        <v>0.13528564453125</v>
      </c>
      <c r="Z10" s="6">
        <f t="shared" si="0"/>
        <v>0.1709569793701172</v>
      </c>
    </row>
    <row r="11" spans="1:26" x14ac:dyDescent="0.25">
      <c r="A11" s="7" t="s">
        <v>100</v>
      </c>
      <c r="B11" s="7" t="s">
        <v>0</v>
      </c>
      <c r="C11" s="7">
        <v>12905</v>
      </c>
      <c r="D11" s="18" t="s">
        <v>37</v>
      </c>
      <c r="E11" s="18" t="s">
        <v>38</v>
      </c>
      <c r="F11" s="18">
        <v>9</v>
      </c>
      <c r="G11" s="18">
        <v>61000</v>
      </c>
      <c r="H11" s="18">
        <v>3215064</v>
      </c>
      <c r="I11" s="18">
        <v>17075</v>
      </c>
      <c r="J11" s="18">
        <v>16526</v>
      </c>
      <c r="K11" s="18">
        <v>0</v>
      </c>
      <c r="L11" s="18">
        <v>0</v>
      </c>
      <c r="M11" s="18">
        <v>7155</v>
      </c>
      <c r="N11" s="18">
        <v>320410</v>
      </c>
      <c r="O11" s="18">
        <v>2047</v>
      </c>
      <c r="P11" s="18">
        <v>1075</v>
      </c>
      <c r="Q11" s="18">
        <v>0</v>
      </c>
      <c r="R11" s="18">
        <v>0</v>
      </c>
      <c r="S11" s="5"/>
      <c r="T11" s="5"/>
      <c r="U11" s="4">
        <f t="shared" si="1"/>
        <v>200</v>
      </c>
      <c r="V11" s="3">
        <f>((G11-G10)*'Z1 values'!C$5*'Z1 values'!$C$10)/'Z1 values'!$C$12</f>
        <v>1.3956674194335938E-2</v>
      </c>
      <c r="W11" s="3">
        <f>((H11-H10)*'Z1 values'!D$5*'Z1 values'!$C$10)/'Z1 values'!$C$12</f>
        <v>2.9334411621093747E-2</v>
      </c>
      <c r="X11" s="3">
        <f>((I11-I10)*'Z1 values'!E$5*'Z1 values'!$C$10)/'Z1 values'!$C$12</f>
        <v>0.16304534912109375</v>
      </c>
      <c r="Y11" s="3">
        <f>((J11-J10)*'Z1 values'!F$5*'Z1 values'!$C$10)/'Z1 values'!$C$12</f>
        <v>9.25140380859375E-2</v>
      </c>
      <c r="Z11" s="6">
        <f t="shared" si="0"/>
        <v>0.29885047302246093</v>
      </c>
    </row>
    <row r="12" spans="1:26" x14ac:dyDescent="0.25">
      <c r="A12" s="7" t="s">
        <v>101</v>
      </c>
      <c r="B12" s="7" t="s">
        <v>0</v>
      </c>
      <c r="C12" s="7">
        <v>14185</v>
      </c>
      <c r="D12" s="18" t="s">
        <v>37</v>
      </c>
      <c r="E12" s="18" t="s">
        <v>38</v>
      </c>
      <c r="F12" s="18">
        <v>10</v>
      </c>
      <c r="G12" s="18">
        <v>68125</v>
      </c>
      <c r="H12" s="18">
        <v>3535502</v>
      </c>
      <c r="I12" s="18">
        <v>19127</v>
      </c>
      <c r="J12" s="18">
        <v>17589</v>
      </c>
      <c r="K12" s="18">
        <v>0</v>
      </c>
      <c r="L12" s="18">
        <v>0</v>
      </c>
      <c r="M12" s="18">
        <v>7123</v>
      </c>
      <c r="N12" s="18">
        <v>320438</v>
      </c>
      <c r="O12" s="18">
        <v>2052</v>
      </c>
      <c r="P12" s="18">
        <v>1063</v>
      </c>
      <c r="Q12" s="18">
        <v>0</v>
      </c>
      <c r="R12" s="18">
        <v>0</v>
      </c>
      <c r="S12" s="5"/>
      <c r="T12" s="5"/>
      <c r="U12" s="4">
        <f t="shared" si="1"/>
        <v>220</v>
      </c>
      <c r="V12" s="3">
        <f>((G12-G11)*'Z1 values'!C$5*'Z1 values'!$C$10)/'Z1 values'!$C$12</f>
        <v>1.3894271850585938E-2</v>
      </c>
      <c r="W12" s="3">
        <f>((H12-H11)*'Z1 values'!D$5*'Z1 values'!$C$10)/'Z1 values'!$C$12</f>
        <v>2.9336975097656249E-2</v>
      </c>
      <c r="X12" s="3">
        <f>((I12-I11)*'Z1 values'!E$5*'Z1 values'!$C$10)/'Z1 values'!$C$12</f>
        <v>0.16344360351562498</v>
      </c>
      <c r="Y12" s="3">
        <f>((J12-J11)*'Z1 values'!F$5*'Z1 values'!$C$10)/'Z1 values'!$C$12</f>
        <v>9.1481323242187509E-2</v>
      </c>
      <c r="Z12" s="6">
        <f t="shared" si="0"/>
        <v>0.29815617370605468</v>
      </c>
    </row>
    <row r="13" spans="1:26" x14ac:dyDescent="0.25">
      <c r="A13" s="7" t="s">
        <v>102</v>
      </c>
      <c r="B13" s="7" t="s">
        <v>0</v>
      </c>
      <c r="C13" s="7">
        <v>15465</v>
      </c>
      <c r="D13" s="18" t="s">
        <v>37</v>
      </c>
      <c r="E13" s="18" t="s">
        <v>38</v>
      </c>
      <c r="F13" s="18">
        <v>11</v>
      </c>
      <c r="G13" s="18">
        <v>70836</v>
      </c>
      <c r="H13" s="18">
        <v>3860352</v>
      </c>
      <c r="I13" s="18">
        <v>19127</v>
      </c>
      <c r="J13" s="18">
        <v>18706</v>
      </c>
      <c r="K13" s="18">
        <v>0</v>
      </c>
      <c r="L13" s="18">
        <v>0</v>
      </c>
      <c r="M13" s="18">
        <v>2709</v>
      </c>
      <c r="N13" s="18">
        <v>324850</v>
      </c>
      <c r="O13" s="18">
        <v>0</v>
      </c>
      <c r="P13" s="18">
        <v>1117</v>
      </c>
      <c r="Q13" s="18">
        <v>0</v>
      </c>
      <c r="R13" s="18">
        <v>0</v>
      </c>
      <c r="S13" s="5"/>
      <c r="T13" s="5"/>
      <c r="U13" s="4">
        <f t="shared" si="1"/>
        <v>240</v>
      </c>
      <c r="V13" s="3">
        <f>((G13-G12)*'Z1 values'!C$5*'Z1 values'!$C$10)/'Z1 values'!$C$12</f>
        <v>5.2866485595703125E-3</v>
      </c>
      <c r="W13" s="3">
        <f>((H13-H12)*'Z1 values'!D$5*'Z1 values'!$C$10)/'Z1 values'!$C$12</f>
        <v>2.9740905761718749E-2</v>
      </c>
      <c r="X13" s="3">
        <f>((I13-I12)*'Z1 values'!E$5*'Z1 values'!$C$10)/'Z1 values'!$C$12</f>
        <v>0</v>
      </c>
      <c r="Y13" s="3">
        <f>((J13-J12)*'Z1 values'!F$5*'Z1 values'!$C$10)/'Z1 values'!$C$12</f>
        <v>9.6128540039062502E-2</v>
      </c>
      <c r="Z13" s="6">
        <f t="shared" si="0"/>
        <v>0.13115609436035155</v>
      </c>
    </row>
    <row r="14" spans="1:26" x14ac:dyDescent="0.25">
      <c r="A14" s="7" t="s">
        <v>103</v>
      </c>
      <c r="B14" s="7" t="s">
        <v>0</v>
      </c>
      <c r="C14" s="7">
        <v>16745</v>
      </c>
      <c r="D14" s="18" t="s">
        <v>37</v>
      </c>
      <c r="E14" s="18" t="s">
        <v>38</v>
      </c>
      <c r="F14" s="18">
        <v>12</v>
      </c>
      <c r="G14" s="18">
        <v>78596</v>
      </c>
      <c r="H14" s="18">
        <v>4180154</v>
      </c>
      <c r="I14" s="18">
        <v>21855</v>
      </c>
      <c r="J14" s="18">
        <v>20859</v>
      </c>
      <c r="K14" s="18">
        <v>0</v>
      </c>
      <c r="L14" s="18">
        <v>0</v>
      </c>
      <c r="M14" s="18">
        <v>7758</v>
      </c>
      <c r="N14" s="18">
        <v>319802</v>
      </c>
      <c r="O14" s="18">
        <v>2728</v>
      </c>
      <c r="P14" s="18">
        <v>2153</v>
      </c>
      <c r="Q14" s="18">
        <v>0</v>
      </c>
      <c r="R14" s="18">
        <v>0</v>
      </c>
      <c r="S14" s="5"/>
      <c r="T14" s="5"/>
      <c r="U14" s="4">
        <f t="shared" si="1"/>
        <v>260</v>
      </c>
      <c r="V14" s="3">
        <f>((G14-G13)*'Z1 values'!C$5*'Z1 values'!$C$10)/'Z1 values'!$C$12</f>
        <v>1.5132568359374998E-2</v>
      </c>
      <c r="W14" s="3">
        <f>((H14-H13)*'Z1 values'!D$5*'Z1 values'!$C$10)/'Z1 values'!$C$12</f>
        <v>2.9278747558593748E-2</v>
      </c>
      <c r="X14" s="3">
        <f>((I14-I13)*'Z1 values'!E$5*'Z1 values'!$C$10)/'Z1 values'!$C$12</f>
        <v>0.21728759765624997</v>
      </c>
      <c r="Y14" s="3">
        <f>((J14-J13)*'Z1 values'!F$5*'Z1 values'!$C$10)/'Z1 values'!$C$12</f>
        <v>0.18528625488281253</v>
      </c>
      <c r="Z14" s="6">
        <f t="shared" si="0"/>
        <v>0.44698516845703123</v>
      </c>
    </row>
    <row r="15" spans="1:26" x14ac:dyDescent="0.25">
      <c r="A15" s="7" t="s">
        <v>104</v>
      </c>
      <c r="B15" s="7" t="s">
        <v>0</v>
      </c>
      <c r="C15" s="7">
        <v>18025</v>
      </c>
      <c r="D15" s="18" t="s">
        <v>37</v>
      </c>
      <c r="E15" s="18" t="s">
        <v>38</v>
      </c>
      <c r="F15" s="18">
        <v>13</v>
      </c>
      <c r="G15" s="18">
        <v>81933</v>
      </c>
      <c r="H15" s="18">
        <v>4504381</v>
      </c>
      <c r="I15" s="18">
        <v>21855</v>
      </c>
      <c r="J15" s="18">
        <v>22768</v>
      </c>
      <c r="K15" s="18">
        <v>0</v>
      </c>
      <c r="L15" s="18">
        <v>0</v>
      </c>
      <c r="M15" s="18">
        <v>3336</v>
      </c>
      <c r="N15" s="18">
        <v>324227</v>
      </c>
      <c r="O15" s="18">
        <v>0</v>
      </c>
      <c r="P15" s="18">
        <v>1909</v>
      </c>
      <c r="Q15" s="18">
        <v>0</v>
      </c>
      <c r="R15" s="18">
        <v>0</v>
      </c>
      <c r="S15" s="5"/>
      <c r="T15" s="5"/>
      <c r="U15" s="4">
        <f t="shared" si="1"/>
        <v>280</v>
      </c>
      <c r="V15" s="3">
        <f>((G15-G14)*'Z1 values'!C$5*'Z1 values'!$C$10)/'Z1 values'!$C$12</f>
        <v>6.5073944091796872E-3</v>
      </c>
      <c r="W15" s="3">
        <f>((H15-H14)*'Z1 values'!D$5*'Z1 values'!$C$10)/'Z1 values'!$C$12</f>
        <v>2.9683868408203123E-2</v>
      </c>
      <c r="X15" s="3">
        <f>((I15-I14)*'Z1 values'!E$5*'Z1 values'!$C$10)/'Z1 values'!$C$12</f>
        <v>0</v>
      </c>
      <c r="Y15" s="3">
        <f>((J15-J14)*'Z1 values'!F$5*'Z1 values'!$C$10)/'Z1 values'!$C$12</f>
        <v>0.1642877197265625</v>
      </c>
      <c r="Z15" s="6">
        <f t="shared" si="0"/>
        <v>0.20047898254394531</v>
      </c>
    </row>
    <row r="16" spans="1:26" x14ac:dyDescent="0.25">
      <c r="A16" s="7" t="s">
        <v>105</v>
      </c>
      <c r="B16" s="7" t="s">
        <v>0</v>
      </c>
      <c r="C16" s="7">
        <v>19305</v>
      </c>
      <c r="D16" s="18" t="s">
        <v>37</v>
      </c>
      <c r="E16" s="18" t="s">
        <v>38</v>
      </c>
      <c r="F16" s="18">
        <v>14</v>
      </c>
      <c r="G16" s="18">
        <v>84540</v>
      </c>
      <c r="H16" s="18">
        <v>4829336</v>
      </c>
      <c r="I16" s="18">
        <v>21855</v>
      </c>
      <c r="J16" s="18">
        <v>23728</v>
      </c>
      <c r="K16" s="18">
        <v>0</v>
      </c>
      <c r="L16" s="18">
        <v>0</v>
      </c>
      <c r="M16" s="18">
        <v>2606</v>
      </c>
      <c r="N16" s="18">
        <v>324955</v>
      </c>
      <c r="O16" s="18">
        <v>0</v>
      </c>
      <c r="P16" s="18">
        <v>960</v>
      </c>
      <c r="Q16" s="18">
        <v>0</v>
      </c>
      <c r="R16" s="18">
        <v>0</v>
      </c>
      <c r="S16" s="5"/>
      <c r="T16" s="5"/>
      <c r="U16" s="4">
        <f t="shared" si="1"/>
        <v>300</v>
      </c>
      <c r="V16" s="3">
        <f>((G16-G15)*'Z1 values'!C$5*'Z1 values'!$C$10)/'Z1 values'!$C$12</f>
        <v>5.0838409423828116E-3</v>
      </c>
      <c r="W16" s="3">
        <f>((H16-H15)*'Z1 values'!D$5*'Z1 values'!$C$10)/'Z1 values'!$C$12</f>
        <v>2.9750518798828129E-2</v>
      </c>
      <c r="X16" s="3">
        <f>((I16-I15)*'Z1 values'!E$5*'Z1 values'!$C$10)/'Z1 values'!$C$12</f>
        <v>0</v>
      </c>
      <c r="Y16" s="3">
        <f>((J16-J15)*'Z1 values'!F$5*'Z1 values'!$C$10)/'Z1 values'!$C$12</f>
        <v>8.2617187499999994E-2</v>
      </c>
      <c r="Z16" s="6">
        <f t="shared" si="0"/>
        <v>0.11745154724121093</v>
      </c>
    </row>
    <row r="17" spans="1:26" x14ac:dyDescent="0.25">
      <c r="A17" s="7" t="s">
        <v>106</v>
      </c>
      <c r="B17" s="7" t="s">
        <v>0</v>
      </c>
      <c r="C17" s="7">
        <v>20585</v>
      </c>
      <c r="D17" s="18" t="s">
        <v>37</v>
      </c>
      <c r="E17" s="18" t="s">
        <v>38</v>
      </c>
      <c r="F17" s="18">
        <v>15</v>
      </c>
      <c r="G17" s="18">
        <v>87128</v>
      </c>
      <c r="H17" s="18">
        <v>5154311</v>
      </c>
      <c r="I17" s="18">
        <v>21855</v>
      </c>
      <c r="J17" s="18">
        <v>24688</v>
      </c>
      <c r="K17" s="18">
        <v>0</v>
      </c>
      <c r="L17" s="18">
        <v>0</v>
      </c>
      <c r="M17" s="18">
        <v>2586</v>
      </c>
      <c r="N17" s="18">
        <v>324975</v>
      </c>
      <c r="O17" s="18">
        <v>0</v>
      </c>
      <c r="P17" s="18">
        <v>960</v>
      </c>
      <c r="Q17" s="18">
        <v>0</v>
      </c>
      <c r="R17" s="18">
        <v>0</v>
      </c>
      <c r="S17" s="5"/>
      <c r="T17" s="5"/>
      <c r="U17" s="4">
        <f t="shared" si="1"/>
        <v>320</v>
      </c>
      <c r="V17" s="3">
        <f>((G17-G16)*'Z1 values'!C$5*'Z1 values'!$C$10)/'Z1 values'!$C$12</f>
        <v>5.0467895507812499E-3</v>
      </c>
      <c r="W17" s="3">
        <f>((H17-H16)*'Z1 values'!D$5*'Z1 values'!$C$10)/'Z1 values'!$C$12</f>
        <v>2.9752349853515624E-2</v>
      </c>
      <c r="X17" s="3">
        <f>((I17-I16)*'Z1 values'!E$5*'Z1 values'!$C$10)/'Z1 values'!$C$12</f>
        <v>0</v>
      </c>
      <c r="Y17" s="3">
        <f>((J17-J16)*'Z1 values'!F$5*'Z1 values'!$C$10)/'Z1 values'!$C$12</f>
        <v>8.2617187499999994E-2</v>
      </c>
      <c r="Z17" s="6">
        <f t="shared" si="0"/>
        <v>0.11741632690429687</v>
      </c>
    </row>
    <row r="18" spans="1:26" x14ac:dyDescent="0.25">
      <c r="A18" s="7" t="s">
        <v>107</v>
      </c>
      <c r="B18" s="7" t="s">
        <v>0</v>
      </c>
      <c r="C18" s="7">
        <v>21865</v>
      </c>
      <c r="D18" s="18" t="s">
        <v>37</v>
      </c>
      <c r="E18" s="18" t="s">
        <v>38</v>
      </c>
      <c r="F18" s="18">
        <v>16</v>
      </c>
      <c r="G18" s="18">
        <v>89730</v>
      </c>
      <c r="H18" s="18">
        <v>5479271</v>
      </c>
      <c r="I18" s="18">
        <v>21855</v>
      </c>
      <c r="J18" s="18">
        <v>25648</v>
      </c>
      <c r="K18" s="18">
        <v>0</v>
      </c>
      <c r="L18" s="18">
        <v>0</v>
      </c>
      <c r="M18" s="18">
        <v>2600</v>
      </c>
      <c r="N18" s="18">
        <v>324960</v>
      </c>
      <c r="O18" s="18">
        <v>0</v>
      </c>
      <c r="P18" s="18">
        <v>960</v>
      </c>
      <c r="Q18" s="18">
        <v>0</v>
      </c>
      <c r="R18" s="18">
        <v>0</v>
      </c>
      <c r="S18" s="5"/>
      <c r="T18" s="5"/>
      <c r="U18" s="4">
        <f t="shared" si="1"/>
        <v>340</v>
      </c>
      <c r="V18" s="3">
        <f>((G18-G17)*'Z1 values'!C$5*'Z1 values'!$C$10)/'Z1 values'!$C$12</f>
        <v>5.0740905761718748E-3</v>
      </c>
      <c r="W18" s="3">
        <f>((H18-H17)*'Z1 values'!D$5*'Z1 values'!$C$10)/'Z1 values'!$C$12</f>
        <v>2.9750976562499996E-2</v>
      </c>
      <c r="X18" s="3">
        <f>((I18-I17)*'Z1 values'!E$5*'Z1 values'!$C$10)/'Z1 values'!$C$12</f>
        <v>0</v>
      </c>
      <c r="Y18" s="3">
        <f>((J18-J17)*'Z1 values'!F$5*'Z1 values'!$C$10)/'Z1 values'!$C$12</f>
        <v>8.2617187499999994E-2</v>
      </c>
      <c r="Z18" s="6">
        <f t="shared" si="0"/>
        <v>0.11744225463867186</v>
      </c>
    </row>
    <row r="19" spans="1:26" x14ac:dyDescent="0.25">
      <c r="A19" s="7" t="s">
        <v>108</v>
      </c>
      <c r="B19" s="7" t="s">
        <v>0</v>
      </c>
      <c r="C19" s="7">
        <v>23145</v>
      </c>
      <c r="D19" s="18" t="s">
        <v>37</v>
      </c>
      <c r="E19" s="18" t="s">
        <v>38</v>
      </c>
      <c r="F19" s="18">
        <v>17</v>
      </c>
      <c r="G19" s="18">
        <v>92389</v>
      </c>
      <c r="H19" s="18">
        <v>5804177</v>
      </c>
      <c r="I19" s="18">
        <v>21855</v>
      </c>
      <c r="J19" s="18">
        <v>26887</v>
      </c>
      <c r="K19" s="18">
        <v>0</v>
      </c>
      <c r="L19" s="18">
        <v>0</v>
      </c>
      <c r="M19" s="18">
        <v>2657</v>
      </c>
      <c r="N19" s="18">
        <v>324906</v>
      </c>
      <c r="O19" s="18">
        <v>0</v>
      </c>
      <c r="P19" s="18">
        <v>1239</v>
      </c>
      <c r="Q19" s="18">
        <v>0</v>
      </c>
      <c r="R19" s="18">
        <v>0</v>
      </c>
      <c r="S19" s="5"/>
      <c r="T19" s="5"/>
      <c r="U19" s="4">
        <f t="shared" si="1"/>
        <v>360</v>
      </c>
      <c r="V19" s="3">
        <f>((G19-G18)*'Z1 values'!C$5*'Z1 values'!$C$10)/'Z1 values'!$C$12</f>
        <v>5.1852447509765625E-3</v>
      </c>
      <c r="W19" s="3">
        <f>((H19-H18)*'Z1 values'!D$5*'Z1 values'!$C$10)/'Z1 values'!$C$12</f>
        <v>2.9746032714843752E-2</v>
      </c>
      <c r="X19" s="3">
        <f>((I19-I18)*'Z1 values'!E$5*'Z1 values'!$C$10)/'Z1 values'!$C$12</f>
        <v>0</v>
      </c>
      <c r="Y19" s="3">
        <f>((J19-J18)*'Z1 values'!F$5*'Z1 values'!$C$10)/'Z1 values'!$C$12</f>
        <v>0.10662780761718751</v>
      </c>
      <c r="Z19" s="6">
        <f t="shared" si="0"/>
        <v>0.14155908508300782</v>
      </c>
    </row>
    <row r="20" spans="1:26" x14ac:dyDescent="0.25">
      <c r="A20" s="7" t="s">
        <v>109</v>
      </c>
      <c r="B20" s="7" t="s">
        <v>0</v>
      </c>
      <c r="C20" s="7">
        <v>24425</v>
      </c>
      <c r="D20" s="18" t="s">
        <v>37</v>
      </c>
      <c r="E20" s="18" t="s">
        <v>38</v>
      </c>
      <c r="F20" s="18">
        <v>18</v>
      </c>
      <c r="G20" s="18">
        <v>95230</v>
      </c>
      <c r="H20" s="18">
        <v>6128900</v>
      </c>
      <c r="I20" s="18">
        <v>21855</v>
      </c>
      <c r="J20" s="18">
        <v>28372</v>
      </c>
      <c r="K20" s="18">
        <v>0</v>
      </c>
      <c r="L20" s="18">
        <v>0</v>
      </c>
      <c r="M20" s="18">
        <v>2839</v>
      </c>
      <c r="N20" s="18">
        <v>324723</v>
      </c>
      <c r="O20" s="18">
        <v>0</v>
      </c>
      <c r="P20" s="18">
        <v>1485</v>
      </c>
      <c r="Q20" s="18">
        <v>0</v>
      </c>
      <c r="R20" s="18">
        <v>0</v>
      </c>
      <c r="S20" s="5"/>
      <c r="T20" s="5"/>
      <c r="U20" s="4">
        <f t="shared" si="1"/>
        <v>380</v>
      </c>
      <c r="V20" s="3">
        <f>((G20-G19)*'Z1 values'!C$5*'Z1 values'!$C$10)/'Z1 values'!$C$12</f>
        <v>5.540158081054688E-3</v>
      </c>
      <c r="W20" s="3">
        <f>((H20-H19)*'Z1 values'!D$5*'Z1 values'!$C$10)/'Z1 values'!$C$12</f>
        <v>2.9729278564453128E-2</v>
      </c>
      <c r="X20" s="3">
        <f>((I20-I19)*'Z1 values'!E$5*'Z1 values'!$C$10)/'Z1 values'!$C$12</f>
        <v>0</v>
      </c>
      <c r="Y20" s="3">
        <f>((J20-J19)*'Z1 values'!F$5*'Z1 values'!$C$10)/'Z1 values'!$C$12</f>
        <v>0.12779846191406249</v>
      </c>
      <c r="Z20" s="6">
        <f t="shared" si="0"/>
        <v>0.16306789855957032</v>
      </c>
    </row>
    <row r="21" spans="1:26" x14ac:dyDescent="0.25">
      <c r="A21" s="7" t="s">
        <v>110</v>
      </c>
      <c r="B21" s="7" t="s">
        <v>0</v>
      </c>
      <c r="C21" s="7">
        <v>25705</v>
      </c>
      <c r="D21" s="18" t="s">
        <v>37</v>
      </c>
      <c r="E21" s="18" t="s">
        <v>38</v>
      </c>
      <c r="F21" s="18">
        <v>19</v>
      </c>
      <c r="G21" s="18">
        <v>98160</v>
      </c>
      <c r="H21" s="18">
        <v>6453533</v>
      </c>
      <c r="I21" s="18">
        <v>21855</v>
      </c>
      <c r="J21" s="18">
        <v>29989</v>
      </c>
      <c r="K21" s="18">
        <v>0</v>
      </c>
      <c r="L21" s="18">
        <v>0</v>
      </c>
      <c r="M21" s="18">
        <v>2928</v>
      </c>
      <c r="N21" s="18">
        <v>324633</v>
      </c>
      <c r="O21" s="18">
        <v>0</v>
      </c>
      <c r="P21" s="18">
        <v>1617</v>
      </c>
      <c r="Q21" s="18">
        <v>0</v>
      </c>
      <c r="R21" s="18">
        <v>0</v>
      </c>
      <c r="S21" s="5"/>
      <c r="T21" s="5"/>
      <c r="U21" s="4">
        <f t="shared" si="1"/>
        <v>400</v>
      </c>
      <c r="V21" s="3">
        <f>((G21-G20)*'Z1 values'!C$5*'Z1 values'!$C$10)/'Z1 values'!$C$12</f>
        <v>5.7137145996093751E-3</v>
      </c>
      <c r="W21" s="3">
        <f>((H21-H20)*'Z1 values'!D$5*'Z1 values'!$C$10)/'Z1 values'!$C$12</f>
        <v>2.9721038818359375E-2</v>
      </c>
      <c r="X21" s="3">
        <f>((I21-I20)*'Z1 values'!E$5*'Z1 values'!$C$10)/'Z1 values'!$C$12</f>
        <v>0</v>
      </c>
      <c r="Y21" s="3">
        <f>((J21-J20)*'Z1 values'!F$5*'Z1 values'!$C$10)/'Z1 values'!$C$12</f>
        <v>0.13915832519531252</v>
      </c>
      <c r="Z21" s="6">
        <f t="shared" si="0"/>
        <v>0.17459307861328127</v>
      </c>
    </row>
    <row r="22" spans="1:26" x14ac:dyDescent="0.25">
      <c r="A22" s="7" t="s">
        <v>111</v>
      </c>
      <c r="B22" s="7" t="s">
        <v>0</v>
      </c>
      <c r="C22" s="7">
        <v>26985</v>
      </c>
      <c r="D22" s="18" t="s">
        <v>37</v>
      </c>
      <c r="E22" s="18" t="s">
        <v>38</v>
      </c>
      <c r="F22" s="18">
        <v>20</v>
      </c>
      <c r="G22" s="18">
        <v>105367</v>
      </c>
      <c r="H22" s="18">
        <v>6773892</v>
      </c>
      <c r="I22" s="18">
        <v>24587</v>
      </c>
      <c r="J22" s="18">
        <v>31181</v>
      </c>
      <c r="K22" s="18">
        <v>0</v>
      </c>
      <c r="L22" s="18">
        <v>0</v>
      </c>
      <c r="M22" s="18">
        <v>7206</v>
      </c>
      <c r="N22" s="18">
        <v>320359</v>
      </c>
      <c r="O22" s="18">
        <v>2732</v>
      </c>
      <c r="P22" s="18">
        <v>1192</v>
      </c>
      <c r="Q22" s="18">
        <v>0</v>
      </c>
      <c r="R22" s="18">
        <v>0</v>
      </c>
      <c r="S22" s="5"/>
      <c r="T22" s="5"/>
      <c r="U22" s="4">
        <f t="shared" si="1"/>
        <v>420</v>
      </c>
      <c r="V22" s="3">
        <f>((G22-G21)*'Z1 values'!C$5*'Z1 values'!$C$10)/'Z1 values'!$C$12</f>
        <v>1.405417785644531E-2</v>
      </c>
      <c r="W22" s="3">
        <f>((H22-H21)*'Z1 values'!D$5*'Z1 values'!$C$10)/'Z1 values'!$C$12</f>
        <v>2.9329742431640625E-2</v>
      </c>
      <c r="X22" s="3">
        <f>((I22-I21)*'Z1 values'!E$5*'Z1 values'!$C$10)/'Z1 values'!$C$12</f>
        <v>0.21760620117187499</v>
      </c>
      <c r="Y22" s="3">
        <f>((J22-J21)*'Z1 values'!F$5*'Z1 values'!$C$10)/'Z1 values'!$C$12</f>
        <v>0.1025830078125</v>
      </c>
      <c r="Z22" s="6">
        <f t="shared" si="0"/>
        <v>0.36357312927246094</v>
      </c>
    </row>
    <row r="23" spans="1:26" x14ac:dyDescent="0.25">
      <c r="A23" s="7" t="s">
        <v>112</v>
      </c>
      <c r="B23" s="7" t="s">
        <v>0</v>
      </c>
      <c r="C23" s="7">
        <v>28265</v>
      </c>
      <c r="D23" s="18" t="s">
        <v>37</v>
      </c>
      <c r="E23" s="18" t="s">
        <v>38</v>
      </c>
      <c r="F23" s="18">
        <v>21</v>
      </c>
      <c r="G23" s="18">
        <v>108347</v>
      </c>
      <c r="H23" s="18">
        <v>7098473</v>
      </c>
      <c r="I23" s="18">
        <v>24587</v>
      </c>
      <c r="J23" s="18">
        <v>32878</v>
      </c>
      <c r="K23" s="18">
        <v>0</v>
      </c>
      <c r="L23" s="18">
        <v>0</v>
      </c>
      <c r="M23" s="18">
        <v>2979</v>
      </c>
      <c r="N23" s="18">
        <v>324581</v>
      </c>
      <c r="O23" s="18">
        <v>0</v>
      </c>
      <c r="P23" s="18">
        <v>1697</v>
      </c>
      <c r="Q23" s="18">
        <v>0</v>
      </c>
      <c r="R23" s="18">
        <v>0</v>
      </c>
      <c r="S23" s="5"/>
      <c r="T23" s="5"/>
      <c r="U23" s="4">
        <f t="shared" si="1"/>
        <v>440</v>
      </c>
      <c r="V23" s="3">
        <f>((G23-G22)*'Z1 values'!C$5*'Z1 values'!$C$10)/'Z1 values'!$C$12</f>
        <v>5.8112182617187499E-3</v>
      </c>
      <c r="W23" s="3">
        <f>((H23-H22)*'Z1 values'!D$5*'Z1 values'!$C$10)/'Z1 values'!$C$12</f>
        <v>2.9716278076171877E-2</v>
      </c>
      <c r="X23" s="3">
        <f>((I23-I22)*'Z1 values'!E$5*'Z1 values'!$C$10)/'Z1 values'!$C$12</f>
        <v>0</v>
      </c>
      <c r="Y23" s="3">
        <f>((J23-J22)*'Z1 values'!F$5*'Z1 values'!$C$10)/'Z1 values'!$C$12</f>
        <v>0.1460430908203125</v>
      </c>
      <c r="Z23" s="6">
        <f t="shared" si="0"/>
        <v>0.18157058715820312</v>
      </c>
    </row>
    <row r="24" spans="1:26" x14ac:dyDescent="0.25">
      <c r="A24" s="7" t="s">
        <v>113</v>
      </c>
      <c r="B24" s="7" t="s">
        <v>0</v>
      </c>
      <c r="C24" s="7">
        <v>29545</v>
      </c>
      <c r="D24" s="18" t="s">
        <v>37</v>
      </c>
      <c r="E24" s="18" t="s">
        <v>38</v>
      </c>
      <c r="F24" s="18">
        <v>22</v>
      </c>
      <c r="G24" s="18">
        <v>110963</v>
      </c>
      <c r="H24" s="18">
        <v>7423420</v>
      </c>
      <c r="I24" s="18">
        <v>24587</v>
      </c>
      <c r="J24" s="18">
        <v>33838</v>
      </c>
      <c r="K24" s="18">
        <v>0</v>
      </c>
      <c r="L24" s="18">
        <v>0</v>
      </c>
      <c r="M24" s="18">
        <v>2614</v>
      </c>
      <c r="N24" s="18">
        <v>324947</v>
      </c>
      <c r="O24" s="18">
        <v>0</v>
      </c>
      <c r="P24" s="18">
        <v>960</v>
      </c>
      <c r="Q24" s="18">
        <v>0</v>
      </c>
      <c r="R24" s="18">
        <v>0</v>
      </c>
      <c r="S24" s="5"/>
      <c r="T24" s="5"/>
      <c r="U24" s="4">
        <f t="shared" si="1"/>
        <v>460</v>
      </c>
      <c r="V24" s="3">
        <f>((G24-G23)*'Z1 values'!C$5*'Z1 values'!$C$10)/'Z1 values'!$C$12</f>
        <v>5.1013916015624997E-3</v>
      </c>
      <c r="W24" s="3">
        <f>((H24-H23)*'Z1 values'!D$5*'Z1 values'!$C$10)/'Z1 values'!$C$12</f>
        <v>2.9749786376953125E-2</v>
      </c>
      <c r="X24" s="3">
        <f>((I24-I23)*'Z1 values'!E$5*'Z1 values'!$C$10)/'Z1 values'!$C$12</f>
        <v>0</v>
      </c>
      <c r="Y24" s="3">
        <f>((J24-J23)*'Z1 values'!F$5*'Z1 values'!$C$10)/'Z1 values'!$C$12</f>
        <v>8.2617187499999994E-2</v>
      </c>
      <c r="Z24" s="6">
        <f t="shared" si="0"/>
        <v>0.11746836547851562</v>
      </c>
    </row>
    <row r="25" spans="1:26" x14ac:dyDescent="0.25">
      <c r="A25" s="7" t="s">
        <v>114</v>
      </c>
      <c r="B25" s="7" t="s">
        <v>0</v>
      </c>
      <c r="C25" s="7">
        <v>30825</v>
      </c>
      <c r="D25" s="18" t="s">
        <v>37</v>
      </c>
      <c r="E25" s="18" t="s">
        <v>38</v>
      </c>
      <c r="F25" s="18">
        <v>23</v>
      </c>
      <c r="G25" s="18">
        <v>113728</v>
      </c>
      <c r="H25" s="18">
        <v>7748217</v>
      </c>
      <c r="I25" s="18">
        <v>24587</v>
      </c>
      <c r="J25" s="18">
        <v>35027</v>
      </c>
      <c r="K25" s="18">
        <v>0</v>
      </c>
      <c r="L25" s="18">
        <v>0</v>
      </c>
      <c r="M25" s="18">
        <v>2763</v>
      </c>
      <c r="N25" s="18">
        <v>324797</v>
      </c>
      <c r="O25" s="18">
        <v>0</v>
      </c>
      <c r="P25" s="18">
        <v>1189</v>
      </c>
      <c r="Q25" s="18">
        <v>0</v>
      </c>
      <c r="R25" s="18">
        <v>0</v>
      </c>
      <c r="S25" s="5"/>
      <c r="T25" s="5"/>
      <c r="U25" s="4">
        <f t="shared" si="1"/>
        <v>480</v>
      </c>
      <c r="V25" s="3">
        <f>((G25-G24)*'Z1 values'!C$5*'Z1 values'!$C$10)/'Z1 values'!$C$12</f>
        <v>5.3919525146484369E-3</v>
      </c>
      <c r="W25" s="3">
        <f>((H25-H24)*'Z1 values'!D$5*'Z1 values'!$C$10)/'Z1 values'!$C$12</f>
        <v>2.9736053466796874E-2</v>
      </c>
      <c r="X25" s="3">
        <f>((I25-I24)*'Z1 values'!E$5*'Z1 values'!$C$10)/'Z1 values'!$C$12</f>
        <v>0</v>
      </c>
      <c r="Y25" s="3">
        <f>((J25-J24)*'Z1 values'!F$5*'Z1 values'!$C$10)/'Z1 values'!$C$12</f>
        <v>0.10232482910156251</v>
      </c>
      <c r="Z25" s="6">
        <f t="shared" si="0"/>
        <v>0.13745283508300782</v>
      </c>
    </row>
    <row r="26" spans="1:26" x14ac:dyDescent="0.25">
      <c r="A26" s="7" t="s">
        <v>115</v>
      </c>
      <c r="B26" s="7" t="s">
        <v>0</v>
      </c>
      <c r="C26" s="7">
        <v>32105</v>
      </c>
      <c r="D26" s="18" t="s">
        <v>37</v>
      </c>
      <c r="E26" s="18" t="s">
        <v>38</v>
      </c>
      <c r="F26" s="18">
        <v>24</v>
      </c>
      <c r="G26" s="18">
        <v>116507</v>
      </c>
      <c r="H26" s="18">
        <v>8073001</v>
      </c>
      <c r="I26" s="18">
        <v>24587</v>
      </c>
      <c r="J26" s="18">
        <v>36166</v>
      </c>
      <c r="K26" s="18">
        <v>0</v>
      </c>
      <c r="L26" s="18">
        <v>0</v>
      </c>
      <c r="M26" s="18">
        <v>2777</v>
      </c>
      <c r="N26" s="18">
        <v>324784</v>
      </c>
      <c r="O26" s="18">
        <v>0</v>
      </c>
      <c r="P26" s="18">
        <v>1139</v>
      </c>
      <c r="Q26" s="18">
        <v>0</v>
      </c>
      <c r="R26" s="18">
        <v>0</v>
      </c>
      <c r="S26" s="5"/>
      <c r="T26" s="5"/>
      <c r="U26" s="4">
        <f t="shared" si="1"/>
        <v>500</v>
      </c>
      <c r="V26" s="3">
        <f>((G26-G25)*'Z1 values'!C$5*'Z1 values'!$C$10)/'Z1 values'!$C$12</f>
        <v>5.4192535400390627E-3</v>
      </c>
      <c r="W26" s="3">
        <f>((H26-H25)*'Z1 values'!D$5*'Z1 values'!$C$10)/'Z1 values'!$C$12</f>
        <v>2.9734863281250003E-2</v>
      </c>
      <c r="X26" s="3">
        <f>((I26-I25)*'Z1 values'!E$5*'Z1 values'!$C$10)/'Z1 values'!$C$12</f>
        <v>0</v>
      </c>
      <c r="Y26" s="3">
        <f>((J26-J25)*'Z1 values'!F$5*'Z1 values'!$C$10)/'Z1 values'!$C$12</f>
        <v>9.8021850585937514E-2</v>
      </c>
      <c r="Z26" s="6">
        <f t="shared" si="0"/>
        <v>0.13317596740722659</v>
      </c>
    </row>
    <row r="27" spans="1:26" x14ac:dyDescent="0.25">
      <c r="A27" s="7" t="s">
        <v>116</v>
      </c>
      <c r="B27" s="7" t="s">
        <v>0</v>
      </c>
      <c r="C27" s="7">
        <v>33385</v>
      </c>
      <c r="D27" s="18" t="s">
        <v>37</v>
      </c>
      <c r="E27" s="18" t="s">
        <v>38</v>
      </c>
      <c r="F27" s="18">
        <v>25</v>
      </c>
      <c r="G27" s="18">
        <v>119614</v>
      </c>
      <c r="H27" s="18">
        <v>8397459</v>
      </c>
      <c r="I27" s="18">
        <v>24587</v>
      </c>
      <c r="J27" s="18">
        <v>37916</v>
      </c>
      <c r="K27" s="18">
        <v>0</v>
      </c>
      <c r="L27" s="18">
        <v>0</v>
      </c>
      <c r="M27" s="18">
        <v>3105</v>
      </c>
      <c r="N27" s="18">
        <v>324458</v>
      </c>
      <c r="O27" s="18">
        <v>0</v>
      </c>
      <c r="P27" s="18">
        <v>1750</v>
      </c>
      <c r="Q27" s="18">
        <v>0</v>
      </c>
      <c r="R27" s="18">
        <v>0</v>
      </c>
      <c r="S27" s="5"/>
      <c r="T27" s="5"/>
      <c r="U27" s="4">
        <f t="shared" si="1"/>
        <v>520</v>
      </c>
      <c r="V27" s="3">
        <f>((G27-G26)*'Z1 values'!C$5*'Z1 values'!$C$10)/'Z1 values'!$C$12</f>
        <v>6.0588775634765621E-3</v>
      </c>
      <c r="W27" s="3">
        <f>((H27-H26)*'Z1 values'!D$5*'Z1 values'!$C$10)/'Z1 values'!$C$12</f>
        <v>2.9705017089843751E-2</v>
      </c>
      <c r="X27" s="3">
        <f>((I27-I26)*'Z1 values'!E$5*'Z1 values'!$C$10)/'Z1 values'!$C$12</f>
        <v>0</v>
      </c>
      <c r="Y27" s="3">
        <f>((J27-J26)*'Z1 values'!F$5*'Z1 values'!$C$10)/'Z1 values'!$C$12</f>
        <v>0.150604248046875</v>
      </c>
      <c r="Z27" s="6">
        <f t="shared" si="0"/>
        <v>0.18636814270019531</v>
      </c>
    </row>
    <row r="28" spans="1:26" x14ac:dyDescent="0.25">
      <c r="A28" s="7" t="s">
        <v>117</v>
      </c>
      <c r="B28" s="7" t="s">
        <v>0</v>
      </c>
      <c r="C28" s="7">
        <v>34665</v>
      </c>
      <c r="D28" s="18" t="s">
        <v>37</v>
      </c>
      <c r="E28" s="18" t="s">
        <v>38</v>
      </c>
      <c r="F28" s="18">
        <v>26</v>
      </c>
      <c r="G28" s="18">
        <v>122537</v>
      </c>
      <c r="H28" s="18">
        <v>8722098</v>
      </c>
      <c r="I28" s="18">
        <v>24587</v>
      </c>
      <c r="J28" s="18">
        <v>39404</v>
      </c>
      <c r="K28" s="18">
        <v>0</v>
      </c>
      <c r="L28" s="18">
        <v>0</v>
      </c>
      <c r="M28" s="18">
        <v>2922</v>
      </c>
      <c r="N28" s="18">
        <v>324639</v>
      </c>
      <c r="O28" s="18">
        <v>0</v>
      </c>
      <c r="P28" s="18">
        <v>1488</v>
      </c>
      <c r="Q28" s="18">
        <v>0</v>
      </c>
      <c r="R28" s="18">
        <v>0</v>
      </c>
      <c r="S28" s="5"/>
      <c r="T28" s="5"/>
      <c r="U28" s="4">
        <f t="shared" si="1"/>
        <v>540</v>
      </c>
      <c r="V28" s="3">
        <f>((G28-G27)*'Z1 values'!C$5*'Z1 values'!$C$10)/'Z1 values'!$C$12</f>
        <v>5.7000640869140622E-3</v>
      </c>
      <c r="W28" s="3">
        <f>((H28-H27)*'Z1 values'!D$5*'Z1 values'!$C$10)/'Z1 values'!$C$12</f>
        <v>2.9721588134765626E-2</v>
      </c>
      <c r="X28" s="3">
        <f>((I28-I27)*'Z1 values'!E$5*'Z1 values'!$C$10)/'Z1 values'!$C$12</f>
        <v>0</v>
      </c>
      <c r="Y28" s="3">
        <f>((J28-J27)*'Z1 values'!F$5*'Z1 values'!$C$10)/'Z1 values'!$C$12</f>
        <v>0.12805664062500002</v>
      </c>
      <c r="Z28" s="6">
        <f t="shared" si="0"/>
        <v>0.1634782928466797</v>
      </c>
    </row>
    <row r="29" spans="1:26" x14ac:dyDescent="0.25">
      <c r="A29" s="7" t="s">
        <v>118</v>
      </c>
      <c r="B29" s="7" t="s">
        <v>0</v>
      </c>
      <c r="C29" s="7">
        <v>35945</v>
      </c>
      <c r="D29" s="18" t="s">
        <v>37</v>
      </c>
      <c r="E29" s="18" t="s">
        <v>38</v>
      </c>
      <c r="F29" s="18">
        <v>27</v>
      </c>
      <c r="G29" s="18">
        <v>125155</v>
      </c>
      <c r="H29" s="18">
        <v>9047042</v>
      </c>
      <c r="I29" s="18">
        <v>24587</v>
      </c>
      <c r="J29" s="18">
        <v>40364</v>
      </c>
      <c r="K29" s="18">
        <v>0</v>
      </c>
      <c r="L29" s="18">
        <v>0</v>
      </c>
      <c r="M29" s="18">
        <v>2616</v>
      </c>
      <c r="N29" s="18">
        <v>324944</v>
      </c>
      <c r="O29" s="18">
        <v>0</v>
      </c>
      <c r="P29" s="18">
        <v>960</v>
      </c>
      <c r="Q29" s="18">
        <v>0</v>
      </c>
      <c r="R29" s="18">
        <v>0</v>
      </c>
      <c r="S29" s="5"/>
      <c r="T29" s="5"/>
      <c r="U29" s="4">
        <f t="shared" si="1"/>
        <v>560</v>
      </c>
      <c r="V29" s="3">
        <f>((G29-G28)*'Z1 values'!C$5*'Z1 values'!$C$10)/'Z1 values'!$C$12</f>
        <v>5.105291748046875E-3</v>
      </c>
      <c r="W29" s="3">
        <f>((H29-H28)*'Z1 values'!D$5*'Z1 values'!$C$10)/'Z1 values'!$C$12</f>
        <v>2.974951171875E-2</v>
      </c>
      <c r="X29" s="3">
        <f>((I29-I28)*'Z1 values'!E$5*'Z1 values'!$C$10)/'Z1 values'!$C$12</f>
        <v>0</v>
      </c>
      <c r="Y29" s="3">
        <f>((J29-J28)*'Z1 values'!F$5*'Z1 values'!$C$10)/'Z1 values'!$C$12</f>
        <v>8.2617187499999994E-2</v>
      </c>
      <c r="Z29" s="6">
        <f t="shared" si="0"/>
        <v>0.11747199096679686</v>
      </c>
    </row>
    <row r="30" spans="1:26" x14ac:dyDescent="0.25">
      <c r="A30" s="7" t="s">
        <v>119</v>
      </c>
      <c r="B30" s="7" t="s">
        <v>0</v>
      </c>
      <c r="C30" s="7">
        <v>37225</v>
      </c>
      <c r="D30" s="18" t="s">
        <v>37</v>
      </c>
      <c r="E30" s="18" t="s">
        <v>38</v>
      </c>
      <c r="F30" s="18">
        <v>28</v>
      </c>
      <c r="G30" s="18">
        <v>127815</v>
      </c>
      <c r="H30" s="18">
        <v>9371944</v>
      </c>
      <c r="I30" s="18">
        <v>24587</v>
      </c>
      <c r="J30" s="18">
        <v>41414</v>
      </c>
      <c r="K30" s="18">
        <v>0</v>
      </c>
      <c r="L30" s="18">
        <v>0</v>
      </c>
      <c r="M30" s="18">
        <v>2659</v>
      </c>
      <c r="N30" s="18">
        <v>324902</v>
      </c>
      <c r="O30" s="18">
        <v>0</v>
      </c>
      <c r="P30" s="18">
        <v>1050</v>
      </c>
      <c r="Q30" s="18">
        <v>0</v>
      </c>
      <c r="R30" s="18">
        <v>0</v>
      </c>
      <c r="S30" s="5"/>
      <c r="T30" s="5"/>
      <c r="U30" s="4">
        <f t="shared" si="1"/>
        <v>580</v>
      </c>
      <c r="V30" s="3">
        <f>((G30-G29)*'Z1 values'!C$5*'Z1 values'!$C$10)/'Z1 values'!$C$12</f>
        <v>5.1871948242187505E-3</v>
      </c>
      <c r="W30" s="3">
        <f>((H30-H29)*'Z1 values'!D$5*'Z1 values'!$C$10)/'Z1 values'!$C$12</f>
        <v>2.9745666503906247E-2</v>
      </c>
      <c r="X30" s="3">
        <f>((I30-I29)*'Z1 values'!E$5*'Z1 values'!$C$10)/'Z1 values'!$C$12</f>
        <v>0</v>
      </c>
      <c r="Y30" s="3">
        <f>((J30-J29)*'Z1 values'!F$5*'Z1 values'!$C$10)/'Z1 values'!$C$12</f>
        <v>9.0362548828125E-2</v>
      </c>
      <c r="Z30" s="6">
        <f t="shared" si="0"/>
        <v>0.12529541015625001</v>
      </c>
    </row>
    <row r="31" spans="1:26" x14ac:dyDescent="0.25">
      <c r="A31" s="7" t="s">
        <v>120</v>
      </c>
      <c r="B31" s="7" t="s">
        <v>0</v>
      </c>
      <c r="C31" s="7">
        <v>38505</v>
      </c>
      <c r="D31" s="18" t="s">
        <v>37</v>
      </c>
      <c r="E31" s="18" t="s">
        <v>38</v>
      </c>
      <c r="F31" s="18">
        <v>29</v>
      </c>
      <c r="G31" s="18">
        <v>130583</v>
      </c>
      <c r="H31" s="18">
        <v>9696739</v>
      </c>
      <c r="I31" s="18">
        <v>24587</v>
      </c>
      <c r="J31" s="18">
        <v>42567</v>
      </c>
      <c r="K31" s="18">
        <v>0</v>
      </c>
      <c r="L31" s="18">
        <v>0</v>
      </c>
      <c r="M31" s="18">
        <v>2766</v>
      </c>
      <c r="N31" s="18">
        <v>324795</v>
      </c>
      <c r="O31" s="18">
        <v>0</v>
      </c>
      <c r="P31" s="18">
        <v>1153</v>
      </c>
      <c r="Q31" s="18">
        <v>0</v>
      </c>
      <c r="R31" s="18">
        <v>0</v>
      </c>
      <c r="S31" s="5"/>
      <c r="T31" s="5"/>
      <c r="U31" s="4">
        <f t="shared" si="1"/>
        <v>600</v>
      </c>
      <c r="V31" s="3">
        <f>((G31-G30)*'Z1 values'!C$5*'Z1 values'!$C$10)/'Z1 values'!$C$12</f>
        <v>5.3978027343750002E-3</v>
      </c>
      <c r="W31" s="3">
        <f>((H31-H30)*'Z1 values'!D$5*'Z1 values'!$C$10)/'Z1 values'!$C$12</f>
        <v>2.9735870361328125E-2</v>
      </c>
      <c r="X31" s="3">
        <f>((I31-I30)*'Z1 values'!E$5*'Z1 values'!$C$10)/'Z1 values'!$C$12</f>
        <v>0</v>
      </c>
      <c r="Y31" s="3">
        <f>((J31-J30)*'Z1 values'!F$5*'Z1 values'!$C$10)/'Z1 values'!$C$12</f>
        <v>9.9226684570312501E-2</v>
      </c>
      <c r="Z31" s="6">
        <f t="shared" si="0"/>
        <v>0.13436035766601562</v>
      </c>
    </row>
    <row r="32" spans="1:26" x14ac:dyDescent="0.25">
      <c r="A32" s="7" t="s">
        <v>121</v>
      </c>
      <c r="B32" s="7" t="s">
        <v>0</v>
      </c>
      <c r="C32" s="7">
        <v>39785</v>
      </c>
      <c r="D32" s="18" t="s">
        <v>37</v>
      </c>
      <c r="E32" s="18" t="s">
        <v>38</v>
      </c>
      <c r="F32" s="18">
        <v>30</v>
      </c>
      <c r="G32" s="18">
        <v>133344</v>
      </c>
      <c r="H32" s="18">
        <v>10021542</v>
      </c>
      <c r="I32" s="18">
        <v>24587</v>
      </c>
      <c r="J32" s="18">
        <v>44235</v>
      </c>
      <c r="K32" s="18">
        <v>0</v>
      </c>
      <c r="L32" s="18">
        <v>0</v>
      </c>
      <c r="M32" s="18">
        <v>2759</v>
      </c>
      <c r="N32" s="18">
        <v>324803</v>
      </c>
      <c r="O32" s="18">
        <v>0</v>
      </c>
      <c r="P32" s="18">
        <v>1668</v>
      </c>
      <c r="Q32" s="18">
        <v>0</v>
      </c>
      <c r="R32" s="18">
        <v>0</v>
      </c>
      <c r="S32" s="5"/>
      <c r="T32" s="5"/>
      <c r="U32" s="4">
        <f t="shared" si="1"/>
        <v>620</v>
      </c>
      <c r="V32" s="3">
        <f>((G32-G31)*'Z1 values'!C$5*'Z1 values'!$C$10)/'Z1 values'!$C$12</f>
        <v>5.3841522216796873E-3</v>
      </c>
      <c r="W32" s="3">
        <f>((H32-H31)*'Z1 values'!D$5*'Z1 values'!$C$10)/'Z1 values'!$C$12</f>
        <v>2.9736602783203125E-2</v>
      </c>
      <c r="X32" s="3">
        <f>((I32-I31)*'Z1 values'!E$5*'Z1 values'!$C$10)/'Z1 values'!$C$12</f>
        <v>0</v>
      </c>
      <c r="Y32" s="3">
        <f>((J32-J31)*'Z1 values'!F$5*'Z1 values'!$C$10)/'Z1 values'!$C$12</f>
        <v>0.14354736328125001</v>
      </c>
      <c r="Z32" s="6">
        <f t="shared" si="0"/>
        <v>0.17866811828613283</v>
      </c>
    </row>
    <row r="33" spans="1:26" x14ac:dyDescent="0.25">
      <c r="A33" s="7" t="s">
        <v>122</v>
      </c>
      <c r="B33" s="7" t="s">
        <v>0</v>
      </c>
      <c r="C33" s="7">
        <v>41065</v>
      </c>
      <c r="D33" s="18" t="s">
        <v>37</v>
      </c>
      <c r="E33" s="18" t="s">
        <v>38</v>
      </c>
      <c r="F33" s="18">
        <v>31</v>
      </c>
      <c r="G33" s="18">
        <v>136019</v>
      </c>
      <c r="H33" s="18">
        <v>10346430</v>
      </c>
      <c r="I33" s="18">
        <v>24587</v>
      </c>
      <c r="J33" s="18">
        <v>45307</v>
      </c>
      <c r="K33" s="18">
        <v>0</v>
      </c>
      <c r="L33" s="18">
        <v>0</v>
      </c>
      <c r="M33" s="18">
        <v>2673</v>
      </c>
      <c r="N33" s="18">
        <v>324888</v>
      </c>
      <c r="O33" s="18">
        <v>0</v>
      </c>
      <c r="P33" s="18">
        <v>1072</v>
      </c>
      <c r="Q33" s="18">
        <v>0</v>
      </c>
      <c r="R33" s="18">
        <v>0</v>
      </c>
      <c r="S33" s="5"/>
      <c r="T33" s="5"/>
      <c r="U33" s="4">
        <f t="shared" si="1"/>
        <v>640</v>
      </c>
      <c r="V33" s="3">
        <f>((G33-G32)*'Z1 values'!C$5*'Z1 values'!$C$10)/'Z1 values'!$C$12</f>
        <v>5.2164459228515618E-3</v>
      </c>
      <c r="W33" s="3">
        <f>((H33-H32)*'Z1 values'!D$5*'Z1 values'!$C$10)/'Z1 values'!$C$12</f>
        <v>2.9744384765625E-2</v>
      </c>
      <c r="X33" s="3">
        <f>((I33-I32)*'Z1 values'!E$5*'Z1 values'!$C$10)/'Z1 values'!$C$12</f>
        <v>0</v>
      </c>
      <c r="Y33" s="3">
        <f>((J33-J32)*'Z1 values'!F$5*'Z1 values'!$C$10)/'Z1 values'!$C$12</f>
        <v>9.2255859374999999E-2</v>
      </c>
      <c r="Z33" s="6">
        <f t="shared" si="0"/>
        <v>0.12721669006347655</v>
      </c>
    </row>
    <row r="34" spans="1:26" x14ac:dyDescent="0.25">
      <c r="A34" s="7" t="s">
        <v>123</v>
      </c>
      <c r="B34" s="7" t="s">
        <v>0</v>
      </c>
      <c r="C34" s="7">
        <v>42345</v>
      </c>
      <c r="D34" s="18" t="s">
        <v>37</v>
      </c>
      <c r="E34" s="18" t="s">
        <v>38</v>
      </c>
      <c r="F34" s="18">
        <v>32</v>
      </c>
      <c r="G34" s="18">
        <v>138796</v>
      </c>
      <c r="H34" s="18">
        <v>10671217</v>
      </c>
      <c r="I34" s="18">
        <v>24587</v>
      </c>
      <c r="J34" s="18">
        <v>46556</v>
      </c>
      <c r="K34" s="18">
        <v>0</v>
      </c>
      <c r="L34" s="18">
        <v>0</v>
      </c>
      <c r="M34" s="18">
        <v>2775</v>
      </c>
      <c r="N34" s="18">
        <v>324787</v>
      </c>
      <c r="O34" s="18">
        <v>0</v>
      </c>
      <c r="P34" s="18">
        <v>1249</v>
      </c>
      <c r="Q34" s="18">
        <v>0</v>
      </c>
      <c r="R34" s="18">
        <v>0</v>
      </c>
      <c r="S34" s="5"/>
      <c r="T34" s="5"/>
      <c r="U34" s="4">
        <f t="shared" si="1"/>
        <v>660</v>
      </c>
      <c r="V34" s="3">
        <f>((G34-G33)*'Z1 values'!C$5*'Z1 values'!$C$10)/'Z1 values'!$C$12</f>
        <v>5.4153533935546875E-3</v>
      </c>
      <c r="W34" s="3">
        <f>((H34-H33)*'Z1 values'!D$5*'Z1 values'!$C$10)/'Z1 values'!$C$12</f>
        <v>2.9735137939453128E-2</v>
      </c>
      <c r="X34" s="3">
        <f>((I34-I33)*'Z1 values'!E$5*'Z1 values'!$C$10)/'Z1 values'!$C$12</f>
        <v>0</v>
      </c>
      <c r="Y34" s="3">
        <f>((J34-J33)*'Z1 values'!F$5*'Z1 values'!$C$10)/'Z1 values'!$C$12</f>
        <v>0.10748840332031251</v>
      </c>
      <c r="Z34" s="6">
        <f t="shared" si="0"/>
        <v>0.14263889465332033</v>
      </c>
    </row>
    <row r="35" spans="1:26" x14ac:dyDescent="0.25">
      <c r="A35" s="7" t="s">
        <v>124</v>
      </c>
      <c r="B35" s="7" t="s">
        <v>0</v>
      </c>
      <c r="C35" s="7">
        <v>43625</v>
      </c>
      <c r="D35" s="18" t="s">
        <v>37</v>
      </c>
      <c r="E35" s="18" t="s">
        <v>38</v>
      </c>
      <c r="F35" s="18">
        <v>33</v>
      </c>
      <c r="G35" s="18">
        <v>141458</v>
      </c>
      <c r="H35" s="18">
        <v>10996118</v>
      </c>
      <c r="I35" s="18">
        <v>24587</v>
      </c>
      <c r="J35" s="18">
        <v>47593</v>
      </c>
      <c r="K35" s="18">
        <v>0</v>
      </c>
      <c r="L35" s="18">
        <v>0</v>
      </c>
      <c r="M35" s="18">
        <v>2660</v>
      </c>
      <c r="N35" s="18">
        <v>324901</v>
      </c>
      <c r="O35" s="18">
        <v>0</v>
      </c>
      <c r="P35" s="18">
        <v>1037</v>
      </c>
      <c r="Q35" s="18">
        <v>0</v>
      </c>
      <c r="R35" s="18">
        <v>0</v>
      </c>
      <c r="S35" s="5"/>
      <c r="T35" s="5"/>
      <c r="U35" s="4">
        <f t="shared" si="1"/>
        <v>680</v>
      </c>
      <c r="V35" s="3">
        <f>((G35-G34)*'Z1 values'!C$5*'Z1 values'!$C$10)/'Z1 values'!$C$12</f>
        <v>5.1910949707031249E-3</v>
      </c>
      <c r="W35" s="3">
        <f>((H35-H34)*'Z1 values'!D$5*'Z1 values'!$C$10)/'Z1 values'!$C$12</f>
        <v>2.9745574951171878E-2</v>
      </c>
      <c r="X35" s="3">
        <f>((I35-I34)*'Z1 values'!E$5*'Z1 values'!$C$10)/'Z1 values'!$C$12</f>
        <v>0</v>
      </c>
      <c r="Y35" s="3">
        <f>((J35-J34)*'Z1 values'!F$5*'Z1 values'!$C$10)/'Z1 values'!$C$12</f>
        <v>8.9243774414062504E-2</v>
      </c>
      <c r="Z35" s="6">
        <f t="shared" si="0"/>
        <v>0.1241804443359375</v>
      </c>
    </row>
    <row r="36" spans="1:26" x14ac:dyDescent="0.25">
      <c r="A36" s="7" t="s">
        <v>125</v>
      </c>
      <c r="B36" s="7" t="s">
        <v>0</v>
      </c>
      <c r="C36" s="7">
        <v>44905</v>
      </c>
      <c r="D36" s="18" t="s">
        <v>37</v>
      </c>
      <c r="E36" s="18" t="s">
        <v>38</v>
      </c>
      <c r="F36" s="18">
        <v>34</v>
      </c>
      <c r="G36" s="18">
        <v>144225</v>
      </c>
      <c r="H36" s="18">
        <v>11320913</v>
      </c>
      <c r="I36" s="18">
        <v>24587</v>
      </c>
      <c r="J36" s="18">
        <v>48742</v>
      </c>
      <c r="K36" s="18">
        <v>0</v>
      </c>
      <c r="L36" s="18">
        <v>0</v>
      </c>
      <c r="M36" s="18">
        <v>2765</v>
      </c>
      <c r="N36" s="18">
        <v>324795</v>
      </c>
      <c r="O36" s="18">
        <v>0</v>
      </c>
      <c r="P36" s="18">
        <v>1149</v>
      </c>
      <c r="Q36" s="18">
        <v>0</v>
      </c>
      <c r="R36" s="18">
        <v>0</v>
      </c>
      <c r="S36" s="5"/>
      <c r="T36" s="5"/>
      <c r="U36" s="4">
        <f t="shared" si="1"/>
        <v>700</v>
      </c>
      <c r="V36" s="3">
        <f>((G36-G35)*'Z1 values'!C$5*'Z1 values'!$C$10)/'Z1 values'!$C$12</f>
        <v>5.3958526611328122E-3</v>
      </c>
      <c r="W36" s="3">
        <f>((H36-H35)*'Z1 values'!D$5*'Z1 values'!$C$10)/'Z1 values'!$C$12</f>
        <v>2.9735870361328125E-2</v>
      </c>
      <c r="X36" s="3">
        <f>((I36-I35)*'Z1 values'!E$5*'Z1 values'!$C$10)/'Z1 values'!$C$12</f>
        <v>0</v>
      </c>
      <c r="Y36" s="3">
        <f>((J36-J35)*'Z1 values'!F$5*'Z1 values'!$C$10)/'Z1 values'!$C$12</f>
        <v>9.8882446289062509E-2</v>
      </c>
      <c r="Z36" s="6">
        <f t="shared" si="0"/>
        <v>0.13401416931152343</v>
      </c>
    </row>
    <row r="37" spans="1:26" x14ac:dyDescent="0.25">
      <c r="A37" s="7" t="s">
        <v>126</v>
      </c>
      <c r="B37" s="7" t="s">
        <v>0</v>
      </c>
      <c r="C37" s="7">
        <v>46185</v>
      </c>
      <c r="D37" s="18" t="s">
        <v>37</v>
      </c>
      <c r="E37" s="18" t="s">
        <v>38</v>
      </c>
      <c r="F37" s="18">
        <v>35</v>
      </c>
      <c r="G37" s="18">
        <v>146848</v>
      </c>
      <c r="H37" s="18">
        <v>11645853</v>
      </c>
      <c r="I37" s="18">
        <v>24587</v>
      </c>
      <c r="J37" s="18">
        <v>49702</v>
      </c>
      <c r="K37" s="18">
        <v>0</v>
      </c>
      <c r="L37" s="18">
        <v>0</v>
      </c>
      <c r="M37" s="18">
        <v>2621</v>
      </c>
      <c r="N37" s="18">
        <v>324940</v>
      </c>
      <c r="O37" s="18">
        <v>0</v>
      </c>
      <c r="P37" s="18">
        <v>960</v>
      </c>
      <c r="Q37" s="18">
        <v>0</v>
      </c>
      <c r="R37" s="18">
        <v>0</v>
      </c>
      <c r="S37" s="5"/>
      <c r="T37" s="5"/>
      <c r="U37" s="4">
        <f t="shared" si="1"/>
        <v>720</v>
      </c>
      <c r="V37" s="3">
        <f>((G37-G36)*'Z1 values'!C$5*'Z1 values'!$C$10)/'Z1 values'!$C$12</f>
        <v>5.1150421142578117E-3</v>
      </c>
      <c r="W37" s="3">
        <f>((H37-H36)*'Z1 values'!D$5*'Z1 values'!$C$10)/'Z1 values'!$C$12</f>
        <v>2.9749145507812502E-2</v>
      </c>
      <c r="X37" s="3">
        <f>((I37-I36)*'Z1 values'!E$5*'Z1 values'!$C$10)/'Z1 values'!$C$12</f>
        <v>0</v>
      </c>
      <c r="Y37" s="3">
        <f>((J37-J36)*'Z1 values'!F$5*'Z1 values'!$C$10)/'Z1 values'!$C$12</f>
        <v>8.2617187499999994E-2</v>
      </c>
      <c r="Z37" s="6">
        <f t="shared" si="0"/>
        <v>0.11748137512207031</v>
      </c>
    </row>
    <row r="38" spans="1:26" x14ac:dyDescent="0.25">
      <c r="A38" s="7" t="s">
        <v>127</v>
      </c>
      <c r="B38" s="7" t="s">
        <v>0</v>
      </c>
      <c r="C38" s="7">
        <v>47465</v>
      </c>
      <c r="D38" s="18" t="s">
        <v>37</v>
      </c>
      <c r="E38" s="18" t="s">
        <v>38</v>
      </c>
      <c r="F38" s="18">
        <v>36</v>
      </c>
      <c r="G38" s="18">
        <v>149454</v>
      </c>
      <c r="H38" s="18">
        <v>11970811</v>
      </c>
      <c r="I38" s="18">
        <v>24587</v>
      </c>
      <c r="J38" s="18">
        <v>50851</v>
      </c>
      <c r="K38" s="18">
        <v>0</v>
      </c>
      <c r="L38" s="18">
        <v>0</v>
      </c>
      <c r="M38" s="18">
        <v>2604</v>
      </c>
      <c r="N38" s="18">
        <v>324958</v>
      </c>
      <c r="O38" s="18">
        <v>0</v>
      </c>
      <c r="P38" s="18">
        <v>1149</v>
      </c>
      <c r="Q38" s="18">
        <v>0</v>
      </c>
      <c r="R38" s="18">
        <v>0</v>
      </c>
      <c r="S38" s="5"/>
      <c r="T38" s="5"/>
      <c r="U38" s="4">
        <f t="shared" si="1"/>
        <v>740</v>
      </c>
      <c r="V38" s="3">
        <f>((G38-G37)*'Z1 values'!C$5*'Z1 values'!$C$10)/'Z1 values'!$C$12</f>
        <v>5.0818908691406244E-3</v>
      </c>
      <c r="W38" s="3">
        <f>((H38-H37)*'Z1 values'!D$5*'Z1 values'!$C$10)/'Z1 values'!$C$12</f>
        <v>2.9750793457031251E-2</v>
      </c>
      <c r="X38" s="3">
        <f>((I38-I37)*'Z1 values'!E$5*'Z1 values'!$C$10)/'Z1 values'!$C$12</f>
        <v>0</v>
      </c>
      <c r="Y38" s="3">
        <f>((J38-J37)*'Z1 values'!F$5*'Z1 values'!$C$10)/'Z1 values'!$C$12</f>
        <v>9.8882446289062509E-2</v>
      </c>
      <c r="Z38" s="6">
        <f t="shared" si="0"/>
        <v>0.13371513061523438</v>
      </c>
    </row>
    <row r="39" spans="1:26" x14ac:dyDescent="0.25">
      <c r="A39" s="7" t="s">
        <v>128</v>
      </c>
      <c r="B39" s="7" t="s">
        <v>0</v>
      </c>
      <c r="C39" s="7">
        <v>48745</v>
      </c>
      <c r="D39" s="18" t="s">
        <v>37</v>
      </c>
      <c r="E39" s="18" t="s">
        <v>38</v>
      </c>
      <c r="F39" s="18">
        <v>37</v>
      </c>
      <c r="G39" s="18">
        <v>152238</v>
      </c>
      <c r="H39" s="18">
        <v>12295592</v>
      </c>
      <c r="I39" s="18">
        <v>24587</v>
      </c>
      <c r="J39" s="18">
        <v>52099</v>
      </c>
      <c r="K39" s="18">
        <v>0</v>
      </c>
      <c r="L39" s="18">
        <v>0</v>
      </c>
      <c r="M39" s="18">
        <v>2782</v>
      </c>
      <c r="N39" s="18">
        <v>324781</v>
      </c>
      <c r="O39" s="18">
        <v>0</v>
      </c>
      <c r="P39" s="18">
        <v>1248</v>
      </c>
      <c r="Q39" s="18">
        <v>0</v>
      </c>
      <c r="R39" s="18">
        <v>0</v>
      </c>
      <c r="S39" s="5"/>
      <c r="T39" s="5"/>
      <c r="U39" s="4">
        <f t="shared" si="1"/>
        <v>760</v>
      </c>
      <c r="V39" s="3">
        <f>((G39-G38)*'Z1 values'!C$5*'Z1 values'!$C$10)/'Z1 values'!$C$12</f>
        <v>5.4290039062499995E-3</v>
      </c>
      <c r="W39" s="3">
        <f>((H39-H38)*'Z1 values'!D$5*'Z1 values'!$C$10)/'Z1 values'!$C$12</f>
        <v>2.9734588623046877E-2</v>
      </c>
      <c r="X39" s="3">
        <f>((I39-I38)*'Z1 values'!E$5*'Z1 values'!$C$10)/'Z1 values'!$C$12</f>
        <v>0</v>
      </c>
      <c r="Y39" s="3">
        <f>((J39-J38)*'Z1 values'!F$5*'Z1 values'!$C$10)/'Z1 values'!$C$12</f>
        <v>0.10740234375000002</v>
      </c>
      <c r="Z39" s="6">
        <f t="shared" si="0"/>
        <v>0.1425659362792969</v>
      </c>
    </row>
    <row r="40" spans="1:26" x14ac:dyDescent="0.25">
      <c r="A40" s="7" t="s">
        <v>129</v>
      </c>
      <c r="B40" s="7" t="s">
        <v>0</v>
      </c>
      <c r="C40" s="7">
        <v>50025</v>
      </c>
      <c r="D40" s="18" t="s">
        <v>37</v>
      </c>
      <c r="E40" s="18" t="s">
        <v>38</v>
      </c>
      <c r="F40" s="18">
        <v>38</v>
      </c>
      <c r="G40" s="18">
        <v>154916</v>
      </c>
      <c r="H40" s="18">
        <v>12620478</v>
      </c>
      <c r="I40" s="18">
        <v>24587</v>
      </c>
      <c r="J40" s="18">
        <v>53153</v>
      </c>
      <c r="K40" s="18">
        <v>0</v>
      </c>
      <c r="L40" s="18">
        <v>0</v>
      </c>
      <c r="M40" s="18">
        <v>2676</v>
      </c>
      <c r="N40" s="18">
        <v>324886</v>
      </c>
      <c r="O40" s="18">
        <v>0</v>
      </c>
      <c r="P40" s="18">
        <v>1054</v>
      </c>
      <c r="Q40" s="18">
        <v>0</v>
      </c>
      <c r="R40" s="18">
        <v>0</v>
      </c>
      <c r="S40" s="5"/>
      <c r="T40" s="5"/>
      <c r="U40" s="4">
        <f t="shared" si="1"/>
        <v>780</v>
      </c>
      <c r="V40" s="3">
        <f>((G40-G39)*'Z1 values'!C$5*'Z1 values'!$C$10)/'Z1 values'!$C$12</f>
        <v>5.2222961425781251E-3</v>
      </c>
      <c r="W40" s="3">
        <f>((H40-H39)*'Z1 values'!D$5*'Z1 values'!$C$10)/'Z1 values'!$C$12</f>
        <v>2.974420166015625E-2</v>
      </c>
      <c r="X40" s="3">
        <f>((I40-I39)*'Z1 values'!E$5*'Z1 values'!$C$10)/'Z1 values'!$C$12</f>
        <v>0</v>
      </c>
      <c r="Y40" s="3">
        <f>((J40-J39)*'Z1 values'!F$5*'Z1 values'!$C$10)/'Z1 values'!$C$12</f>
        <v>9.0706787109375006E-2</v>
      </c>
      <c r="Z40" s="6">
        <f t="shared" si="0"/>
        <v>0.12567328491210938</v>
      </c>
    </row>
    <row r="41" spans="1:26" x14ac:dyDescent="0.25">
      <c r="A41" s="7" t="s">
        <v>130</v>
      </c>
      <c r="B41" s="7" t="s">
        <v>0</v>
      </c>
      <c r="C41" s="7">
        <v>51305</v>
      </c>
      <c r="D41" s="18" t="s">
        <v>37</v>
      </c>
      <c r="E41" s="18" t="s">
        <v>38</v>
      </c>
      <c r="F41" s="18">
        <v>39</v>
      </c>
      <c r="G41" s="18">
        <v>157525</v>
      </c>
      <c r="H41" s="18">
        <v>12945432</v>
      </c>
      <c r="I41" s="18">
        <v>24587</v>
      </c>
      <c r="J41" s="18">
        <v>54113</v>
      </c>
      <c r="K41" s="18">
        <v>0</v>
      </c>
      <c r="L41" s="18">
        <v>0</v>
      </c>
      <c r="M41" s="18">
        <v>2607</v>
      </c>
      <c r="N41" s="18">
        <v>324954</v>
      </c>
      <c r="O41" s="18">
        <v>0</v>
      </c>
      <c r="P41" s="18">
        <v>960</v>
      </c>
      <c r="Q41" s="18">
        <v>0</v>
      </c>
      <c r="R41" s="18">
        <v>0</v>
      </c>
      <c r="S41" s="5"/>
      <c r="T41" s="5"/>
      <c r="U41" s="4">
        <f t="shared" si="1"/>
        <v>800</v>
      </c>
      <c r="V41" s="3">
        <f>((G41-G40)*'Z1 values'!C$5*'Z1 values'!$C$10)/'Z1 values'!$C$12</f>
        <v>5.0877410888671868E-3</v>
      </c>
      <c r="W41" s="3">
        <f>((H41-H40)*'Z1 values'!D$5*'Z1 values'!$C$10)/'Z1 values'!$C$12</f>
        <v>2.9750427246093746E-2</v>
      </c>
      <c r="X41" s="3">
        <f>((I41-I40)*'Z1 values'!E$5*'Z1 values'!$C$10)/'Z1 values'!$C$12</f>
        <v>0</v>
      </c>
      <c r="Y41" s="3">
        <f>((J41-J40)*'Z1 values'!F$5*'Z1 values'!$C$10)/'Z1 values'!$C$12</f>
        <v>8.2617187499999994E-2</v>
      </c>
      <c r="Z41" s="6">
        <f t="shared" si="0"/>
        <v>0.11745535583496092</v>
      </c>
    </row>
    <row r="42" spans="1:26" x14ac:dyDescent="0.25">
      <c r="A42" s="7" t="s">
        <v>131</v>
      </c>
      <c r="B42" s="7" t="s">
        <v>0</v>
      </c>
      <c r="C42" s="7">
        <v>52585</v>
      </c>
      <c r="D42" s="18" t="s">
        <v>37</v>
      </c>
      <c r="E42" s="18" t="s">
        <v>38</v>
      </c>
      <c r="F42" s="18">
        <v>40</v>
      </c>
      <c r="G42" s="18">
        <v>160403</v>
      </c>
      <c r="H42" s="18">
        <v>13270118</v>
      </c>
      <c r="I42" s="18">
        <v>24587</v>
      </c>
      <c r="J42" s="18">
        <v>55622</v>
      </c>
      <c r="K42" s="18">
        <v>0</v>
      </c>
      <c r="L42" s="18">
        <v>0</v>
      </c>
      <c r="M42" s="18">
        <v>2876</v>
      </c>
      <c r="N42" s="18">
        <v>324686</v>
      </c>
      <c r="O42" s="18">
        <v>0</v>
      </c>
      <c r="P42" s="18">
        <v>1509</v>
      </c>
      <c r="Q42" s="18">
        <v>0</v>
      </c>
      <c r="R42" s="18">
        <v>0</v>
      </c>
      <c r="S42" s="5"/>
      <c r="T42" s="5"/>
      <c r="U42" s="4">
        <f t="shared" si="1"/>
        <v>820</v>
      </c>
      <c r="V42" s="3">
        <f>((G42-G41)*'Z1 values'!C$5*'Z1 values'!$C$10)/'Z1 values'!$C$12</f>
        <v>5.6123107910156251E-3</v>
      </c>
      <c r="W42" s="3">
        <f>((H42-H41)*'Z1 values'!D$5*'Z1 values'!$C$10)/'Z1 values'!$C$12</f>
        <v>2.972589111328125E-2</v>
      </c>
      <c r="X42" s="3">
        <f>((I42-I41)*'Z1 values'!E$5*'Z1 values'!$C$10)/'Z1 values'!$C$12</f>
        <v>0</v>
      </c>
      <c r="Y42" s="3">
        <f>((J42-J41)*'Z1 values'!F$5*'Z1 values'!$C$10)/'Z1 values'!$C$12</f>
        <v>0.1298638916015625</v>
      </c>
      <c r="Z42" s="6">
        <f t="shared" si="0"/>
        <v>0.16520209350585938</v>
      </c>
    </row>
    <row r="43" spans="1:26" x14ac:dyDescent="0.25">
      <c r="A43" s="7" t="s">
        <v>132</v>
      </c>
      <c r="B43" s="7" t="s">
        <v>0</v>
      </c>
      <c r="C43" s="7">
        <v>53865</v>
      </c>
      <c r="D43" s="18" t="s">
        <v>37</v>
      </c>
      <c r="E43" s="18" t="s">
        <v>38</v>
      </c>
      <c r="F43" s="18">
        <v>41</v>
      </c>
      <c r="G43" s="18">
        <v>163044</v>
      </c>
      <c r="H43" s="18">
        <v>13595042</v>
      </c>
      <c r="I43" s="18">
        <v>24587</v>
      </c>
      <c r="J43" s="18">
        <v>56582</v>
      </c>
      <c r="K43" s="18">
        <v>0</v>
      </c>
      <c r="L43" s="18">
        <v>0</v>
      </c>
      <c r="M43" s="18">
        <v>2639</v>
      </c>
      <c r="N43" s="18">
        <v>324924</v>
      </c>
      <c r="O43" s="18">
        <v>0</v>
      </c>
      <c r="P43" s="18">
        <v>960</v>
      </c>
      <c r="Q43" s="18">
        <v>0</v>
      </c>
      <c r="R43" s="18">
        <v>0</v>
      </c>
      <c r="S43" s="5"/>
      <c r="T43" s="5"/>
      <c r="U43" s="4">
        <f t="shared" si="1"/>
        <v>840</v>
      </c>
      <c r="V43" s="3">
        <f>((G43-G42)*'Z1 values'!C$5*'Z1 values'!$C$10)/'Z1 values'!$C$12</f>
        <v>5.150143432617188E-3</v>
      </c>
      <c r="W43" s="3">
        <f>((H43-H42)*'Z1 values'!D$5*'Z1 values'!$C$10)/'Z1 values'!$C$12</f>
        <v>2.9747680664062505E-2</v>
      </c>
      <c r="X43" s="3">
        <f>((I43-I42)*'Z1 values'!E$5*'Z1 values'!$C$10)/'Z1 values'!$C$12</f>
        <v>0</v>
      </c>
      <c r="Y43" s="3">
        <f>((J43-J42)*'Z1 values'!F$5*'Z1 values'!$C$10)/'Z1 values'!$C$12</f>
        <v>8.2617187499999994E-2</v>
      </c>
      <c r="Z43" s="6">
        <f t="shared" si="0"/>
        <v>0.11751501159667968</v>
      </c>
    </row>
    <row r="44" spans="1:26" x14ac:dyDescent="0.25">
      <c r="A44" s="7" t="s">
        <v>133</v>
      </c>
      <c r="B44" s="7" t="s">
        <v>0</v>
      </c>
      <c r="C44" s="7">
        <v>55145</v>
      </c>
      <c r="D44" s="18" t="s">
        <v>37</v>
      </c>
      <c r="E44" s="18" t="s">
        <v>38</v>
      </c>
      <c r="F44" s="18">
        <v>42</v>
      </c>
      <c r="G44" s="18">
        <v>165794</v>
      </c>
      <c r="H44" s="18">
        <v>13919855</v>
      </c>
      <c r="I44" s="18">
        <v>24587</v>
      </c>
      <c r="J44" s="18">
        <v>57734</v>
      </c>
      <c r="K44" s="18">
        <v>0</v>
      </c>
      <c r="L44" s="18">
        <v>0</v>
      </c>
      <c r="M44" s="18">
        <v>2749</v>
      </c>
      <c r="N44" s="18">
        <v>324813</v>
      </c>
      <c r="O44" s="18">
        <v>0</v>
      </c>
      <c r="P44" s="18">
        <v>1152</v>
      </c>
      <c r="Q44" s="18">
        <v>0</v>
      </c>
      <c r="R44" s="18">
        <v>0</v>
      </c>
      <c r="S44" s="5"/>
      <c r="T44" s="5"/>
      <c r="U44" s="4">
        <f t="shared" si="1"/>
        <v>860</v>
      </c>
      <c r="V44" s="3">
        <f>((G44-G43)*'Z1 values'!C$5*'Z1 values'!$C$10)/'Z1 values'!$C$12</f>
        <v>5.3627014160156248E-3</v>
      </c>
      <c r="W44" s="3">
        <f>((H44-H43)*'Z1 values'!D$5*'Z1 values'!$C$10)/'Z1 values'!$C$12</f>
        <v>2.9737518310546874E-2</v>
      </c>
      <c r="X44" s="3">
        <f>((I44-I43)*'Z1 values'!E$5*'Z1 values'!$C$10)/'Z1 values'!$C$12</f>
        <v>0</v>
      </c>
      <c r="Y44" s="3">
        <f>((J44-J43)*'Z1 values'!F$5*'Z1 values'!$C$10)/'Z1 values'!$C$12</f>
        <v>9.914062500000001E-2</v>
      </c>
      <c r="Z44" s="6">
        <f t="shared" si="0"/>
        <v>0.1342408447265625</v>
      </c>
    </row>
    <row r="45" spans="1:26" x14ac:dyDescent="0.25">
      <c r="A45" s="7" t="s">
        <v>134</v>
      </c>
      <c r="B45" s="7" t="s">
        <v>0</v>
      </c>
      <c r="C45" s="7">
        <v>56425</v>
      </c>
      <c r="D45" s="18" t="s">
        <v>37</v>
      </c>
      <c r="E45" s="18" t="s">
        <v>38</v>
      </c>
      <c r="F45" s="18">
        <v>43</v>
      </c>
      <c r="G45" s="18">
        <v>168589</v>
      </c>
      <c r="H45" s="18">
        <v>14244622</v>
      </c>
      <c r="I45" s="18">
        <v>24587</v>
      </c>
      <c r="J45" s="18">
        <v>59006</v>
      </c>
      <c r="K45" s="18">
        <v>0</v>
      </c>
      <c r="L45" s="18">
        <v>0</v>
      </c>
      <c r="M45" s="18">
        <v>2793</v>
      </c>
      <c r="N45" s="18">
        <v>324767</v>
      </c>
      <c r="O45" s="18">
        <v>0</v>
      </c>
      <c r="P45" s="18">
        <v>1272</v>
      </c>
      <c r="Q45" s="18">
        <v>0</v>
      </c>
      <c r="R45" s="18">
        <v>0</v>
      </c>
      <c r="S45" s="5"/>
      <c r="T45" s="5"/>
      <c r="U45" s="4">
        <f t="shared" si="1"/>
        <v>880</v>
      </c>
      <c r="V45" s="3">
        <f>((G45-G44)*'Z1 values'!C$5*'Z1 values'!$C$10)/'Z1 values'!$C$12</f>
        <v>5.4504547119140628E-3</v>
      </c>
      <c r="W45" s="3">
        <f>((H45-H44)*'Z1 values'!D$5*'Z1 values'!$C$10)/'Z1 values'!$C$12</f>
        <v>2.9733306884765626E-2</v>
      </c>
      <c r="X45" s="3">
        <f>((I45-I44)*'Z1 values'!E$5*'Z1 values'!$C$10)/'Z1 values'!$C$12</f>
        <v>0</v>
      </c>
      <c r="Y45" s="3">
        <f>((J45-J44)*'Z1 values'!F$5*'Z1 values'!$C$10)/'Z1 values'!$C$12</f>
        <v>0.1094677734375</v>
      </c>
      <c r="Z45" s="6">
        <f t="shared" si="0"/>
        <v>0.14465153503417968</v>
      </c>
    </row>
    <row r="46" spans="1:26" x14ac:dyDescent="0.25">
      <c r="A46" s="7" t="s">
        <v>135</v>
      </c>
      <c r="B46" s="7" t="s">
        <v>0</v>
      </c>
      <c r="C46" s="7">
        <v>57705</v>
      </c>
      <c r="D46" s="18" t="s">
        <v>37</v>
      </c>
      <c r="E46" s="18" t="s">
        <v>38</v>
      </c>
      <c r="F46" s="18">
        <v>44</v>
      </c>
      <c r="G46" s="18">
        <v>171323</v>
      </c>
      <c r="H46" s="18">
        <v>14569452</v>
      </c>
      <c r="I46" s="18">
        <v>24587</v>
      </c>
      <c r="J46" s="18">
        <v>60175</v>
      </c>
      <c r="K46" s="18">
        <v>0</v>
      </c>
      <c r="L46" s="18">
        <v>0</v>
      </c>
      <c r="M46" s="18">
        <v>2732</v>
      </c>
      <c r="N46" s="18">
        <v>324830</v>
      </c>
      <c r="O46" s="18">
        <v>0</v>
      </c>
      <c r="P46" s="18">
        <v>1169</v>
      </c>
      <c r="Q46" s="18">
        <v>0</v>
      </c>
      <c r="R46" s="18">
        <v>0</v>
      </c>
      <c r="S46" s="5"/>
      <c r="T46" s="5"/>
      <c r="U46" s="4">
        <f t="shared" si="1"/>
        <v>900</v>
      </c>
      <c r="V46" s="3">
        <f>((G46-G45)*'Z1 values'!C$5*'Z1 values'!$C$10)/'Z1 values'!$C$12</f>
        <v>5.3315002441406247E-3</v>
      </c>
      <c r="W46" s="3">
        <f>((H46-H45)*'Z1 values'!D$5*'Z1 values'!$C$10)/'Z1 values'!$C$12</f>
        <v>2.9739074707031254E-2</v>
      </c>
      <c r="X46" s="3">
        <f>((I46-I45)*'Z1 values'!E$5*'Z1 values'!$C$10)/'Z1 values'!$C$12</f>
        <v>0</v>
      </c>
      <c r="Y46" s="3">
        <f>((J46-J45)*'Z1 values'!F$5*'Z1 values'!$C$10)/'Z1 values'!$C$12</f>
        <v>0.10060363769531251</v>
      </c>
      <c r="Z46" s="6">
        <f t="shared" si="0"/>
        <v>0.13567421264648438</v>
      </c>
    </row>
    <row r="47" spans="1:26" x14ac:dyDescent="0.25">
      <c r="A47" s="7" t="s">
        <v>136</v>
      </c>
      <c r="B47" s="7" t="s">
        <v>0</v>
      </c>
      <c r="C47" s="7">
        <v>58985</v>
      </c>
      <c r="D47" s="18" t="s">
        <v>37</v>
      </c>
      <c r="E47" s="18" t="s">
        <v>38</v>
      </c>
      <c r="F47" s="18">
        <v>45</v>
      </c>
      <c r="G47" s="18">
        <v>174079</v>
      </c>
      <c r="H47" s="18">
        <v>14894261</v>
      </c>
      <c r="I47" s="18">
        <v>24587</v>
      </c>
      <c r="J47" s="18">
        <v>61561</v>
      </c>
      <c r="K47" s="18">
        <v>0</v>
      </c>
      <c r="L47" s="18">
        <v>0</v>
      </c>
      <c r="M47" s="18">
        <v>2754</v>
      </c>
      <c r="N47" s="18">
        <v>324809</v>
      </c>
      <c r="O47" s="18">
        <v>0</v>
      </c>
      <c r="P47" s="18">
        <v>1386</v>
      </c>
      <c r="Q47" s="18">
        <v>0</v>
      </c>
      <c r="R47" s="18">
        <v>0</v>
      </c>
      <c r="S47" s="5"/>
      <c r="T47" s="5"/>
      <c r="U47" s="4">
        <f t="shared" si="1"/>
        <v>920</v>
      </c>
      <c r="V47" s="3">
        <f>((G47-G46)*'Z1 values'!C$5*'Z1 values'!$C$10)/'Z1 values'!$C$12</f>
        <v>5.3744018554687505E-3</v>
      </c>
      <c r="W47" s="3">
        <f>((H47-H46)*'Z1 values'!D$5*'Z1 values'!$C$10)/'Z1 values'!$C$12</f>
        <v>2.9737152099609376E-2</v>
      </c>
      <c r="X47" s="3">
        <f>((I47-I46)*'Z1 values'!E$5*'Z1 values'!$C$10)/'Z1 values'!$C$12</f>
        <v>0</v>
      </c>
      <c r="Y47" s="3">
        <f>((J47-J46)*'Z1 values'!F$5*'Z1 values'!$C$10)/'Z1 values'!$C$12</f>
        <v>0.11927856445312499</v>
      </c>
      <c r="Z47" s="6">
        <f t="shared" si="0"/>
        <v>0.1543901184082031</v>
      </c>
    </row>
    <row r="48" spans="1:26" x14ac:dyDescent="0.25">
      <c r="A48" s="7" t="s">
        <v>137</v>
      </c>
      <c r="B48" s="7" t="s">
        <v>0</v>
      </c>
      <c r="C48" s="7">
        <v>60265</v>
      </c>
      <c r="D48" s="18" t="s">
        <v>37</v>
      </c>
      <c r="E48" s="18" t="s">
        <v>38</v>
      </c>
      <c r="F48" s="18">
        <v>46</v>
      </c>
      <c r="G48" s="18">
        <v>177099</v>
      </c>
      <c r="H48" s="18">
        <v>15218804</v>
      </c>
      <c r="I48" s="18">
        <v>24587</v>
      </c>
      <c r="J48" s="18">
        <v>63154</v>
      </c>
      <c r="K48" s="18">
        <v>0</v>
      </c>
      <c r="L48" s="18">
        <v>0</v>
      </c>
      <c r="M48" s="18">
        <v>3018</v>
      </c>
      <c r="N48" s="18">
        <v>324543</v>
      </c>
      <c r="O48" s="18">
        <v>0</v>
      </c>
      <c r="P48" s="18">
        <v>1593</v>
      </c>
      <c r="Q48" s="18">
        <v>0</v>
      </c>
      <c r="R48" s="18">
        <v>0</v>
      </c>
      <c r="S48" s="5"/>
      <c r="T48" s="5"/>
      <c r="U48" s="4">
        <f t="shared" si="1"/>
        <v>940</v>
      </c>
      <c r="V48" s="3">
        <f>((G48-G47)*'Z1 values'!C$5*'Z1 values'!$C$10)/'Z1 values'!$C$12</f>
        <v>5.8892211914062503E-3</v>
      </c>
      <c r="W48" s="3">
        <f>((H48-H47)*'Z1 values'!D$5*'Z1 values'!$C$10)/'Z1 values'!$C$12</f>
        <v>2.9712799072265629E-2</v>
      </c>
      <c r="X48" s="3">
        <f>((I48-I47)*'Z1 values'!E$5*'Z1 values'!$C$10)/'Z1 values'!$C$12</f>
        <v>0</v>
      </c>
      <c r="Y48" s="3">
        <f>((J48-J47)*'Z1 values'!F$5*'Z1 values'!$C$10)/'Z1 values'!$C$12</f>
        <v>0.13709289550781251</v>
      </c>
      <c r="Z48" s="6">
        <f t="shared" si="0"/>
        <v>0.17269491577148438</v>
      </c>
    </row>
    <row r="49" spans="1:26" x14ac:dyDescent="0.25">
      <c r="A49" s="7" t="s">
        <v>138</v>
      </c>
      <c r="B49" s="7" t="s">
        <v>0</v>
      </c>
      <c r="C49" s="7">
        <v>61545</v>
      </c>
      <c r="D49" s="18" t="s">
        <v>37</v>
      </c>
      <c r="E49" s="18" t="s">
        <v>38</v>
      </c>
      <c r="F49" s="18">
        <v>47</v>
      </c>
      <c r="G49" s="18">
        <v>179774</v>
      </c>
      <c r="H49" s="18">
        <v>15543692</v>
      </c>
      <c r="I49" s="18">
        <v>24587</v>
      </c>
      <c r="J49" s="18">
        <v>64236</v>
      </c>
      <c r="K49" s="18">
        <v>0</v>
      </c>
      <c r="L49" s="18">
        <v>0</v>
      </c>
      <c r="M49" s="18">
        <v>2673</v>
      </c>
      <c r="N49" s="18">
        <v>324888</v>
      </c>
      <c r="O49" s="18">
        <v>0</v>
      </c>
      <c r="P49" s="18">
        <v>1082</v>
      </c>
      <c r="Q49" s="18">
        <v>0</v>
      </c>
      <c r="R49" s="18">
        <v>0</v>
      </c>
      <c r="S49" s="5"/>
      <c r="T49" s="5"/>
      <c r="U49" s="4">
        <f t="shared" si="1"/>
        <v>960</v>
      </c>
      <c r="V49" s="3">
        <f>((G49-G48)*'Z1 values'!C$5*'Z1 values'!$C$10)/'Z1 values'!$C$12</f>
        <v>5.2164459228515618E-3</v>
      </c>
      <c r="W49" s="3">
        <f>((H49-H48)*'Z1 values'!D$5*'Z1 values'!$C$10)/'Z1 values'!$C$12</f>
        <v>2.9744384765625E-2</v>
      </c>
      <c r="X49" s="3">
        <f>((I49-I48)*'Z1 values'!E$5*'Z1 values'!$C$10)/'Z1 values'!$C$12</f>
        <v>0</v>
      </c>
      <c r="Y49" s="3">
        <f>((J49-J48)*'Z1 values'!F$5*'Z1 values'!$C$10)/'Z1 values'!$C$12</f>
        <v>9.3116455078125007E-2</v>
      </c>
      <c r="Z49" s="6">
        <f t="shared" si="0"/>
        <v>0.12807728576660157</v>
      </c>
    </row>
    <row r="50" spans="1:26" x14ac:dyDescent="0.25">
      <c r="A50" s="7" t="s">
        <v>139</v>
      </c>
      <c r="B50" s="7" t="s">
        <v>0</v>
      </c>
      <c r="C50" s="7">
        <v>62825</v>
      </c>
      <c r="D50" s="18" t="s">
        <v>37</v>
      </c>
      <c r="E50" s="18" t="s">
        <v>38</v>
      </c>
      <c r="F50" s="18">
        <v>48</v>
      </c>
      <c r="G50" s="18">
        <v>182382</v>
      </c>
      <c r="H50" s="18">
        <v>15868647</v>
      </c>
      <c r="I50" s="18">
        <v>24587</v>
      </c>
      <c r="J50" s="18">
        <v>65196</v>
      </c>
      <c r="K50" s="18">
        <v>0</v>
      </c>
      <c r="L50" s="18">
        <v>0</v>
      </c>
      <c r="M50" s="18">
        <v>2606</v>
      </c>
      <c r="N50" s="18">
        <v>324955</v>
      </c>
      <c r="O50" s="18">
        <v>0</v>
      </c>
      <c r="P50" s="18">
        <v>960</v>
      </c>
      <c r="Q50" s="18">
        <v>0</v>
      </c>
      <c r="R50" s="18">
        <v>0</v>
      </c>
      <c r="S50" s="5"/>
      <c r="T50" s="5"/>
      <c r="U50" s="4">
        <f t="shared" si="1"/>
        <v>980</v>
      </c>
      <c r="V50" s="3">
        <f>((G50-G49)*'Z1 values'!C$5*'Z1 values'!$C$10)/'Z1 values'!$C$12</f>
        <v>5.0857910156250005E-3</v>
      </c>
      <c r="W50" s="3">
        <f>((H50-H49)*'Z1 values'!D$5*'Z1 values'!$C$10)/'Z1 values'!$C$12</f>
        <v>2.9750518798828129E-2</v>
      </c>
      <c r="X50" s="3">
        <f>((I50-I49)*'Z1 values'!E$5*'Z1 values'!$C$10)/'Z1 values'!$C$12</f>
        <v>0</v>
      </c>
      <c r="Y50" s="3">
        <f>((J50-J49)*'Z1 values'!F$5*'Z1 values'!$C$10)/'Z1 values'!$C$12</f>
        <v>8.2617187499999994E-2</v>
      </c>
      <c r="Z50" s="6">
        <f t="shared" si="0"/>
        <v>0.11745349731445312</v>
      </c>
    </row>
    <row r="51" spans="1:26" x14ac:dyDescent="0.25">
      <c r="A51" s="7" t="s">
        <v>140</v>
      </c>
      <c r="B51" s="7" t="s">
        <v>0</v>
      </c>
      <c r="C51" s="7">
        <v>64105</v>
      </c>
      <c r="D51" s="18" t="s">
        <v>37</v>
      </c>
      <c r="E51" s="18" t="s">
        <v>38</v>
      </c>
      <c r="F51" s="18">
        <v>49</v>
      </c>
      <c r="G51" s="18">
        <v>184998</v>
      </c>
      <c r="H51" s="18">
        <v>16193594</v>
      </c>
      <c r="I51" s="18">
        <v>24587</v>
      </c>
      <c r="J51" s="18">
        <v>66156</v>
      </c>
      <c r="K51" s="18">
        <v>0</v>
      </c>
      <c r="L51" s="18">
        <v>0</v>
      </c>
      <c r="M51" s="18">
        <v>2614</v>
      </c>
      <c r="N51" s="18">
        <v>324947</v>
      </c>
      <c r="O51" s="18">
        <v>0</v>
      </c>
      <c r="P51" s="18">
        <v>960</v>
      </c>
      <c r="Q51" s="18">
        <v>0</v>
      </c>
      <c r="R51" s="18">
        <v>0</v>
      </c>
      <c r="S51" s="5"/>
      <c r="T51" s="5"/>
      <c r="U51" s="4">
        <f t="shared" si="1"/>
        <v>1000</v>
      </c>
      <c r="V51" s="3">
        <f>((G51-G50)*'Z1 values'!C$5*'Z1 values'!$C$10)/'Z1 values'!$C$12</f>
        <v>5.1013916015624997E-3</v>
      </c>
      <c r="W51" s="3">
        <f>((H51-H50)*'Z1 values'!D$5*'Z1 values'!$C$10)/'Z1 values'!$C$12</f>
        <v>2.9749786376953125E-2</v>
      </c>
      <c r="X51" s="3">
        <f>((I51-I50)*'Z1 values'!E$5*'Z1 values'!$C$10)/'Z1 values'!$C$12</f>
        <v>0</v>
      </c>
      <c r="Y51" s="3">
        <f>((J51-J50)*'Z1 values'!F$5*'Z1 values'!$C$10)/'Z1 values'!$C$12</f>
        <v>8.2617187499999994E-2</v>
      </c>
      <c r="Z51" s="6">
        <f t="shared" si="0"/>
        <v>0.11746836547851562</v>
      </c>
    </row>
    <row r="52" spans="1:26" x14ac:dyDescent="0.25">
      <c r="A52" s="7" t="s">
        <v>141</v>
      </c>
      <c r="B52" s="7" t="s">
        <v>0</v>
      </c>
      <c r="C52" s="7">
        <v>65385</v>
      </c>
      <c r="D52" s="18" t="s">
        <v>37</v>
      </c>
      <c r="E52" s="18" t="s">
        <v>38</v>
      </c>
      <c r="F52" s="18">
        <v>50</v>
      </c>
      <c r="G52" s="18">
        <v>192039</v>
      </c>
      <c r="H52" s="18">
        <v>16514118</v>
      </c>
      <c r="I52" s="18">
        <v>27322</v>
      </c>
      <c r="J52" s="18">
        <v>67145</v>
      </c>
      <c r="K52" s="18">
        <v>0</v>
      </c>
      <c r="L52" s="18">
        <v>0</v>
      </c>
      <c r="M52" s="18">
        <v>7039</v>
      </c>
      <c r="N52" s="18">
        <v>320524</v>
      </c>
      <c r="O52" s="18">
        <v>2735</v>
      </c>
      <c r="P52" s="18">
        <v>989</v>
      </c>
      <c r="Q52" s="18">
        <v>0</v>
      </c>
      <c r="R52" s="18">
        <v>0</v>
      </c>
      <c r="S52" s="5"/>
      <c r="T52" s="5"/>
      <c r="U52" s="4">
        <f t="shared" si="1"/>
        <v>1020</v>
      </c>
      <c r="V52" s="3">
        <f>((G52-G51)*'Z1 values'!C$5*'Z1 values'!$C$10)/'Z1 values'!$C$12</f>
        <v>1.3730465698242187E-2</v>
      </c>
      <c r="W52" s="3">
        <f>((H52-H51)*'Z1 values'!D$5*'Z1 values'!$C$10)/'Z1 values'!$C$12</f>
        <v>2.9344848632812504E-2</v>
      </c>
      <c r="X52" s="3">
        <f>((I52-I51)*'Z1 values'!E$5*'Z1 values'!$C$10)/'Z1 values'!$C$12</f>
        <v>0.21784515380859371</v>
      </c>
      <c r="Y52" s="3">
        <f>((J52-J51)*'Z1 values'!F$5*'Z1 values'!$C$10)/'Z1 values'!$C$12</f>
        <v>8.5112915039062514E-2</v>
      </c>
      <c r="Z52" s="6">
        <f t="shared" si="0"/>
        <v>0.34603338317871091</v>
      </c>
    </row>
    <row r="53" spans="1:26" x14ac:dyDescent="0.25">
      <c r="A53" s="7" t="s">
        <v>142</v>
      </c>
      <c r="B53" s="7" t="s">
        <v>0</v>
      </c>
      <c r="C53" s="7">
        <v>66665</v>
      </c>
      <c r="D53" s="18" t="s">
        <v>37</v>
      </c>
      <c r="E53" s="18" t="s">
        <v>38</v>
      </c>
      <c r="F53" s="18">
        <v>51</v>
      </c>
      <c r="G53" s="18">
        <v>195004</v>
      </c>
      <c r="H53" s="18">
        <v>16838710</v>
      </c>
      <c r="I53" s="18">
        <v>27322</v>
      </c>
      <c r="J53" s="18">
        <v>68647</v>
      </c>
      <c r="K53" s="18">
        <v>0</v>
      </c>
      <c r="L53" s="18">
        <v>0</v>
      </c>
      <c r="M53" s="18">
        <v>2964</v>
      </c>
      <c r="N53" s="18">
        <v>324592</v>
      </c>
      <c r="O53" s="18">
        <v>0</v>
      </c>
      <c r="P53" s="18">
        <v>1502</v>
      </c>
      <c r="Q53" s="18">
        <v>0</v>
      </c>
      <c r="R53" s="18">
        <v>0</v>
      </c>
      <c r="S53" s="5"/>
      <c r="T53" s="5"/>
      <c r="U53" s="4">
        <f t="shared" si="1"/>
        <v>1040</v>
      </c>
      <c r="V53" s="3">
        <f>((G53-G52)*'Z1 values'!C$5*'Z1 values'!$C$10)/'Z1 values'!$C$12</f>
        <v>5.781967163085937E-3</v>
      </c>
      <c r="W53" s="3">
        <f>((H53-H52)*'Z1 values'!D$5*'Z1 values'!$C$10)/'Z1 values'!$C$12</f>
        <v>2.9717285156250002E-2</v>
      </c>
      <c r="X53" s="3">
        <f>((I53-I52)*'Z1 values'!E$5*'Z1 values'!$C$10)/'Z1 values'!$C$12</f>
        <v>0</v>
      </c>
      <c r="Y53" s="3">
        <f>((J53-J52)*'Z1 values'!F$5*'Z1 values'!$C$10)/'Z1 values'!$C$12</f>
        <v>0.12926147460937501</v>
      </c>
      <c r="Z53" s="6">
        <f t="shared" si="0"/>
        <v>0.16476072692871097</v>
      </c>
    </row>
    <row r="54" spans="1:26" x14ac:dyDescent="0.25">
      <c r="A54" s="7" t="s">
        <v>143</v>
      </c>
      <c r="B54" s="7" t="s">
        <v>0</v>
      </c>
      <c r="C54" s="7">
        <v>67945</v>
      </c>
      <c r="D54" s="18" t="s">
        <v>37</v>
      </c>
      <c r="E54" s="18" t="s">
        <v>38</v>
      </c>
      <c r="F54" s="18">
        <v>52</v>
      </c>
      <c r="G54" s="18">
        <v>197894</v>
      </c>
      <c r="H54" s="18">
        <v>17163385</v>
      </c>
      <c r="I54" s="18">
        <v>27322</v>
      </c>
      <c r="J54" s="18">
        <v>70008</v>
      </c>
      <c r="K54" s="18">
        <v>0</v>
      </c>
      <c r="L54" s="18">
        <v>0</v>
      </c>
      <c r="M54" s="18">
        <v>2888</v>
      </c>
      <c r="N54" s="18">
        <v>324675</v>
      </c>
      <c r="O54" s="18">
        <v>0</v>
      </c>
      <c r="P54" s="18">
        <v>1361</v>
      </c>
      <c r="Q54" s="18">
        <v>0</v>
      </c>
      <c r="R54" s="18">
        <v>0</v>
      </c>
      <c r="S54" s="5"/>
      <c r="T54" s="5"/>
      <c r="U54" s="4">
        <f t="shared" si="1"/>
        <v>1060</v>
      </c>
      <c r="V54" s="3">
        <f>((G54-G53)*'Z1 values'!C$5*'Z1 values'!$C$10)/'Z1 values'!$C$12</f>
        <v>5.6357116699218748E-3</v>
      </c>
      <c r="W54" s="3">
        <f>((H54-H53)*'Z1 values'!D$5*'Z1 values'!$C$10)/'Z1 values'!$C$12</f>
        <v>2.9724884033203124E-2</v>
      </c>
      <c r="X54" s="3">
        <f>((I54-I53)*'Z1 values'!E$5*'Z1 values'!$C$10)/'Z1 values'!$C$12</f>
        <v>0</v>
      </c>
      <c r="Y54" s="3">
        <f>((J54-J53)*'Z1 values'!F$5*'Z1 values'!$C$10)/'Z1 values'!$C$12</f>
        <v>0.11712707519531249</v>
      </c>
      <c r="Z54" s="6">
        <f t="shared" si="0"/>
        <v>0.15248767089843748</v>
      </c>
    </row>
    <row r="55" spans="1:26" x14ac:dyDescent="0.25">
      <c r="A55" s="7" t="s">
        <v>144</v>
      </c>
      <c r="B55" s="7" t="s">
        <v>0</v>
      </c>
      <c r="C55" s="7">
        <v>69225</v>
      </c>
      <c r="D55" s="18" t="s">
        <v>37</v>
      </c>
      <c r="E55" s="18" t="s">
        <v>38</v>
      </c>
      <c r="F55" s="18">
        <v>53</v>
      </c>
      <c r="G55" s="18">
        <v>200678</v>
      </c>
      <c r="H55" s="18">
        <v>17488162</v>
      </c>
      <c r="I55" s="18">
        <v>27322</v>
      </c>
      <c r="J55" s="18">
        <v>71266</v>
      </c>
      <c r="K55" s="18">
        <v>0</v>
      </c>
      <c r="L55" s="18">
        <v>0</v>
      </c>
      <c r="M55" s="18">
        <v>2783</v>
      </c>
      <c r="N55" s="18">
        <v>324777</v>
      </c>
      <c r="O55" s="18">
        <v>0</v>
      </c>
      <c r="P55" s="18">
        <v>1258</v>
      </c>
      <c r="Q55" s="18">
        <v>0</v>
      </c>
      <c r="R55" s="18">
        <v>0</v>
      </c>
      <c r="S55" s="5"/>
      <c r="T55" s="5"/>
      <c r="U55" s="4">
        <f t="shared" si="1"/>
        <v>1080</v>
      </c>
      <c r="V55" s="3">
        <f>((G55-G54)*'Z1 values'!C$5*'Z1 values'!$C$10)/'Z1 values'!$C$12</f>
        <v>5.4290039062499995E-3</v>
      </c>
      <c r="W55" s="3">
        <f>((H55-H54)*'Z1 values'!D$5*'Z1 values'!$C$10)/'Z1 values'!$C$12</f>
        <v>2.9734222412109372E-2</v>
      </c>
      <c r="X55" s="3">
        <f>((I55-I54)*'Z1 values'!E$5*'Z1 values'!$C$10)/'Z1 values'!$C$12</f>
        <v>0</v>
      </c>
      <c r="Y55" s="3">
        <f>((J55-J54)*'Z1 values'!F$5*'Z1 values'!$C$10)/'Z1 values'!$C$12</f>
        <v>0.10826293945312501</v>
      </c>
      <c r="Z55" s="6">
        <f t="shared" si="0"/>
        <v>0.14342616577148437</v>
      </c>
    </row>
    <row r="56" spans="1:26" x14ac:dyDescent="0.25">
      <c r="A56" s="7" t="s">
        <v>145</v>
      </c>
      <c r="B56" s="7" t="s">
        <v>0</v>
      </c>
      <c r="C56" s="7">
        <v>70505</v>
      </c>
      <c r="D56" s="18" t="s">
        <v>37</v>
      </c>
      <c r="E56" s="18" t="s">
        <v>38</v>
      </c>
      <c r="F56" s="18">
        <v>54</v>
      </c>
      <c r="G56" s="18">
        <v>203287</v>
      </c>
      <c r="H56" s="18">
        <v>17813116</v>
      </c>
      <c r="I56" s="18">
        <v>27322</v>
      </c>
      <c r="J56" s="18">
        <v>72226</v>
      </c>
      <c r="K56" s="18">
        <v>0</v>
      </c>
      <c r="L56" s="18">
        <v>0</v>
      </c>
      <c r="M56" s="18">
        <v>2607</v>
      </c>
      <c r="N56" s="18">
        <v>324954</v>
      </c>
      <c r="O56" s="18">
        <v>0</v>
      </c>
      <c r="P56" s="18">
        <v>960</v>
      </c>
      <c r="Q56" s="18">
        <v>0</v>
      </c>
      <c r="R56" s="18">
        <v>0</v>
      </c>
      <c r="S56" s="5"/>
      <c r="T56" s="5"/>
      <c r="U56" s="4">
        <f t="shared" si="1"/>
        <v>1100</v>
      </c>
      <c r="V56" s="3">
        <f>((G56-G55)*'Z1 values'!C$5*'Z1 values'!$C$10)/'Z1 values'!$C$12</f>
        <v>5.0877410888671868E-3</v>
      </c>
      <c r="W56" s="3">
        <f>((H56-H55)*'Z1 values'!D$5*'Z1 values'!$C$10)/'Z1 values'!$C$12</f>
        <v>2.9750427246093746E-2</v>
      </c>
      <c r="X56" s="3">
        <f>((I56-I55)*'Z1 values'!E$5*'Z1 values'!$C$10)/'Z1 values'!$C$12</f>
        <v>0</v>
      </c>
      <c r="Y56" s="3">
        <f>((J56-J55)*'Z1 values'!F$5*'Z1 values'!$C$10)/'Z1 values'!$C$12</f>
        <v>8.2617187499999994E-2</v>
      </c>
      <c r="Z56" s="6">
        <f t="shared" si="0"/>
        <v>0.11745535583496092</v>
      </c>
    </row>
    <row r="57" spans="1:26" x14ac:dyDescent="0.25">
      <c r="A57" s="7" t="s">
        <v>146</v>
      </c>
      <c r="B57" s="7" t="s">
        <v>0</v>
      </c>
      <c r="C57" s="7">
        <v>71785</v>
      </c>
      <c r="D57" s="18" t="s">
        <v>37</v>
      </c>
      <c r="E57" s="18" t="s">
        <v>38</v>
      </c>
      <c r="F57" s="18">
        <v>55</v>
      </c>
      <c r="G57" s="18">
        <v>206026</v>
      </c>
      <c r="H57" s="18">
        <v>18137941</v>
      </c>
      <c r="I57" s="18">
        <v>27322</v>
      </c>
      <c r="J57" s="18">
        <v>73413</v>
      </c>
      <c r="K57" s="18">
        <v>0</v>
      </c>
      <c r="L57" s="18">
        <v>0</v>
      </c>
      <c r="M57" s="18">
        <v>2737</v>
      </c>
      <c r="N57" s="18">
        <v>324825</v>
      </c>
      <c r="O57" s="18">
        <v>0</v>
      </c>
      <c r="P57" s="18">
        <v>1187</v>
      </c>
      <c r="Q57" s="18">
        <v>0</v>
      </c>
      <c r="R57" s="18">
        <v>0</v>
      </c>
      <c r="S57" s="5"/>
      <c r="T57" s="5"/>
      <c r="U57" s="4">
        <f t="shared" si="1"/>
        <v>1120</v>
      </c>
      <c r="V57" s="3">
        <f>((G57-G56)*'Z1 values'!C$5*'Z1 values'!$C$10)/'Z1 values'!$C$12</f>
        <v>5.3412506103515623E-3</v>
      </c>
      <c r="W57" s="3">
        <f>((H57-H56)*'Z1 values'!D$5*'Z1 values'!$C$10)/'Z1 values'!$C$12</f>
        <v>2.9738616943359376E-2</v>
      </c>
      <c r="X57" s="3">
        <f>((I57-I56)*'Z1 values'!E$5*'Z1 values'!$C$10)/'Z1 values'!$C$12</f>
        <v>0</v>
      </c>
      <c r="Y57" s="3">
        <f>((J57-J56)*'Z1 values'!F$5*'Z1 values'!$C$10)/'Z1 values'!$C$12</f>
        <v>0.1021527099609375</v>
      </c>
      <c r="Z57" s="6">
        <f t="shared" si="0"/>
        <v>0.13723257751464846</v>
      </c>
    </row>
    <row r="58" spans="1:26" x14ac:dyDescent="0.25">
      <c r="A58" s="7" t="s">
        <v>147</v>
      </c>
      <c r="B58" s="7" t="s">
        <v>0</v>
      </c>
      <c r="C58" s="7">
        <v>73065</v>
      </c>
      <c r="D58" s="18" t="s">
        <v>37</v>
      </c>
      <c r="E58" s="18" t="s">
        <v>38</v>
      </c>
      <c r="F58" s="18">
        <v>56</v>
      </c>
      <c r="G58" s="18">
        <v>208841</v>
      </c>
      <c r="H58" s="18">
        <v>18462688</v>
      </c>
      <c r="I58" s="18">
        <v>27322</v>
      </c>
      <c r="J58" s="18">
        <v>74584</v>
      </c>
      <c r="K58" s="18">
        <v>0</v>
      </c>
      <c r="L58" s="18">
        <v>0</v>
      </c>
      <c r="M58" s="18">
        <v>2814</v>
      </c>
      <c r="N58" s="18">
        <v>324747</v>
      </c>
      <c r="O58" s="18">
        <v>0</v>
      </c>
      <c r="P58" s="18">
        <v>1171</v>
      </c>
      <c r="Q58" s="18">
        <v>0</v>
      </c>
      <c r="R58" s="18">
        <v>0</v>
      </c>
      <c r="S58" s="5"/>
      <c r="T58" s="5"/>
      <c r="U58" s="4">
        <f t="shared" si="1"/>
        <v>1140</v>
      </c>
      <c r="V58" s="3">
        <f>((G58-G57)*'Z1 values'!C$5*'Z1 values'!$C$10)/'Z1 values'!$C$12</f>
        <v>5.4894561767578126E-3</v>
      </c>
      <c r="W58" s="3">
        <f>((H58-H57)*'Z1 values'!D$5*'Z1 values'!$C$10)/'Z1 values'!$C$12</f>
        <v>2.9731475830078125E-2</v>
      </c>
      <c r="X58" s="3">
        <f>((I58-I57)*'Z1 values'!E$5*'Z1 values'!$C$10)/'Z1 values'!$C$12</f>
        <v>0</v>
      </c>
      <c r="Y58" s="3">
        <f>((J58-J57)*'Z1 values'!F$5*'Z1 values'!$C$10)/'Z1 values'!$C$12</f>
        <v>0.10077575683593749</v>
      </c>
      <c r="Z58" s="6">
        <f t="shared" si="0"/>
        <v>0.13599668884277344</v>
      </c>
    </row>
    <row r="59" spans="1:26" x14ac:dyDescent="0.25">
      <c r="A59" s="7" t="s">
        <v>148</v>
      </c>
      <c r="B59" s="7" t="s">
        <v>0</v>
      </c>
      <c r="C59" s="7">
        <v>74345</v>
      </c>
      <c r="D59" s="18" t="s">
        <v>37</v>
      </c>
      <c r="E59" s="18" t="s">
        <v>38</v>
      </c>
      <c r="F59" s="18">
        <v>57</v>
      </c>
      <c r="G59" s="18">
        <v>211610</v>
      </c>
      <c r="H59" s="18">
        <v>18787483</v>
      </c>
      <c r="I59" s="18">
        <v>27322</v>
      </c>
      <c r="J59" s="18">
        <v>75900</v>
      </c>
      <c r="K59" s="18">
        <v>0</v>
      </c>
      <c r="L59" s="18">
        <v>0</v>
      </c>
      <c r="M59" s="18">
        <v>2767</v>
      </c>
      <c r="N59" s="18">
        <v>324795</v>
      </c>
      <c r="O59" s="18">
        <v>0</v>
      </c>
      <c r="P59" s="18">
        <v>1316</v>
      </c>
      <c r="Q59" s="18">
        <v>0</v>
      </c>
      <c r="R59" s="18">
        <v>0</v>
      </c>
      <c r="S59" s="5"/>
      <c r="T59" s="5"/>
      <c r="U59" s="4">
        <f t="shared" si="1"/>
        <v>1160</v>
      </c>
      <c r="V59" s="3">
        <f>((G59-G58)*'Z1 values'!C$5*'Z1 values'!$C$10)/'Z1 values'!$C$12</f>
        <v>5.3997528076171874E-3</v>
      </c>
      <c r="W59" s="3">
        <f>((H59-H58)*'Z1 values'!D$5*'Z1 values'!$C$10)/'Z1 values'!$C$12</f>
        <v>2.9735870361328125E-2</v>
      </c>
      <c r="X59" s="3">
        <f>((I59-I58)*'Z1 values'!E$5*'Z1 values'!$C$10)/'Z1 values'!$C$12</f>
        <v>0</v>
      </c>
      <c r="Y59" s="3">
        <f>((J59-J58)*'Z1 values'!F$5*'Z1 values'!$C$10)/'Z1 values'!$C$12</f>
        <v>0.11325439453125</v>
      </c>
      <c r="Z59" s="6">
        <f t="shared" si="0"/>
        <v>0.1483900177001953</v>
      </c>
    </row>
    <row r="60" spans="1:26" x14ac:dyDescent="0.25">
      <c r="A60" s="7" t="s">
        <v>149</v>
      </c>
      <c r="B60" s="7" t="s">
        <v>0</v>
      </c>
      <c r="C60" s="7">
        <v>75625</v>
      </c>
      <c r="D60" s="18" t="s">
        <v>37</v>
      </c>
      <c r="E60" s="18" t="s">
        <v>38</v>
      </c>
      <c r="F60" s="18">
        <v>58</v>
      </c>
      <c r="G60" s="18">
        <v>214401</v>
      </c>
      <c r="H60" s="18">
        <v>19112257</v>
      </c>
      <c r="I60" s="18">
        <v>27322</v>
      </c>
      <c r="J60" s="18">
        <v>77557</v>
      </c>
      <c r="K60" s="18">
        <v>0</v>
      </c>
      <c r="L60" s="18">
        <v>0</v>
      </c>
      <c r="M60" s="18">
        <v>2789</v>
      </c>
      <c r="N60" s="18">
        <v>324774</v>
      </c>
      <c r="O60" s="18">
        <v>0</v>
      </c>
      <c r="P60" s="18">
        <v>1657</v>
      </c>
      <c r="Q60" s="18">
        <v>0</v>
      </c>
      <c r="R60" s="18">
        <v>0</v>
      </c>
      <c r="S60" s="5"/>
      <c r="T60" s="5"/>
      <c r="U60" s="4">
        <f t="shared" si="1"/>
        <v>1180</v>
      </c>
      <c r="V60" s="3">
        <f>((G60-G59)*'Z1 values'!C$5*'Z1 values'!$C$10)/'Z1 values'!$C$12</f>
        <v>5.4426544189453124E-3</v>
      </c>
      <c r="W60" s="3">
        <f>((H60-H59)*'Z1 values'!D$5*'Z1 values'!$C$10)/'Z1 values'!$C$12</f>
        <v>2.9733947753906254E-2</v>
      </c>
      <c r="X60" s="3">
        <f>((I60-I59)*'Z1 values'!E$5*'Z1 values'!$C$10)/'Z1 values'!$C$12</f>
        <v>0</v>
      </c>
      <c r="Y60" s="3">
        <f>((J60-J59)*'Z1 values'!F$5*'Z1 values'!$C$10)/'Z1 values'!$C$12</f>
        <v>0.14260070800781249</v>
      </c>
      <c r="Z60" s="6">
        <f t="shared" si="0"/>
        <v>0.17777731018066406</v>
      </c>
    </row>
    <row r="61" spans="1:26" x14ac:dyDescent="0.25">
      <c r="A61" s="7" t="s">
        <v>150</v>
      </c>
      <c r="B61" s="7" t="s">
        <v>0</v>
      </c>
      <c r="C61" s="7">
        <v>76905</v>
      </c>
      <c r="D61" s="18" t="s">
        <v>37</v>
      </c>
      <c r="E61" s="18" t="s">
        <v>38</v>
      </c>
      <c r="F61" s="18">
        <v>59</v>
      </c>
      <c r="G61" s="18">
        <v>217077</v>
      </c>
      <c r="H61" s="18">
        <v>19437145</v>
      </c>
      <c r="I61" s="18">
        <v>27322</v>
      </c>
      <c r="J61" s="18">
        <v>78599</v>
      </c>
      <c r="K61" s="18">
        <v>0</v>
      </c>
      <c r="L61" s="18">
        <v>0</v>
      </c>
      <c r="M61" s="18">
        <v>2674</v>
      </c>
      <c r="N61" s="18">
        <v>324888</v>
      </c>
      <c r="O61" s="18">
        <v>0</v>
      </c>
      <c r="P61" s="18">
        <v>1042</v>
      </c>
      <c r="Q61" s="18">
        <v>0</v>
      </c>
      <c r="R61" s="18">
        <v>0</v>
      </c>
      <c r="S61" s="5"/>
      <c r="T61" s="5"/>
      <c r="U61" s="4">
        <f t="shared" si="1"/>
        <v>1200</v>
      </c>
      <c r="V61" s="3">
        <f>((G61-G60)*'Z1 values'!C$5*'Z1 values'!$C$10)/'Z1 values'!$C$12</f>
        <v>5.2183959960937498E-3</v>
      </c>
      <c r="W61" s="3">
        <f>((H61-H60)*'Z1 values'!D$5*'Z1 values'!$C$10)/'Z1 values'!$C$12</f>
        <v>2.9744384765625E-2</v>
      </c>
      <c r="X61" s="3">
        <f>((I61-I60)*'Z1 values'!E$5*'Z1 values'!$C$10)/'Z1 values'!$C$12</f>
        <v>0</v>
      </c>
      <c r="Y61" s="3">
        <f>((J61-J60)*'Z1 values'!F$5*'Z1 values'!$C$10)/'Z1 values'!$C$12</f>
        <v>8.9674072265625002E-2</v>
      </c>
      <c r="Z61" s="6">
        <f t="shared" si="0"/>
        <v>0.12463685302734376</v>
      </c>
    </row>
    <row r="62" spans="1:26" x14ac:dyDescent="0.25">
      <c r="A62" s="7" t="s">
        <v>151</v>
      </c>
      <c r="B62" s="7" t="s">
        <v>0</v>
      </c>
      <c r="C62" s="7">
        <v>78185</v>
      </c>
      <c r="D62" s="18" t="s">
        <v>37</v>
      </c>
      <c r="E62" s="18" t="s">
        <v>38</v>
      </c>
      <c r="F62" s="18">
        <v>60</v>
      </c>
      <c r="G62" s="18">
        <v>226024</v>
      </c>
      <c r="H62" s="18">
        <v>19755753</v>
      </c>
      <c r="I62" s="18">
        <v>30762</v>
      </c>
      <c r="J62" s="18">
        <v>82034</v>
      </c>
      <c r="K62" s="18">
        <v>0</v>
      </c>
      <c r="L62" s="18">
        <v>0</v>
      </c>
      <c r="M62" s="18">
        <v>8945</v>
      </c>
      <c r="N62" s="18">
        <v>318608</v>
      </c>
      <c r="O62" s="18">
        <v>3440</v>
      </c>
      <c r="P62" s="18">
        <v>3435</v>
      </c>
      <c r="Q62" s="18">
        <v>0</v>
      </c>
      <c r="R62" s="18">
        <v>0</v>
      </c>
      <c r="S62" s="5"/>
      <c r="T62" s="5"/>
      <c r="U62" s="4">
        <f t="shared" si="1"/>
        <v>1220</v>
      </c>
      <c r="V62" s="3">
        <f>((G62-G61)*'Z1 values'!C$5*'Z1 values'!$C$10)/'Z1 values'!$C$12</f>
        <v>1.7447305297851563E-2</v>
      </c>
      <c r="W62" s="3">
        <f>((H62-H61)*'Z1 values'!D$5*'Z1 values'!$C$10)/'Z1 values'!$C$12</f>
        <v>2.9169433593749999E-2</v>
      </c>
      <c r="X62" s="3">
        <f>((I62-I61)*'Z1 values'!E$5*'Z1 values'!$C$10)/'Z1 values'!$C$12</f>
        <v>0.27399902343749993</v>
      </c>
      <c r="Y62" s="3">
        <f>((J62-J61)*'Z1 values'!F$5*'Z1 values'!$C$10)/'Z1 values'!$C$12</f>
        <v>0.29561462402343752</v>
      </c>
      <c r="Z62" s="6">
        <f t="shared" si="0"/>
        <v>0.61623038635253902</v>
      </c>
    </row>
    <row r="63" spans="1:26" x14ac:dyDescent="0.25">
      <c r="A63" s="7" t="s">
        <v>152</v>
      </c>
      <c r="B63" s="7" t="s">
        <v>0</v>
      </c>
      <c r="C63" s="7">
        <v>79465</v>
      </c>
      <c r="D63" s="18" t="s">
        <v>37</v>
      </c>
      <c r="E63" s="18" t="s">
        <v>38</v>
      </c>
      <c r="F63" s="18">
        <v>61</v>
      </c>
      <c r="G63" s="18">
        <v>235367</v>
      </c>
      <c r="H63" s="18">
        <v>20073924</v>
      </c>
      <c r="I63" s="18">
        <v>33709</v>
      </c>
      <c r="J63" s="18">
        <v>85786</v>
      </c>
      <c r="K63" s="18">
        <v>0</v>
      </c>
      <c r="L63" s="18">
        <v>0</v>
      </c>
      <c r="M63" s="18">
        <v>9341</v>
      </c>
      <c r="N63" s="18">
        <v>318171</v>
      </c>
      <c r="O63" s="18">
        <v>2947</v>
      </c>
      <c r="P63" s="18">
        <v>3752</v>
      </c>
      <c r="Q63" s="18">
        <v>0</v>
      </c>
      <c r="R63" s="18">
        <v>0</v>
      </c>
      <c r="S63" s="5"/>
      <c r="T63" s="5"/>
      <c r="U63" s="4">
        <f t="shared" si="1"/>
        <v>1240</v>
      </c>
      <c r="V63" s="3">
        <f>((G63-G62)*'Z1 values'!C$5*'Z1 values'!$C$10)/'Z1 values'!$C$12</f>
        <v>1.8219534301757812E-2</v>
      </c>
      <c r="W63" s="3">
        <f>((H63-H62)*'Z1 values'!D$5*'Z1 values'!$C$10)/'Z1 values'!$C$12</f>
        <v>2.9129425048828129E-2</v>
      </c>
      <c r="X63" s="3">
        <f>((I63-I62)*'Z1 values'!E$5*'Z1 values'!$C$10)/'Z1 values'!$C$12</f>
        <v>0.23473114013671875</v>
      </c>
      <c r="Y63" s="3">
        <f>((J63-J62)*'Z1 values'!F$5*'Z1 values'!$C$10)/'Z1 values'!$C$12</f>
        <v>0.32289550781250004</v>
      </c>
      <c r="Z63" s="6">
        <f t="shared" si="0"/>
        <v>0.60497560729980471</v>
      </c>
    </row>
    <row r="64" spans="1:26" x14ac:dyDescent="0.25">
      <c r="A64" s="7" t="s">
        <v>153</v>
      </c>
      <c r="B64" s="7" t="s">
        <v>0</v>
      </c>
      <c r="C64" s="7">
        <v>80745</v>
      </c>
      <c r="D64" s="18" t="s">
        <v>37</v>
      </c>
      <c r="E64" s="18" t="s">
        <v>38</v>
      </c>
      <c r="F64" s="18">
        <v>62</v>
      </c>
      <c r="G64" s="18">
        <v>238258</v>
      </c>
      <c r="H64" s="18">
        <v>20398597</v>
      </c>
      <c r="I64" s="18">
        <v>33709</v>
      </c>
      <c r="J64" s="18">
        <v>87578</v>
      </c>
      <c r="K64" s="18">
        <v>0</v>
      </c>
      <c r="L64" s="18">
        <v>0</v>
      </c>
      <c r="M64" s="18">
        <v>2889</v>
      </c>
      <c r="N64" s="18">
        <v>324673</v>
      </c>
      <c r="O64" s="18">
        <v>0</v>
      </c>
      <c r="P64" s="18">
        <v>1792</v>
      </c>
      <c r="Q64" s="18">
        <v>0</v>
      </c>
      <c r="R64" s="18">
        <v>0</v>
      </c>
      <c r="S64" s="5"/>
      <c r="T64" s="5"/>
      <c r="U64" s="4">
        <f t="shared" si="1"/>
        <v>1260</v>
      </c>
      <c r="V64" s="3">
        <f>((G64-G63)*'Z1 values'!C$5*'Z1 values'!$C$10)/'Z1 values'!$C$12</f>
        <v>5.6376617431640628E-3</v>
      </c>
      <c r="W64" s="3">
        <f>((H64-H63)*'Z1 values'!D$5*'Z1 values'!$C$10)/'Z1 values'!$C$12</f>
        <v>2.9724700927734375E-2</v>
      </c>
      <c r="X64" s="3">
        <f>((I64-I63)*'Z1 values'!E$5*'Z1 values'!$C$10)/'Z1 values'!$C$12</f>
        <v>0</v>
      </c>
      <c r="Y64" s="3">
        <f>((J64-J63)*'Z1 values'!F$5*'Z1 values'!$C$10)/'Z1 values'!$C$12</f>
        <v>0.15421874999999999</v>
      </c>
      <c r="Z64" s="6">
        <f t="shared" si="0"/>
        <v>0.18958111267089842</v>
      </c>
    </row>
    <row r="65" spans="1:26" x14ac:dyDescent="0.25">
      <c r="A65" s="7" t="s">
        <v>154</v>
      </c>
      <c r="B65" s="7" t="s">
        <v>0</v>
      </c>
      <c r="C65" s="7">
        <v>82025</v>
      </c>
      <c r="D65" s="18" t="s">
        <v>37</v>
      </c>
      <c r="E65" s="18" t="s">
        <v>38</v>
      </c>
      <c r="F65" s="18">
        <v>63</v>
      </c>
      <c r="G65" s="18">
        <v>241024</v>
      </c>
      <c r="H65" s="18">
        <v>20723390</v>
      </c>
      <c r="I65" s="18">
        <v>33709</v>
      </c>
      <c r="J65" s="18">
        <v>88849</v>
      </c>
      <c r="K65" s="18">
        <v>0</v>
      </c>
      <c r="L65" s="18">
        <v>0</v>
      </c>
      <c r="M65" s="18">
        <v>2764</v>
      </c>
      <c r="N65" s="18">
        <v>324793</v>
      </c>
      <c r="O65" s="18">
        <v>0</v>
      </c>
      <c r="P65" s="18">
        <v>1271</v>
      </c>
      <c r="Q65" s="18">
        <v>0</v>
      </c>
      <c r="R65" s="18">
        <v>0</v>
      </c>
      <c r="S65" s="5"/>
      <c r="T65" s="5"/>
      <c r="U65" s="4">
        <f t="shared" si="1"/>
        <v>1280</v>
      </c>
      <c r="V65" s="3">
        <f>((G65-G64)*'Z1 values'!C$5*'Z1 values'!$C$10)/'Z1 values'!$C$12</f>
        <v>5.3939025878906258E-3</v>
      </c>
      <c r="W65" s="3">
        <f>((H65-H64)*'Z1 values'!D$5*'Z1 values'!$C$10)/'Z1 values'!$C$12</f>
        <v>2.9735687255859379E-2</v>
      </c>
      <c r="X65" s="3">
        <f>((I65-I64)*'Z1 values'!E$5*'Z1 values'!$C$10)/'Z1 values'!$C$12</f>
        <v>0</v>
      </c>
      <c r="Y65" s="3">
        <f>((J65-J64)*'Z1 values'!F$5*'Z1 values'!$C$10)/'Z1 values'!$C$12</f>
        <v>0.10938171386718749</v>
      </c>
      <c r="Z65" s="6">
        <f t="shared" si="0"/>
        <v>0.14451130371093751</v>
      </c>
    </row>
    <row r="66" spans="1:26" x14ac:dyDescent="0.25">
      <c r="A66" s="7" t="s">
        <v>155</v>
      </c>
      <c r="B66" s="7" t="s">
        <v>0</v>
      </c>
      <c r="C66" s="7">
        <v>83305</v>
      </c>
      <c r="D66" s="18" t="s">
        <v>37</v>
      </c>
      <c r="E66" s="18" t="s">
        <v>38</v>
      </c>
      <c r="F66" s="18">
        <v>64</v>
      </c>
      <c r="G66" s="18">
        <v>243701</v>
      </c>
      <c r="H66" s="18">
        <v>21048276</v>
      </c>
      <c r="I66" s="18">
        <v>33709</v>
      </c>
      <c r="J66" s="18">
        <v>89889</v>
      </c>
      <c r="K66" s="18">
        <v>0</v>
      </c>
      <c r="L66" s="18">
        <v>0</v>
      </c>
      <c r="M66" s="18">
        <v>2675</v>
      </c>
      <c r="N66" s="18">
        <v>324886</v>
      </c>
      <c r="O66" s="18">
        <v>0</v>
      </c>
      <c r="P66" s="18">
        <v>1040</v>
      </c>
      <c r="Q66" s="18">
        <v>0</v>
      </c>
      <c r="R66" s="18">
        <v>0</v>
      </c>
      <c r="S66" s="5"/>
      <c r="T66" s="5"/>
      <c r="U66" s="4">
        <f t="shared" si="1"/>
        <v>1300</v>
      </c>
      <c r="V66" s="3">
        <f>((G66-G65)*'Z1 values'!C$5*'Z1 values'!$C$10)/'Z1 values'!$C$12</f>
        <v>5.2203460693359379E-3</v>
      </c>
      <c r="W66" s="3">
        <f>((H66-H65)*'Z1 values'!D$5*'Z1 values'!$C$10)/'Z1 values'!$C$12</f>
        <v>2.974420166015625E-2</v>
      </c>
      <c r="X66" s="3">
        <f>((I66-I65)*'Z1 values'!E$5*'Z1 values'!$C$10)/'Z1 values'!$C$12</f>
        <v>0</v>
      </c>
      <c r="Y66" s="3">
        <f>((J66-J65)*'Z1 values'!F$5*'Z1 values'!$C$10)/'Z1 values'!$C$12</f>
        <v>8.9501953125000006E-2</v>
      </c>
      <c r="Z66" s="6">
        <f t="shared" si="0"/>
        <v>0.12446650085449219</v>
      </c>
    </row>
    <row r="67" spans="1:26" x14ac:dyDescent="0.25">
      <c r="A67" s="7" t="s">
        <v>156</v>
      </c>
      <c r="B67" s="7" t="s">
        <v>0</v>
      </c>
      <c r="C67" s="7">
        <v>84585</v>
      </c>
      <c r="D67" s="18" t="s">
        <v>37</v>
      </c>
      <c r="E67" s="18" t="s">
        <v>38</v>
      </c>
      <c r="F67" s="18">
        <v>65</v>
      </c>
      <c r="G67" s="18">
        <v>246324</v>
      </c>
      <c r="H67" s="18">
        <v>21373216</v>
      </c>
      <c r="I67" s="18">
        <v>33709</v>
      </c>
      <c r="J67" s="18">
        <v>90849</v>
      </c>
      <c r="K67" s="18">
        <v>0</v>
      </c>
      <c r="L67" s="18">
        <v>0</v>
      </c>
      <c r="M67" s="18">
        <v>2621</v>
      </c>
      <c r="N67" s="18">
        <v>324940</v>
      </c>
      <c r="O67" s="18">
        <v>0</v>
      </c>
      <c r="P67" s="18">
        <v>960</v>
      </c>
      <c r="Q67" s="18">
        <v>0</v>
      </c>
      <c r="R67" s="18">
        <v>0</v>
      </c>
      <c r="S67" s="5"/>
      <c r="T67" s="5"/>
      <c r="U67" s="4">
        <f t="shared" si="1"/>
        <v>1320</v>
      </c>
      <c r="V67" s="3">
        <f>((G67-G66)*'Z1 values'!C$5*'Z1 values'!$C$10)/'Z1 values'!$C$12</f>
        <v>5.1150421142578117E-3</v>
      </c>
      <c r="W67" s="3">
        <f>((H67-H66)*'Z1 values'!D$5*'Z1 values'!$C$10)/'Z1 values'!$C$12</f>
        <v>2.9749145507812502E-2</v>
      </c>
      <c r="X67" s="3">
        <f>((I67-I66)*'Z1 values'!E$5*'Z1 values'!$C$10)/'Z1 values'!$C$12</f>
        <v>0</v>
      </c>
      <c r="Y67" s="3">
        <f>((J67-J66)*'Z1 values'!F$5*'Z1 values'!$C$10)/'Z1 values'!$C$12</f>
        <v>8.2617187499999994E-2</v>
      </c>
      <c r="Z67" s="6">
        <f t="shared" ref="Z67:Z90" si="2">SUM(V67:Y67)</f>
        <v>0.11748137512207031</v>
      </c>
    </row>
    <row r="68" spans="1:26" x14ac:dyDescent="0.25">
      <c r="A68" s="7" t="s">
        <v>157</v>
      </c>
      <c r="B68" s="7" t="s">
        <v>0</v>
      </c>
      <c r="C68" s="7">
        <v>85865</v>
      </c>
      <c r="D68" s="18" t="s">
        <v>37</v>
      </c>
      <c r="E68" s="18" t="s">
        <v>38</v>
      </c>
      <c r="F68" s="18">
        <v>66</v>
      </c>
      <c r="G68" s="18">
        <v>248943</v>
      </c>
      <c r="H68" s="18">
        <v>21698161</v>
      </c>
      <c r="I68" s="18">
        <v>33709</v>
      </c>
      <c r="J68" s="18">
        <v>91809</v>
      </c>
      <c r="K68" s="18">
        <v>0</v>
      </c>
      <c r="L68" s="18">
        <v>0</v>
      </c>
      <c r="M68" s="18">
        <v>2617</v>
      </c>
      <c r="N68" s="18">
        <v>324945</v>
      </c>
      <c r="O68" s="18">
        <v>0</v>
      </c>
      <c r="P68" s="18">
        <v>960</v>
      </c>
      <c r="Q68" s="18">
        <v>0</v>
      </c>
      <c r="R68" s="18">
        <v>0</v>
      </c>
      <c r="S68" s="5"/>
      <c r="T68" s="5"/>
      <c r="U68" s="4">
        <f t="shared" ref="U68:U90" si="3">U67+20</f>
        <v>1340</v>
      </c>
      <c r="V68" s="3">
        <f>((G68-G67)*'Z1 values'!C$5*'Z1 values'!$C$10)/'Z1 values'!$C$12</f>
        <v>5.1072418212890621E-3</v>
      </c>
      <c r="W68" s="3">
        <f>((H68-H67)*'Z1 values'!D$5*'Z1 values'!$C$10)/'Z1 values'!$C$12</f>
        <v>2.9749603271484376E-2</v>
      </c>
      <c r="X68" s="3">
        <f>((I68-I67)*'Z1 values'!E$5*'Z1 values'!$C$10)/'Z1 values'!$C$12</f>
        <v>0</v>
      </c>
      <c r="Y68" s="3">
        <f>((J68-J67)*'Z1 values'!F$5*'Z1 values'!$C$10)/'Z1 values'!$C$12</f>
        <v>8.2617187499999994E-2</v>
      </c>
      <c r="Z68" s="6">
        <f t="shared" si="2"/>
        <v>0.11747403259277343</v>
      </c>
    </row>
    <row r="69" spans="1:26" x14ac:dyDescent="0.25">
      <c r="A69" s="7" t="s">
        <v>158</v>
      </c>
      <c r="B69" s="7" t="s">
        <v>0</v>
      </c>
      <c r="C69" s="7">
        <v>87145</v>
      </c>
      <c r="D69" s="18" t="s">
        <v>37</v>
      </c>
      <c r="E69" s="18" t="s">
        <v>38</v>
      </c>
      <c r="F69" s="18">
        <v>67</v>
      </c>
      <c r="G69" s="18">
        <v>251611</v>
      </c>
      <c r="H69" s="18">
        <v>22023054</v>
      </c>
      <c r="I69" s="18">
        <v>33709</v>
      </c>
      <c r="J69" s="18">
        <v>92879</v>
      </c>
      <c r="K69" s="18">
        <v>0</v>
      </c>
      <c r="L69" s="18">
        <v>0</v>
      </c>
      <c r="M69" s="18">
        <v>2667</v>
      </c>
      <c r="N69" s="18">
        <v>324893</v>
      </c>
      <c r="O69" s="18">
        <v>0</v>
      </c>
      <c r="P69" s="18">
        <v>1070</v>
      </c>
      <c r="Q69" s="18">
        <v>0</v>
      </c>
      <c r="R69" s="18">
        <v>0</v>
      </c>
      <c r="S69" s="5"/>
      <c r="T69" s="5"/>
      <c r="U69" s="4">
        <f t="shared" si="3"/>
        <v>1360</v>
      </c>
      <c r="V69" s="3">
        <f>((G69-G68)*'Z1 values'!C$5*'Z1 values'!$C$10)/'Z1 values'!$C$12</f>
        <v>5.2027954101562498E-3</v>
      </c>
      <c r="W69" s="3">
        <f>((H69-H68)*'Z1 values'!D$5*'Z1 values'!$C$10)/'Z1 values'!$C$12</f>
        <v>2.9744842529296878E-2</v>
      </c>
      <c r="X69" s="3">
        <f>((I69-I68)*'Z1 values'!E$5*'Z1 values'!$C$10)/'Z1 values'!$C$12</f>
        <v>0</v>
      </c>
      <c r="Y69" s="3">
        <f>((J69-J68)*'Z1 values'!F$5*'Z1 values'!$C$10)/'Z1 values'!$C$12</f>
        <v>9.2083740234375003E-2</v>
      </c>
      <c r="Z69" s="6">
        <f t="shared" si="2"/>
        <v>0.12703137817382815</v>
      </c>
    </row>
    <row r="70" spans="1:26" x14ac:dyDescent="0.25">
      <c r="A70" s="7" t="s">
        <v>159</v>
      </c>
      <c r="B70" s="7" t="s">
        <v>0</v>
      </c>
      <c r="C70" s="7">
        <v>88425</v>
      </c>
      <c r="D70" s="18" t="s">
        <v>37</v>
      </c>
      <c r="E70" s="18" t="s">
        <v>38</v>
      </c>
      <c r="F70" s="18">
        <v>68</v>
      </c>
      <c r="G70" s="18">
        <v>254334</v>
      </c>
      <c r="H70" s="18">
        <v>22347893</v>
      </c>
      <c r="I70" s="18">
        <v>33709</v>
      </c>
      <c r="J70" s="18">
        <v>94056</v>
      </c>
      <c r="K70" s="18">
        <v>0</v>
      </c>
      <c r="L70" s="18">
        <v>0</v>
      </c>
      <c r="M70" s="18">
        <v>2721</v>
      </c>
      <c r="N70" s="18">
        <v>324839</v>
      </c>
      <c r="O70" s="18">
        <v>0</v>
      </c>
      <c r="P70" s="18">
        <v>1177</v>
      </c>
      <c r="Q70" s="18">
        <v>0</v>
      </c>
      <c r="R70" s="18">
        <v>0</v>
      </c>
      <c r="S70" s="5"/>
      <c r="T70" s="5"/>
      <c r="U70" s="4">
        <f t="shared" si="3"/>
        <v>1380</v>
      </c>
      <c r="V70" s="3">
        <f>((G70-G69)*'Z1 values'!C$5*'Z1 values'!$C$10)/'Z1 values'!$C$12</f>
        <v>5.3100494384765631E-3</v>
      </c>
      <c r="W70" s="3">
        <f>((H70-H69)*'Z1 values'!D$5*'Z1 values'!$C$10)/'Z1 values'!$C$12</f>
        <v>2.9739898681640627E-2</v>
      </c>
      <c r="X70" s="3">
        <f>((I70-I69)*'Z1 values'!E$5*'Z1 values'!$C$10)/'Z1 values'!$C$12</f>
        <v>0</v>
      </c>
      <c r="Y70" s="3">
        <f>((J70-J69)*'Z1 values'!F$5*'Z1 values'!$C$10)/'Z1 values'!$C$12</f>
        <v>0.10129211425781251</v>
      </c>
      <c r="Z70" s="6">
        <f t="shared" si="2"/>
        <v>0.1363420623779297</v>
      </c>
    </row>
    <row r="71" spans="1:26" x14ac:dyDescent="0.25">
      <c r="A71" s="7" t="s">
        <v>160</v>
      </c>
      <c r="B71" s="7" t="s">
        <v>0</v>
      </c>
      <c r="C71" s="7">
        <v>89705</v>
      </c>
      <c r="D71" s="18" t="s">
        <v>37</v>
      </c>
      <c r="E71" s="18" t="s">
        <v>38</v>
      </c>
      <c r="F71" s="18">
        <v>69</v>
      </c>
      <c r="G71" s="18">
        <v>257110</v>
      </c>
      <c r="H71" s="18">
        <v>22672680</v>
      </c>
      <c r="I71" s="18">
        <v>33709</v>
      </c>
      <c r="J71" s="18">
        <v>95328</v>
      </c>
      <c r="K71" s="18">
        <v>0</v>
      </c>
      <c r="L71" s="18">
        <v>0</v>
      </c>
      <c r="M71" s="18">
        <v>2774</v>
      </c>
      <c r="N71" s="18">
        <v>324787</v>
      </c>
      <c r="O71" s="18">
        <v>0</v>
      </c>
      <c r="P71" s="18">
        <v>1272</v>
      </c>
      <c r="Q71" s="18">
        <v>0</v>
      </c>
      <c r="R71" s="18">
        <v>0</v>
      </c>
      <c r="S71" s="5"/>
      <c r="T71" s="5"/>
      <c r="U71" s="4">
        <f t="shared" si="3"/>
        <v>1400</v>
      </c>
      <c r="V71" s="3">
        <f>((G71-G70)*'Z1 values'!C$5*'Z1 values'!$C$10)/'Z1 values'!$C$12</f>
        <v>5.4134033203125003E-3</v>
      </c>
      <c r="W71" s="3">
        <f>((H71-H70)*'Z1 values'!D$5*'Z1 values'!$C$10)/'Z1 values'!$C$12</f>
        <v>2.9735137939453128E-2</v>
      </c>
      <c r="X71" s="3">
        <f>((I71-I70)*'Z1 values'!E$5*'Z1 values'!$C$10)/'Z1 values'!$C$12</f>
        <v>0</v>
      </c>
      <c r="Y71" s="3">
        <f>((J71-J70)*'Z1 values'!F$5*'Z1 values'!$C$10)/'Z1 values'!$C$12</f>
        <v>0.1094677734375</v>
      </c>
      <c r="Z71" s="6">
        <f t="shared" si="2"/>
        <v>0.14461631469726563</v>
      </c>
    </row>
    <row r="72" spans="1:26" x14ac:dyDescent="0.25">
      <c r="A72" s="7" t="s">
        <v>161</v>
      </c>
      <c r="B72" s="7" t="s">
        <v>0</v>
      </c>
      <c r="C72" s="7">
        <v>90985</v>
      </c>
      <c r="D72" s="18" t="s">
        <v>37</v>
      </c>
      <c r="E72" s="18" t="s">
        <v>38</v>
      </c>
      <c r="F72" s="18">
        <v>70</v>
      </c>
      <c r="G72" s="18">
        <v>259882</v>
      </c>
      <c r="H72" s="18">
        <v>22997471</v>
      </c>
      <c r="I72" s="18">
        <v>33709</v>
      </c>
      <c r="J72" s="18">
        <v>96512</v>
      </c>
      <c r="K72" s="18">
        <v>0</v>
      </c>
      <c r="L72" s="18">
        <v>0</v>
      </c>
      <c r="M72" s="18">
        <v>2770</v>
      </c>
      <c r="N72" s="18">
        <v>324791</v>
      </c>
      <c r="O72" s="18">
        <v>0</v>
      </c>
      <c r="P72" s="18">
        <v>1184</v>
      </c>
      <c r="Q72" s="18">
        <v>0</v>
      </c>
      <c r="R72" s="18">
        <v>0</v>
      </c>
      <c r="S72" s="5"/>
      <c r="T72" s="5"/>
      <c r="U72" s="4">
        <f t="shared" si="3"/>
        <v>1420</v>
      </c>
      <c r="V72" s="3">
        <f>((G72-G71)*'Z1 values'!C$5*'Z1 values'!$C$10)/'Z1 values'!$C$12</f>
        <v>5.4056030273437498E-3</v>
      </c>
      <c r="W72" s="3">
        <f>((H72-H71)*'Z1 values'!D$5*'Z1 values'!$C$10)/'Z1 values'!$C$12</f>
        <v>2.9735504150390623E-2</v>
      </c>
      <c r="X72" s="3">
        <f>((I72-I71)*'Z1 values'!E$5*'Z1 values'!$C$10)/'Z1 values'!$C$12</f>
        <v>0</v>
      </c>
      <c r="Y72" s="3">
        <f>((J72-J71)*'Z1 values'!F$5*'Z1 values'!$C$10)/'Z1 values'!$C$12</f>
        <v>0.10189453125</v>
      </c>
      <c r="Z72" s="6">
        <f t="shared" si="2"/>
        <v>0.13703563842773436</v>
      </c>
    </row>
    <row r="73" spans="1:26" x14ac:dyDescent="0.25">
      <c r="A73" s="7" t="s">
        <v>162</v>
      </c>
      <c r="B73" s="7" t="s">
        <v>0</v>
      </c>
      <c r="C73" s="7">
        <v>92265</v>
      </c>
      <c r="D73" s="18" t="s">
        <v>37</v>
      </c>
      <c r="E73" s="18" t="s">
        <v>38</v>
      </c>
      <c r="F73" s="18">
        <v>71</v>
      </c>
      <c r="G73" s="18">
        <v>262610</v>
      </c>
      <c r="H73" s="18">
        <v>23322305</v>
      </c>
      <c r="I73" s="18">
        <v>33709</v>
      </c>
      <c r="J73" s="18">
        <v>97663</v>
      </c>
      <c r="K73" s="18">
        <v>0</v>
      </c>
      <c r="L73" s="18">
        <v>0</v>
      </c>
      <c r="M73" s="18">
        <v>2726</v>
      </c>
      <c r="N73" s="18">
        <v>324834</v>
      </c>
      <c r="O73" s="18">
        <v>0</v>
      </c>
      <c r="P73" s="18">
        <v>1151</v>
      </c>
      <c r="Q73" s="18">
        <v>0</v>
      </c>
      <c r="R73" s="18">
        <v>0</v>
      </c>
      <c r="S73" s="5"/>
      <c r="T73" s="5"/>
      <c r="U73" s="4">
        <f t="shared" si="3"/>
        <v>1440</v>
      </c>
      <c r="V73" s="3">
        <f>((G73-G72)*'Z1 values'!C$5*'Z1 values'!$C$10)/'Z1 values'!$C$12</f>
        <v>5.3197998046874998E-3</v>
      </c>
      <c r="W73" s="3">
        <f>((H73-H72)*'Z1 values'!D$5*'Z1 values'!$C$10)/'Z1 values'!$C$12</f>
        <v>2.9739440917968752E-2</v>
      </c>
      <c r="X73" s="3">
        <f>((I73-I72)*'Z1 values'!E$5*'Z1 values'!$C$10)/'Z1 values'!$C$12</f>
        <v>0</v>
      </c>
      <c r="Y73" s="3">
        <f>((J73-J72)*'Z1 values'!F$5*'Z1 values'!$C$10)/'Z1 values'!$C$12</f>
        <v>9.9054565429687491E-2</v>
      </c>
      <c r="Z73" s="6">
        <f t="shared" si="2"/>
        <v>0.13411380615234375</v>
      </c>
    </row>
    <row r="74" spans="1:26" x14ac:dyDescent="0.25">
      <c r="A74" s="7" t="s">
        <v>163</v>
      </c>
      <c r="B74" s="7" t="s">
        <v>0</v>
      </c>
      <c r="C74" s="7">
        <v>93545</v>
      </c>
      <c r="D74" s="18" t="s">
        <v>37</v>
      </c>
      <c r="E74" s="18" t="s">
        <v>38</v>
      </c>
      <c r="F74" s="18">
        <v>72</v>
      </c>
      <c r="G74" s="18">
        <v>265411</v>
      </c>
      <c r="H74" s="18">
        <v>23647067</v>
      </c>
      <c r="I74" s="18">
        <v>33709</v>
      </c>
      <c r="J74" s="18">
        <v>99050</v>
      </c>
      <c r="K74" s="18">
        <v>0</v>
      </c>
      <c r="L74" s="18">
        <v>0</v>
      </c>
      <c r="M74" s="18">
        <v>2799</v>
      </c>
      <c r="N74" s="18">
        <v>324762</v>
      </c>
      <c r="O74" s="18">
        <v>0</v>
      </c>
      <c r="P74" s="18">
        <v>1387</v>
      </c>
      <c r="Q74" s="18">
        <v>0</v>
      </c>
      <c r="R74" s="18">
        <v>0</v>
      </c>
      <c r="S74" s="5"/>
      <c r="T74" s="5"/>
      <c r="U74" s="4">
        <f t="shared" si="3"/>
        <v>1460</v>
      </c>
      <c r="V74" s="3">
        <f>((G74-G73)*'Z1 values'!C$5*'Z1 values'!$C$10)/'Z1 values'!$C$12</f>
        <v>5.4621551513671877E-3</v>
      </c>
      <c r="W74" s="3">
        <f>((H74-H73)*'Z1 values'!D$5*'Z1 values'!$C$10)/'Z1 values'!$C$12</f>
        <v>2.9732849121093752E-2</v>
      </c>
      <c r="X74" s="3">
        <f>((I74-I73)*'Z1 values'!E$5*'Z1 values'!$C$10)/'Z1 values'!$C$12</f>
        <v>0</v>
      </c>
      <c r="Y74" s="3">
        <f>((J74-J73)*'Z1 values'!F$5*'Z1 values'!$C$10)/'Z1 values'!$C$12</f>
        <v>0.1193646240234375</v>
      </c>
      <c r="Z74" s="6">
        <f t="shared" si="2"/>
        <v>0.15455962829589845</v>
      </c>
    </row>
    <row r="75" spans="1:26" x14ac:dyDescent="0.25">
      <c r="A75" s="7" t="s">
        <v>164</v>
      </c>
      <c r="B75" s="7" t="s">
        <v>0</v>
      </c>
      <c r="C75" s="7">
        <v>94825</v>
      </c>
      <c r="D75" s="18" t="s">
        <v>37</v>
      </c>
      <c r="E75" s="18" t="s">
        <v>38</v>
      </c>
      <c r="F75" s="18">
        <v>73</v>
      </c>
      <c r="G75" s="18">
        <v>268083</v>
      </c>
      <c r="H75" s="18">
        <v>23971958</v>
      </c>
      <c r="I75" s="18">
        <v>33709</v>
      </c>
      <c r="J75" s="18">
        <v>100123</v>
      </c>
      <c r="K75" s="18">
        <v>0</v>
      </c>
      <c r="L75" s="18">
        <v>0</v>
      </c>
      <c r="M75" s="18">
        <v>2670</v>
      </c>
      <c r="N75" s="18">
        <v>324891</v>
      </c>
      <c r="O75" s="18">
        <v>0</v>
      </c>
      <c r="P75" s="18">
        <v>1073</v>
      </c>
      <c r="Q75" s="18">
        <v>0</v>
      </c>
      <c r="R75" s="18">
        <v>0</v>
      </c>
      <c r="S75" s="5"/>
      <c r="T75" s="5"/>
      <c r="U75" s="4">
        <f t="shared" si="3"/>
        <v>1480</v>
      </c>
      <c r="V75" s="3">
        <f>((G75-G74)*'Z1 values'!C$5*'Z1 values'!$C$10)/'Z1 values'!$C$12</f>
        <v>5.2105957031249994E-3</v>
      </c>
      <c r="W75" s="3">
        <f>((H75-H74)*'Z1 values'!D$5*'Z1 values'!$C$10)/'Z1 values'!$C$12</f>
        <v>2.9744659423828125E-2</v>
      </c>
      <c r="X75" s="3">
        <f>((I75-I74)*'Z1 values'!E$5*'Z1 values'!$C$10)/'Z1 values'!$C$12</f>
        <v>0</v>
      </c>
      <c r="Y75" s="3">
        <f>((J75-J74)*'Z1 values'!F$5*'Z1 values'!$C$10)/'Z1 values'!$C$12</f>
        <v>9.2341918945312504E-2</v>
      </c>
      <c r="Z75" s="6">
        <f t="shared" si="2"/>
        <v>0.12729717407226562</v>
      </c>
    </row>
    <row r="76" spans="1:26" x14ac:dyDescent="0.25">
      <c r="A76" s="7" t="s">
        <v>165</v>
      </c>
      <c r="B76" s="7" t="s">
        <v>0</v>
      </c>
      <c r="C76" s="7">
        <v>96105</v>
      </c>
      <c r="D76" s="18" t="s">
        <v>37</v>
      </c>
      <c r="E76" s="18" t="s">
        <v>38</v>
      </c>
      <c r="F76" s="18">
        <v>74</v>
      </c>
      <c r="G76" s="18">
        <v>270808</v>
      </c>
      <c r="H76" s="18">
        <v>24296795</v>
      </c>
      <c r="I76" s="18">
        <v>33709</v>
      </c>
      <c r="J76" s="18">
        <v>101387</v>
      </c>
      <c r="K76" s="18">
        <v>0</v>
      </c>
      <c r="L76" s="18">
        <v>0</v>
      </c>
      <c r="M76" s="18">
        <v>2723</v>
      </c>
      <c r="N76" s="18">
        <v>324837</v>
      </c>
      <c r="O76" s="18">
        <v>0</v>
      </c>
      <c r="P76" s="18">
        <v>1264</v>
      </c>
      <c r="Q76" s="18">
        <v>0</v>
      </c>
      <c r="R76" s="18">
        <v>0</v>
      </c>
      <c r="S76" s="5"/>
      <c r="T76" s="5"/>
      <c r="U76" s="4">
        <f t="shared" si="3"/>
        <v>1500</v>
      </c>
      <c r="V76" s="3">
        <f>((G76-G75)*'Z1 values'!C$5*'Z1 values'!$C$10)/'Z1 values'!$C$12</f>
        <v>5.3139495849609374E-3</v>
      </c>
      <c r="W76" s="3">
        <f>((H76-H75)*'Z1 values'!D$5*'Z1 values'!$C$10)/'Z1 values'!$C$12</f>
        <v>2.9739715576171877E-2</v>
      </c>
      <c r="X76" s="3">
        <f>((I76-I75)*'Z1 values'!E$5*'Z1 values'!$C$10)/'Z1 values'!$C$12</f>
        <v>0</v>
      </c>
      <c r="Y76" s="3">
        <f>((J76-J75)*'Z1 values'!F$5*'Z1 values'!$C$10)/'Z1 values'!$C$12</f>
        <v>0.10877929687500001</v>
      </c>
      <c r="Z76" s="6">
        <f t="shared" si="2"/>
        <v>0.14383296203613283</v>
      </c>
    </row>
    <row r="77" spans="1:26" x14ac:dyDescent="0.25">
      <c r="A77" s="7" t="s">
        <v>166</v>
      </c>
      <c r="B77" s="7" t="s">
        <v>0</v>
      </c>
      <c r="C77" s="7">
        <v>97385</v>
      </c>
      <c r="D77" s="18" t="s">
        <v>37</v>
      </c>
      <c r="E77" s="18" t="s">
        <v>38</v>
      </c>
      <c r="F77" s="18">
        <v>75</v>
      </c>
      <c r="G77" s="18">
        <v>273535</v>
      </c>
      <c r="H77" s="18">
        <v>24621630</v>
      </c>
      <c r="I77" s="18">
        <v>33709</v>
      </c>
      <c r="J77" s="18">
        <v>102537</v>
      </c>
      <c r="K77" s="18">
        <v>0</v>
      </c>
      <c r="L77" s="18">
        <v>0</v>
      </c>
      <c r="M77" s="18">
        <v>2725</v>
      </c>
      <c r="N77" s="18">
        <v>324835</v>
      </c>
      <c r="O77" s="18">
        <v>0</v>
      </c>
      <c r="P77" s="18">
        <v>1150</v>
      </c>
      <c r="Q77" s="18">
        <v>0</v>
      </c>
      <c r="R77" s="18">
        <v>0</v>
      </c>
      <c r="S77" s="5"/>
      <c r="T77" s="5"/>
      <c r="U77" s="4">
        <f t="shared" si="3"/>
        <v>1520</v>
      </c>
      <c r="V77" s="3">
        <f>((G77-G76)*'Z1 values'!C$5*'Z1 values'!$C$10)/'Z1 values'!$C$12</f>
        <v>5.3178497314453118E-3</v>
      </c>
      <c r="W77" s="3">
        <f>((H77-H76)*'Z1 values'!D$5*'Z1 values'!$C$10)/'Z1 values'!$C$12</f>
        <v>2.9739532470703121E-2</v>
      </c>
      <c r="X77" s="3">
        <f>((I77-I76)*'Z1 values'!E$5*'Z1 values'!$C$10)/'Z1 values'!$C$12</f>
        <v>0</v>
      </c>
      <c r="Y77" s="3">
        <f>((J77-J76)*'Z1 values'!F$5*'Z1 values'!$C$10)/'Z1 values'!$C$12</f>
        <v>9.8968505859375E-2</v>
      </c>
      <c r="Z77" s="6">
        <f t="shared" si="2"/>
        <v>0.13402588806152343</v>
      </c>
    </row>
    <row r="78" spans="1:26" x14ac:dyDescent="0.25">
      <c r="A78" s="7" t="s">
        <v>167</v>
      </c>
      <c r="B78" s="7" t="s">
        <v>0</v>
      </c>
      <c r="C78" s="7">
        <v>98665</v>
      </c>
      <c r="D78" s="18" t="s">
        <v>37</v>
      </c>
      <c r="E78" s="18" t="s">
        <v>38</v>
      </c>
      <c r="F78" s="18">
        <v>76</v>
      </c>
      <c r="G78" s="18">
        <v>276368</v>
      </c>
      <c r="H78" s="18">
        <v>24946359</v>
      </c>
      <c r="I78" s="18">
        <v>33709</v>
      </c>
      <c r="J78" s="18">
        <v>103794</v>
      </c>
      <c r="K78" s="18">
        <v>0</v>
      </c>
      <c r="L78" s="18">
        <v>0</v>
      </c>
      <c r="M78" s="18">
        <v>2831</v>
      </c>
      <c r="N78" s="18">
        <v>324729</v>
      </c>
      <c r="O78" s="18">
        <v>0</v>
      </c>
      <c r="P78" s="18">
        <v>1257</v>
      </c>
      <c r="Q78" s="18">
        <v>0</v>
      </c>
      <c r="R78" s="18">
        <v>0</v>
      </c>
      <c r="S78" s="5"/>
      <c r="T78" s="5"/>
      <c r="U78" s="4">
        <f t="shared" si="3"/>
        <v>1540</v>
      </c>
      <c r="V78" s="3">
        <f>((G78-G77)*'Z1 values'!C$5*'Z1 values'!$C$10)/'Z1 values'!$C$12</f>
        <v>5.5245574951171871E-3</v>
      </c>
      <c r="W78" s="3">
        <f>((H78-H77)*'Z1 values'!D$5*'Z1 values'!$C$10)/'Z1 values'!$C$12</f>
        <v>2.9729827880859372E-2</v>
      </c>
      <c r="X78" s="3">
        <f>((I78-I77)*'Z1 values'!E$5*'Z1 values'!$C$10)/'Z1 values'!$C$12</f>
        <v>0</v>
      </c>
      <c r="Y78" s="3">
        <f>((J78-J77)*'Z1 values'!F$5*'Z1 values'!$C$10)/'Z1 values'!$C$12</f>
        <v>0.10817687988281251</v>
      </c>
      <c r="Z78" s="6">
        <f t="shared" si="2"/>
        <v>0.14343126525878908</v>
      </c>
    </row>
    <row r="79" spans="1:26" x14ac:dyDescent="0.25">
      <c r="A79" s="7" t="s">
        <v>168</v>
      </c>
      <c r="B79" s="7" t="s">
        <v>0</v>
      </c>
      <c r="C79" s="7">
        <v>99945</v>
      </c>
      <c r="D79" s="18" t="s">
        <v>37</v>
      </c>
      <c r="E79" s="18" t="s">
        <v>38</v>
      </c>
      <c r="F79" s="18">
        <v>77</v>
      </c>
      <c r="G79" s="18">
        <v>279052</v>
      </c>
      <c r="H79" s="18">
        <v>25271238</v>
      </c>
      <c r="I79" s="18">
        <v>33709</v>
      </c>
      <c r="J79" s="18">
        <v>104888</v>
      </c>
      <c r="K79" s="18">
        <v>0</v>
      </c>
      <c r="L79" s="18">
        <v>0</v>
      </c>
      <c r="M79" s="18">
        <v>2682</v>
      </c>
      <c r="N79" s="18">
        <v>324879</v>
      </c>
      <c r="O79" s="18">
        <v>0</v>
      </c>
      <c r="P79" s="18">
        <v>1094</v>
      </c>
      <c r="Q79" s="18">
        <v>0</v>
      </c>
      <c r="R79" s="18">
        <v>0</v>
      </c>
      <c r="S79" s="5"/>
      <c r="T79" s="5"/>
      <c r="U79" s="4">
        <f t="shared" si="3"/>
        <v>1560</v>
      </c>
      <c r="V79" s="3">
        <f>((G79-G78)*'Z1 values'!C$5*'Z1 values'!$C$10)/'Z1 values'!$C$12</f>
        <v>5.2339965820312499E-3</v>
      </c>
      <c r="W79" s="3">
        <f>((H79-H78)*'Z1 values'!D$5*'Z1 values'!$C$10)/'Z1 values'!$C$12</f>
        <v>2.9743560791015623E-2</v>
      </c>
      <c r="X79" s="3">
        <f>((I79-I78)*'Z1 values'!E$5*'Z1 values'!$C$10)/'Z1 values'!$C$12</f>
        <v>0</v>
      </c>
      <c r="Y79" s="3">
        <f>((J79-J78)*'Z1 values'!F$5*'Z1 values'!$C$10)/'Z1 values'!$C$12</f>
        <v>9.4149169921875012E-2</v>
      </c>
      <c r="Z79" s="6">
        <f t="shared" si="2"/>
        <v>0.12912672729492189</v>
      </c>
    </row>
    <row r="80" spans="1:26" x14ac:dyDescent="0.25">
      <c r="A80" s="7" t="s">
        <v>169</v>
      </c>
      <c r="B80" s="7" t="s">
        <v>0</v>
      </c>
      <c r="C80" s="7">
        <v>101225</v>
      </c>
      <c r="D80" s="18" t="s">
        <v>37</v>
      </c>
      <c r="E80" s="18" t="s">
        <v>38</v>
      </c>
      <c r="F80" s="18">
        <v>78</v>
      </c>
      <c r="G80" s="18">
        <v>281723</v>
      </c>
      <c r="H80" s="18">
        <v>25596130</v>
      </c>
      <c r="I80" s="18">
        <v>33709</v>
      </c>
      <c r="J80" s="18">
        <v>105940</v>
      </c>
      <c r="K80" s="18">
        <v>0</v>
      </c>
      <c r="L80" s="18">
        <v>0</v>
      </c>
      <c r="M80" s="18">
        <v>2669</v>
      </c>
      <c r="N80" s="18">
        <v>324892</v>
      </c>
      <c r="O80" s="18">
        <v>0</v>
      </c>
      <c r="P80" s="18">
        <v>1052</v>
      </c>
      <c r="Q80" s="18">
        <v>0</v>
      </c>
      <c r="R80" s="18">
        <v>0</v>
      </c>
      <c r="S80" s="5"/>
      <c r="T80" s="5"/>
      <c r="U80" s="4">
        <f t="shared" si="3"/>
        <v>1580</v>
      </c>
      <c r="V80" s="3">
        <f>((G80-G79)*'Z1 values'!C$5*'Z1 values'!$C$10)/'Z1 values'!$C$12</f>
        <v>5.2086456298828122E-3</v>
      </c>
      <c r="W80" s="3">
        <f>((H80-H79)*'Z1 values'!D$5*'Z1 values'!$C$10)/'Z1 values'!$C$12</f>
        <v>2.9744750976562501E-2</v>
      </c>
      <c r="X80" s="3">
        <f>((I80-I79)*'Z1 values'!E$5*'Z1 values'!$C$10)/'Z1 values'!$C$12</f>
        <v>0</v>
      </c>
      <c r="Y80" s="3">
        <f>((J80-J79)*'Z1 values'!F$5*'Z1 values'!$C$10)/'Z1 values'!$C$12</f>
        <v>9.053466796875001E-2</v>
      </c>
      <c r="Z80" s="6">
        <f t="shared" si="2"/>
        <v>0.12548806457519532</v>
      </c>
    </row>
    <row r="81" spans="1:26" x14ac:dyDescent="0.25">
      <c r="A81" s="7" t="s">
        <v>170</v>
      </c>
      <c r="B81" s="7" t="s">
        <v>0</v>
      </c>
      <c r="C81" s="7">
        <v>102505</v>
      </c>
      <c r="D81" s="18" t="s">
        <v>37</v>
      </c>
      <c r="E81" s="18" t="s">
        <v>38</v>
      </c>
      <c r="F81" s="18">
        <v>79</v>
      </c>
      <c r="G81" s="18">
        <v>284359</v>
      </c>
      <c r="H81" s="18">
        <v>25921057</v>
      </c>
      <c r="I81" s="18">
        <v>33709</v>
      </c>
      <c r="J81" s="18">
        <v>106900</v>
      </c>
      <c r="K81" s="18">
        <v>0</v>
      </c>
      <c r="L81" s="18">
        <v>0</v>
      </c>
      <c r="M81" s="18">
        <v>2634</v>
      </c>
      <c r="N81" s="18">
        <v>324927</v>
      </c>
      <c r="O81" s="18">
        <v>0</v>
      </c>
      <c r="P81" s="18">
        <v>960</v>
      </c>
      <c r="Q81" s="18">
        <v>0</v>
      </c>
      <c r="R81" s="18">
        <v>0</v>
      </c>
      <c r="S81" s="5"/>
      <c r="T81" s="5"/>
      <c r="U81" s="4">
        <f t="shared" si="3"/>
        <v>1600</v>
      </c>
      <c r="V81" s="3">
        <f>((G81-G80)*'Z1 values'!C$5*'Z1 values'!$C$10)/'Z1 values'!$C$12</f>
        <v>5.1403930664062503E-3</v>
      </c>
      <c r="W81" s="3">
        <f>((H81-H80)*'Z1 values'!D$5*'Z1 values'!$C$10)/'Z1 values'!$C$12</f>
        <v>2.9747955322265623E-2</v>
      </c>
      <c r="X81" s="3">
        <f>((I81-I80)*'Z1 values'!E$5*'Z1 values'!$C$10)/'Z1 values'!$C$12</f>
        <v>0</v>
      </c>
      <c r="Y81" s="3">
        <f>((J81-J80)*'Z1 values'!F$5*'Z1 values'!$C$10)/'Z1 values'!$C$12</f>
        <v>8.2617187499999994E-2</v>
      </c>
      <c r="Z81" s="6">
        <f t="shared" si="2"/>
        <v>0.11750553588867187</v>
      </c>
    </row>
    <row r="82" spans="1:26" x14ac:dyDescent="0.25">
      <c r="A82" s="7" t="s">
        <v>171</v>
      </c>
      <c r="B82" s="7" t="s">
        <v>0</v>
      </c>
      <c r="C82" s="7">
        <v>103785</v>
      </c>
      <c r="D82" s="18" t="s">
        <v>37</v>
      </c>
      <c r="E82" s="18" t="s">
        <v>38</v>
      </c>
      <c r="F82" s="18">
        <v>80</v>
      </c>
      <c r="G82" s="18">
        <v>287059</v>
      </c>
      <c r="H82" s="18">
        <v>26245919</v>
      </c>
      <c r="I82" s="18">
        <v>33709</v>
      </c>
      <c r="J82" s="18">
        <v>107981</v>
      </c>
      <c r="K82" s="18">
        <v>0</v>
      </c>
      <c r="L82" s="18">
        <v>0</v>
      </c>
      <c r="M82" s="18">
        <v>2698</v>
      </c>
      <c r="N82" s="18">
        <v>324862</v>
      </c>
      <c r="O82" s="18">
        <v>0</v>
      </c>
      <c r="P82" s="18">
        <v>1081</v>
      </c>
      <c r="Q82" s="18">
        <v>0</v>
      </c>
      <c r="R82" s="18">
        <v>0</v>
      </c>
      <c r="S82" s="5"/>
      <c r="T82" s="5"/>
      <c r="U82" s="4">
        <f t="shared" si="3"/>
        <v>1620</v>
      </c>
      <c r="V82" s="3">
        <f>((G82-G81)*'Z1 values'!C$5*'Z1 values'!$C$10)/'Z1 values'!$C$12</f>
        <v>5.2651977539062509E-3</v>
      </c>
      <c r="W82" s="3">
        <f>((H82-H81)*'Z1 values'!D$5*'Z1 values'!$C$10)/'Z1 values'!$C$12</f>
        <v>2.974200439453125E-2</v>
      </c>
      <c r="X82" s="3">
        <f>((I82-I81)*'Z1 values'!E$5*'Z1 values'!$C$10)/'Z1 values'!$C$12</f>
        <v>0</v>
      </c>
      <c r="Y82" s="3">
        <f>((J82-J81)*'Z1 values'!F$5*'Z1 values'!$C$10)/'Z1 values'!$C$12</f>
        <v>9.3030395507812488E-2</v>
      </c>
      <c r="Z82" s="6">
        <f t="shared" si="2"/>
        <v>0.12803759765625</v>
      </c>
    </row>
    <row r="83" spans="1:26" x14ac:dyDescent="0.25">
      <c r="A83" s="7" t="s">
        <v>172</v>
      </c>
      <c r="B83" s="7" t="s">
        <v>0</v>
      </c>
      <c r="C83" s="7">
        <v>105065</v>
      </c>
      <c r="D83" s="18" t="s">
        <v>37</v>
      </c>
      <c r="E83" s="18" t="s">
        <v>38</v>
      </c>
      <c r="F83" s="18">
        <v>81</v>
      </c>
      <c r="G83" s="18">
        <v>289735</v>
      </c>
      <c r="H83" s="18">
        <v>26570806</v>
      </c>
      <c r="I83" s="18">
        <v>33709</v>
      </c>
      <c r="J83" s="18">
        <v>109040</v>
      </c>
      <c r="K83" s="18">
        <v>0</v>
      </c>
      <c r="L83" s="18">
        <v>0</v>
      </c>
      <c r="M83" s="18">
        <v>2674</v>
      </c>
      <c r="N83" s="18">
        <v>324887</v>
      </c>
      <c r="O83" s="18">
        <v>0</v>
      </c>
      <c r="P83" s="18">
        <v>1059</v>
      </c>
      <c r="Q83" s="18">
        <v>0</v>
      </c>
      <c r="R83" s="18">
        <v>0</v>
      </c>
      <c r="S83" s="5"/>
      <c r="T83" s="5"/>
      <c r="U83" s="4">
        <f t="shared" si="3"/>
        <v>1640</v>
      </c>
      <c r="V83" s="3">
        <f>((G83-G82)*'Z1 values'!C$5*'Z1 values'!$C$10)/'Z1 values'!$C$12</f>
        <v>5.2183959960937498E-3</v>
      </c>
      <c r="W83" s="3">
        <f>((H83-H82)*'Z1 values'!D$5*'Z1 values'!$C$10)/'Z1 values'!$C$12</f>
        <v>2.9744293212890627E-2</v>
      </c>
      <c r="X83" s="3">
        <f>((I83-I82)*'Z1 values'!E$5*'Z1 values'!$C$10)/'Z1 values'!$C$12</f>
        <v>0</v>
      </c>
      <c r="Y83" s="3">
        <f>((J83-J82)*'Z1 values'!F$5*'Z1 values'!$C$10)/'Z1 values'!$C$12</f>
        <v>9.1137084960937503E-2</v>
      </c>
      <c r="Z83" s="6">
        <f t="shared" si="2"/>
        <v>0.12609977416992188</v>
      </c>
    </row>
    <row r="84" spans="1:26" x14ac:dyDescent="0.25">
      <c r="A84" s="7" t="s">
        <v>173</v>
      </c>
      <c r="B84" s="7" t="s">
        <v>0</v>
      </c>
      <c r="C84" s="7">
        <v>106345</v>
      </c>
      <c r="D84" s="18" t="s">
        <v>37</v>
      </c>
      <c r="E84" s="18" t="s">
        <v>38</v>
      </c>
      <c r="F84" s="18">
        <v>82</v>
      </c>
      <c r="G84" s="18">
        <v>292370</v>
      </c>
      <c r="H84" s="18">
        <v>26895734</v>
      </c>
      <c r="I84" s="18">
        <v>33709</v>
      </c>
      <c r="J84" s="18">
        <v>110000</v>
      </c>
      <c r="K84" s="18">
        <v>0</v>
      </c>
      <c r="L84" s="18">
        <v>0</v>
      </c>
      <c r="M84" s="18">
        <v>2633</v>
      </c>
      <c r="N84" s="18">
        <v>324928</v>
      </c>
      <c r="O84" s="18">
        <v>0</v>
      </c>
      <c r="P84" s="18">
        <v>960</v>
      </c>
      <c r="Q84" s="18">
        <v>0</v>
      </c>
      <c r="R84" s="18">
        <v>0</v>
      </c>
      <c r="S84" s="5"/>
      <c r="T84" s="5"/>
      <c r="U84" s="4">
        <f t="shared" si="3"/>
        <v>1660</v>
      </c>
      <c r="V84" s="3">
        <f>((G84-G83)*'Z1 values'!C$5*'Z1 values'!$C$10)/'Z1 values'!$C$12</f>
        <v>5.1384429931640623E-3</v>
      </c>
      <c r="W84" s="3">
        <f>((H84-H83)*'Z1 values'!D$5*'Z1 values'!$C$10)/'Z1 values'!$C$12</f>
        <v>2.9748046875E-2</v>
      </c>
      <c r="X84" s="3">
        <f>((I84-I83)*'Z1 values'!E$5*'Z1 values'!$C$10)/'Z1 values'!$C$12</f>
        <v>0</v>
      </c>
      <c r="Y84" s="3">
        <f>((J84-J83)*'Z1 values'!F$5*'Z1 values'!$C$10)/'Z1 values'!$C$12</f>
        <v>8.2617187499999994E-2</v>
      </c>
      <c r="Z84" s="6">
        <f t="shared" si="2"/>
        <v>0.11750367736816406</v>
      </c>
    </row>
    <row r="85" spans="1:26" x14ac:dyDescent="0.25">
      <c r="A85" s="7" t="s">
        <v>174</v>
      </c>
      <c r="B85" s="7" t="s">
        <v>0</v>
      </c>
      <c r="C85" s="7">
        <v>107625</v>
      </c>
      <c r="D85" s="18" t="s">
        <v>37</v>
      </c>
      <c r="E85" s="18" t="s">
        <v>38</v>
      </c>
      <c r="F85" s="18">
        <v>83</v>
      </c>
      <c r="G85" s="18">
        <v>295390</v>
      </c>
      <c r="H85" s="18">
        <v>27220278</v>
      </c>
      <c r="I85" s="18">
        <v>33709</v>
      </c>
      <c r="J85" s="18">
        <v>111727</v>
      </c>
      <c r="K85" s="18">
        <v>0</v>
      </c>
      <c r="L85" s="18">
        <v>0</v>
      </c>
      <c r="M85" s="18">
        <v>3018</v>
      </c>
      <c r="N85" s="18">
        <v>324544</v>
      </c>
      <c r="O85" s="18">
        <v>0</v>
      </c>
      <c r="P85" s="18">
        <v>1727</v>
      </c>
      <c r="Q85" s="18">
        <v>0</v>
      </c>
      <c r="R85" s="18">
        <v>0</v>
      </c>
      <c r="S85" s="5"/>
      <c r="T85" s="5"/>
      <c r="U85" s="4">
        <f t="shared" si="3"/>
        <v>1680</v>
      </c>
      <c r="V85" s="3">
        <f>((G85-G84)*'Z1 values'!C$5*'Z1 values'!$C$10)/'Z1 values'!$C$12</f>
        <v>5.8892211914062503E-3</v>
      </c>
      <c r="W85" s="3">
        <f>((H85-H84)*'Z1 values'!D$5*'Z1 values'!$C$10)/'Z1 values'!$C$12</f>
        <v>2.9712890624999998E-2</v>
      </c>
      <c r="X85" s="3">
        <f>((I85-I84)*'Z1 values'!E$5*'Z1 values'!$C$10)/'Z1 values'!$C$12</f>
        <v>0</v>
      </c>
      <c r="Y85" s="3">
        <f>((J85-J84)*'Z1 values'!F$5*'Z1 values'!$C$10)/'Z1 values'!$C$12</f>
        <v>0.14862487792968751</v>
      </c>
      <c r="Z85" s="6">
        <f t="shared" si="2"/>
        <v>0.18422698974609375</v>
      </c>
    </row>
    <row r="86" spans="1:26" x14ac:dyDescent="0.25">
      <c r="A86" s="7" t="s">
        <v>175</v>
      </c>
      <c r="B86" s="7" t="s">
        <v>0</v>
      </c>
      <c r="C86" s="7">
        <v>108905</v>
      </c>
      <c r="D86" s="18" t="s">
        <v>37</v>
      </c>
      <c r="E86" s="18" t="s">
        <v>38</v>
      </c>
      <c r="F86" s="18">
        <v>84</v>
      </c>
      <c r="G86" s="18">
        <v>298290</v>
      </c>
      <c r="H86" s="18">
        <v>27544942</v>
      </c>
      <c r="I86" s="18">
        <v>33709</v>
      </c>
      <c r="J86" s="18">
        <v>113088</v>
      </c>
      <c r="K86" s="18">
        <v>0</v>
      </c>
      <c r="L86" s="18">
        <v>0</v>
      </c>
      <c r="M86" s="18">
        <v>2899</v>
      </c>
      <c r="N86" s="18">
        <v>324664</v>
      </c>
      <c r="O86" s="18">
        <v>0</v>
      </c>
      <c r="P86" s="18">
        <v>1361</v>
      </c>
      <c r="Q86" s="18">
        <v>0</v>
      </c>
      <c r="R86" s="18">
        <v>0</v>
      </c>
      <c r="S86" s="5"/>
      <c r="T86" s="5"/>
      <c r="U86" s="4">
        <f t="shared" si="3"/>
        <v>1700</v>
      </c>
      <c r="V86" s="3">
        <f>((G86-G85)*'Z1 values'!C$5*'Z1 values'!$C$10)/'Z1 values'!$C$12</f>
        <v>5.6552124023437501E-3</v>
      </c>
      <c r="W86" s="3">
        <f>((H86-H85)*'Z1 values'!D$5*'Z1 values'!$C$10)/'Z1 values'!$C$12</f>
        <v>2.9723876953124999E-2</v>
      </c>
      <c r="X86" s="3">
        <f>((I86-I85)*'Z1 values'!E$5*'Z1 values'!$C$10)/'Z1 values'!$C$12</f>
        <v>0</v>
      </c>
      <c r="Y86" s="3">
        <f>((J86-J85)*'Z1 values'!F$5*'Z1 values'!$C$10)/'Z1 values'!$C$12</f>
        <v>0.11712707519531249</v>
      </c>
      <c r="Z86" s="6">
        <f t="shared" si="2"/>
        <v>0.15250616455078123</v>
      </c>
    </row>
    <row r="87" spans="1:26" x14ac:dyDescent="0.25">
      <c r="A87" s="7" t="s">
        <v>176</v>
      </c>
      <c r="B87" s="7" t="s">
        <v>0</v>
      </c>
      <c r="C87" s="7">
        <v>110185</v>
      </c>
      <c r="D87" s="18" t="s">
        <v>37</v>
      </c>
      <c r="E87" s="18" t="s">
        <v>38</v>
      </c>
      <c r="F87" s="18">
        <v>85</v>
      </c>
      <c r="G87" s="18">
        <v>301083</v>
      </c>
      <c r="H87" s="18">
        <v>27869709</v>
      </c>
      <c r="I87" s="18">
        <v>33709</v>
      </c>
      <c r="J87" s="18">
        <v>114365</v>
      </c>
      <c r="K87" s="18">
        <v>0</v>
      </c>
      <c r="L87" s="18">
        <v>0</v>
      </c>
      <c r="M87" s="18">
        <v>2791</v>
      </c>
      <c r="N87" s="18">
        <v>324767</v>
      </c>
      <c r="O87" s="18">
        <v>0</v>
      </c>
      <c r="P87" s="18">
        <v>1277</v>
      </c>
      <c r="Q87" s="18">
        <v>0</v>
      </c>
      <c r="R87" s="18">
        <v>0</v>
      </c>
      <c r="S87" s="5"/>
      <c r="T87" s="5"/>
      <c r="U87" s="4">
        <f t="shared" si="3"/>
        <v>1720</v>
      </c>
      <c r="V87" s="3">
        <f>((G87-G86)*'Z1 values'!C$5*'Z1 values'!$C$10)/'Z1 values'!$C$12</f>
        <v>5.4465545654296867E-3</v>
      </c>
      <c r="W87" s="3">
        <f>((H87-H86)*'Z1 values'!D$5*'Z1 values'!$C$10)/'Z1 values'!$C$12</f>
        <v>2.9733306884765626E-2</v>
      </c>
      <c r="X87" s="3">
        <f>((I87-I86)*'Z1 values'!E$5*'Z1 values'!$C$10)/'Z1 values'!$C$12</f>
        <v>0</v>
      </c>
      <c r="Y87" s="3">
        <f>((J87-J86)*'Z1 values'!F$5*'Z1 values'!$C$10)/'Z1 values'!$C$12</f>
        <v>0.10989807128906251</v>
      </c>
      <c r="Z87" s="6">
        <f t="shared" si="2"/>
        <v>0.14507793273925781</v>
      </c>
    </row>
    <row r="88" spans="1:26" x14ac:dyDescent="0.25">
      <c r="A88" s="7" t="s">
        <v>177</v>
      </c>
      <c r="B88" s="7" t="s">
        <v>0</v>
      </c>
      <c r="C88" s="7">
        <v>111465</v>
      </c>
      <c r="D88" s="18" t="s">
        <v>37</v>
      </c>
      <c r="E88" s="18" t="s">
        <v>38</v>
      </c>
      <c r="F88" s="18">
        <v>86</v>
      </c>
      <c r="G88" s="18">
        <v>303772</v>
      </c>
      <c r="H88" s="18">
        <v>28194583</v>
      </c>
      <c r="I88" s="18">
        <v>33709</v>
      </c>
      <c r="J88" s="18">
        <v>115408</v>
      </c>
      <c r="K88" s="18">
        <v>0</v>
      </c>
      <c r="L88" s="18">
        <v>0</v>
      </c>
      <c r="M88" s="18">
        <v>2687</v>
      </c>
      <c r="N88" s="18">
        <v>324874</v>
      </c>
      <c r="O88" s="18">
        <v>0</v>
      </c>
      <c r="P88" s="18">
        <v>1043</v>
      </c>
      <c r="Q88" s="18">
        <v>0</v>
      </c>
      <c r="R88" s="18">
        <v>0</v>
      </c>
      <c r="S88" s="5"/>
      <c r="T88" s="5"/>
      <c r="U88" s="4">
        <f t="shared" si="3"/>
        <v>1740</v>
      </c>
      <c r="V88" s="3">
        <f>((G88-G87)*'Z1 values'!C$5*'Z1 values'!$C$10)/'Z1 values'!$C$12</f>
        <v>5.2437469482421867E-3</v>
      </c>
      <c r="W88" s="3">
        <f>((H88-H87)*'Z1 values'!D$5*'Z1 values'!$C$10)/'Z1 values'!$C$12</f>
        <v>2.9743103027343752E-2</v>
      </c>
      <c r="X88" s="3">
        <f>((I88-I87)*'Z1 values'!E$5*'Z1 values'!$C$10)/'Z1 values'!$C$12</f>
        <v>0</v>
      </c>
      <c r="Y88" s="3">
        <f>((J88-J87)*'Z1 values'!F$5*'Z1 values'!$C$10)/'Z1 values'!$C$12</f>
        <v>8.9760131835937507E-2</v>
      </c>
      <c r="Z88" s="6">
        <f t="shared" si="2"/>
        <v>0.12474698181152344</v>
      </c>
    </row>
    <row r="89" spans="1:26" x14ac:dyDescent="0.25">
      <c r="A89" s="7" t="s">
        <v>178</v>
      </c>
      <c r="B89" s="7" t="s">
        <v>0</v>
      </c>
      <c r="C89" s="7">
        <v>112745</v>
      </c>
      <c r="D89" s="18" t="s">
        <v>37</v>
      </c>
      <c r="E89" s="18" t="s">
        <v>38</v>
      </c>
      <c r="F89" s="18">
        <v>87</v>
      </c>
      <c r="G89" s="18">
        <v>306447</v>
      </c>
      <c r="H89" s="18">
        <v>28519471</v>
      </c>
      <c r="I89" s="18">
        <v>33709</v>
      </c>
      <c r="J89" s="18">
        <v>116472</v>
      </c>
      <c r="K89" s="18">
        <v>0</v>
      </c>
      <c r="L89" s="18">
        <v>0</v>
      </c>
      <c r="M89" s="18">
        <v>2673</v>
      </c>
      <c r="N89" s="18">
        <v>324888</v>
      </c>
      <c r="O89" s="18">
        <v>0</v>
      </c>
      <c r="P89" s="18">
        <v>1064</v>
      </c>
      <c r="Q89" s="18">
        <v>0</v>
      </c>
      <c r="R89" s="18">
        <v>0</v>
      </c>
      <c r="S89" s="5"/>
      <c r="T89" s="5"/>
      <c r="U89" s="4">
        <f t="shared" si="3"/>
        <v>1760</v>
      </c>
      <c r="V89" s="3">
        <f>((G89-G88)*'Z1 values'!C$5*'Z1 values'!$C$10)/'Z1 values'!$C$12</f>
        <v>5.2164459228515618E-3</v>
      </c>
      <c r="W89" s="3">
        <f>((H89-H88)*'Z1 values'!D$5*'Z1 values'!$C$10)/'Z1 values'!$C$12</f>
        <v>2.9744384765625E-2</v>
      </c>
      <c r="X89" s="3">
        <f>((I89-I88)*'Z1 values'!E$5*'Z1 values'!$C$10)/'Z1 values'!$C$12</f>
        <v>0</v>
      </c>
      <c r="Y89" s="3">
        <f>((J89-J88)*'Z1 values'!F$5*'Z1 values'!$C$10)/'Z1 values'!$C$12</f>
        <v>9.1567382812500014E-2</v>
      </c>
      <c r="Z89" s="6">
        <f t="shared" si="2"/>
        <v>0.12652821350097657</v>
      </c>
    </row>
    <row r="90" spans="1:26" x14ac:dyDescent="0.25">
      <c r="A90" s="7" t="s">
        <v>179</v>
      </c>
      <c r="B90" s="7" t="s">
        <v>0</v>
      </c>
      <c r="C90" s="7">
        <v>114025</v>
      </c>
      <c r="D90" s="18" t="s">
        <v>37</v>
      </c>
      <c r="E90" s="18" t="s">
        <v>38</v>
      </c>
      <c r="F90" s="18">
        <v>88</v>
      </c>
      <c r="G90" s="18">
        <v>309181</v>
      </c>
      <c r="H90" s="18">
        <v>28844299</v>
      </c>
      <c r="I90" s="18">
        <v>33709</v>
      </c>
      <c r="J90" s="18">
        <v>117547</v>
      </c>
      <c r="K90" s="18">
        <v>0</v>
      </c>
      <c r="L90" s="18">
        <v>0</v>
      </c>
      <c r="M90" s="18">
        <v>2732</v>
      </c>
      <c r="N90" s="18">
        <v>324828</v>
      </c>
      <c r="O90" s="18">
        <v>0</v>
      </c>
      <c r="P90" s="18">
        <v>1075</v>
      </c>
      <c r="Q90" s="18">
        <v>0</v>
      </c>
      <c r="R90" s="18">
        <v>0</v>
      </c>
      <c r="S90" s="5"/>
      <c r="T90" s="5"/>
      <c r="U90" s="4">
        <f t="shared" si="3"/>
        <v>1780</v>
      </c>
      <c r="V90" s="3">
        <f>((G90-G89)*'Z1 values'!C$5*'Z1 values'!$C$10)/'Z1 values'!$C$12</f>
        <v>5.3315002441406247E-3</v>
      </c>
      <c r="W90" s="3">
        <f>((H90-H89)*'Z1 values'!D$5*'Z1 values'!$C$10)/'Z1 values'!$C$12</f>
        <v>2.9738891601562501E-2</v>
      </c>
      <c r="X90" s="3">
        <f>((I90-I89)*'Z1 values'!E$5*'Z1 values'!$C$10)/'Z1 values'!$C$12</f>
        <v>0</v>
      </c>
      <c r="Y90" s="3">
        <f>((J90-J89)*'Z1 values'!F$5*'Z1 values'!$C$10)/'Z1 values'!$C$12</f>
        <v>9.25140380859375E-2</v>
      </c>
      <c r="Z90" s="6">
        <f t="shared" si="2"/>
        <v>0.12758442993164062</v>
      </c>
    </row>
    <row r="91" spans="1:26" x14ac:dyDescent="0.25">
      <c r="A91" s="6"/>
      <c r="B91" s="6"/>
      <c r="C91" s="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Normal="100" workbookViewId="0">
      <selection activeCell="A16" sqref="A16"/>
    </sheetView>
  </sheetViews>
  <sheetFormatPr baseColWidth="10" defaultRowHeight="15" x14ac:dyDescent="0.25"/>
  <cols>
    <col min="1" max="2" width="11.5703125" customWidth="1"/>
    <col min="3" max="3" width="45.7109375" customWidth="1"/>
    <col min="11" max="11" width="13" customWidth="1"/>
    <col min="21" max="21" width="11.5703125" customWidth="1"/>
    <col min="22" max="22" width="23.140625" customWidth="1"/>
    <col min="23" max="23" width="23.28515625" customWidth="1"/>
  </cols>
  <sheetData>
    <row r="1" spans="1:26" x14ac:dyDescent="0.25">
      <c r="A1" s="2" t="s">
        <v>61</v>
      </c>
      <c r="B1" s="2" t="s">
        <v>62</v>
      </c>
      <c r="C1" s="2" t="s">
        <v>63</v>
      </c>
      <c r="D1" s="2" t="s">
        <v>77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42</v>
      </c>
      <c r="Q1" s="2" t="s">
        <v>75</v>
      </c>
      <c r="R1" s="2" t="s">
        <v>76</v>
      </c>
      <c r="S1" s="4"/>
      <c r="T1" s="4"/>
      <c r="U1" s="17" t="s">
        <v>246</v>
      </c>
      <c r="V1" s="2" t="s">
        <v>89</v>
      </c>
      <c r="W1" s="2" t="s">
        <v>85</v>
      </c>
      <c r="X1" s="2" t="s">
        <v>87</v>
      </c>
      <c r="Y1" s="2" t="s">
        <v>88</v>
      </c>
      <c r="Z1" s="2" t="s">
        <v>247</v>
      </c>
    </row>
    <row r="2" spans="1:26" x14ac:dyDescent="0.25">
      <c r="A2" s="7" t="s">
        <v>248</v>
      </c>
      <c r="B2" s="7" t="s">
        <v>249</v>
      </c>
      <c r="C2" s="7">
        <v>1384</v>
      </c>
      <c r="D2" s="18" t="s">
        <v>37</v>
      </c>
      <c r="E2" s="18" t="s">
        <v>38</v>
      </c>
      <c r="F2" s="18">
        <v>0</v>
      </c>
      <c r="G2" s="18">
        <v>15319</v>
      </c>
      <c r="H2" s="18">
        <v>312473</v>
      </c>
      <c r="I2" s="18">
        <v>7587</v>
      </c>
      <c r="J2" s="18">
        <v>3038</v>
      </c>
      <c r="K2" s="18">
        <v>0</v>
      </c>
      <c r="L2" s="18">
        <v>0</v>
      </c>
      <c r="M2" s="18">
        <v>15319</v>
      </c>
      <c r="N2" s="18">
        <v>312473</v>
      </c>
      <c r="O2" s="18">
        <v>7587</v>
      </c>
      <c r="P2" s="18">
        <v>3038</v>
      </c>
      <c r="Q2" s="18">
        <v>0</v>
      </c>
      <c r="R2" s="18">
        <v>0</v>
      </c>
      <c r="S2" s="5"/>
      <c r="T2" s="5"/>
      <c r="U2" s="4">
        <f>20</f>
        <v>20</v>
      </c>
      <c r="V2" s="3">
        <f>((G2-0)*'Z1 values'!C$5*'Z1 values'!$C$10)/'Z1 values'!$C$12</f>
        <v>2.9873171997070312E-2</v>
      </c>
      <c r="W2" s="3">
        <f>((H2-0)*'Z1 values'!D$5*'Z1 values'!$C$10)/'Z1 values'!$C$12</f>
        <v>2.8607757568359378E-2</v>
      </c>
      <c r="X2" s="3">
        <f>((I2-0)*'Z1 values'!E$5*'Z1 values'!$C$10)/'Z1 values'!$C$12</f>
        <v>0.60431121826171874</v>
      </c>
      <c r="Y2" s="3">
        <f>((J2-0)*'Z1 values'!F$5*'Z1 values'!$C$10)/'Z1 values'!$C$12</f>
        <v>0.261448974609375</v>
      </c>
      <c r="Z2" s="6">
        <f>SUM(V2:Y2)</f>
        <v>0.92424112243652345</v>
      </c>
    </row>
    <row r="3" spans="1:26" x14ac:dyDescent="0.25">
      <c r="A3" s="7" t="s">
        <v>250</v>
      </c>
      <c r="B3" s="7" t="s">
        <v>249</v>
      </c>
      <c r="C3" s="7">
        <v>2672</v>
      </c>
      <c r="D3" s="18" t="s">
        <v>37</v>
      </c>
      <c r="E3" s="18" t="s">
        <v>38</v>
      </c>
      <c r="F3" s="18">
        <v>1</v>
      </c>
      <c r="G3" s="18">
        <v>41293</v>
      </c>
      <c r="H3" s="18">
        <v>616084</v>
      </c>
      <c r="I3" s="18">
        <v>20602</v>
      </c>
      <c r="J3" s="18">
        <v>10942</v>
      </c>
      <c r="K3" s="18">
        <v>0</v>
      </c>
      <c r="L3" s="18">
        <v>0</v>
      </c>
      <c r="M3" s="18">
        <v>25973</v>
      </c>
      <c r="N3" s="18">
        <v>303611</v>
      </c>
      <c r="O3" s="18">
        <v>13015</v>
      </c>
      <c r="P3" s="18">
        <v>7904</v>
      </c>
      <c r="Q3" s="18">
        <v>0</v>
      </c>
      <c r="R3" s="18">
        <v>0</v>
      </c>
      <c r="S3" s="5"/>
      <c r="T3" s="5"/>
      <c r="U3" s="4">
        <f>U2+20</f>
        <v>40</v>
      </c>
      <c r="V3" s="3">
        <f>((G3-G2)*'Z1 values'!C$5*'Z1 values'!$C$10)/'Z1 values'!$C$12</f>
        <v>5.0651202392578122E-2</v>
      </c>
      <c r="W3" s="3">
        <f>((H3-H2)*'Z1 values'!D$5*'Z1 values'!$C$10)/'Z1 values'!$C$12</f>
        <v>2.7796417236328124E-2</v>
      </c>
      <c r="X3" s="3">
        <f>((I3-I2)*'Z1 values'!E$5*'Z1 values'!$C$10)/'Z1 values'!$C$12</f>
        <v>1.0366561889648436</v>
      </c>
      <c r="Y3" s="3">
        <f>((J3-J2)*'Z1 values'!F$5*'Z1 values'!$C$10)/'Z1 values'!$C$12</f>
        <v>0.68021484375000008</v>
      </c>
      <c r="Z3" s="6">
        <f t="shared" ref="Z3:Z66" si="0">SUM(V3:Y3)</f>
        <v>1.7953186523437501</v>
      </c>
    </row>
    <row r="4" spans="1:26" x14ac:dyDescent="0.25">
      <c r="A4" s="7" t="s">
        <v>251</v>
      </c>
      <c r="B4" s="7" t="s">
        <v>249</v>
      </c>
      <c r="C4" s="7">
        <v>3944</v>
      </c>
      <c r="D4" s="18" t="s">
        <v>37</v>
      </c>
      <c r="E4" s="18" t="s">
        <v>38</v>
      </c>
      <c r="F4" s="18">
        <v>2</v>
      </c>
      <c r="G4" s="18">
        <v>46686</v>
      </c>
      <c r="H4" s="18">
        <v>936232</v>
      </c>
      <c r="I4" s="18">
        <v>21922</v>
      </c>
      <c r="J4" s="18">
        <v>12894</v>
      </c>
      <c r="K4" s="18">
        <v>0</v>
      </c>
      <c r="L4" s="18">
        <v>0</v>
      </c>
      <c r="M4" s="18">
        <v>5392</v>
      </c>
      <c r="N4" s="18">
        <v>320148</v>
      </c>
      <c r="O4" s="18">
        <v>1320</v>
      </c>
      <c r="P4" s="18">
        <v>1952</v>
      </c>
      <c r="Q4" s="18">
        <v>0</v>
      </c>
      <c r="R4" s="18">
        <v>0</v>
      </c>
      <c r="S4" s="5"/>
      <c r="T4" s="5"/>
      <c r="U4" s="4">
        <f t="shared" ref="U4:U67" si="1">U3+20</f>
        <v>60</v>
      </c>
      <c r="V4" s="3">
        <f>((G4-G3)*'Z1 values'!C$5*'Z1 values'!$C$10)/'Z1 values'!$C$12</f>
        <v>1.0516744995117188E-2</v>
      </c>
      <c r="W4" s="3">
        <f>((H4-H3)*'Z1 values'!D$5*'Z1 values'!$C$10)/'Z1 values'!$C$12</f>
        <v>2.9310424804687502E-2</v>
      </c>
      <c r="X4" s="3">
        <f>((I4-I3)*'Z1 values'!E$5*'Z1 values'!$C$10)/'Z1 values'!$C$12</f>
        <v>0.10513916015624998</v>
      </c>
      <c r="Y4" s="3">
        <f>((J4-J3)*'Z1 values'!F$5*'Z1 values'!$C$10)/'Z1 values'!$C$12</f>
        <v>0.16798828124999998</v>
      </c>
      <c r="Z4" s="6">
        <f t="shared" si="0"/>
        <v>0.31295461120605467</v>
      </c>
    </row>
    <row r="5" spans="1:26" x14ac:dyDescent="0.25">
      <c r="A5" s="7" t="s">
        <v>252</v>
      </c>
      <c r="B5" s="7" t="s">
        <v>249</v>
      </c>
      <c r="C5" s="7">
        <v>5224</v>
      </c>
      <c r="D5" s="18" t="s">
        <v>37</v>
      </c>
      <c r="E5" s="18" t="s">
        <v>38</v>
      </c>
      <c r="F5" s="18">
        <v>3</v>
      </c>
      <c r="G5" s="18">
        <v>56631</v>
      </c>
      <c r="H5" s="18">
        <v>1253851</v>
      </c>
      <c r="I5" s="18">
        <v>26012</v>
      </c>
      <c r="J5" s="18">
        <v>14941</v>
      </c>
      <c r="K5" s="18">
        <v>0</v>
      </c>
      <c r="L5" s="18">
        <v>0</v>
      </c>
      <c r="M5" s="18">
        <v>9944</v>
      </c>
      <c r="N5" s="18">
        <v>317619</v>
      </c>
      <c r="O5" s="18">
        <v>4090</v>
      </c>
      <c r="P5" s="18">
        <v>2047</v>
      </c>
      <c r="Q5" s="18">
        <v>0</v>
      </c>
      <c r="R5" s="18">
        <v>0</v>
      </c>
      <c r="S5" s="5"/>
      <c r="T5" s="5"/>
      <c r="U5" s="4">
        <f t="shared" si="1"/>
        <v>80</v>
      </c>
      <c r="V5" s="3">
        <f>((G5-G4)*'Z1 values'!C$5*'Z1 values'!$C$10)/'Z1 values'!$C$12</f>
        <v>1.9393478393554688E-2</v>
      </c>
      <c r="W5" s="3">
        <f>((H5-H4)*'Z1 values'!D$5*'Z1 values'!$C$10)/'Z1 values'!$C$12</f>
        <v>2.9078887939453124E-2</v>
      </c>
      <c r="X5" s="3">
        <f>((I5-I4)*'Z1 values'!E$5*'Z1 values'!$C$10)/'Z1 values'!$C$12</f>
        <v>0.32577209472656249</v>
      </c>
      <c r="Y5" s="3">
        <f>((J5-J4)*'Z1 values'!F$5*'Z1 values'!$C$10)/'Z1 values'!$C$12</f>
        <v>0.17616394042968747</v>
      </c>
      <c r="Z5" s="6">
        <f t="shared" si="0"/>
        <v>0.55040840148925785</v>
      </c>
    </row>
    <row r="6" spans="1:26" x14ac:dyDescent="0.25">
      <c r="A6" s="7" t="s">
        <v>253</v>
      </c>
      <c r="B6" s="7" t="s">
        <v>249</v>
      </c>
      <c r="C6" s="7">
        <v>6504</v>
      </c>
      <c r="D6" s="18" t="s">
        <v>37</v>
      </c>
      <c r="E6" s="18" t="s">
        <v>38</v>
      </c>
      <c r="F6" s="18">
        <v>4</v>
      </c>
      <c r="G6" s="18">
        <v>59488</v>
      </c>
      <c r="H6" s="18">
        <v>1578560</v>
      </c>
      <c r="I6" s="18">
        <v>26012</v>
      </c>
      <c r="J6" s="18">
        <v>15993</v>
      </c>
      <c r="K6" s="18">
        <v>0</v>
      </c>
      <c r="L6" s="18">
        <v>0</v>
      </c>
      <c r="M6" s="18">
        <v>2855</v>
      </c>
      <c r="N6" s="18">
        <v>324709</v>
      </c>
      <c r="O6" s="18">
        <v>0</v>
      </c>
      <c r="P6" s="18">
        <v>1052</v>
      </c>
      <c r="Q6" s="18">
        <v>0</v>
      </c>
      <c r="R6" s="18">
        <v>0</v>
      </c>
      <c r="S6" s="5"/>
      <c r="T6" s="5"/>
      <c r="U6" s="4">
        <f t="shared" si="1"/>
        <v>100</v>
      </c>
      <c r="V6" s="3">
        <f>((G6-G5)*'Z1 values'!C$5*'Z1 values'!$C$10)/'Z1 values'!$C$12</f>
        <v>5.5713592529296873E-3</v>
      </c>
      <c r="W6" s="3">
        <f>((H6-H5)*'Z1 values'!D$5*'Z1 values'!$C$10)/'Z1 values'!$C$12</f>
        <v>2.9727996826171877E-2</v>
      </c>
      <c r="X6" s="3">
        <f>((I6-I5)*'Z1 values'!E$5*'Z1 values'!$C$10)/'Z1 values'!$C$12</f>
        <v>0</v>
      </c>
      <c r="Y6" s="3">
        <f>((J6-J5)*'Z1 values'!F$5*'Z1 values'!$C$10)/'Z1 values'!$C$12</f>
        <v>9.053466796875001E-2</v>
      </c>
      <c r="Z6" s="6">
        <f t="shared" si="0"/>
        <v>0.12583402404785157</v>
      </c>
    </row>
    <row r="7" spans="1:26" x14ac:dyDescent="0.25">
      <c r="A7" s="7" t="s">
        <v>254</v>
      </c>
      <c r="B7" s="7" t="s">
        <v>249</v>
      </c>
      <c r="C7" s="7">
        <v>7784</v>
      </c>
      <c r="D7" s="18" t="s">
        <v>37</v>
      </c>
      <c r="E7" s="18" t="s">
        <v>38</v>
      </c>
      <c r="F7" s="18">
        <v>5</v>
      </c>
      <c r="G7" s="18">
        <v>69379</v>
      </c>
      <c r="H7" s="18">
        <v>1896240</v>
      </c>
      <c r="I7" s="18">
        <v>30106</v>
      </c>
      <c r="J7" s="18">
        <v>17959</v>
      </c>
      <c r="K7" s="18">
        <v>0</v>
      </c>
      <c r="L7" s="18">
        <v>0</v>
      </c>
      <c r="M7" s="18">
        <v>9890</v>
      </c>
      <c r="N7" s="18">
        <v>317680</v>
      </c>
      <c r="O7" s="18">
        <v>4094</v>
      </c>
      <c r="P7" s="18">
        <v>1966</v>
      </c>
      <c r="Q7" s="18">
        <v>0</v>
      </c>
      <c r="R7" s="18">
        <v>0</v>
      </c>
      <c r="S7" s="5"/>
      <c r="T7" s="5"/>
      <c r="U7" s="4">
        <f t="shared" si="1"/>
        <v>120</v>
      </c>
      <c r="V7" s="3">
        <f>((G7-G6)*'Z1 values'!C$5*'Z1 values'!$C$10)/'Z1 values'!$C$12</f>
        <v>1.9288174438476562E-2</v>
      </c>
      <c r="W7" s="3">
        <f>((H7-H6)*'Z1 values'!D$5*'Z1 values'!$C$10)/'Z1 values'!$C$12</f>
        <v>2.9084472656250006E-2</v>
      </c>
      <c r="X7" s="3">
        <f>((I7-I6)*'Z1 values'!E$5*'Z1 values'!$C$10)/'Z1 values'!$C$12</f>
        <v>0.3260906982421875</v>
      </c>
      <c r="Y7" s="3">
        <f>((J7-J6)*'Z1 values'!F$5*'Z1 values'!$C$10)/'Z1 values'!$C$12</f>
        <v>0.16919311523437502</v>
      </c>
      <c r="Z7" s="6">
        <f t="shared" si="0"/>
        <v>0.54365646057128902</v>
      </c>
    </row>
    <row r="8" spans="1:26" x14ac:dyDescent="0.25">
      <c r="A8" s="7" t="s">
        <v>255</v>
      </c>
      <c r="B8" s="7" t="s">
        <v>249</v>
      </c>
      <c r="C8" s="7">
        <v>9064</v>
      </c>
      <c r="D8" s="18" t="s">
        <v>37</v>
      </c>
      <c r="E8" s="18" t="s">
        <v>38</v>
      </c>
      <c r="F8" s="18">
        <v>6</v>
      </c>
      <c r="G8" s="18">
        <v>80929</v>
      </c>
      <c r="H8" s="18">
        <v>2212253</v>
      </c>
      <c r="I8" s="18">
        <v>34989</v>
      </c>
      <c r="J8" s="18">
        <v>21961</v>
      </c>
      <c r="K8" s="18">
        <v>0</v>
      </c>
      <c r="L8" s="18">
        <v>0</v>
      </c>
      <c r="M8" s="18">
        <v>11549</v>
      </c>
      <c r="N8" s="18">
        <v>316013</v>
      </c>
      <c r="O8" s="18">
        <v>4883</v>
      </c>
      <c r="P8" s="18">
        <v>4002</v>
      </c>
      <c r="Q8" s="18">
        <v>0</v>
      </c>
      <c r="R8" s="18">
        <v>0</v>
      </c>
      <c r="S8" s="5"/>
      <c r="T8" s="5"/>
      <c r="U8" s="4">
        <f t="shared" si="1"/>
        <v>140</v>
      </c>
      <c r="V8" s="3">
        <f>((G8-G7)*'Z1 values'!C$5*'Z1 values'!$C$10)/'Z1 values'!$C$12</f>
        <v>2.2523345947265627E-2</v>
      </c>
      <c r="W8" s="3">
        <f>((H8-H7)*'Z1 values'!D$5*'Z1 values'!$C$10)/'Z1 values'!$C$12</f>
        <v>2.8931854248046875E-2</v>
      </c>
      <c r="X8" s="3">
        <f>((I8-I7)*'Z1 values'!E$5*'Z1 values'!$C$10)/'Z1 values'!$C$12</f>
        <v>0.38893524169921873</v>
      </c>
      <c r="Y8" s="3">
        <f>((J8-J7)*'Z1 values'!F$5*'Z1 values'!$C$10)/'Z1 values'!$C$12</f>
        <v>0.34441040039062504</v>
      </c>
      <c r="Z8" s="6">
        <f t="shared" si="0"/>
        <v>0.78480084228515623</v>
      </c>
    </row>
    <row r="9" spans="1:26" x14ac:dyDescent="0.25">
      <c r="A9" s="7" t="s">
        <v>256</v>
      </c>
      <c r="B9" s="7" t="s">
        <v>249</v>
      </c>
      <c r="C9" s="7">
        <v>10344</v>
      </c>
      <c r="D9" s="18" t="s">
        <v>37</v>
      </c>
      <c r="E9" s="18" t="s">
        <v>38</v>
      </c>
      <c r="F9" s="18">
        <v>7</v>
      </c>
      <c r="G9" s="18">
        <v>97598</v>
      </c>
      <c r="H9" s="18">
        <v>2523149</v>
      </c>
      <c r="I9" s="18">
        <v>43050</v>
      </c>
      <c r="J9" s="18">
        <v>27513</v>
      </c>
      <c r="K9" s="18">
        <v>0</v>
      </c>
      <c r="L9" s="18">
        <v>0</v>
      </c>
      <c r="M9" s="18">
        <v>16667</v>
      </c>
      <c r="N9" s="18">
        <v>310896</v>
      </c>
      <c r="O9" s="18">
        <v>8061</v>
      </c>
      <c r="P9" s="18">
        <v>5552</v>
      </c>
      <c r="Q9" s="18">
        <v>0</v>
      </c>
      <c r="R9" s="18">
        <v>0</v>
      </c>
      <c r="S9" s="5"/>
      <c r="T9" s="5"/>
      <c r="U9" s="4">
        <f t="shared" si="1"/>
        <v>160</v>
      </c>
      <c r="V9" s="3">
        <f>((G9-G8)*'Z1 values'!C$5*'Z1 values'!$C$10)/'Z1 values'!$C$12</f>
        <v>3.250577087402344E-2</v>
      </c>
      <c r="W9" s="3">
        <f>((H9-H8)*'Z1 values'!D$5*'Z1 values'!$C$10)/'Z1 values'!$C$12</f>
        <v>2.8463378906250003E-2</v>
      </c>
      <c r="X9" s="3">
        <f>((I9-I8)*'Z1 values'!E$5*'Z1 values'!$C$10)/'Z1 values'!$C$12</f>
        <v>0.64206573486328122</v>
      </c>
      <c r="Y9" s="3">
        <f>((J9-J8)*'Z1 values'!F$5*'Z1 values'!$C$10)/'Z1 values'!$C$12</f>
        <v>0.47780273437500009</v>
      </c>
      <c r="Z9" s="6">
        <f t="shared" si="0"/>
        <v>1.1808376190185548</v>
      </c>
    </row>
    <row r="10" spans="1:26" x14ac:dyDescent="0.25">
      <c r="A10" s="7" t="s">
        <v>257</v>
      </c>
      <c r="B10" s="7" t="s">
        <v>249</v>
      </c>
      <c r="C10" s="7">
        <v>11624</v>
      </c>
      <c r="D10" s="18" t="s">
        <v>37</v>
      </c>
      <c r="E10" s="18" t="s">
        <v>38</v>
      </c>
      <c r="F10" s="18">
        <v>8</v>
      </c>
      <c r="G10" s="18">
        <v>103234</v>
      </c>
      <c r="H10" s="18">
        <v>2845080</v>
      </c>
      <c r="I10" s="18">
        <v>44410</v>
      </c>
      <c r="J10" s="18">
        <v>29944</v>
      </c>
      <c r="K10" s="18">
        <v>0</v>
      </c>
      <c r="L10" s="18">
        <v>0</v>
      </c>
      <c r="M10" s="18">
        <v>5635</v>
      </c>
      <c r="N10" s="18">
        <v>321931</v>
      </c>
      <c r="O10" s="18">
        <v>1360</v>
      </c>
      <c r="P10" s="18">
        <v>2431</v>
      </c>
      <c r="Q10" s="18">
        <v>0</v>
      </c>
      <c r="R10" s="18">
        <v>0</v>
      </c>
      <c r="S10" s="5"/>
      <c r="T10" s="5"/>
      <c r="U10" s="4">
        <f t="shared" si="1"/>
        <v>180</v>
      </c>
      <c r="V10" s="3">
        <f>((G10-G9)*'Z1 values'!C$5*'Z1 values'!$C$10)/'Z1 values'!$C$12</f>
        <v>1.0990612792968752E-2</v>
      </c>
      <c r="W10" s="3">
        <f>((H10-H9)*'Z1 values'!D$5*'Z1 values'!$C$10)/'Z1 values'!$C$12</f>
        <v>2.9473663330078125E-2</v>
      </c>
      <c r="X10" s="3">
        <f>((I10-I9)*'Z1 values'!E$5*'Z1 values'!$C$10)/'Z1 values'!$C$12</f>
        <v>0.10832519531249998</v>
      </c>
      <c r="Y10" s="3">
        <f>((J10-J9)*'Z1 values'!F$5*'Z1 values'!$C$10)/'Z1 values'!$C$12</f>
        <v>0.20921081542968753</v>
      </c>
      <c r="Z10" s="6">
        <f t="shared" si="0"/>
        <v>0.35800028686523439</v>
      </c>
    </row>
    <row r="11" spans="1:26" x14ac:dyDescent="0.25">
      <c r="A11" s="7" t="s">
        <v>258</v>
      </c>
      <c r="B11" s="7" t="s">
        <v>249</v>
      </c>
      <c r="C11" s="7">
        <v>12904</v>
      </c>
      <c r="D11" s="18" t="s">
        <v>37</v>
      </c>
      <c r="E11" s="18" t="s">
        <v>38</v>
      </c>
      <c r="F11" s="18">
        <v>9</v>
      </c>
      <c r="G11" s="18">
        <v>110852</v>
      </c>
      <c r="H11" s="18">
        <v>3165028</v>
      </c>
      <c r="I11" s="18">
        <v>46461</v>
      </c>
      <c r="J11" s="18">
        <v>30999</v>
      </c>
      <c r="K11" s="18">
        <v>0</v>
      </c>
      <c r="L11" s="18">
        <v>0</v>
      </c>
      <c r="M11" s="18">
        <v>7617</v>
      </c>
      <c r="N11" s="18">
        <v>319948</v>
      </c>
      <c r="O11" s="18">
        <v>2051</v>
      </c>
      <c r="P11" s="18">
        <v>1055</v>
      </c>
      <c r="Q11" s="18">
        <v>0</v>
      </c>
      <c r="R11" s="18">
        <v>0</v>
      </c>
      <c r="S11" s="5"/>
      <c r="T11" s="5"/>
      <c r="U11" s="4">
        <f t="shared" si="1"/>
        <v>200</v>
      </c>
      <c r="V11" s="3">
        <f>((G11-G10)*'Z1 values'!C$5*'Z1 values'!$C$10)/'Z1 values'!$C$12</f>
        <v>1.4855657958984376E-2</v>
      </c>
      <c r="W11" s="3">
        <f>((H11-H10)*'Z1 values'!D$5*'Z1 values'!$C$10)/'Z1 values'!$C$12</f>
        <v>2.9292114257812502E-2</v>
      </c>
      <c r="X11" s="3">
        <f>((I11-I10)*'Z1 values'!E$5*'Z1 values'!$C$10)/'Z1 values'!$C$12</f>
        <v>0.16336395263671871</v>
      </c>
      <c r="Y11" s="3">
        <f>((J11-J10)*'Z1 values'!F$5*'Z1 values'!$C$10)/'Z1 values'!$C$12</f>
        <v>9.0792846679687497E-2</v>
      </c>
      <c r="Z11" s="6">
        <f t="shared" si="0"/>
        <v>0.29830457153320311</v>
      </c>
    </row>
    <row r="12" spans="1:26" x14ac:dyDescent="0.25">
      <c r="A12" s="7" t="s">
        <v>259</v>
      </c>
      <c r="B12" s="7" t="s">
        <v>249</v>
      </c>
      <c r="C12" s="7">
        <v>14184</v>
      </c>
      <c r="D12" s="18" t="s">
        <v>37</v>
      </c>
      <c r="E12" s="18" t="s">
        <v>38</v>
      </c>
      <c r="F12" s="18">
        <v>10</v>
      </c>
      <c r="G12" s="18">
        <v>118436</v>
      </c>
      <c r="H12" s="18">
        <v>3485008</v>
      </c>
      <c r="I12" s="18">
        <v>48515</v>
      </c>
      <c r="J12" s="18">
        <v>32081</v>
      </c>
      <c r="K12" s="18">
        <v>0</v>
      </c>
      <c r="L12" s="18">
        <v>0</v>
      </c>
      <c r="M12" s="18">
        <v>7583</v>
      </c>
      <c r="N12" s="18">
        <v>319980</v>
      </c>
      <c r="O12" s="18">
        <v>2054</v>
      </c>
      <c r="P12" s="18">
        <v>1082</v>
      </c>
      <c r="Q12" s="18">
        <v>0</v>
      </c>
      <c r="R12" s="18">
        <v>0</v>
      </c>
      <c r="S12" s="5"/>
      <c r="T12" s="5"/>
      <c r="U12" s="4">
        <f t="shared" si="1"/>
        <v>220</v>
      </c>
      <c r="V12" s="3">
        <f>((G12-G11)*'Z1 values'!C$5*'Z1 values'!$C$10)/'Z1 values'!$C$12</f>
        <v>1.4789355468750001E-2</v>
      </c>
      <c r="W12" s="3">
        <f>((H12-H11)*'Z1 values'!D$5*'Z1 values'!$C$10)/'Z1 values'!$C$12</f>
        <v>2.9295043945312505E-2</v>
      </c>
      <c r="X12" s="3">
        <f>((I12-I11)*'Z1 values'!E$5*'Z1 values'!$C$10)/'Z1 values'!$C$12</f>
        <v>0.16360290527343749</v>
      </c>
      <c r="Y12" s="3">
        <f>((J12-J11)*'Z1 values'!F$5*'Z1 values'!$C$10)/'Z1 values'!$C$12</f>
        <v>9.3116455078125007E-2</v>
      </c>
      <c r="Z12" s="6">
        <f t="shared" si="0"/>
        <v>0.30080375976562501</v>
      </c>
    </row>
    <row r="13" spans="1:26" x14ac:dyDescent="0.25">
      <c r="A13" s="7" t="s">
        <v>260</v>
      </c>
      <c r="B13" s="7" t="s">
        <v>249</v>
      </c>
      <c r="C13" s="7">
        <v>15464</v>
      </c>
      <c r="D13" s="18" t="s">
        <v>37</v>
      </c>
      <c r="E13" s="18" t="s">
        <v>38</v>
      </c>
      <c r="F13" s="18">
        <v>11</v>
      </c>
      <c r="G13" s="18">
        <v>121513</v>
      </c>
      <c r="H13" s="18">
        <v>3809499</v>
      </c>
      <c r="I13" s="18">
        <v>48515</v>
      </c>
      <c r="J13" s="18">
        <v>33041</v>
      </c>
      <c r="K13" s="18">
        <v>0</v>
      </c>
      <c r="L13" s="18">
        <v>0</v>
      </c>
      <c r="M13" s="18">
        <v>3076</v>
      </c>
      <c r="N13" s="18">
        <v>324491</v>
      </c>
      <c r="O13" s="18">
        <v>0</v>
      </c>
      <c r="P13" s="18">
        <v>960</v>
      </c>
      <c r="Q13" s="18">
        <v>0</v>
      </c>
      <c r="R13" s="18">
        <v>0</v>
      </c>
      <c r="S13" s="5"/>
      <c r="T13" s="5"/>
      <c r="U13" s="4">
        <f t="shared" si="1"/>
        <v>240</v>
      </c>
      <c r="V13" s="3">
        <f>((G13-G12)*'Z1 values'!C$5*'Z1 values'!$C$10)/'Z1 values'!$C$12</f>
        <v>6.0003753662109371E-3</v>
      </c>
      <c r="W13" s="3">
        <f>((H13-H12)*'Z1 values'!D$5*'Z1 values'!$C$10)/'Z1 values'!$C$12</f>
        <v>2.9708038330078124E-2</v>
      </c>
      <c r="X13" s="3">
        <f>((I13-I12)*'Z1 values'!E$5*'Z1 values'!$C$10)/'Z1 values'!$C$12</f>
        <v>0</v>
      </c>
      <c r="Y13" s="3">
        <f>((J13-J12)*'Z1 values'!F$5*'Z1 values'!$C$10)/'Z1 values'!$C$12</f>
        <v>8.2617187499999994E-2</v>
      </c>
      <c r="Z13" s="6">
        <f t="shared" si="0"/>
        <v>0.11832560119628906</v>
      </c>
    </row>
    <row r="14" spans="1:26" x14ac:dyDescent="0.25">
      <c r="A14" s="7" t="s">
        <v>261</v>
      </c>
      <c r="B14" s="7" t="s">
        <v>249</v>
      </c>
      <c r="C14" s="7">
        <v>16749</v>
      </c>
      <c r="D14" s="18" t="s">
        <v>37</v>
      </c>
      <c r="E14" s="18" t="s">
        <v>38</v>
      </c>
      <c r="F14" s="18">
        <v>12</v>
      </c>
      <c r="G14" s="18">
        <v>140991</v>
      </c>
      <c r="H14" s="18">
        <v>4118956</v>
      </c>
      <c r="I14" s="18">
        <v>58010</v>
      </c>
      <c r="J14" s="18">
        <v>38543</v>
      </c>
      <c r="K14" s="18">
        <v>0</v>
      </c>
      <c r="L14" s="18">
        <v>0</v>
      </c>
      <c r="M14" s="18">
        <v>19477</v>
      </c>
      <c r="N14" s="18">
        <v>309457</v>
      </c>
      <c r="O14" s="18">
        <v>9495</v>
      </c>
      <c r="P14" s="18">
        <v>5502</v>
      </c>
      <c r="Q14" s="18">
        <v>0</v>
      </c>
      <c r="R14" s="18">
        <v>0</v>
      </c>
      <c r="S14" s="5"/>
      <c r="T14" s="5"/>
      <c r="U14" s="4">
        <f t="shared" si="1"/>
        <v>260</v>
      </c>
      <c r="V14" s="3">
        <f>((G14-G13)*'Z1 values'!C$5*'Z1 values'!$C$10)/'Z1 values'!$C$12</f>
        <v>3.7983526611328131E-2</v>
      </c>
      <c r="W14" s="3">
        <f>((H14-H13)*'Z1 values'!D$5*'Z1 values'!$C$10)/'Z1 values'!$C$12</f>
        <v>2.8331634521484378E-2</v>
      </c>
      <c r="X14" s="3">
        <f>((I14-I13)*'Z1 values'!E$5*'Z1 values'!$C$10)/'Z1 values'!$C$12</f>
        <v>0.75628509521484377</v>
      </c>
      <c r="Y14" s="3">
        <f>((J14-J13)*'Z1 values'!F$5*'Z1 values'!$C$10)/'Z1 values'!$C$12</f>
        <v>0.47349975585937509</v>
      </c>
      <c r="Z14" s="6">
        <f t="shared" si="0"/>
        <v>1.2961000122070314</v>
      </c>
    </row>
    <row r="15" spans="1:26" x14ac:dyDescent="0.25">
      <c r="A15" s="7" t="s">
        <v>262</v>
      </c>
      <c r="B15" s="7" t="s">
        <v>249</v>
      </c>
      <c r="C15" s="7">
        <v>18024</v>
      </c>
      <c r="D15" s="18" t="s">
        <v>37</v>
      </c>
      <c r="E15" s="18" t="s">
        <v>38</v>
      </c>
      <c r="F15" s="18">
        <v>13</v>
      </c>
      <c r="G15" s="18">
        <v>147342</v>
      </c>
      <c r="H15" s="18">
        <v>4438778</v>
      </c>
      <c r="I15" s="18">
        <v>59610</v>
      </c>
      <c r="J15" s="18">
        <v>40799</v>
      </c>
      <c r="K15" s="18">
        <v>0</v>
      </c>
      <c r="L15" s="18">
        <v>0</v>
      </c>
      <c r="M15" s="18">
        <v>6349</v>
      </c>
      <c r="N15" s="18">
        <v>319822</v>
      </c>
      <c r="O15" s="18">
        <v>1600</v>
      </c>
      <c r="P15" s="18">
        <v>2256</v>
      </c>
      <c r="Q15" s="18">
        <v>0</v>
      </c>
      <c r="R15" s="18">
        <v>0</v>
      </c>
      <c r="S15" s="5"/>
      <c r="T15" s="5"/>
      <c r="U15" s="4">
        <f t="shared" si="1"/>
        <v>280</v>
      </c>
      <c r="V15" s="3">
        <f>((G15-G14)*'Z1 values'!C$5*'Z1 values'!$C$10)/'Z1 values'!$C$12</f>
        <v>1.2384915161132812E-2</v>
      </c>
      <c r="W15" s="3">
        <f>((H15-H14)*'Z1 values'!D$5*'Z1 values'!$C$10)/'Z1 values'!$C$12</f>
        <v>2.928057861328125E-2</v>
      </c>
      <c r="X15" s="3">
        <f>((I15-I14)*'Z1 values'!E$5*'Z1 values'!$C$10)/'Z1 values'!$C$12</f>
        <v>0.12744140624999997</v>
      </c>
      <c r="Y15" s="3">
        <f>((J15-J14)*'Z1 values'!F$5*'Z1 values'!$C$10)/'Z1 values'!$C$12</f>
        <v>0.194150390625</v>
      </c>
      <c r="Z15" s="6">
        <f t="shared" si="0"/>
        <v>0.36325729064941403</v>
      </c>
    </row>
    <row r="16" spans="1:26" x14ac:dyDescent="0.25">
      <c r="A16" s="7" t="s">
        <v>263</v>
      </c>
      <c r="B16" s="7" t="s">
        <v>249</v>
      </c>
      <c r="C16" s="7">
        <v>19304</v>
      </c>
      <c r="D16" s="18" t="s">
        <v>37</v>
      </c>
      <c r="E16" s="18" t="s">
        <v>38</v>
      </c>
      <c r="F16" s="18">
        <v>14</v>
      </c>
      <c r="G16" s="18">
        <v>150523</v>
      </c>
      <c r="H16" s="18">
        <v>4763150</v>
      </c>
      <c r="I16" s="18">
        <v>59610</v>
      </c>
      <c r="J16" s="18">
        <v>41759</v>
      </c>
      <c r="K16" s="18">
        <v>0</v>
      </c>
      <c r="L16" s="18">
        <v>0</v>
      </c>
      <c r="M16" s="18">
        <v>3180</v>
      </c>
      <c r="N16" s="18">
        <v>324372</v>
      </c>
      <c r="O16" s="18">
        <v>0</v>
      </c>
      <c r="P16" s="18">
        <v>960</v>
      </c>
      <c r="Q16" s="18">
        <v>0</v>
      </c>
      <c r="R16" s="18">
        <v>0</v>
      </c>
      <c r="S16" s="5"/>
      <c r="T16" s="5"/>
      <c r="U16" s="4">
        <f t="shared" si="1"/>
        <v>300</v>
      </c>
      <c r="V16" s="3">
        <f>((G16-G15)*'Z1 values'!C$5*'Z1 values'!$C$10)/'Z1 values'!$C$12</f>
        <v>6.203182983398438E-3</v>
      </c>
      <c r="W16" s="3">
        <f>((H16-H15)*'Z1 values'!D$5*'Z1 values'!$C$10)/'Z1 values'!$C$12</f>
        <v>2.96971435546875E-2</v>
      </c>
      <c r="X16" s="3">
        <f>((I16-I15)*'Z1 values'!E$5*'Z1 values'!$C$10)/'Z1 values'!$C$12</f>
        <v>0</v>
      </c>
      <c r="Y16" s="3">
        <f>((J16-J15)*'Z1 values'!F$5*'Z1 values'!$C$10)/'Z1 values'!$C$12</f>
        <v>8.2617187499999994E-2</v>
      </c>
      <c r="Z16" s="6">
        <f t="shared" si="0"/>
        <v>0.11851751403808594</v>
      </c>
    </row>
    <row r="17" spans="1:26" x14ac:dyDescent="0.25">
      <c r="A17" s="7" t="s">
        <v>264</v>
      </c>
      <c r="B17" s="7" t="s">
        <v>249</v>
      </c>
      <c r="C17" s="7">
        <v>20584</v>
      </c>
      <c r="D17" s="18" t="s">
        <v>37</v>
      </c>
      <c r="E17" s="18" t="s">
        <v>38</v>
      </c>
      <c r="F17" s="18">
        <v>15</v>
      </c>
      <c r="G17" s="18">
        <v>153656</v>
      </c>
      <c r="H17" s="18">
        <v>5087571</v>
      </c>
      <c r="I17" s="18">
        <v>59610</v>
      </c>
      <c r="J17" s="18">
        <v>42719</v>
      </c>
      <c r="K17" s="18">
        <v>0</v>
      </c>
      <c r="L17" s="18">
        <v>0</v>
      </c>
      <c r="M17" s="18">
        <v>3131</v>
      </c>
      <c r="N17" s="18">
        <v>324421</v>
      </c>
      <c r="O17" s="18">
        <v>0</v>
      </c>
      <c r="P17" s="18">
        <v>960</v>
      </c>
      <c r="Q17" s="18">
        <v>0</v>
      </c>
      <c r="R17" s="18">
        <v>0</v>
      </c>
      <c r="S17" s="5"/>
      <c r="T17" s="5"/>
      <c r="U17" s="4">
        <f t="shared" si="1"/>
        <v>320</v>
      </c>
      <c r="V17" s="3">
        <f>((G17-G16)*'Z1 values'!C$5*'Z1 values'!$C$10)/'Z1 values'!$C$12</f>
        <v>6.1095794677734367E-3</v>
      </c>
      <c r="W17" s="3">
        <f>((H17-H16)*'Z1 values'!D$5*'Z1 values'!$C$10)/'Z1 values'!$C$12</f>
        <v>2.9701629638671879E-2</v>
      </c>
      <c r="X17" s="3">
        <f>((I17-I16)*'Z1 values'!E$5*'Z1 values'!$C$10)/'Z1 values'!$C$12</f>
        <v>0</v>
      </c>
      <c r="Y17" s="3">
        <f>((J17-J16)*'Z1 values'!F$5*'Z1 values'!$C$10)/'Z1 values'!$C$12</f>
        <v>8.2617187499999994E-2</v>
      </c>
      <c r="Z17" s="6">
        <f t="shared" si="0"/>
        <v>0.1184283966064453</v>
      </c>
    </row>
    <row r="18" spans="1:26" x14ac:dyDescent="0.25">
      <c r="A18" s="7" t="s">
        <v>265</v>
      </c>
      <c r="B18" s="7" t="s">
        <v>249</v>
      </c>
      <c r="C18" s="7">
        <v>21864</v>
      </c>
      <c r="D18" s="18" t="s">
        <v>37</v>
      </c>
      <c r="E18" s="18" t="s">
        <v>38</v>
      </c>
      <c r="F18" s="18">
        <v>16</v>
      </c>
      <c r="G18" s="18">
        <v>156810</v>
      </c>
      <c r="H18" s="18">
        <v>5411971</v>
      </c>
      <c r="I18" s="18">
        <v>59610</v>
      </c>
      <c r="J18" s="18">
        <v>43679</v>
      </c>
      <c r="K18" s="18">
        <v>0</v>
      </c>
      <c r="L18" s="18">
        <v>0</v>
      </c>
      <c r="M18" s="18">
        <v>3152</v>
      </c>
      <c r="N18" s="18">
        <v>324400</v>
      </c>
      <c r="O18" s="18">
        <v>0</v>
      </c>
      <c r="P18" s="18">
        <v>960</v>
      </c>
      <c r="Q18" s="18">
        <v>0</v>
      </c>
      <c r="R18" s="18">
        <v>0</v>
      </c>
      <c r="S18" s="5"/>
      <c r="T18" s="5"/>
      <c r="U18" s="4">
        <f t="shared" si="1"/>
        <v>340</v>
      </c>
      <c r="V18" s="3">
        <f>((G18-G17)*'Z1 values'!C$5*'Z1 values'!$C$10)/'Z1 values'!$C$12</f>
        <v>6.1505310058593745E-3</v>
      </c>
      <c r="W18" s="3">
        <f>((H18-H17)*'Z1 values'!D$5*'Z1 values'!$C$10)/'Z1 values'!$C$12</f>
        <v>2.9699707031250001E-2</v>
      </c>
      <c r="X18" s="3">
        <f>((I18-I17)*'Z1 values'!E$5*'Z1 values'!$C$10)/'Z1 values'!$C$12</f>
        <v>0</v>
      </c>
      <c r="Y18" s="3">
        <f>((J18-J17)*'Z1 values'!F$5*'Z1 values'!$C$10)/'Z1 values'!$C$12</f>
        <v>8.2617187499999994E-2</v>
      </c>
      <c r="Z18" s="6">
        <f t="shared" si="0"/>
        <v>0.11846742553710937</v>
      </c>
    </row>
    <row r="19" spans="1:26" x14ac:dyDescent="0.25">
      <c r="A19" s="7" t="s">
        <v>266</v>
      </c>
      <c r="B19" s="7" t="s">
        <v>249</v>
      </c>
      <c r="C19" s="7">
        <v>23144</v>
      </c>
      <c r="D19" s="18" t="s">
        <v>37</v>
      </c>
      <c r="E19" s="18" t="s">
        <v>38</v>
      </c>
      <c r="F19" s="18">
        <v>17</v>
      </c>
      <c r="G19" s="18">
        <v>165166</v>
      </c>
      <c r="H19" s="18">
        <v>5731179</v>
      </c>
      <c r="I19" s="18">
        <v>62676</v>
      </c>
      <c r="J19" s="18">
        <v>46232</v>
      </c>
      <c r="K19" s="18">
        <v>0</v>
      </c>
      <c r="L19" s="18">
        <v>0</v>
      </c>
      <c r="M19" s="18">
        <v>8354</v>
      </c>
      <c r="N19" s="18">
        <v>319208</v>
      </c>
      <c r="O19" s="18">
        <v>3066</v>
      </c>
      <c r="P19" s="18">
        <v>2553</v>
      </c>
      <c r="Q19" s="18">
        <v>0</v>
      </c>
      <c r="R19" s="18">
        <v>0</v>
      </c>
      <c r="S19" s="5"/>
      <c r="T19" s="5"/>
      <c r="U19" s="4">
        <f t="shared" si="1"/>
        <v>360</v>
      </c>
      <c r="V19" s="3">
        <f>((G19-G18)*'Z1 values'!C$5*'Z1 values'!$C$10)/'Z1 values'!$C$12</f>
        <v>1.629481201171875E-2</v>
      </c>
      <c r="W19" s="3">
        <f>((H19-H18)*'Z1 values'!D$5*'Z1 values'!$C$10)/'Z1 values'!$C$12</f>
        <v>2.9224365234375001E-2</v>
      </c>
      <c r="X19" s="3">
        <f>((I19-I18)*'Z1 values'!E$5*'Z1 values'!$C$10)/'Z1 values'!$C$12</f>
        <v>0.24420959472656248</v>
      </c>
      <c r="Y19" s="3">
        <f>((J19-J18)*'Z1 values'!F$5*'Z1 values'!$C$10)/'Z1 values'!$C$12</f>
        <v>0.21971008300781253</v>
      </c>
      <c r="Z19" s="6">
        <f t="shared" si="0"/>
        <v>0.5094388549804687</v>
      </c>
    </row>
    <row r="20" spans="1:26" x14ac:dyDescent="0.25">
      <c r="A20" s="7" t="s">
        <v>267</v>
      </c>
      <c r="B20" s="7" t="s">
        <v>249</v>
      </c>
      <c r="C20" s="7">
        <v>24424</v>
      </c>
      <c r="D20" s="18" t="s">
        <v>37</v>
      </c>
      <c r="E20" s="18" t="s">
        <v>38</v>
      </c>
      <c r="F20" s="18">
        <v>18</v>
      </c>
      <c r="G20" s="18">
        <v>168506</v>
      </c>
      <c r="H20" s="18">
        <v>6055390</v>
      </c>
      <c r="I20" s="18">
        <v>62676</v>
      </c>
      <c r="J20" s="18">
        <v>47337</v>
      </c>
      <c r="K20" s="18">
        <v>0</v>
      </c>
      <c r="L20" s="18">
        <v>0</v>
      </c>
      <c r="M20" s="18">
        <v>3338</v>
      </c>
      <c r="N20" s="18">
        <v>324211</v>
      </c>
      <c r="O20" s="18">
        <v>0</v>
      </c>
      <c r="P20" s="18">
        <v>1105</v>
      </c>
      <c r="Q20" s="18">
        <v>0</v>
      </c>
      <c r="R20" s="18">
        <v>0</v>
      </c>
      <c r="S20" s="5"/>
      <c r="T20" s="5"/>
      <c r="U20" s="4">
        <f t="shared" si="1"/>
        <v>380</v>
      </c>
      <c r="V20" s="3">
        <f>((G20-G19)*'Z1 values'!C$5*'Z1 values'!$C$10)/'Z1 values'!$C$12</f>
        <v>6.5132446289062496E-3</v>
      </c>
      <c r="W20" s="3">
        <f>((H20-H19)*'Z1 values'!D$5*'Z1 values'!$C$10)/'Z1 values'!$C$12</f>
        <v>2.9682403564453126E-2</v>
      </c>
      <c r="X20" s="3">
        <f>((I20-I19)*'Z1 values'!E$5*'Z1 values'!$C$10)/'Z1 values'!$C$12</f>
        <v>0</v>
      </c>
      <c r="Y20" s="3">
        <f>((J20-J19)*'Z1 values'!F$5*'Z1 values'!$C$10)/'Z1 values'!$C$12</f>
        <v>9.5095825195312497E-2</v>
      </c>
      <c r="Z20" s="6">
        <f t="shared" si="0"/>
        <v>0.13129147338867186</v>
      </c>
    </row>
    <row r="21" spans="1:26" x14ac:dyDescent="0.25">
      <c r="A21" s="7" t="s">
        <v>268</v>
      </c>
      <c r="B21" s="7" t="s">
        <v>249</v>
      </c>
      <c r="C21" s="7">
        <v>25704</v>
      </c>
      <c r="D21" s="18" t="s">
        <v>37</v>
      </c>
      <c r="E21" s="18" t="s">
        <v>38</v>
      </c>
      <c r="F21" s="18">
        <v>19</v>
      </c>
      <c r="G21" s="18">
        <v>179465</v>
      </c>
      <c r="H21" s="18">
        <v>6371994</v>
      </c>
      <c r="I21" s="18">
        <v>67088</v>
      </c>
      <c r="J21" s="18">
        <v>51176</v>
      </c>
      <c r="K21" s="18">
        <v>0</v>
      </c>
      <c r="L21" s="18">
        <v>0</v>
      </c>
      <c r="M21" s="18">
        <v>10958</v>
      </c>
      <c r="N21" s="18">
        <v>316604</v>
      </c>
      <c r="O21" s="18">
        <v>4412</v>
      </c>
      <c r="P21" s="18">
        <v>3839</v>
      </c>
      <c r="Q21" s="18">
        <v>0</v>
      </c>
      <c r="R21" s="18">
        <v>0</v>
      </c>
      <c r="S21" s="5"/>
      <c r="T21" s="5"/>
      <c r="U21" s="4">
        <f t="shared" si="1"/>
        <v>400</v>
      </c>
      <c r="V21" s="3">
        <f>((G21-G20)*'Z1 values'!C$5*'Z1 values'!$C$10)/'Z1 values'!$C$12</f>
        <v>2.1370852661132811E-2</v>
      </c>
      <c r="W21" s="3">
        <f>((H21-H20)*'Z1 values'!D$5*'Z1 values'!$C$10)/'Z1 values'!$C$12</f>
        <v>2.8985961914062497E-2</v>
      </c>
      <c r="X21" s="3">
        <f>((I21-I20)*'Z1 values'!E$5*'Z1 values'!$C$10)/'Z1 values'!$C$12</f>
        <v>0.35141967773437494</v>
      </c>
      <c r="Y21" s="3">
        <f>((J21-J20)*'Z1 values'!F$5*'Z1 values'!$C$10)/'Z1 values'!$C$12</f>
        <v>0.33038269042968749</v>
      </c>
      <c r="Z21" s="6">
        <f t="shared" si="0"/>
        <v>0.73215918273925773</v>
      </c>
    </row>
    <row r="22" spans="1:26" x14ac:dyDescent="0.25">
      <c r="A22" s="7" t="s">
        <v>269</v>
      </c>
      <c r="B22" s="7" t="s">
        <v>249</v>
      </c>
      <c r="C22" s="7">
        <v>26984</v>
      </c>
      <c r="D22" s="18" t="s">
        <v>37</v>
      </c>
      <c r="E22" s="18" t="s">
        <v>38</v>
      </c>
      <c r="F22" s="18">
        <v>20</v>
      </c>
      <c r="G22" s="18">
        <v>186725</v>
      </c>
      <c r="H22" s="18">
        <v>6692296</v>
      </c>
      <c r="I22" s="18">
        <v>69448</v>
      </c>
      <c r="J22" s="18">
        <v>53572</v>
      </c>
      <c r="K22" s="18">
        <v>0</v>
      </c>
      <c r="L22" s="18">
        <v>0</v>
      </c>
      <c r="M22" s="18">
        <v>7259</v>
      </c>
      <c r="N22" s="18">
        <v>320302</v>
      </c>
      <c r="O22" s="18">
        <v>2360</v>
      </c>
      <c r="P22" s="18">
        <v>2396</v>
      </c>
      <c r="Q22" s="18">
        <v>0</v>
      </c>
      <c r="R22" s="18">
        <v>0</v>
      </c>
      <c r="S22" s="5"/>
      <c r="T22" s="5"/>
      <c r="U22" s="4">
        <f t="shared" si="1"/>
        <v>420</v>
      </c>
      <c r="V22" s="3">
        <f>((G22-G21)*'Z1 values'!C$5*'Z1 values'!$C$10)/'Z1 values'!$C$12</f>
        <v>1.4157531738281248E-2</v>
      </c>
      <c r="W22" s="3">
        <f>((H22-H21)*'Z1 values'!D$5*'Z1 values'!$C$10)/'Z1 values'!$C$12</f>
        <v>2.9324523925781248E-2</v>
      </c>
      <c r="X22" s="3">
        <f>((I22-I21)*'Z1 values'!E$5*'Z1 values'!$C$10)/'Z1 values'!$C$12</f>
        <v>0.18797607421875001</v>
      </c>
      <c r="Y22" s="3">
        <f>((J22-J21)*'Z1 values'!F$5*'Z1 values'!$C$10)/'Z1 values'!$C$12</f>
        <v>0.20619873046875004</v>
      </c>
      <c r="Z22" s="6">
        <f t="shared" si="0"/>
        <v>0.43765686035156254</v>
      </c>
    </row>
    <row r="23" spans="1:26" x14ac:dyDescent="0.25">
      <c r="A23" s="7" t="s">
        <v>270</v>
      </c>
      <c r="B23" s="7" t="s">
        <v>249</v>
      </c>
      <c r="C23" s="7">
        <v>28264</v>
      </c>
      <c r="D23" s="18" t="s">
        <v>37</v>
      </c>
      <c r="E23" s="18" t="s">
        <v>38</v>
      </c>
      <c r="F23" s="18">
        <v>21</v>
      </c>
      <c r="G23" s="18">
        <v>189787</v>
      </c>
      <c r="H23" s="18">
        <v>7016801</v>
      </c>
      <c r="I23" s="18">
        <v>69448</v>
      </c>
      <c r="J23" s="18">
        <v>54721</v>
      </c>
      <c r="K23" s="18">
        <v>0</v>
      </c>
      <c r="L23" s="18">
        <v>0</v>
      </c>
      <c r="M23" s="18">
        <v>3061</v>
      </c>
      <c r="N23" s="18">
        <v>324505</v>
      </c>
      <c r="O23" s="18">
        <v>0</v>
      </c>
      <c r="P23" s="18">
        <v>1149</v>
      </c>
      <c r="Q23" s="18">
        <v>0</v>
      </c>
      <c r="R23" s="18">
        <v>0</v>
      </c>
      <c r="S23" s="5"/>
      <c r="T23" s="5"/>
      <c r="U23" s="4">
        <f t="shared" si="1"/>
        <v>440</v>
      </c>
      <c r="V23" s="3">
        <f>((G23-G22)*'Z1 values'!C$5*'Z1 values'!$C$10)/'Z1 values'!$C$12</f>
        <v>5.971124267578125E-3</v>
      </c>
      <c r="W23" s="3">
        <f>((H23-H22)*'Z1 values'!D$5*'Z1 values'!$C$10)/'Z1 values'!$C$12</f>
        <v>2.9709320068359378E-2</v>
      </c>
      <c r="X23" s="3">
        <f>((I23-I22)*'Z1 values'!E$5*'Z1 values'!$C$10)/'Z1 values'!$C$12</f>
        <v>0</v>
      </c>
      <c r="Y23" s="3">
        <f>((J23-J22)*'Z1 values'!F$5*'Z1 values'!$C$10)/'Z1 values'!$C$12</f>
        <v>9.8882446289062509E-2</v>
      </c>
      <c r="Z23" s="6">
        <f t="shared" si="0"/>
        <v>0.13456289062500001</v>
      </c>
    </row>
    <row r="24" spans="1:26" x14ac:dyDescent="0.25">
      <c r="A24" s="7" t="s">
        <v>271</v>
      </c>
      <c r="B24" s="7" t="s">
        <v>249</v>
      </c>
      <c r="C24" s="7">
        <v>29544</v>
      </c>
      <c r="D24" s="18" t="s">
        <v>37</v>
      </c>
      <c r="E24" s="18" t="s">
        <v>38</v>
      </c>
      <c r="F24" s="18">
        <v>22</v>
      </c>
      <c r="G24" s="18">
        <v>192844</v>
      </c>
      <c r="H24" s="18">
        <v>7341311</v>
      </c>
      <c r="I24" s="18">
        <v>69448</v>
      </c>
      <c r="J24" s="18">
        <v>55870</v>
      </c>
      <c r="K24" s="18">
        <v>0</v>
      </c>
      <c r="L24" s="18">
        <v>0</v>
      </c>
      <c r="M24" s="18">
        <v>3056</v>
      </c>
      <c r="N24" s="18">
        <v>324510</v>
      </c>
      <c r="O24" s="18">
        <v>0</v>
      </c>
      <c r="P24" s="18">
        <v>1149</v>
      </c>
      <c r="Q24" s="18">
        <v>0</v>
      </c>
      <c r="R24" s="18">
        <v>0</v>
      </c>
      <c r="S24" s="5"/>
      <c r="T24" s="5"/>
      <c r="U24" s="4">
        <f t="shared" si="1"/>
        <v>460</v>
      </c>
      <c r="V24" s="3">
        <f>((G24-G23)*'Z1 values'!C$5*'Z1 values'!$C$10)/'Z1 values'!$C$12</f>
        <v>5.9613739013671865E-3</v>
      </c>
      <c r="W24" s="3">
        <f>((H24-H23)*'Z1 values'!D$5*'Z1 values'!$C$10)/'Z1 values'!$C$12</f>
        <v>2.9709777832031249E-2</v>
      </c>
      <c r="X24" s="3">
        <f>((I24-I23)*'Z1 values'!E$5*'Z1 values'!$C$10)/'Z1 values'!$C$12</f>
        <v>0</v>
      </c>
      <c r="Y24" s="3">
        <f>((J24-J23)*'Z1 values'!F$5*'Z1 values'!$C$10)/'Z1 values'!$C$12</f>
        <v>9.8882446289062509E-2</v>
      </c>
      <c r="Z24" s="6">
        <f t="shared" si="0"/>
        <v>0.13455359802246095</v>
      </c>
    </row>
    <row r="25" spans="1:26" x14ac:dyDescent="0.25">
      <c r="A25" s="7" t="s">
        <v>272</v>
      </c>
      <c r="B25" s="7" t="s">
        <v>249</v>
      </c>
      <c r="C25" s="7">
        <v>30824</v>
      </c>
      <c r="D25" s="18" t="s">
        <v>37</v>
      </c>
      <c r="E25" s="18" t="s">
        <v>38</v>
      </c>
      <c r="F25" s="18">
        <v>23</v>
      </c>
      <c r="G25" s="18">
        <v>202983</v>
      </c>
      <c r="H25" s="18">
        <v>7658742</v>
      </c>
      <c r="I25" s="18">
        <v>73545</v>
      </c>
      <c r="J25" s="18">
        <v>57879</v>
      </c>
      <c r="K25" s="18">
        <v>0</v>
      </c>
      <c r="L25" s="18">
        <v>0</v>
      </c>
      <c r="M25" s="18">
        <v>10138</v>
      </c>
      <c r="N25" s="18">
        <v>317431</v>
      </c>
      <c r="O25" s="18">
        <v>4097</v>
      </c>
      <c r="P25" s="18">
        <v>2009</v>
      </c>
      <c r="Q25" s="18">
        <v>0</v>
      </c>
      <c r="R25" s="18">
        <v>0</v>
      </c>
      <c r="S25" s="5"/>
      <c r="T25" s="5"/>
      <c r="U25" s="4">
        <f t="shared" si="1"/>
        <v>480</v>
      </c>
      <c r="V25" s="3">
        <f>((G25-G24)*'Z1 values'!C$5*'Z1 values'!$C$10)/'Z1 values'!$C$12</f>
        <v>1.9771792602539064E-2</v>
      </c>
      <c r="W25" s="3">
        <f>((H25-H24)*'Z1 values'!D$5*'Z1 values'!$C$10)/'Z1 values'!$C$12</f>
        <v>2.9061676025390625E-2</v>
      </c>
      <c r="X25" s="3">
        <f>((I25-I24)*'Z1 values'!E$5*'Z1 values'!$C$10)/'Z1 values'!$C$12</f>
        <v>0.3263296508789062</v>
      </c>
      <c r="Y25" s="3">
        <f>((J25-J24)*'Z1 values'!F$5*'Z1 values'!$C$10)/'Z1 values'!$C$12</f>
        <v>0.1728936767578125</v>
      </c>
      <c r="Z25" s="6">
        <f t="shared" si="0"/>
        <v>0.54805679626464843</v>
      </c>
    </row>
    <row r="26" spans="1:26" x14ac:dyDescent="0.25">
      <c r="A26" s="7" t="s">
        <v>273</v>
      </c>
      <c r="B26" s="7" t="s">
        <v>249</v>
      </c>
      <c r="C26" s="7">
        <v>32104</v>
      </c>
      <c r="D26" s="18" t="s">
        <v>37</v>
      </c>
      <c r="E26" s="18" t="s">
        <v>38</v>
      </c>
      <c r="F26" s="18">
        <v>24</v>
      </c>
      <c r="G26" s="18">
        <v>210033</v>
      </c>
      <c r="H26" s="18">
        <v>7979244</v>
      </c>
      <c r="I26" s="18">
        <v>75606</v>
      </c>
      <c r="J26" s="18">
        <v>60094</v>
      </c>
      <c r="K26" s="18">
        <v>0</v>
      </c>
      <c r="L26" s="18">
        <v>0</v>
      </c>
      <c r="M26" s="18">
        <v>7048</v>
      </c>
      <c r="N26" s="18">
        <v>320502</v>
      </c>
      <c r="O26" s="18">
        <v>2061</v>
      </c>
      <c r="P26" s="18">
        <v>2215</v>
      </c>
      <c r="Q26" s="18">
        <v>0</v>
      </c>
      <c r="R26" s="18">
        <v>0</v>
      </c>
      <c r="S26" s="5"/>
      <c r="T26" s="5"/>
      <c r="U26" s="4">
        <f t="shared" si="1"/>
        <v>500</v>
      </c>
      <c r="V26" s="3">
        <f>((G26-G25)*'Z1 values'!C$5*'Z1 values'!$C$10)/'Z1 values'!$C$12</f>
        <v>1.3748016357421875E-2</v>
      </c>
      <c r="W26" s="3">
        <f>((H26-H25)*'Z1 values'!D$5*'Z1 values'!$C$10)/'Z1 values'!$C$12</f>
        <v>2.9342834472656249E-2</v>
      </c>
      <c r="X26" s="3">
        <f>((I26-I25)*'Z1 values'!E$5*'Z1 values'!$C$10)/'Z1 values'!$C$12</f>
        <v>0.16416046142578122</v>
      </c>
      <c r="Y26" s="3">
        <f>((J26-J25)*'Z1 values'!F$5*'Z1 values'!$C$10)/'Z1 values'!$C$12</f>
        <v>0.19062194824218751</v>
      </c>
      <c r="Z26" s="6">
        <f t="shared" si="0"/>
        <v>0.39787326049804683</v>
      </c>
    </row>
    <row r="27" spans="1:26" x14ac:dyDescent="0.25">
      <c r="A27" s="7" t="s">
        <v>274</v>
      </c>
      <c r="B27" s="7" t="s">
        <v>249</v>
      </c>
      <c r="C27" s="7">
        <v>33384</v>
      </c>
      <c r="D27" s="18" t="s">
        <v>37</v>
      </c>
      <c r="E27" s="18" t="s">
        <v>38</v>
      </c>
      <c r="F27" s="18">
        <v>25</v>
      </c>
      <c r="G27" s="18">
        <v>213215</v>
      </c>
      <c r="H27" s="18">
        <v>8303615</v>
      </c>
      <c r="I27" s="18">
        <v>75606</v>
      </c>
      <c r="J27" s="18">
        <v>61243</v>
      </c>
      <c r="K27" s="18">
        <v>0</v>
      </c>
      <c r="L27" s="18">
        <v>0</v>
      </c>
      <c r="M27" s="18">
        <v>3180</v>
      </c>
      <c r="N27" s="18">
        <v>324371</v>
      </c>
      <c r="O27" s="18">
        <v>0</v>
      </c>
      <c r="P27" s="18">
        <v>1149</v>
      </c>
      <c r="Q27" s="18">
        <v>0</v>
      </c>
      <c r="R27" s="18">
        <v>0</v>
      </c>
      <c r="S27" s="5"/>
      <c r="T27" s="5"/>
      <c r="U27" s="4">
        <f t="shared" si="1"/>
        <v>520</v>
      </c>
      <c r="V27" s="3">
        <f>((G27-G26)*'Z1 values'!C$5*'Z1 values'!$C$10)/'Z1 values'!$C$12</f>
        <v>6.2051330566406243E-3</v>
      </c>
      <c r="W27" s="3">
        <f>((H27-H26)*'Z1 values'!D$5*'Z1 values'!$C$10)/'Z1 values'!$C$12</f>
        <v>2.9697052001953127E-2</v>
      </c>
      <c r="X27" s="3">
        <f>((I27-I26)*'Z1 values'!E$5*'Z1 values'!$C$10)/'Z1 values'!$C$12</f>
        <v>0</v>
      </c>
      <c r="Y27" s="3">
        <f>((J27-J26)*'Z1 values'!F$5*'Z1 values'!$C$10)/'Z1 values'!$C$12</f>
        <v>9.8882446289062509E-2</v>
      </c>
      <c r="Z27" s="6">
        <f t="shared" si="0"/>
        <v>0.13478463134765625</v>
      </c>
    </row>
    <row r="28" spans="1:26" x14ac:dyDescent="0.25">
      <c r="A28" s="7" t="s">
        <v>275</v>
      </c>
      <c r="B28" s="7" t="s">
        <v>249</v>
      </c>
      <c r="C28" s="7">
        <v>34664</v>
      </c>
      <c r="D28" s="18" t="s">
        <v>37</v>
      </c>
      <c r="E28" s="18" t="s">
        <v>38</v>
      </c>
      <c r="F28" s="18">
        <v>26</v>
      </c>
      <c r="G28" s="18">
        <v>219272</v>
      </c>
      <c r="H28" s="18">
        <v>8625110</v>
      </c>
      <c r="I28" s="18">
        <v>77077</v>
      </c>
      <c r="J28" s="18">
        <v>63240</v>
      </c>
      <c r="K28" s="18">
        <v>0</v>
      </c>
      <c r="L28" s="18">
        <v>0</v>
      </c>
      <c r="M28" s="18">
        <v>6055</v>
      </c>
      <c r="N28" s="18">
        <v>321495</v>
      </c>
      <c r="O28" s="18">
        <v>1471</v>
      </c>
      <c r="P28" s="18">
        <v>1997</v>
      </c>
      <c r="Q28" s="18">
        <v>0</v>
      </c>
      <c r="R28" s="18">
        <v>0</v>
      </c>
      <c r="S28" s="5"/>
      <c r="T28" s="5"/>
      <c r="U28" s="4">
        <f t="shared" si="1"/>
        <v>540</v>
      </c>
      <c r="V28" s="3">
        <f>((G28-G27)*'Z1 values'!C$5*'Z1 values'!$C$10)/'Z1 values'!$C$12</f>
        <v>1.1811593627929688E-2</v>
      </c>
      <c r="W28" s="3">
        <f>((H28-H27)*'Z1 values'!D$5*'Z1 values'!$C$10)/'Z1 values'!$C$12</f>
        <v>2.9433746337890625E-2</v>
      </c>
      <c r="X28" s="3">
        <f>((I28-I27)*'Z1 values'!E$5*'Z1 values'!$C$10)/'Z1 values'!$C$12</f>
        <v>0.11716644287109375</v>
      </c>
      <c r="Y28" s="3">
        <f>((J28-J27)*'Z1 values'!F$5*'Z1 values'!$C$10)/'Z1 values'!$C$12</f>
        <v>0.17186096191406247</v>
      </c>
      <c r="Z28" s="6">
        <f t="shared" si="0"/>
        <v>0.33027274475097657</v>
      </c>
    </row>
    <row r="29" spans="1:26" x14ac:dyDescent="0.25">
      <c r="A29" s="7" t="s">
        <v>276</v>
      </c>
      <c r="B29" s="7" t="s">
        <v>249</v>
      </c>
      <c r="C29" s="7">
        <v>35944</v>
      </c>
      <c r="D29" s="18" t="s">
        <v>37</v>
      </c>
      <c r="E29" s="18" t="s">
        <v>38</v>
      </c>
      <c r="F29" s="18">
        <v>27</v>
      </c>
      <c r="G29" s="18">
        <v>222329</v>
      </c>
      <c r="H29" s="18">
        <v>8949618</v>
      </c>
      <c r="I29" s="18">
        <v>77077</v>
      </c>
      <c r="J29" s="18">
        <v>64200</v>
      </c>
      <c r="K29" s="18">
        <v>0</v>
      </c>
      <c r="L29" s="18">
        <v>0</v>
      </c>
      <c r="M29" s="18">
        <v>3055</v>
      </c>
      <c r="N29" s="18">
        <v>324508</v>
      </c>
      <c r="O29" s="18">
        <v>0</v>
      </c>
      <c r="P29" s="18">
        <v>960</v>
      </c>
      <c r="Q29" s="18">
        <v>0</v>
      </c>
      <c r="R29" s="18">
        <v>0</v>
      </c>
      <c r="S29" s="5"/>
      <c r="T29" s="5"/>
      <c r="U29" s="4">
        <f t="shared" si="1"/>
        <v>560</v>
      </c>
      <c r="V29" s="3">
        <f>((G29-G28)*'Z1 values'!C$5*'Z1 values'!$C$10)/'Z1 values'!$C$12</f>
        <v>5.9613739013671865E-3</v>
      </c>
      <c r="W29" s="3">
        <f>((H29-H28)*'Z1 values'!D$5*'Z1 values'!$C$10)/'Z1 values'!$C$12</f>
        <v>2.97095947265625E-2</v>
      </c>
      <c r="X29" s="3">
        <f>((I29-I28)*'Z1 values'!E$5*'Z1 values'!$C$10)/'Z1 values'!$C$12</f>
        <v>0</v>
      </c>
      <c r="Y29" s="3">
        <f>((J29-J28)*'Z1 values'!F$5*'Z1 values'!$C$10)/'Z1 values'!$C$12</f>
        <v>8.2617187499999994E-2</v>
      </c>
      <c r="Z29" s="6">
        <f t="shared" si="0"/>
        <v>0.11828815612792967</v>
      </c>
    </row>
    <row r="30" spans="1:26" x14ac:dyDescent="0.25">
      <c r="A30" s="7" t="s">
        <v>277</v>
      </c>
      <c r="B30" s="7" t="s">
        <v>249</v>
      </c>
      <c r="C30" s="7">
        <v>37224</v>
      </c>
      <c r="D30" s="18" t="s">
        <v>37</v>
      </c>
      <c r="E30" s="18" t="s">
        <v>38</v>
      </c>
      <c r="F30" s="18">
        <v>28</v>
      </c>
      <c r="G30" s="18">
        <v>225376</v>
      </c>
      <c r="H30" s="18">
        <v>9274137</v>
      </c>
      <c r="I30" s="18">
        <v>77077</v>
      </c>
      <c r="J30" s="18">
        <v>65160</v>
      </c>
      <c r="K30" s="18">
        <v>0</v>
      </c>
      <c r="L30" s="18">
        <v>0</v>
      </c>
      <c r="M30" s="18">
        <v>3046</v>
      </c>
      <c r="N30" s="18">
        <v>324519</v>
      </c>
      <c r="O30" s="18">
        <v>0</v>
      </c>
      <c r="P30" s="18">
        <v>960</v>
      </c>
      <c r="Q30" s="18">
        <v>0</v>
      </c>
      <c r="R30" s="18">
        <v>0</v>
      </c>
      <c r="S30" s="5"/>
      <c r="T30" s="5"/>
      <c r="U30" s="4">
        <f t="shared" si="1"/>
        <v>580</v>
      </c>
      <c r="V30" s="3">
        <f>((G30-G29)*'Z1 values'!C$5*'Z1 values'!$C$10)/'Z1 values'!$C$12</f>
        <v>5.941873168945312E-3</v>
      </c>
      <c r="W30" s="3">
        <f>((H30-H29)*'Z1 values'!D$5*'Z1 values'!$C$10)/'Z1 values'!$C$12</f>
        <v>2.9710601806640625E-2</v>
      </c>
      <c r="X30" s="3">
        <f>((I30-I29)*'Z1 values'!E$5*'Z1 values'!$C$10)/'Z1 values'!$C$12</f>
        <v>0</v>
      </c>
      <c r="Y30" s="3">
        <f>((J30-J29)*'Z1 values'!F$5*'Z1 values'!$C$10)/'Z1 values'!$C$12</f>
        <v>8.2617187499999994E-2</v>
      </c>
      <c r="Z30" s="6">
        <f t="shared" si="0"/>
        <v>0.11826966247558593</v>
      </c>
    </row>
    <row r="31" spans="1:26" x14ac:dyDescent="0.25">
      <c r="A31" s="7" t="s">
        <v>278</v>
      </c>
      <c r="B31" s="7" t="s">
        <v>249</v>
      </c>
      <c r="C31" s="7">
        <v>38504</v>
      </c>
      <c r="D31" s="18" t="s">
        <v>37</v>
      </c>
      <c r="E31" s="18" t="s">
        <v>38</v>
      </c>
      <c r="F31" s="18">
        <v>29</v>
      </c>
      <c r="G31" s="18">
        <v>230921</v>
      </c>
      <c r="H31" s="18">
        <v>9596160</v>
      </c>
      <c r="I31" s="18">
        <v>78437</v>
      </c>
      <c r="J31" s="18">
        <v>67192</v>
      </c>
      <c r="K31" s="18">
        <v>0</v>
      </c>
      <c r="L31" s="18">
        <v>0</v>
      </c>
      <c r="M31" s="18">
        <v>5544</v>
      </c>
      <c r="N31" s="18">
        <v>322023</v>
      </c>
      <c r="O31" s="18">
        <v>1360</v>
      </c>
      <c r="P31" s="18">
        <v>2032</v>
      </c>
      <c r="Q31" s="18">
        <v>0</v>
      </c>
      <c r="R31" s="18">
        <v>0</v>
      </c>
      <c r="S31" s="5"/>
      <c r="T31" s="5"/>
      <c r="U31" s="4">
        <f t="shared" si="1"/>
        <v>600</v>
      </c>
      <c r="V31" s="3">
        <f>((G31-G30)*'Z1 values'!C$5*'Z1 values'!$C$10)/'Z1 values'!$C$12</f>
        <v>1.0813156127929689E-2</v>
      </c>
      <c r="W31" s="3">
        <f>((H31-H30)*'Z1 values'!D$5*'Z1 values'!$C$10)/'Z1 values'!$C$12</f>
        <v>2.9482086181640627E-2</v>
      </c>
      <c r="X31" s="3">
        <f>((I31-I30)*'Z1 values'!E$5*'Z1 values'!$C$10)/'Z1 values'!$C$12</f>
        <v>0.10832519531249998</v>
      </c>
      <c r="Y31" s="3">
        <f>((J31-J30)*'Z1 values'!F$5*'Z1 values'!$C$10)/'Z1 values'!$C$12</f>
        <v>0.17487304687499999</v>
      </c>
      <c r="Z31" s="6">
        <f t="shared" si="0"/>
        <v>0.32349348449707027</v>
      </c>
    </row>
    <row r="32" spans="1:26" x14ac:dyDescent="0.25">
      <c r="A32" s="7" t="s">
        <v>279</v>
      </c>
      <c r="B32" s="7" t="s">
        <v>249</v>
      </c>
      <c r="C32" s="7">
        <v>39784</v>
      </c>
      <c r="D32" s="18" t="s">
        <v>37</v>
      </c>
      <c r="E32" s="18" t="s">
        <v>38</v>
      </c>
      <c r="F32" s="18">
        <v>30</v>
      </c>
      <c r="G32" s="18">
        <v>244732</v>
      </c>
      <c r="H32" s="18">
        <v>9909901</v>
      </c>
      <c r="I32" s="18">
        <v>84719</v>
      </c>
      <c r="J32" s="18">
        <v>71937</v>
      </c>
      <c r="K32" s="18">
        <v>0</v>
      </c>
      <c r="L32" s="18">
        <v>0</v>
      </c>
      <c r="M32" s="18">
        <v>13809</v>
      </c>
      <c r="N32" s="18">
        <v>313741</v>
      </c>
      <c r="O32" s="18">
        <v>6282</v>
      </c>
      <c r="P32" s="18">
        <v>4745</v>
      </c>
      <c r="Q32" s="18">
        <v>0</v>
      </c>
      <c r="R32" s="18">
        <v>0</v>
      </c>
      <c r="S32" s="5"/>
      <c r="T32" s="5"/>
      <c r="U32" s="4">
        <f t="shared" si="1"/>
        <v>620</v>
      </c>
      <c r="V32" s="3">
        <f>((G32-G31)*'Z1 values'!C$5*'Z1 values'!$C$10)/'Z1 values'!$C$12</f>
        <v>2.6932461547851561E-2</v>
      </c>
      <c r="W32" s="3">
        <f>((H32-H31)*'Z1 values'!D$5*'Z1 values'!$C$10)/'Z1 values'!$C$12</f>
        <v>2.8723846435546874E-2</v>
      </c>
      <c r="X32" s="3">
        <f>((I32-I31)*'Z1 values'!E$5*'Z1 values'!$C$10)/'Z1 values'!$C$12</f>
        <v>0.5003668212890624</v>
      </c>
      <c r="Y32" s="3">
        <f>((J32-J31)*'Z1 values'!F$5*'Z1 values'!$C$10)/'Z1 values'!$C$12</f>
        <v>0.40835266113281249</v>
      </c>
      <c r="Z32" s="6">
        <f t="shared" si="0"/>
        <v>0.96437579040527344</v>
      </c>
    </row>
    <row r="33" spans="1:26" x14ac:dyDescent="0.25">
      <c r="A33" s="7" t="s">
        <v>280</v>
      </c>
      <c r="B33" s="7" t="s">
        <v>249</v>
      </c>
      <c r="C33" s="7">
        <v>41064</v>
      </c>
      <c r="D33" s="18" t="s">
        <v>37</v>
      </c>
      <c r="E33" s="18" t="s">
        <v>38</v>
      </c>
      <c r="F33" s="18">
        <v>31</v>
      </c>
      <c r="G33" s="18">
        <v>247921</v>
      </c>
      <c r="H33" s="18">
        <v>10234265</v>
      </c>
      <c r="I33" s="18">
        <v>84719</v>
      </c>
      <c r="J33" s="18">
        <v>72897</v>
      </c>
      <c r="K33" s="18">
        <v>0</v>
      </c>
      <c r="L33" s="18">
        <v>0</v>
      </c>
      <c r="M33" s="18">
        <v>3188</v>
      </c>
      <c r="N33" s="18">
        <v>324364</v>
      </c>
      <c r="O33" s="18">
        <v>0</v>
      </c>
      <c r="P33" s="18">
        <v>960</v>
      </c>
      <c r="Q33" s="18">
        <v>0</v>
      </c>
      <c r="R33" s="18">
        <v>0</v>
      </c>
      <c r="S33" s="5"/>
      <c r="T33" s="5"/>
      <c r="U33" s="4">
        <f t="shared" si="1"/>
        <v>640</v>
      </c>
      <c r="V33" s="3">
        <f>((G33-G32)*'Z1 values'!C$5*'Z1 values'!$C$10)/'Z1 values'!$C$12</f>
        <v>6.2187835693359363E-3</v>
      </c>
      <c r="W33" s="3">
        <f>((H33-H32)*'Z1 values'!D$5*'Z1 values'!$C$10)/'Z1 values'!$C$12</f>
        <v>2.96964111328125E-2</v>
      </c>
      <c r="X33" s="3">
        <f>((I33-I32)*'Z1 values'!E$5*'Z1 values'!$C$10)/'Z1 values'!$C$12</f>
        <v>0</v>
      </c>
      <c r="Y33" s="3">
        <f>((J33-J32)*'Z1 values'!F$5*'Z1 values'!$C$10)/'Z1 values'!$C$12</f>
        <v>8.2617187499999994E-2</v>
      </c>
      <c r="Z33" s="6">
        <f t="shared" si="0"/>
        <v>0.11853238220214843</v>
      </c>
    </row>
    <row r="34" spans="1:26" x14ac:dyDescent="0.25">
      <c r="A34" s="7" t="s">
        <v>281</v>
      </c>
      <c r="B34" s="7" t="s">
        <v>249</v>
      </c>
      <c r="C34" s="7">
        <v>42344</v>
      </c>
      <c r="D34" s="18" t="s">
        <v>37</v>
      </c>
      <c r="E34" s="18" t="s">
        <v>38</v>
      </c>
      <c r="F34" s="18">
        <v>32</v>
      </c>
      <c r="G34" s="18">
        <v>251080</v>
      </c>
      <c r="H34" s="18">
        <v>10558660</v>
      </c>
      <c r="I34" s="18">
        <v>84719</v>
      </c>
      <c r="J34" s="18">
        <v>74072</v>
      </c>
      <c r="K34" s="18">
        <v>0</v>
      </c>
      <c r="L34" s="18">
        <v>0</v>
      </c>
      <c r="M34" s="18">
        <v>3157</v>
      </c>
      <c r="N34" s="18">
        <v>324395</v>
      </c>
      <c r="O34" s="18">
        <v>0</v>
      </c>
      <c r="P34" s="18">
        <v>1175</v>
      </c>
      <c r="Q34" s="18">
        <v>0</v>
      </c>
      <c r="R34" s="18">
        <v>0</v>
      </c>
      <c r="S34" s="5"/>
      <c r="T34" s="5"/>
      <c r="U34" s="4">
        <f t="shared" si="1"/>
        <v>660</v>
      </c>
      <c r="V34" s="3">
        <f>((G34-G33)*'Z1 values'!C$5*'Z1 values'!$C$10)/'Z1 values'!$C$12</f>
        <v>6.1602813720703122E-3</v>
      </c>
      <c r="W34" s="3">
        <f>((H34-H33)*'Z1 values'!D$5*'Z1 values'!$C$10)/'Z1 values'!$C$12</f>
        <v>2.9699249267578127E-2</v>
      </c>
      <c r="X34" s="3">
        <f>((I34-I33)*'Z1 values'!E$5*'Z1 values'!$C$10)/'Z1 values'!$C$12</f>
        <v>0</v>
      </c>
      <c r="Y34" s="3">
        <f>((J34-J33)*'Z1 values'!F$5*'Z1 values'!$C$10)/'Z1 values'!$C$12</f>
        <v>0.1011199951171875</v>
      </c>
      <c r="Z34" s="6">
        <f t="shared" si="0"/>
        <v>0.13697952575683595</v>
      </c>
    </row>
    <row r="35" spans="1:26" x14ac:dyDescent="0.25">
      <c r="A35" s="7" t="s">
        <v>282</v>
      </c>
      <c r="B35" s="7" t="s">
        <v>249</v>
      </c>
      <c r="C35" s="7">
        <v>43624</v>
      </c>
      <c r="D35" s="18" t="s">
        <v>37</v>
      </c>
      <c r="E35" s="18" t="s">
        <v>38</v>
      </c>
      <c r="F35" s="18">
        <v>33</v>
      </c>
      <c r="G35" s="18">
        <v>254228</v>
      </c>
      <c r="H35" s="18">
        <v>10883066</v>
      </c>
      <c r="I35" s="18">
        <v>84719</v>
      </c>
      <c r="J35" s="18">
        <v>75032</v>
      </c>
      <c r="K35" s="18">
        <v>0</v>
      </c>
      <c r="L35" s="18">
        <v>0</v>
      </c>
      <c r="M35" s="18">
        <v>3146</v>
      </c>
      <c r="N35" s="18">
        <v>324406</v>
      </c>
      <c r="O35" s="18">
        <v>0</v>
      </c>
      <c r="P35" s="18">
        <v>960</v>
      </c>
      <c r="Q35" s="18">
        <v>0</v>
      </c>
      <c r="R35" s="18">
        <v>0</v>
      </c>
      <c r="S35" s="5"/>
      <c r="T35" s="5"/>
      <c r="U35" s="4">
        <f t="shared" si="1"/>
        <v>680</v>
      </c>
      <c r="V35" s="3">
        <f>((G35-G34)*'Z1 values'!C$5*'Z1 values'!$C$10)/'Z1 values'!$C$12</f>
        <v>6.1388305664062505E-3</v>
      </c>
      <c r="W35" s="3">
        <f>((H35-H34)*'Z1 values'!D$5*'Z1 values'!$C$10)/'Z1 values'!$C$12</f>
        <v>2.9700256347656252E-2</v>
      </c>
      <c r="X35" s="3">
        <f>((I35-I34)*'Z1 values'!E$5*'Z1 values'!$C$10)/'Z1 values'!$C$12</f>
        <v>0</v>
      </c>
      <c r="Y35" s="3">
        <f>((J35-J34)*'Z1 values'!F$5*'Z1 values'!$C$10)/'Z1 values'!$C$12</f>
        <v>8.2617187499999994E-2</v>
      </c>
      <c r="Z35" s="6">
        <f t="shared" si="0"/>
        <v>0.11845627441406251</v>
      </c>
    </row>
    <row r="36" spans="1:26" x14ac:dyDescent="0.25">
      <c r="A36" s="7" t="s">
        <v>283</v>
      </c>
      <c r="B36" s="7" t="s">
        <v>249</v>
      </c>
      <c r="C36" s="7">
        <v>44904</v>
      </c>
      <c r="D36" s="18" t="s">
        <v>37</v>
      </c>
      <c r="E36" s="18" t="s">
        <v>38</v>
      </c>
      <c r="F36" s="18">
        <v>34</v>
      </c>
      <c r="G36" s="18">
        <v>261136</v>
      </c>
      <c r="H36" s="18">
        <v>11203713</v>
      </c>
      <c r="I36" s="18">
        <v>86839</v>
      </c>
      <c r="J36" s="18">
        <v>77293</v>
      </c>
      <c r="K36" s="18">
        <v>0</v>
      </c>
      <c r="L36" s="18">
        <v>0</v>
      </c>
      <c r="M36" s="18">
        <v>6906</v>
      </c>
      <c r="N36" s="18">
        <v>320647</v>
      </c>
      <c r="O36" s="18">
        <v>2120</v>
      </c>
      <c r="P36" s="18">
        <v>2261</v>
      </c>
      <c r="Q36" s="18">
        <v>0</v>
      </c>
      <c r="R36" s="18">
        <v>0</v>
      </c>
      <c r="S36" s="5"/>
      <c r="T36" s="5"/>
      <c r="U36" s="4">
        <f t="shared" si="1"/>
        <v>700</v>
      </c>
      <c r="V36" s="3">
        <f>((G36-G35)*'Z1 values'!C$5*'Z1 values'!$C$10)/'Z1 values'!$C$12</f>
        <v>1.3471105957031248E-2</v>
      </c>
      <c r="W36" s="3">
        <f>((H36-H35)*'Z1 values'!D$5*'Z1 values'!$C$10)/'Z1 values'!$C$12</f>
        <v>2.9356109619140626E-2</v>
      </c>
      <c r="X36" s="3">
        <f>((I36-I35)*'Z1 values'!E$5*'Z1 values'!$C$10)/'Z1 values'!$C$12</f>
        <v>0.16885986328124999</v>
      </c>
      <c r="Y36" s="3">
        <f>((J36-J35)*'Z1 values'!F$5*'Z1 values'!$C$10)/'Z1 values'!$C$12</f>
        <v>0.19458068847656251</v>
      </c>
      <c r="Z36" s="6">
        <f t="shared" si="0"/>
        <v>0.4062677673339844</v>
      </c>
    </row>
    <row r="37" spans="1:26" x14ac:dyDescent="0.25">
      <c r="A37" s="7" t="s">
        <v>284</v>
      </c>
      <c r="B37" s="7" t="s">
        <v>249</v>
      </c>
      <c r="C37" s="7">
        <v>46184</v>
      </c>
      <c r="D37" s="18" t="s">
        <v>37</v>
      </c>
      <c r="E37" s="18" t="s">
        <v>38</v>
      </c>
      <c r="F37" s="18">
        <v>35</v>
      </c>
      <c r="G37" s="18">
        <v>264219</v>
      </c>
      <c r="H37" s="18">
        <v>11528197</v>
      </c>
      <c r="I37" s="18">
        <v>86839</v>
      </c>
      <c r="J37" s="18">
        <v>78253</v>
      </c>
      <c r="K37" s="18">
        <v>0</v>
      </c>
      <c r="L37" s="18">
        <v>0</v>
      </c>
      <c r="M37" s="18">
        <v>3082</v>
      </c>
      <c r="N37" s="18">
        <v>324484</v>
      </c>
      <c r="O37" s="18">
        <v>0</v>
      </c>
      <c r="P37" s="18">
        <v>960</v>
      </c>
      <c r="Q37" s="18">
        <v>0</v>
      </c>
      <c r="R37" s="18">
        <v>0</v>
      </c>
      <c r="S37" s="5"/>
      <c r="T37" s="5"/>
      <c r="U37" s="4">
        <f t="shared" si="1"/>
        <v>720</v>
      </c>
      <c r="V37" s="3">
        <f>((G37-G36)*'Z1 values'!C$5*'Z1 values'!$C$10)/'Z1 values'!$C$12</f>
        <v>6.0120758056640619E-3</v>
      </c>
      <c r="W37" s="3">
        <f>((H37-H36)*'Z1 values'!D$5*'Z1 values'!$C$10)/'Z1 values'!$C$12</f>
        <v>2.97073974609375E-2</v>
      </c>
      <c r="X37" s="3">
        <f>((I37-I36)*'Z1 values'!E$5*'Z1 values'!$C$10)/'Z1 values'!$C$12</f>
        <v>0</v>
      </c>
      <c r="Y37" s="3">
        <f>((J37-J36)*'Z1 values'!F$5*'Z1 values'!$C$10)/'Z1 values'!$C$12</f>
        <v>8.2617187499999994E-2</v>
      </c>
      <c r="Z37" s="6">
        <f t="shared" si="0"/>
        <v>0.11833666076660156</v>
      </c>
    </row>
    <row r="38" spans="1:26" x14ac:dyDescent="0.25">
      <c r="A38" s="7" t="s">
        <v>285</v>
      </c>
      <c r="B38" s="7" t="s">
        <v>249</v>
      </c>
      <c r="C38" s="7">
        <v>47464</v>
      </c>
      <c r="D38" s="18" t="s">
        <v>37</v>
      </c>
      <c r="E38" s="18" t="s">
        <v>38</v>
      </c>
      <c r="F38" s="18">
        <v>36</v>
      </c>
      <c r="G38" s="18">
        <v>270479</v>
      </c>
      <c r="H38" s="18">
        <v>11849489</v>
      </c>
      <c r="I38" s="18">
        <v>88756</v>
      </c>
      <c r="J38" s="18">
        <v>80059</v>
      </c>
      <c r="K38" s="18">
        <v>0</v>
      </c>
      <c r="L38" s="18">
        <v>0</v>
      </c>
      <c r="M38" s="18">
        <v>6258</v>
      </c>
      <c r="N38" s="18">
        <v>321292</v>
      </c>
      <c r="O38" s="18">
        <v>1917</v>
      </c>
      <c r="P38" s="18">
        <v>1806</v>
      </c>
      <c r="Q38" s="18">
        <v>0</v>
      </c>
      <c r="R38" s="18">
        <v>0</v>
      </c>
      <c r="S38" s="5"/>
      <c r="T38" s="5"/>
      <c r="U38" s="4">
        <f t="shared" si="1"/>
        <v>740</v>
      </c>
      <c r="V38" s="3">
        <f>((G38-G37)*'Z1 values'!C$5*'Z1 values'!$C$10)/'Z1 values'!$C$12</f>
        <v>1.2207458496093749E-2</v>
      </c>
      <c r="W38" s="3">
        <f>((H38-H37)*'Z1 values'!D$5*'Z1 values'!$C$10)/'Z1 values'!$C$12</f>
        <v>2.9415161132812499E-2</v>
      </c>
      <c r="X38" s="3">
        <f>((I38-I37)*'Z1 values'!E$5*'Z1 values'!$C$10)/'Z1 values'!$C$12</f>
        <v>0.15269073486328125</v>
      </c>
      <c r="Y38" s="3">
        <f>((J38-J37)*'Z1 values'!F$5*'Z1 values'!$C$10)/'Z1 values'!$C$12</f>
        <v>0.155423583984375</v>
      </c>
      <c r="Z38" s="6">
        <f t="shared" si="0"/>
        <v>0.34973693847656251</v>
      </c>
    </row>
    <row r="39" spans="1:26" x14ac:dyDescent="0.25">
      <c r="A39" s="7" t="s">
        <v>286</v>
      </c>
      <c r="B39" s="7" t="s">
        <v>249</v>
      </c>
      <c r="C39" s="7">
        <v>48744</v>
      </c>
      <c r="D39" s="18" t="s">
        <v>37</v>
      </c>
      <c r="E39" s="18" t="s">
        <v>38</v>
      </c>
      <c r="F39" s="18">
        <v>37</v>
      </c>
      <c r="G39" s="18">
        <v>273674</v>
      </c>
      <c r="H39" s="18">
        <v>12173848</v>
      </c>
      <c r="I39" s="18">
        <v>88756</v>
      </c>
      <c r="J39" s="18">
        <v>81397</v>
      </c>
      <c r="K39" s="18">
        <v>0</v>
      </c>
      <c r="L39" s="18">
        <v>0</v>
      </c>
      <c r="M39" s="18">
        <v>3193</v>
      </c>
      <c r="N39" s="18">
        <v>324359</v>
      </c>
      <c r="O39" s="18">
        <v>0</v>
      </c>
      <c r="P39" s="18">
        <v>1338</v>
      </c>
      <c r="Q39" s="18">
        <v>0</v>
      </c>
      <c r="R39" s="18">
        <v>0</v>
      </c>
      <c r="S39" s="5"/>
      <c r="T39" s="5"/>
      <c r="U39" s="4">
        <f t="shared" si="1"/>
        <v>760</v>
      </c>
      <c r="V39" s="3">
        <f>((G39-G38)*'Z1 values'!C$5*'Z1 values'!$C$10)/'Z1 values'!$C$12</f>
        <v>6.2304840087890629E-3</v>
      </c>
      <c r="W39" s="3">
        <f>((H39-H38)*'Z1 values'!D$5*'Z1 values'!$C$10)/'Z1 values'!$C$12</f>
        <v>2.9695953369140625E-2</v>
      </c>
      <c r="X39" s="3">
        <f>((I39-I38)*'Z1 values'!E$5*'Z1 values'!$C$10)/'Z1 values'!$C$12</f>
        <v>0</v>
      </c>
      <c r="Y39" s="3">
        <f>((J39-J38)*'Z1 values'!F$5*'Z1 values'!$C$10)/'Z1 values'!$C$12</f>
        <v>0.11514770507812502</v>
      </c>
      <c r="Z39" s="6">
        <f t="shared" si="0"/>
        <v>0.15107414245605472</v>
      </c>
    </row>
    <row r="40" spans="1:26" x14ac:dyDescent="0.25">
      <c r="A40" s="7" t="s">
        <v>287</v>
      </c>
      <c r="B40" s="7" t="s">
        <v>249</v>
      </c>
      <c r="C40" s="7">
        <v>50024</v>
      </c>
      <c r="D40" s="18" t="s">
        <v>37</v>
      </c>
      <c r="E40" s="18" t="s">
        <v>38</v>
      </c>
      <c r="F40" s="18">
        <v>38</v>
      </c>
      <c r="G40" s="18">
        <v>277702</v>
      </c>
      <c r="H40" s="18">
        <v>12497379</v>
      </c>
      <c r="I40" s="18">
        <v>89115</v>
      </c>
      <c r="J40" s="18">
        <v>82639</v>
      </c>
      <c r="K40" s="18">
        <v>0</v>
      </c>
      <c r="L40" s="18">
        <v>0</v>
      </c>
      <c r="M40" s="18">
        <v>4026</v>
      </c>
      <c r="N40" s="18">
        <v>323531</v>
      </c>
      <c r="O40" s="18">
        <v>359</v>
      </c>
      <c r="P40" s="18">
        <v>1242</v>
      </c>
      <c r="Q40" s="18">
        <v>0</v>
      </c>
      <c r="R40" s="18">
        <v>0</v>
      </c>
      <c r="S40" s="5"/>
      <c r="T40" s="5"/>
      <c r="U40" s="4">
        <f t="shared" si="1"/>
        <v>780</v>
      </c>
      <c r="V40" s="3">
        <f>((G40-G39)*'Z1 values'!C$5*'Z1 values'!$C$10)/'Z1 values'!$C$12</f>
        <v>7.8548950195312488E-3</v>
      </c>
      <c r="W40" s="3">
        <f>((H40-H39)*'Z1 values'!D$5*'Z1 values'!$C$10)/'Z1 values'!$C$12</f>
        <v>2.9620147705078127E-2</v>
      </c>
      <c r="X40" s="3">
        <f>((I40-I39)*'Z1 values'!E$5*'Z1 values'!$C$10)/'Z1 values'!$C$12</f>
        <v>2.859466552734375E-2</v>
      </c>
      <c r="Y40" s="3">
        <f>((J40-J39)*'Z1 values'!F$5*'Z1 values'!$C$10)/'Z1 values'!$C$12</f>
        <v>0.106885986328125</v>
      </c>
      <c r="Z40" s="6">
        <f t="shared" si="0"/>
        <v>0.17295569458007815</v>
      </c>
    </row>
    <row r="41" spans="1:26" x14ac:dyDescent="0.25">
      <c r="A41" s="7" t="s">
        <v>288</v>
      </c>
      <c r="B41" s="7" t="s">
        <v>249</v>
      </c>
      <c r="C41" s="7">
        <v>51304</v>
      </c>
      <c r="D41" s="18" t="s">
        <v>37</v>
      </c>
      <c r="E41" s="18" t="s">
        <v>38</v>
      </c>
      <c r="F41" s="18">
        <v>39</v>
      </c>
      <c r="G41" s="18">
        <v>280760</v>
      </c>
      <c r="H41" s="18">
        <v>12821887</v>
      </c>
      <c r="I41" s="18">
        <v>89115</v>
      </c>
      <c r="J41" s="18">
        <v>83599</v>
      </c>
      <c r="K41" s="18">
        <v>0</v>
      </c>
      <c r="L41" s="18">
        <v>0</v>
      </c>
      <c r="M41" s="18">
        <v>3057</v>
      </c>
      <c r="N41" s="18">
        <v>324508</v>
      </c>
      <c r="O41" s="18">
        <v>0</v>
      </c>
      <c r="P41" s="18">
        <v>960</v>
      </c>
      <c r="Q41" s="18">
        <v>0</v>
      </c>
      <c r="R41" s="18">
        <v>0</v>
      </c>
      <c r="S41" s="5"/>
      <c r="T41" s="5"/>
      <c r="U41" s="4">
        <f t="shared" si="1"/>
        <v>800</v>
      </c>
      <c r="V41" s="3">
        <f>((G41-G40)*'Z1 values'!C$5*'Z1 values'!$C$10)/'Z1 values'!$C$12</f>
        <v>5.9633239746093745E-3</v>
      </c>
      <c r="W41" s="3">
        <f>((H41-H40)*'Z1 values'!D$5*'Z1 values'!$C$10)/'Z1 values'!$C$12</f>
        <v>2.97095947265625E-2</v>
      </c>
      <c r="X41" s="3">
        <f>((I41-I40)*'Z1 values'!E$5*'Z1 values'!$C$10)/'Z1 values'!$C$12</f>
        <v>0</v>
      </c>
      <c r="Y41" s="3">
        <f>((J41-J40)*'Z1 values'!F$5*'Z1 values'!$C$10)/'Z1 values'!$C$12</f>
        <v>8.2617187499999994E-2</v>
      </c>
      <c r="Z41" s="6">
        <f t="shared" si="0"/>
        <v>0.11829010620117186</v>
      </c>
    </row>
    <row r="42" spans="1:26" x14ac:dyDescent="0.25">
      <c r="A42" s="7" t="s">
        <v>289</v>
      </c>
      <c r="B42" s="7" t="s">
        <v>249</v>
      </c>
      <c r="C42" s="7">
        <v>52584</v>
      </c>
      <c r="D42" s="18" t="s">
        <v>37</v>
      </c>
      <c r="E42" s="18" t="s">
        <v>38</v>
      </c>
      <c r="F42" s="18">
        <v>40</v>
      </c>
      <c r="G42" s="18">
        <v>286311</v>
      </c>
      <c r="H42" s="18">
        <v>13143902</v>
      </c>
      <c r="I42" s="18">
        <v>90476</v>
      </c>
      <c r="J42" s="18">
        <v>85630</v>
      </c>
      <c r="K42" s="18">
        <v>0</v>
      </c>
      <c r="L42" s="18">
        <v>0</v>
      </c>
      <c r="M42" s="18">
        <v>5550</v>
      </c>
      <c r="N42" s="18">
        <v>322015</v>
      </c>
      <c r="O42" s="18">
        <v>1361</v>
      </c>
      <c r="P42" s="18">
        <v>2031</v>
      </c>
      <c r="Q42" s="18">
        <v>0</v>
      </c>
      <c r="R42" s="18">
        <v>0</v>
      </c>
      <c r="S42" s="5"/>
      <c r="T42" s="5"/>
      <c r="U42" s="4">
        <f t="shared" si="1"/>
        <v>820</v>
      </c>
      <c r="V42" s="3">
        <f>((G42-G41)*'Z1 values'!C$5*'Z1 values'!$C$10)/'Z1 values'!$C$12</f>
        <v>1.0824856567382812E-2</v>
      </c>
      <c r="W42" s="3">
        <f>((H42-H41)*'Z1 values'!D$5*'Z1 values'!$C$10)/'Z1 values'!$C$12</f>
        <v>2.9481353759765627E-2</v>
      </c>
      <c r="X42" s="3">
        <f>((I42-I41)*'Z1 values'!E$5*'Z1 values'!$C$10)/'Z1 values'!$C$12</f>
        <v>0.10840484619140625</v>
      </c>
      <c r="Y42" s="3">
        <f>((J42-J41)*'Z1 values'!F$5*'Z1 values'!$C$10)/'Z1 values'!$C$12</f>
        <v>0.1747869873046875</v>
      </c>
      <c r="Z42" s="6">
        <f t="shared" si="0"/>
        <v>0.32349804382324221</v>
      </c>
    </row>
    <row r="43" spans="1:26" x14ac:dyDescent="0.25">
      <c r="A43" s="7" t="s">
        <v>290</v>
      </c>
      <c r="B43" s="7" t="s">
        <v>249</v>
      </c>
      <c r="C43" s="7">
        <v>53864</v>
      </c>
      <c r="D43" s="18" t="s">
        <v>37</v>
      </c>
      <c r="E43" s="18" t="s">
        <v>38</v>
      </c>
      <c r="F43" s="18">
        <v>41</v>
      </c>
      <c r="G43" s="18">
        <v>289395</v>
      </c>
      <c r="H43" s="18">
        <v>13468386</v>
      </c>
      <c r="I43" s="18">
        <v>90476</v>
      </c>
      <c r="J43" s="18">
        <v>86590</v>
      </c>
      <c r="K43" s="18">
        <v>0</v>
      </c>
      <c r="L43" s="18">
        <v>0</v>
      </c>
      <c r="M43" s="18">
        <v>3083</v>
      </c>
      <c r="N43" s="18">
        <v>324484</v>
      </c>
      <c r="O43" s="18">
        <v>0</v>
      </c>
      <c r="P43" s="18">
        <v>960</v>
      </c>
      <c r="Q43" s="18">
        <v>0</v>
      </c>
      <c r="R43" s="18">
        <v>0</v>
      </c>
      <c r="S43" s="5"/>
      <c r="T43" s="5"/>
      <c r="U43" s="4">
        <f t="shared" si="1"/>
        <v>840</v>
      </c>
      <c r="V43" s="3">
        <f>((G43-G42)*'Z1 values'!C$5*'Z1 values'!$C$10)/'Z1 values'!$C$12</f>
        <v>6.01402587890625E-3</v>
      </c>
      <c r="W43" s="3">
        <f>((H43-H42)*'Z1 values'!D$5*'Z1 values'!$C$10)/'Z1 values'!$C$12</f>
        <v>2.97073974609375E-2</v>
      </c>
      <c r="X43" s="3">
        <f>((I43-I42)*'Z1 values'!E$5*'Z1 values'!$C$10)/'Z1 values'!$C$12</f>
        <v>0</v>
      </c>
      <c r="Y43" s="3">
        <f>((J43-J42)*'Z1 values'!F$5*'Z1 values'!$C$10)/'Z1 values'!$C$12</f>
        <v>8.2617187499999994E-2</v>
      </c>
      <c r="Z43" s="6">
        <f t="shared" si="0"/>
        <v>0.11833861083984375</v>
      </c>
    </row>
    <row r="44" spans="1:26" x14ac:dyDescent="0.25">
      <c r="A44" s="7" t="s">
        <v>291</v>
      </c>
      <c r="B44" s="7" t="s">
        <v>249</v>
      </c>
      <c r="C44" s="7">
        <v>55156</v>
      </c>
      <c r="D44" s="18" t="s">
        <v>37</v>
      </c>
      <c r="E44" s="18" t="s">
        <v>38</v>
      </c>
      <c r="F44" s="18">
        <v>42</v>
      </c>
      <c r="G44" s="18">
        <v>297150</v>
      </c>
      <c r="H44" s="18">
        <v>13791362</v>
      </c>
      <c r="I44" s="18">
        <v>93212</v>
      </c>
      <c r="J44" s="18">
        <v>87717</v>
      </c>
      <c r="K44" s="18">
        <v>0</v>
      </c>
      <c r="L44" s="18">
        <v>0</v>
      </c>
      <c r="M44" s="18">
        <v>7754</v>
      </c>
      <c r="N44" s="18">
        <v>322976</v>
      </c>
      <c r="O44" s="18">
        <v>2736</v>
      </c>
      <c r="P44" s="18">
        <v>1127</v>
      </c>
      <c r="Q44" s="18">
        <v>0</v>
      </c>
      <c r="R44" s="18">
        <v>0</v>
      </c>
      <c r="S44" s="5"/>
      <c r="T44" s="5"/>
      <c r="U44" s="4">
        <f t="shared" si="1"/>
        <v>860</v>
      </c>
      <c r="V44" s="3">
        <f>((G44-G43)*'Z1 values'!C$5*'Z1 values'!$C$10)/'Z1 values'!$C$12</f>
        <v>1.5122817993164062E-2</v>
      </c>
      <c r="W44" s="3">
        <f>((H44-H43)*'Z1 values'!D$5*'Z1 values'!$C$10)/'Z1 values'!$C$12</f>
        <v>2.9569335937500003E-2</v>
      </c>
      <c r="X44" s="3">
        <f>((I44-I43)*'Z1 values'!E$5*'Z1 values'!$C$10)/'Z1 values'!$C$12</f>
        <v>0.21792480468749997</v>
      </c>
      <c r="Y44" s="3">
        <f>((J44-J43)*'Z1 values'!F$5*'Z1 values'!$C$10)/'Z1 values'!$C$12</f>
        <v>9.698913574218751E-2</v>
      </c>
      <c r="Z44" s="6">
        <f t="shared" si="0"/>
        <v>0.35960609436035151</v>
      </c>
    </row>
    <row r="45" spans="1:26" x14ac:dyDescent="0.25">
      <c r="A45" s="7" t="s">
        <v>292</v>
      </c>
      <c r="B45" s="7" t="s">
        <v>249</v>
      </c>
      <c r="C45" s="7">
        <v>56424</v>
      </c>
      <c r="D45" s="18" t="s">
        <v>37</v>
      </c>
      <c r="E45" s="18" t="s">
        <v>38</v>
      </c>
      <c r="F45" s="18">
        <v>43</v>
      </c>
      <c r="G45" s="18">
        <v>308218</v>
      </c>
      <c r="H45" s="18">
        <v>14104670</v>
      </c>
      <c r="I45" s="18">
        <v>97775</v>
      </c>
      <c r="J45" s="18">
        <v>91454</v>
      </c>
      <c r="K45" s="18">
        <v>0</v>
      </c>
      <c r="L45" s="18">
        <v>0</v>
      </c>
      <c r="M45" s="18">
        <v>11066</v>
      </c>
      <c r="N45" s="18">
        <v>313308</v>
      </c>
      <c r="O45" s="18">
        <v>4563</v>
      </c>
      <c r="P45" s="18">
        <v>3737</v>
      </c>
      <c r="Q45" s="18">
        <v>0</v>
      </c>
      <c r="R45" s="18">
        <v>0</v>
      </c>
      <c r="S45" s="5"/>
      <c r="T45" s="5"/>
      <c r="U45" s="4">
        <f t="shared" si="1"/>
        <v>880</v>
      </c>
      <c r="V45" s="3">
        <f>((G45-G44)*'Z1 values'!C$5*'Z1 values'!$C$10)/'Z1 values'!$C$12</f>
        <v>2.1583410644531249E-2</v>
      </c>
      <c r="W45" s="3">
        <f>((H45-H44)*'Z1 values'!D$5*'Z1 values'!$C$10)/'Z1 values'!$C$12</f>
        <v>2.8684204101562499E-2</v>
      </c>
      <c r="X45" s="3">
        <f>((I45-I44)*'Z1 values'!E$5*'Z1 values'!$C$10)/'Z1 values'!$C$12</f>
        <v>0.3634469604492187</v>
      </c>
      <c r="Y45" s="3">
        <f>((J45-J44)*'Z1 values'!F$5*'Z1 values'!$C$10)/'Z1 values'!$C$12</f>
        <v>0.3216046142578125</v>
      </c>
      <c r="Z45" s="6">
        <f t="shared" si="0"/>
        <v>0.73531918945312502</v>
      </c>
    </row>
    <row r="46" spans="1:26" x14ac:dyDescent="0.25">
      <c r="A46" s="7" t="s">
        <v>293</v>
      </c>
      <c r="B46" s="7" t="s">
        <v>249</v>
      </c>
      <c r="C46" s="7">
        <v>57704</v>
      </c>
      <c r="D46" s="18" t="s">
        <v>37</v>
      </c>
      <c r="E46" s="18" t="s">
        <v>38</v>
      </c>
      <c r="F46" s="18">
        <v>44</v>
      </c>
      <c r="G46" s="18">
        <v>311314</v>
      </c>
      <c r="H46" s="18">
        <v>14429140</v>
      </c>
      <c r="I46" s="18">
        <v>97775</v>
      </c>
      <c r="J46" s="18">
        <v>92609</v>
      </c>
      <c r="K46" s="18">
        <v>0</v>
      </c>
      <c r="L46" s="18">
        <v>0</v>
      </c>
      <c r="M46" s="18">
        <v>3095</v>
      </c>
      <c r="N46" s="18">
        <v>324470</v>
      </c>
      <c r="O46" s="18">
        <v>0</v>
      </c>
      <c r="P46" s="18">
        <v>1155</v>
      </c>
      <c r="Q46" s="18">
        <v>0</v>
      </c>
      <c r="R46" s="18">
        <v>0</v>
      </c>
      <c r="S46" s="5"/>
      <c r="T46" s="5"/>
      <c r="U46" s="4">
        <f t="shared" si="1"/>
        <v>900</v>
      </c>
      <c r="V46" s="3">
        <f>((G46-G45)*'Z1 values'!C$5*'Z1 values'!$C$10)/'Z1 values'!$C$12</f>
        <v>6.0374267578125005E-3</v>
      </c>
      <c r="W46" s="3">
        <f>((H46-H45)*'Z1 values'!D$5*'Z1 values'!$C$10)/'Z1 values'!$C$12</f>
        <v>2.9706115722656252E-2</v>
      </c>
      <c r="X46" s="3">
        <f>((I46-I45)*'Z1 values'!E$5*'Z1 values'!$C$10)/'Z1 values'!$C$12</f>
        <v>0</v>
      </c>
      <c r="Y46" s="3">
        <f>((J46-J45)*'Z1 values'!F$5*'Z1 values'!$C$10)/'Z1 values'!$C$12</f>
        <v>9.9398803710937497E-2</v>
      </c>
      <c r="Z46" s="6">
        <f t="shared" si="0"/>
        <v>0.13514234619140625</v>
      </c>
    </row>
    <row r="47" spans="1:26" x14ac:dyDescent="0.25">
      <c r="A47" s="7" t="s">
        <v>294</v>
      </c>
      <c r="B47" s="7" t="s">
        <v>249</v>
      </c>
      <c r="C47" s="7">
        <v>58984</v>
      </c>
      <c r="D47" s="18" t="s">
        <v>37</v>
      </c>
      <c r="E47" s="18" t="s">
        <v>38</v>
      </c>
      <c r="F47" s="18">
        <v>45</v>
      </c>
      <c r="G47" s="18">
        <v>314357</v>
      </c>
      <c r="H47" s="18">
        <v>14753663</v>
      </c>
      <c r="I47" s="18">
        <v>97775</v>
      </c>
      <c r="J47" s="18">
        <v>93569</v>
      </c>
      <c r="K47" s="18">
        <v>0</v>
      </c>
      <c r="L47" s="18">
        <v>0</v>
      </c>
      <c r="M47" s="18">
        <v>3042</v>
      </c>
      <c r="N47" s="18">
        <v>324523</v>
      </c>
      <c r="O47" s="18">
        <v>0</v>
      </c>
      <c r="P47" s="18">
        <v>960</v>
      </c>
      <c r="Q47" s="18">
        <v>0</v>
      </c>
      <c r="R47" s="18">
        <v>0</v>
      </c>
      <c r="S47" s="5"/>
      <c r="T47" s="5"/>
      <c r="U47" s="4">
        <f t="shared" si="1"/>
        <v>920</v>
      </c>
      <c r="V47" s="3">
        <f>((G47-G46)*'Z1 values'!C$5*'Z1 values'!$C$10)/'Z1 values'!$C$12</f>
        <v>5.9340728759765624E-3</v>
      </c>
      <c r="W47" s="3">
        <f>((H47-H46)*'Z1 values'!D$5*'Z1 values'!$C$10)/'Z1 values'!$C$12</f>
        <v>2.9710968017578127E-2</v>
      </c>
      <c r="X47" s="3">
        <f>((I47-I46)*'Z1 values'!E$5*'Z1 values'!$C$10)/'Z1 values'!$C$12</f>
        <v>0</v>
      </c>
      <c r="Y47" s="3">
        <f>((J47-J46)*'Z1 values'!F$5*'Z1 values'!$C$10)/'Z1 values'!$C$12</f>
        <v>8.2617187499999994E-2</v>
      </c>
      <c r="Z47" s="6">
        <f t="shared" si="0"/>
        <v>0.11826222839355469</v>
      </c>
    </row>
    <row r="48" spans="1:26" x14ac:dyDescent="0.25">
      <c r="A48" s="7" t="s">
        <v>295</v>
      </c>
      <c r="B48" s="7" t="s">
        <v>249</v>
      </c>
      <c r="C48" s="7">
        <v>60264</v>
      </c>
      <c r="D48" s="18" t="s">
        <v>37</v>
      </c>
      <c r="E48" s="18" t="s">
        <v>38</v>
      </c>
      <c r="F48" s="18">
        <v>46</v>
      </c>
      <c r="G48" s="18">
        <v>319910</v>
      </c>
      <c r="H48" s="18">
        <v>15075676</v>
      </c>
      <c r="I48" s="18">
        <v>99135</v>
      </c>
      <c r="J48" s="18">
        <v>95622</v>
      </c>
      <c r="K48" s="18">
        <v>0</v>
      </c>
      <c r="L48" s="18">
        <v>0</v>
      </c>
      <c r="M48" s="18">
        <v>5552</v>
      </c>
      <c r="N48" s="18">
        <v>322013</v>
      </c>
      <c r="O48" s="18">
        <v>1360</v>
      </c>
      <c r="P48" s="18">
        <v>2053</v>
      </c>
      <c r="Q48" s="18">
        <v>0</v>
      </c>
      <c r="R48" s="18">
        <v>0</v>
      </c>
      <c r="S48" s="5"/>
      <c r="T48" s="5"/>
      <c r="U48" s="4">
        <f t="shared" si="1"/>
        <v>940</v>
      </c>
      <c r="V48" s="3">
        <f>((G48-G47)*'Z1 values'!C$5*'Z1 values'!$C$10)/'Z1 values'!$C$12</f>
        <v>1.0828756713867188E-2</v>
      </c>
      <c r="W48" s="3">
        <f>((H48-H47)*'Z1 values'!D$5*'Z1 values'!$C$10)/'Z1 values'!$C$12</f>
        <v>2.9481170654296875E-2</v>
      </c>
      <c r="X48" s="3">
        <f>((I48-I47)*'Z1 values'!E$5*'Z1 values'!$C$10)/'Z1 values'!$C$12</f>
        <v>0.10832519531249998</v>
      </c>
      <c r="Y48" s="3">
        <f>((J48-J47)*'Z1 values'!F$5*'Z1 values'!$C$10)/'Z1 values'!$C$12</f>
        <v>0.17668029785156253</v>
      </c>
      <c r="Z48" s="6">
        <f t="shared" si="0"/>
        <v>0.32531542053222656</v>
      </c>
    </row>
    <row r="49" spans="1:26" x14ac:dyDescent="0.25">
      <c r="A49" s="7" t="s">
        <v>296</v>
      </c>
      <c r="B49" s="7" t="s">
        <v>249</v>
      </c>
      <c r="C49" s="7">
        <v>61544</v>
      </c>
      <c r="D49" s="18" t="s">
        <v>37</v>
      </c>
      <c r="E49" s="18" t="s">
        <v>38</v>
      </c>
      <c r="F49" s="18">
        <v>47</v>
      </c>
      <c r="G49" s="18">
        <v>322994</v>
      </c>
      <c r="H49" s="18">
        <v>15400160</v>
      </c>
      <c r="I49" s="18">
        <v>99135</v>
      </c>
      <c r="J49" s="18">
        <v>96582</v>
      </c>
      <c r="K49" s="18">
        <v>0</v>
      </c>
      <c r="L49" s="18">
        <v>0</v>
      </c>
      <c r="M49" s="18">
        <v>3083</v>
      </c>
      <c r="N49" s="18">
        <v>324484</v>
      </c>
      <c r="O49" s="18">
        <v>0</v>
      </c>
      <c r="P49" s="18">
        <v>960</v>
      </c>
      <c r="Q49" s="18">
        <v>0</v>
      </c>
      <c r="R49" s="18">
        <v>0</v>
      </c>
      <c r="S49" s="5"/>
      <c r="T49" s="5"/>
      <c r="U49" s="4">
        <f t="shared" si="1"/>
        <v>960</v>
      </c>
      <c r="V49" s="3">
        <f>((G49-G48)*'Z1 values'!C$5*'Z1 values'!$C$10)/'Z1 values'!$C$12</f>
        <v>6.01402587890625E-3</v>
      </c>
      <c r="W49" s="3">
        <f>((H49-H48)*'Z1 values'!D$5*'Z1 values'!$C$10)/'Z1 values'!$C$12</f>
        <v>2.97073974609375E-2</v>
      </c>
      <c r="X49" s="3">
        <f>((I49-I48)*'Z1 values'!E$5*'Z1 values'!$C$10)/'Z1 values'!$C$12</f>
        <v>0</v>
      </c>
      <c r="Y49" s="3">
        <f>((J49-J48)*'Z1 values'!F$5*'Z1 values'!$C$10)/'Z1 values'!$C$12</f>
        <v>8.2617187499999994E-2</v>
      </c>
      <c r="Z49" s="6">
        <f t="shared" si="0"/>
        <v>0.11833861083984375</v>
      </c>
    </row>
    <row r="50" spans="1:26" x14ac:dyDescent="0.25">
      <c r="A50" s="7" t="s">
        <v>297</v>
      </c>
      <c r="B50" s="7" t="s">
        <v>249</v>
      </c>
      <c r="C50" s="7">
        <v>62824</v>
      </c>
      <c r="D50" s="18" t="s">
        <v>37</v>
      </c>
      <c r="E50" s="18" t="s">
        <v>38</v>
      </c>
      <c r="F50" s="18">
        <v>48</v>
      </c>
      <c r="G50" s="18">
        <v>326303</v>
      </c>
      <c r="H50" s="18">
        <v>15724402</v>
      </c>
      <c r="I50" s="18">
        <v>99135</v>
      </c>
      <c r="J50" s="18">
        <v>97675</v>
      </c>
      <c r="K50" s="18">
        <v>0</v>
      </c>
      <c r="L50" s="18">
        <v>0</v>
      </c>
      <c r="M50" s="18">
        <v>3308</v>
      </c>
      <c r="N50" s="18">
        <v>324242</v>
      </c>
      <c r="O50" s="18">
        <v>0</v>
      </c>
      <c r="P50" s="18">
        <v>1093</v>
      </c>
      <c r="Q50" s="18">
        <v>0</v>
      </c>
      <c r="R50" s="18">
        <v>0</v>
      </c>
      <c r="S50" s="5"/>
      <c r="T50" s="5"/>
      <c r="U50" s="4">
        <f t="shared" si="1"/>
        <v>980</v>
      </c>
      <c r="V50" s="3">
        <f>((G50-G49)*'Z1 values'!C$5*'Z1 values'!$C$10)/'Z1 values'!$C$12</f>
        <v>6.4527923583984374E-3</v>
      </c>
      <c r="W50" s="3">
        <f>((H50-H49)*'Z1 values'!D$5*'Z1 values'!$C$10)/'Z1 values'!$C$12</f>
        <v>2.968524169921875E-2</v>
      </c>
      <c r="X50" s="3">
        <f>((I50-I49)*'Z1 values'!E$5*'Z1 values'!$C$10)/'Z1 values'!$C$12</f>
        <v>0</v>
      </c>
      <c r="Y50" s="3">
        <f>((J50-J49)*'Z1 values'!F$5*'Z1 values'!$C$10)/'Z1 values'!$C$12</f>
        <v>9.4063110351562507E-2</v>
      </c>
      <c r="Z50" s="6">
        <f t="shared" si="0"/>
        <v>0.13020114440917968</v>
      </c>
    </row>
    <row r="51" spans="1:26" x14ac:dyDescent="0.25">
      <c r="A51" s="7" t="s">
        <v>298</v>
      </c>
      <c r="B51" s="7" t="s">
        <v>249</v>
      </c>
      <c r="C51" s="7">
        <v>64104</v>
      </c>
      <c r="D51" s="18" t="s">
        <v>37</v>
      </c>
      <c r="E51" s="18" t="s">
        <v>38</v>
      </c>
      <c r="F51" s="18">
        <v>49</v>
      </c>
      <c r="G51" s="18">
        <v>329470</v>
      </c>
      <c r="H51" s="18">
        <v>16048788</v>
      </c>
      <c r="I51" s="18">
        <v>99135</v>
      </c>
      <c r="J51" s="18">
        <v>98635</v>
      </c>
      <c r="K51" s="18">
        <v>0</v>
      </c>
      <c r="L51" s="18">
        <v>0</v>
      </c>
      <c r="M51" s="18">
        <v>3166</v>
      </c>
      <c r="N51" s="18">
        <v>324386</v>
      </c>
      <c r="O51" s="18">
        <v>0</v>
      </c>
      <c r="P51" s="18">
        <v>960</v>
      </c>
      <c r="Q51" s="18">
        <v>0</v>
      </c>
      <c r="R51" s="18">
        <v>0</v>
      </c>
      <c r="S51" s="5"/>
      <c r="T51" s="5"/>
      <c r="U51" s="4">
        <f t="shared" si="1"/>
        <v>1000</v>
      </c>
      <c r="V51" s="3">
        <f>((G51-G50)*'Z1 values'!C$5*'Z1 values'!$C$10)/'Z1 values'!$C$12</f>
        <v>6.1758819580078131E-3</v>
      </c>
      <c r="W51" s="3">
        <f>((H51-H50)*'Z1 values'!D$5*'Z1 values'!$C$10)/'Z1 values'!$C$12</f>
        <v>2.969842529296875E-2</v>
      </c>
      <c r="X51" s="3">
        <f>((I51-I50)*'Z1 values'!E$5*'Z1 values'!$C$10)/'Z1 values'!$C$12</f>
        <v>0</v>
      </c>
      <c r="Y51" s="3">
        <f>((J51-J50)*'Z1 values'!F$5*'Z1 values'!$C$10)/'Z1 values'!$C$12</f>
        <v>8.2617187499999994E-2</v>
      </c>
      <c r="Z51" s="6">
        <f t="shared" si="0"/>
        <v>0.11849149475097656</v>
      </c>
    </row>
    <row r="52" spans="1:26" x14ac:dyDescent="0.25">
      <c r="A52" s="7" t="s">
        <v>299</v>
      </c>
      <c r="B52" s="7" t="s">
        <v>249</v>
      </c>
      <c r="C52" s="7">
        <v>65384</v>
      </c>
      <c r="D52" s="18" t="s">
        <v>37</v>
      </c>
      <c r="E52" s="18" t="s">
        <v>38</v>
      </c>
      <c r="F52" s="18">
        <v>50</v>
      </c>
      <c r="G52" s="18">
        <v>332803</v>
      </c>
      <c r="H52" s="18">
        <v>16373011</v>
      </c>
      <c r="I52" s="18">
        <v>99135</v>
      </c>
      <c r="J52" s="18">
        <v>99718</v>
      </c>
      <c r="K52" s="18">
        <v>0</v>
      </c>
      <c r="L52" s="18">
        <v>0</v>
      </c>
      <c r="M52" s="18">
        <v>3331</v>
      </c>
      <c r="N52" s="18">
        <v>324223</v>
      </c>
      <c r="O52" s="18">
        <v>0</v>
      </c>
      <c r="P52" s="18">
        <v>1083</v>
      </c>
      <c r="Q52" s="18">
        <v>0</v>
      </c>
      <c r="R52" s="18">
        <v>0</v>
      </c>
      <c r="S52" s="5"/>
      <c r="T52" s="5"/>
      <c r="U52" s="4">
        <f t="shared" si="1"/>
        <v>1020</v>
      </c>
      <c r="V52" s="3">
        <f>((G52-G51)*'Z1 values'!C$5*'Z1 values'!$C$10)/'Z1 values'!$C$12</f>
        <v>6.4995941162109367E-3</v>
      </c>
      <c r="W52" s="3">
        <f>((H52-H51)*'Z1 values'!D$5*'Z1 values'!$C$10)/'Z1 values'!$C$12</f>
        <v>2.9683502197265628E-2</v>
      </c>
      <c r="X52" s="3">
        <f>((I52-I51)*'Z1 values'!E$5*'Z1 values'!$C$10)/'Z1 values'!$C$12</f>
        <v>0</v>
      </c>
      <c r="Y52" s="3">
        <f>((J52-J51)*'Z1 values'!F$5*'Z1 values'!$C$10)/'Z1 values'!$C$12</f>
        <v>9.3202514648437512E-2</v>
      </c>
      <c r="Z52" s="6">
        <f t="shared" si="0"/>
        <v>0.12938561096191409</v>
      </c>
    </row>
    <row r="53" spans="1:26" x14ac:dyDescent="0.25">
      <c r="A53" s="7" t="s">
        <v>300</v>
      </c>
      <c r="B53" s="7" t="s">
        <v>249</v>
      </c>
      <c r="C53" s="7">
        <v>66664</v>
      </c>
      <c r="D53" s="18" t="s">
        <v>37</v>
      </c>
      <c r="E53" s="18" t="s">
        <v>38</v>
      </c>
      <c r="F53" s="18">
        <v>51</v>
      </c>
      <c r="G53" s="18">
        <v>339471</v>
      </c>
      <c r="H53" s="18">
        <v>16693899</v>
      </c>
      <c r="I53" s="18">
        <v>101175</v>
      </c>
      <c r="J53" s="18">
        <v>101811</v>
      </c>
      <c r="K53" s="18">
        <v>0</v>
      </c>
      <c r="L53" s="18">
        <v>0</v>
      </c>
      <c r="M53" s="18">
        <v>6666</v>
      </c>
      <c r="N53" s="18">
        <v>320888</v>
      </c>
      <c r="O53" s="18">
        <v>2040</v>
      </c>
      <c r="P53" s="18">
        <v>2093</v>
      </c>
      <c r="Q53" s="18">
        <v>0</v>
      </c>
      <c r="R53" s="18">
        <v>0</v>
      </c>
      <c r="S53" s="5"/>
      <c r="T53" s="5"/>
      <c r="U53" s="4">
        <f t="shared" si="1"/>
        <v>1040</v>
      </c>
      <c r="V53" s="3">
        <f>((G53-G52)*'Z1 values'!C$5*'Z1 values'!$C$10)/'Z1 values'!$C$12</f>
        <v>1.300308837890625E-2</v>
      </c>
      <c r="W53" s="3">
        <f>((H53-H52)*'Z1 values'!D$5*'Z1 values'!$C$10)/'Z1 values'!$C$12</f>
        <v>2.9378173828125E-2</v>
      </c>
      <c r="X53" s="3">
        <f>((I53-I52)*'Z1 values'!E$5*'Z1 values'!$C$10)/'Z1 values'!$C$12</f>
        <v>0.16248779296874999</v>
      </c>
      <c r="Y53" s="3">
        <f>((J53-J52)*'Z1 values'!F$5*'Z1 values'!$C$10)/'Z1 values'!$C$12</f>
        <v>0.18012268066406251</v>
      </c>
      <c r="Z53" s="6">
        <f t="shared" si="0"/>
        <v>0.38499173583984375</v>
      </c>
    </row>
    <row r="54" spans="1:26" x14ac:dyDescent="0.25">
      <c r="A54" s="7" t="s">
        <v>301</v>
      </c>
      <c r="B54" s="7" t="s">
        <v>249</v>
      </c>
      <c r="C54" s="7">
        <v>67944</v>
      </c>
      <c r="D54" s="18" t="s">
        <v>37</v>
      </c>
      <c r="E54" s="18" t="s">
        <v>38</v>
      </c>
      <c r="F54" s="18">
        <v>52</v>
      </c>
      <c r="G54" s="18">
        <v>346345</v>
      </c>
      <c r="H54" s="18">
        <v>17014577</v>
      </c>
      <c r="I54" s="18">
        <v>103083</v>
      </c>
      <c r="J54" s="18">
        <v>103960</v>
      </c>
      <c r="K54" s="18">
        <v>0</v>
      </c>
      <c r="L54" s="18">
        <v>0</v>
      </c>
      <c r="M54" s="18">
        <v>6872</v>
      </c>
      <c r="N54" s="18">
        <v>320678</v>
      </c>
      <c r="O54" s="18">
        <v>1908</v>
      </c>
      <c r="P54" s="18">
        <v>2149</v>
      </c>
      <c r="Q54" s="18">
        <v>0</v>
      </c>
      <c r="R54" s="18">
        <v>0</v>
      </c>
      <c r="S54" s="5"/>
      <c r="T54" s="5"/>
      <c r="U54" s="4">
        <f t="shared" si="1"/>
        <v>1060</v>
      </c>
      <c r="V54" s="3">
        <f>((G54-G53)*'Z1 values'!C$5*'Z1 values'!$C$10)/'Z1 values'!$C$12</f>
        <v>1.3404803466796875E-2</v>
      </c>
      <c r="W54" s="3">
        <f>((H54-H53)*'Z1 values'!D$5*'Z1 values'!$C$10)/'Z1 values'!$C$12</f>
        <v>2.935894775390625E-2</v>
      </c>
      <c r="X54" s="3">
        <f>((I54-I53)*'Z1 values'!E$5*'Z1 values'!$C$10)/'Z1 values'!$C$12</f>
        <v>0.15197387695312498</v>
      </c>
      <c r="Y54" s="3">
        <f>((J54-J53)*'Z1 values'!F$5*'Z1 values'!$C$10)/'Z1 values'!$C$12</f>
        <v>0.18494201660156251</v>
      </c>
      <c r="Z54" s="6">
        <f t="shared" si="0"/>
        <v>0.37967964477539062</v>
      </c>
    </row>
    <row r="55" spans="1:26" x14ac:dyDescent="0.25">
      <c r="A55" s="7" t="s">
        <v>302</v>
      </c>
      <c r="B55" s="7" t="s">
        <v>249</v>
      </c>
      <c r="C55" s="7">
        <v>69224</v>
      </c>
      <c r="D55" s="18" t="s">
        <v>37</v>
      </c>
      <c r="E55" s="18" t="s">
        <v>38</v>
      </c>
      <c r="F55" s="18">
        <v>53</v>
      </c>
      <c r="G55" s="18">
        <v>353587</v>
      </c>
      <c r="H55" s="18">
        <v>17334902</v>
      </c>
      <c r="I55" s="18">
        <v>105268</v>
      </c>
      <c r="J55" s="18">
        <v>106363</v>
      </c>
      <c r="K55" s="18">
        <v>0</v>
      </c>
      <c r="L55" s="18">
        <v>0</v>
      </c>
      <c r="M55" s="18">
        <v>7241</v>
      </c>
      <c r="N55" s="18">
        <v>320325</v>
      </c>
      <c r="O55" s="18">
        <v>2185</v>
      </c>
      <c r="P55" s="18">
        <v>2403</v>
      </c>
      <c r="Q55" s="18">
        <v>0</v>
      </c>
      <c r="R55" s="18">
        <v>0</v>
      </c>
      <c r="S55" s="5"/>
      <c r="T55" s="5"/>
      <c r="U55" s="4">
        <f t="shared" si="1"/>
        <v>1080</v>
      </c>
      <c r="V55" s="3">
        <f>((G55-G54)*'Z1 values'!C$5*'Z1 values'!$C$10)/'Z1 values'!$C$12</f>
        <v>1.4122430419921875E-2</v>
      </c>
      <c r="W55" s="3">
        <f>((H55-H54)*'Z1 values'!D$5*'Z1 values'!$C$10)/'Z1 values'!$C$12</f>
        <v>2.9326629638671876E-2</v>
      </c>
      <c r="X55" s="3">
        <f>((I55-I54)*'Z1 values'!E$5*'Z1 values'!$C$10)/'Z1 values'!$C$12</f>
        <v>0.17403717041015626</v>
      </c>
      <c r="Y55" s="3">
        <f>((J55-J54)*'Z1 values'!F$5*'Z1 values'!$C$10)/'Z1 values'!$C$12</f>
        <v>0.20680114746093753</v>
      </c>
      <c r="Z55" s="6">
        <f t="shared" si="0"/>
        <v>0.42428737792968751</v>
      </c>
    </row>
    <row r="56" spans="1:26" x14ac:dyDescent="0.25">
      <c r="A56" s="7" t="s">
        <v>303</v>
      </c>
      <c r="B56" s="7" t="s">
        <v>249</v>
      </c>
      <c r="C56" s="7">
        <v>70504</v>
      </c>
      <c r="D56" s="18" t="s">
        <v>37</v>
      </c>
      <c r="E56" s="18" t="s">
        <v>38</v>
      </c>
      <c r="F56" s="18">
        <v>54</v>
      </c>
      <c r="G56" s="18">
        <v>356782</v>
      </c>
      <c r="H56" s="18">
        <v>17659258</v>
      </c>
      <c r="I56" s="18">
        <v>105268</v>
      </c>
      <c r="J56" s="18">
        <v>107323</v>
      </c>
      <c r="K56" s="18">
        <v>0</v>
      </c>
      <c r="L56" s="18">
        <v>0</v>
      </c>
      <c r="M56" s="18">
        <v>3193</v>
      </c>
      <c r="N56" s="18">
        <v>324356</v>
      </c>
      <c r="O56" s="18">
        <v>0</v>
      </c>
      <c r="P56" s="18">
        <v>960</v>
      </c>
      <c r="Q56" s="18">
        <v>0</v>
      </c>
      <c r="R56" s="18">
        <v>0</v>
      </c>
      <c r="S56" s="5"/>
      <c r="T56" s="5"/>
      <c r="U56" s="4">
        <f t="shared" si="1"/>
        <v>1100</v>
      </c>
      <c r="V56" s="3">
        <f>((G56-G55)*'Z1 values'!C$5*'Z1 values'!$C$10)/'Z1 values'!$C$12</f>
        <v>6.2304840087890629E-3</v>
      </c>
      <c r="W56" s="3">
        <f>((H56-H55)*'Z1 values'!D$5*'Z1 values'!$C$10)/'Z1 values'!$C$12</f>
        <v>2.96956787109375E-2</v>
      </c>
      <c r="X56" s="3">
        <f>((I56-I55)*'Z1 values'!E$5*'Z1 values'!$C$10)/'Z1 values'!$C$12</f>
        <v>0</v>
      </c>
      <c r="Y56" s="3">
        <f>((J56-J55)*'Z1 values'!F$5*'Z1 values'!$C$10)/'Z1 values'!$C$12</f>
        <v>8.2617187499999994E-2</v>
      </c>
      <c r="Z56" s="6">
        <f t="shared" si="0"/>
        <v>0.11854335021972656</v>
      </c>
    </row>
    <row r="57" spans="1:26" x14ac:dyDescent="0.25">
      <c r="A57" s="7" t="s">
        <v>304</v>
      </c>
      <c r="B57" s="7" t="s">
        <v>249</v>
      </c>
      <c r="C57" s="7">
        <v>71784</v>
      </c>
      <c r="D57" s="18" t="s">
        <v>37</v>
      </c>
      <c r="E57" s="18" t="s">
        <v>38</v>
      </c>
      <c r="F57" s="18">
        <v>55</v>
      </c>
      <c r="G57" s="18">
        <v>359954</v>
      </c>
      <c r="H57" s="18">
        <v>17983638</v>
      </c>
      <c r="I57" s="18">
        <v>105268</v>
      </c>
      <c r="J57" s="18">
        <v>108478</v>
      </c>
      <c r="K57" s="18">
        <v>0</v>
      </c>
      <c r="L57" s="18">
        <v>0</v>
      </c>
      <c r="M57" s="18">
        <v>3171</v>
      </c>
      <c r="N57" s="18">
        <v>324380</v>
      </c>
      <c r="O57" s="18">
        <v>0</v>
      </c>
      <c r="P57" s="18">
        <v>1155</v>
      </c>
      <c r="Q57" s="18">
        <v>0</v>
      </c>
      <c r="R57" s="18">
        <v>0</v>
      </c>
      <c r="S57" s="5"/>
      <c r="T57" s="5"/>
      <c r="U57" s="4">
        <f t="shared" si="1"/>
        <v>1120</v>
      </c>
      <c r="V57" s="3">
        <f>((G57-G56)*'Z1 values'!C$5*'Z1 values'!$C$10)/'Z1 values'!$C$12</f>
        <v>6.1856323242187499E-3</v>
      </c>
      <c r="W57" s="3">
        <f>((H57-H56)*'Z1 values'!D$5*'Z1 values'!$C$10)/'Z1 values'!$C$12</f>
        <v>2.9697875976562503E-2</v>
      </c>
      <c r="X57" s="3">
        <f>((I57-I56)*'Z1 values'!E$5*'Z1 values'!$C$10)/'Z1 values'!$C$12</f>
        <v>0</v>
      </c>
      <c r="Y57" s="3">
        <f>((J57-J56)*'Z1 values'!F$5*'Z1 values'!$C$10)/'Z1 values'!$C$12</f>
        <v>9.9398803710937497E-2</v>
      </c>
      <c r="Z57" s="6">
        <f t="shared" si="0"/>
        <v>0.13528231201171875</v>
      </c>
    </row>
    <row r="58" spans="1:26" x14ac:dyDescent="0.25">
      <c r="A58" s="7" t="s">
        <v>305</v>
      </c>
      <c r="B58" s="7" t="s">
        <v>249</v>
      </c>
      <c r="C58" s="7">
        <v>73064</v>
      </c>
      <c r="D58" s="18" t="s">
        <v>37</v>
      </c>
      <c r="E58" s="18" t="s">
        <v>38</v>
      </c>
      <c r="F58" s="18">
        <v>56</v>
      </c>
      <c r="G58" s="18">
        <v>363133</v>
      </c>
      <c r="H58" s="18">
        <v>18308013</v>
      </c>
      <c r="I58" s="18">
        <v>105268</v>
      </c>
      <c r="J58" s="18">
        <v>109438</v>
      </c>
      <c r="K58" s="18">
        <v>0</v>
      </c>
      <c r="L58" s="18">
        <v>0</v>
      </c>
      <c r="M58" s="18">
        <v>3177</v>
      </c>
      <c r="N58" s="18">
        <v>324375</v>
      </c>
      <c r="O58" s="18">
        <v>0</v>
      </c>
      <c r="P58" s="18">
        <v>960</v>
      </c>
      <c r="Q58" s="18">
        <v>0</v>
      </c>
      <c r="R58" s="18">
        <v>0</v>
      </c>
      <c r="S58" s="5"/>
      <c r="T58" s="5"/>
      <c r="U58" s="4">
        <f t="shared" si="1"/>
        <v>1140</v>
      </c>
      <c r="V58" s="3">
        <f>((G58-G57)*'Z1 values'!C$5*'Z1 values'!$C$10)/'Z1 values'!$C$12</f>
        <v>6.1992828369140619E-3</v>
      </c>
      <c r="W58" s="3">
        <f>((H58-H57)*'Z1 values'!D$5*'Z1 values'!$C$10)/'Z1 values'!$C$12</f>
        <v>2.9697418212890625E-2</v>
      </c>
      <c r="X58" s="3">
        <f>((I58-I57)*'Z1 values'!E$5*'Z1 values'!$C$10)/'Z1 values'!$C$12</f>
        <v>0</v>
      </c>
      <c r="Y58" s="3">
        <f>((J58-J57)*'Z1 values'!F$5*'Z1 values'!$C$10)/'Z1 values'!$C$12</f>
        <v>8.2617187499999994E-2</v>
      </c>
      <c r="Z58" s="6">
        <f t="shared" si="0"/>
        <v>0.11851388854980469</v>
      </c>
    </row>
    <row r="59" spans="1:26" x14ac:dyDescent="0.25">
      <c r="A59" s="7" t="s">
        <v>306</v>
      </c>
      <c r="B59" s="7" t="s">
        <v>249</v>
      </c>
      <c r="C59" s="7">
        <v>74344</v>
      </c>
      <c r="D59" s="18" t="s">
        <v>37</v>
      </c>
      <c r="E59" s="18" t="s">
        <v>38</v>
      </c>
      <c r="F59" s="18">
        <v>57</v>
      </c>
      <c r="G59" s="18">
        <v>369700</v>
      </c>
      <c r="H59" s="18">
        <v>18629010</v>
      </c>
      <c r="I59" s="18">
        <v>107208</v>
      </c>
      <c r="J59" s="18">
        <v>111784</v>
      </c>
      <c r="K59" s="18">
        <v>0</v>
      </c>
      <c r="L59" s="18">
        <v>0</v>
      </c>
      <c r="M59" s="18">
        <v>6565</v>
      </c>
      <c r="N59" s="18">
        <v>320997</v>
      </c>
      <c r="O59" s="18">
        <v>1940</v>
      </c>
      <c r="P59" s="18">
        <v>2346</v>
      </c>
      <c r="Q59" s="18">
        <v>0</v>
      </c>
      <c r="R59" s="18">
        <v>0</v>
      </c>
      <c r="S59" s="5"/>
      <c r="T59" s="5"/>
      <c r="U59" s="4">
        <f t="shared" si="1"/>
        <v>1160</v>
      </c>
      <c r="V59" s="3">
        <f>((G59-G58)*'Z1 values'!C$5*'Z1 values'!$C$10)/'Z1 values'!$C$12</f>
        <v>1.2806130981445313E-2</v>
      </c>
      <c r="W59" s="3">
        <f>((H59-H58)*'Z1 values'!D$5*'Z1 values'!$C$10)/'Z1 values'!$C$12</f>
        <v>2.9388153076171875E-2</v>
      </c>
      <c r="X59" s="3">
        <f>((I59-I58)*'Z1 values'!E$5*'Z1 values'!$C$10)/'Z1 values'!$C$12</f>
        <v>0.15452270507812499</v>
      </c>
      <c r="Y59" s="3">
        <f>((J59-J58)*'Z1 values'!F$5*'Z1 values'!$C$10)/'Z1 values'!$C$12</f>
        <v>0.20189575195312504</v>
      </c>
      <c r="Z59" s="6">
        <f t="shared" si="0"/>
        <v>0.39861274108886724</v>
      </c>
    </row>
    <row r="60" spans="1:26" x14ac:dyDescent="0.25">
      <c r="A60" s="7" t="s">
        <v>307</v>
      </c>
      <c r="B60" s="7" t="s">
        <v>249</v>
      </c>
      <c r="C60" s="7">
        <v>75624</v>
      </c>
      <c r="D60" s="18" t="s">
        <v>37</v>
      </c>
      <c r="E60" s="18" t="s">
        <v>38</v>
      </c>
      <c r="F60" s="18">
        <v>58</v>
      </c>
      <c r="G60" s="18">
        <v>379267</v>
      </c>
      <c r="H60" s="18">
        <v>18947010</v>
      </c>
      <c r="I60" s="18">
        <v>110970</v>
      </c>
      <c r="J60" s="18">
        <v>115158</v>
      </c>
      <c r="K60" s="18">
        <v>0</v>
      </c>
      <c r="L60" s="18">
        <v>0</v>
      </c>
      <c r="M60" s="18">
        <v>9566</v>
      </c>
      <c r="N60" s="18">
        <v>318000</v>
      </c>
      <c r="O60" s="18">
        <v>3762</v>
      </c>
      <c r="P60" s="18">
        <v>3374</v>
      </c>
      <c r="Q60" s="18">
        <v>0</v>
      </c>
      <c r="R60" s="18">
        <v>0</v>
      </c>
      <c r="S60" s="5"/>
      <c r="T60" s="5"/>
      <c r="U60" s="4">
        <f t="shared" si="1"/>
        <v>1180</v>
      </c>
      <c r="V60" s="3">
        <f>((G60-G59)*'Z1 values'!C$5*'Z1 values'!$C$10)/'Z1 values'!$C$12</f>
        <v>1.8656350708007814E-2</v>
      </c>
      <c r="W60" s="3">
        <f>((H60-H59)*'Z1 values'!D$5*'Z1 values'!$C$10)/'Z1 values'!$C$12</f>
        <v>2.911376953125E-2</v>
      </c>
      <c r="X60" s="3">
        <f>((I60-I59)*'Z1 values'!E$5*'Z1 values'!$C$10)/'Z1 values'!$C$12</f>
        <v>0.29964660644531249</v>
      </c>
      <c r="Y60" s="3">
        <f>((J60-J59)*'Z1 values'!F$5*'Z1 values'!$C$10)/'Z1 values'!$C$12</f>
        <v>0.29036499023437501</v>
      </c>
      <c r="Z60" s="6">
        <f t="shared" si="0"/>
        <v>0.63778171691894525</v>
      </c>
    </row>
    <row r="61" spans="1:26" x14ac:dyDescent="0.25">
      <c r="A61" s="7" t="s">
        <v>308</v>
      </c>
      <c r="B61" s="7" t="s">
        <v>249</v>
      </c>
      <c r="C61" s="7">
        <v>76904</v>
      </c>
      <c r="D61" s="18" t="s">
        <v>37</v>
      </c>
      <c r="E61" s="18" t="s">
        <v>38</v>
      </c>
      <c r="F61" s="18">
        <v>59</v>
      </c>
      <c r="G61" s="18">
        <v>382363</v>
      </c>
      <c r="H61" s="18">
        <v>19271481</v>
      </c>
      <c r="I61" s="18">
        <v>110970</v>
      </c>
      <c r="J61" s="18">
        <v>116118</v>
      </c>
      <c r="K61" s="18">
        <v>0</v>
      </c>
      <c r="L61" s="18">
        <v>0</v>
      </c>
      <c r="M61" s="18">
        <v>3095</v>
      </c>
      <c r="N61" s="18">
        <v>324471</v>
      </c>
      <c r="O61" s="18">
        <v>0</v>
      </c>
      <c r="P61" s="18">
        <v>960</v>
      </c>
      <c r="Q61" s="18">
        <v>0</v>
      </c>
      <c r="R61" s="18">
        <v>0</v>
      </c>
      <c r="S61" s="5"/>
      <c r="T61" s="5"/>
      <c r="U61" s="4">
        <f t="shared" si="1"/>
        <v>1200</v>
      </c>
      <c r="V61" s="3">
        <f>((G61-G60)*'Z1 values'!C$5*'Z1 values'!$C$10)/'Z1 values'!$C$12</f>
        <v>6.0374267578125005E-3</v>
      </c>
      <c r="W61" s="3">
        <f>((H61-H60)*'Z1 values'!D$5*'Z1 values'!$C$10)/'Z1 values'!$C$12</f>
        <v>2.9706207275390629E-2</v>
      </c>
      <c r="X61" s="3">
        <f>((I61-I60)*'Z1 values'!E$5*'Z1 values'!$C$10)/'Z1 values'!$C$12</f>
        <v>0</v>
      </c>
      <c r="Y61" s="3">
        <f>((J61-J60)*'Z1 values'!F$5*'Z1 values'!$C$10)/'Z1 values'!$C$12</f>
        <v>8.2617187499999994E-2</v>
      </c>
      <c r="Z61" s="6">
        <f t="shared" si="0"/>
        <v>0.11836082153320313</v>
      </c>
    </row>
    <row r="62" spans="1:26" x14ac:dyDescent="0.25">
      <c r="A62" s="7" t="s">
        <v>309</v>
      </c>
      <c r="B62" s="7" t="s">
        <v>249</v>
      </c>
      <c r="C62" s="7">
        <v>78184</v>
      </c>
      <c r="D62" s="18" t="s">
        <v>37</v>
      </c>
      <c r="E62" s="18" t="s">
        <v>38</v>
      </c>
      <c r="F62" s="18">
        <v>60</v>
      </c>
      <c r="G62" s="18">
        <v>389029</v>
      </c>
      <c r="H62" s="18">
        <v>19592367</v>
      </c>
      <c r="I62" s="18">
        <v>112875</v>
      </c>
      <c r="J62" s="18">
        <v>118593</v>
      </c>
      <c r="K62" s="18">
        <v>0</v>
      </c>
      <c r="L62" s="18">
        <v>0</v>
      </c>
      <c r="M62" s="18">
        <v>6664</v>
      </c>
      <c r="N62" s="18">
        <v>320886</v>
      </c>
      <c r="O62" s="18">
        <v>1905</v>
      </c>
      <c r="P62" s="18">
        <v>2475</v>
      </c>
      <c r="Q62" s="18">
        <v>0</v>
      </c>
      <c r="R62" s="18">
        <v>0</v>
      </c>
      <c r="S62" s="5"/>
      <c r="T62" s="5"/>
      <c r="U62" s="4">
        <f t="shared" si="1"/>
        <v>1220</v>
      </c>
      <c r="V62" s="3">
        <f>((G62-G61)*'Z1 values'!C$5*'Z1 values'!$C$10)/'Z1 values'!$C$12</f>
        <v>1.2999188232421873E-2</v>
      </c>
      <c r="W62" s="3">
        <f>((H62-H61)*'Z1 values'!D$5*'Z1 values'!$C$10)/'Z1 values'!$C$12</f>
        <v>2.937799072265625E-2</v>
      </c>
      <c r="X62" s="3">
        <f>((I62-I61)*'Z1 values'!E$5*'Z1 values'!$C$10)/'Z1 values'!$C$12</f>
        <v>0.15173492431640626</v>
      </c>
      <c r="Y62" s="3">
        <f>((J62-J61)*'Z1 values'!F$5*'Z1 values'!$C$10)/'Z1 values'!$C$12</f>
        <v>0.2129974365234375</v>
      </c>
      <c r="Z62" s="6">
        <f t="shared" si="0"/>
        <v>0.40710953979492187</v>
      </c>
    </row>
    <row r="63" spans="1:26" x14ac:dyDescent="0.25">
      <c r="A63" s="7" t="s">
        <v>310</v>
      </c>
      <c r="B63" s="7" t="s">
        <v>249</v>
      </c>
      <c r="C63" s="7">
        <v>79464</v>
      </c>
      <c r="D63" s="18" t="s">
        <v>37</v>
      </c>
      <c r="E63" s="18" t="s">
        <v>38</v>
      </c>
      <c r="F63" s="18">
        <v>61</v>
      </c>
      <c r="G63" s="18">
        <v>403962</v>
      </c>
      <c r="H63" s="18">
        <v>19904999</v>
      </c>
      <c r="I63" s="18">
        <v>119479</v>
      </c>
      <c r="J63" s="18">
        <v>124256</v>
      </c>
      <c r="K63" s="18">
        <v>0</v>
      </c>
      <c r="L63" s="18">
        <v>0</v>
      </c>
      <c r="M63" s="18">
        <v>14932</v>
      </c>
      <c r="N63" s="18">
        <v>312632</v>
      </c>
      <c r="O63" s="18">
        <v>6604</v>
      </c>
      <c r="P63" s="18">
        <v>5663</v>
      </c>
      <c r="Q63" s="18">
        <v>0</v>
      </c>
      <c r="R63" s="18">
        <v>0</v>
      </c>
      <c r="S63" s="5"/>
      <c r="T63" s="5"/>
      <c r="U63" s="4">
        <f t="shared" si="1"/>
        <v>1240</v>
      </c>
      <c r="V63" s="3">
        <f>((G63-G62)*'Z1 values'!C$5*'Z1 values'!$C$10)/'Z1 values'!$C$12</f>
        <v>2.9120443725585938E-2</v>
      </c>
      <c r="W63" s="3">
        <f>((H63-H62)*'Z1 values'!D$5*'Z1 values'!$C$10)/'Z1 values'!$C$12</f>
        <v>2.8622314453125002E-2</v>
      </c>
      <c r="X63" s="3">
        <f>((I63-I62)*'Z1 values'!E$5*'Z1 values'!$C$10)/'Z1 values'!$C$12</f>
        <v>0.52601440429687496</v>
      </c>
      <c r="Y63" s="3">
        <f>((J63-J62)*'Z1 values'!F$5*'Z1 values'!$C$10)/'Z1 values'!$C$12</f>
        <v>0.4873553466796875</v>
      </c>
      <c r="Z63" s="6">
        <f t="shared" si="0"/>
        <v>1.0711125091552733</v>
      </c>
    </row>
    <row r="64" spans="1:26" x14ac:dyDescent="0.25">
      <c r="A64" s="7" t="s">
        <v>311</v>
      </c>
      <c r="B64" s="7" t="s">
        <v>249</v>
      </c>
      <c r="C64" s="7">
        <v>80744</v>
      </c>
      <c r="D64" s="18" t="s">
        <v>37</v>
      </c>
      <c r="E64" s="18" t="s">
        <v>38</v>
      </c>
      <c r="F64" s="18">
        <v>62</v>
      </c>
      <c r="G64" s="18">
        <v>418199</v>
      </c>
      <c r="H64" s="18">
        <v>20218327</v>
      </c>
      <c r="I64" s="18">
        <v>125470</v>
      </c>
      <c r="J64" s="18">
        <v>129479</v>
      </c>
      <c r="K64" s="18">
        <v>0</v>
      </c>
      <c r="L64" s="18">
        <v>0</v>
      </c>
      <c r="M64" s="18">
        <v>14236</v>
      </c>
      <c r="N64" s="18">
        <v>313328</v>
      </c>
      <c r="O64" s="18">
        <v>5991</v>
      </c>
      <c r="P64" s="18">
        <v>5223</v>
      </c>
      <c r="Q64" s="18">
        <v>0</v>
      </c>
      <c r="R64" s="18">
        <v>0</v>
      </c>
      <c r="S64" s="5"/>
      <c r="T64" s="5"/>
      <c r="U64" s="4">
        <f t="shared" si="1"/>
        <v>1260</v>
      </c>
      <c r="V64" s="3">
        <f>((G64-G63)*'Z1 values'!C$5*'Z1 values'!$C$10)/'Z1 values'!$C$12</f>
        <v>2.7763192749023436E-2</v>
      </c>
      <c r="W64" s="3">
        <f>((H64-H63)*'Z1 values'!D$5*'Z1 values'!$C$10)/'Z1 values'!$C$12</f>
        <v>2.8686035156250001E-2</v>
      </c>
      <c r="X64" s="3">
        <f>((I64-I63)*'Z1 values'!E$5*'Z1 values'!$C$10)/'Z1 values'!$C$12</f>
        <v>0.4771884155273437</v>
      </c>
      <c r="Y64" s="3">
        <f>((J64-J63)*'Z1 values'!F$5*'Z1 values'!$C$10)/'Z1 values'!$C$12</f>
        <v>0.44948913574218752</v>
      </c>
      <c r="Z64" s="6">
        <f t="shared" si="0"/>
        <v>0.98312677917480462</v>
      </c>
    </row>
    <row r="65" spans="1:26" x14ac:dyDescent="0.25">
      <c r="A65" s="7" t="s">
        <v>312</v>
      </c>
      <c r="B65" s="7" t="s">
        <v>249</v>
      </c>
      <c r="C65" s="7">
        <v>82024</v>
      </c>
      <c r="D65" s="18" t="s">
        <v>37</v>
      </c>
      <c r="E65" s="18" t="s">
        <v>38</v>
      </c>
      <c r="F65" s="18">
        <v>63</v>
      </c>
      <c r="G65" s="18">
        <v>421288</v>
      </c>
      <c r="H65" s="18">
        <v>20542805</v>
      </c>
      <c r="I65" s="18">
        <v>125470</v>
      </c>
      <c r="J65" s="18">
        <v>130648</v>
      </c>
      <c r="K65" s="18">
        <v>0</v>
      </c>
      <c r="L65" s="18">
        <v>0</v>
      </c>
      <c r="M65" s="18">
        <v>3088</v>
      </c>
      <c r="N65" s="18">
        <v>324478</v>
      </c>
      <c r="O65" s="18">
        <v>0</v>
      </c>
      <c r="P65" s="18">
        <v>1169</v>
      </c>
      <c r="Q65" s="18">
        <v>0</v>
      </c>
      <c r="R65" s="18">
        <v>0</v>
      </c>
      <c r="S65" s="5"/>
      <c r="T65" s="5"/>
      <c r="U65" s="4">
        <f t="shared" si="1"/>
        <v>1280</v>
      </c>
      <c r="V65" s="3">
        <f>((G65-G64)*'Z1 values'!C$5*'Z1 values'!$C$10)/'Z1 values'!$C$12</f>
        <v>6.0237762451171876E-3</v>
      </c>
      <c r="W65" s="3">
        <f>((H65-H64)*'Z1 values'!D$5*'Z1 values'!$C$10)/'Z1 values'!$C$12</f>
        <v>2.9706848144531249E-2</v>
      </c>
      <c r="X65" s="3">
        <f>((I65-I64)*'Z1 values'!E$5*'Z1 values'!$C$10)/'Z1 values'!$C$12</f>
        <v>0</v>
      </c>
      <c r="Y65" s="3">
        <f>((J65-J64)*'Z1 values'!F$5*'Z1 values'!$C$10)/'Z1 values'!$C$12</f>
        <v>0.10060363769531251</v>
      </c>
      <c r="Z65" s="6">
        <f t="shared" si="0"/>
        <v>0.13633426208496094</v>
      </c>
    </row>
    <row r="66" spans="1:26" x14ac:dyDescent="0.25">
      <c r="A66" s="7" t="s">
        <v>313</v>
      </c>
      <c r="B66" s="7" t="s">
        <v>249</v>
      </c>
      <c r="C66" s="7">
        <v>83304</v>
      </c>
      <c r="D66" s="18" t="s">
        <v>37</v>
      </c>
      <c r="E66" s="18" t="s">
        <v>38</v>
      </c>
      <c r="F66" s="18">
        <v>64</v>
      </c>
      <c r="G66" s="18">
        <v>424362</v>
      </c>
      <c r="H66" s="18">
        <v>20867297</v>
      </c>
      <c r="I66" s="18">
        <v>125470</v>
      </c>
      <c r="J66" s="18">
        <v>131608</v>
      </c>
      <c r="K66" s="18">
        <v>0</v>
      </c>
      <c r="L66" s="18">
        <v>0</v>
      </c>
      <c r="M66" s="18">
        <v>3073</v>
      </c>
      <c r="N66" s="18">
        <v>324492</v>
      </c>
      <c r="O66" s="18">
        <v>0</v>
      </c>
      <c r="P66" s="18">
        <v>960</v>
      </c>
      <c r="Q66" s="18">
        <v>0</v>
      </c>
      <c r="R66" s="18">
        <v>0</v>
      </c>
      <c r="S66" s="5"/>
      <c r="T66" s="5"/>
      <c r="U66" s="4">
        <f t="shared" si="1"/>
        <v>1300</v>
      </c>
      <c r="V66" s="3">
        <f>((G66-G65)*'Z1 values'!C$5*'Z1 values'!$C$10)/'Z1 values'!$C$12</f>
        <v>5.9945251464843747E-3</v>
      </c>
      <c r="W66" s="3">
        <f>((H66-H65)*'Z1 values'!D$5*'Z1 values'!$C$10)/'Z1 values'!$C$12</f>
        <v>2.97081298828125E-2</v>
      </c>
      <c r="X66" s="3">
        <f>((I66-I65)*'Z1 values'!E$5*'Z1 values'!$C$10)/'Z1 values'!$C$12</f>
        <v>0</v>
      </c>
      <c r="Y66" s="3">
        <f>((J66-J65)*'Z1 values'!F$5*'Z1 values'!$C$10)/'Z1 values'!$C$12</f>
        <v>8.2617187499999994E-2</v>
      </c>
      <c r="Z66" s="6">
        <f t="shared" si="0"/>
        <v>0.11831984252929686</v>
      </c>
    </row>
    <row r="67" spans="1:26" x14ac:dyDescent="0.25">
      <c r="A67" s="7" t="s">
        <v>314</v>
      </c>
      <c r="B67" s="7" t="s">
        <v>249</v>
      </c>
      <c r="C67" s="7">
        <v>84584</v>
      </c>
      <c r="D67" s="18" t="s">
        <v>37</v>
      </c>
      <c r="E67" s="18" t="s">
        <v>38</v>
      </c>
      <c r="F67" s="18">
        <v>65</v>
      </c>
      <c r="G67" s="18">
        <v>427431</v>
      </c>
      <c r="H67" s="18">
        <v>21191795</v>
      </c>
      <c r="I67" s="18">
        <v>125470</v>
      </c>
      <c r="J67" s="18">
        <v>132568</v>
      </c>
      <c r="K67" s="18">
        <v>0</v>
      </c>
      <c r="L67" s="18">
        <v>0</v>
      </c>
      <c r="M67" s="18">
        <v>3068</v>
      </c>
      <c r="N67" s="18">
        <v>324498</v>
      </c>
      <c r="O67" s="18">
        <v>0</v>
      </c>
      <c r="P67" s="18">
        <v>960</v>
      </c>
      <c r="Q67" s="18">
        <v>0</v>
      </c>
      <c r="R67" s="18">
        <v>0</v>
      </c>
      <c r="S67" s="5"/>
      <c r="T67" s="5"/>
      <c r="U67" s="4">
        <f t="shared" si="1"/>
        <v>1320</v>
      </c>
      <c r="V67" s="3">
        <f>((G67-G66)*'Z1 values'!C$5*'Z1 values'!$C$10)/'Z1 values'!$C$12</f>
        <v>5.984774780273437E-3</v>
      </c>
      <c r="W67" s="3">
        <f>((H67-H66)*'Z1 values'!D$5*'Z1 values'!$C$10)/'Z1 values'!$C$12</f>
        <v>2.9708679199218751E-2</v>
      </c>
      <c r="X67" s="3">
        <f>((I67-I66)*'Z1 values'!E$5*'Z1 values'!$C$10)/'Z1 values'!$C$12</f>
        <v>0</v>
      </c>
      <c r="Y67" s="3">
        <f>((J67-J66)*'Z1 values'!F$5*'Z1 values'!$C$10)/'Z1 values'!$C$12</f>
        <v>8.2617187499999994E-2</v>
      </c>
      <c r="Z67" s="6">
        <f t="shared" ref="Z67:Z90" si="2">SUM(V67:Y67)</f>
        <v>0.11831064147949219</v>
      </c>
    </row>
    <row r="68" spans="1:26" x14ac:dyDescent="0.25">
      <c r="A68" s="7" t="s">
        <v>315</v>
      </c>
      <c r="B68" s="7" t="s">
        <v>249</v>
      </c>
      <c r="C68" s="7">
        <v>85864</v>
      </c>
      <c r="D68" s="18" t="s">
        <v>37</v>
      </c>
      <c r="E68" s="18" t="s">
        <v>38</v>
      </c>
      <c r="F68" s="18">
        <v>66</v>
      </c>
      <c r="G68" s="18">
        <v>430596</v>
      </c>
      <c r="H68" s="18">
        <v>21516181</v>
      </c>
      <c r="I68" s="18">
        <v>125470</v>
      </c>
      <c r="J68" s="18">
        <v>133717</v>
      </c>
      <c r="K68" s="18">
        <v>0</v>
      </c>
      <c r="L68" s="18">
        <v>0</v>
      </c>
      <c r="M68" s="18">
        <v>3164</v>
      </c>
      <c r="N68" s="18">
        <v>324386</v>
      </c>
      <c r="O68" s="18">
        <v>0</v>
      </c>
      <c r="P68" s="18">
        <v>1149</v>
      </c>
      <c r="Q68" s="18">
        <v>0</v>
      </c>
      <c r="R68" s="18">
        <v>0</v>
      </c>
      <c r="S68" s="5"/>
      <c r="T68" s="5"/>
      <c r="U68" s="4">
        <f t="shared" ref="U68:U90" si="3">U67+20</f>
        <v>1340</v>
      </c>
      <c r="V68" s="3">
        <f>((G68-G67)*'Z1 values'!C$5*'Z1 values'!$C$10)/'Z1 values'!$C$12</f>
        <v>6.171981811523437E-3</v>
      </c>
      <c r="W68" s="3">
        <f>((H68-H67)*'Z1 values'!D$5*'Z1 values'!$C$10)/'Z1 values'!$C$12</f>
        <v>2.969842529296875E-2</v>
      </c>
      <c r="X68" s="3">
        <f>((I68-I67)*'Z1 values'!E$5*'Z1 values'!$C$10)/'Z1 values'!$C$12</f>
        <v>0</v>
      </c>
      <c r="Y68" s="3">
        <f>((J68-J67)*'Z1 values'!F$5*'Z1 values'!$C$10)/'Z1 values'!$C$12</f>
        <v>9.8882446289062509E-2</v>
      </c>
      <c r="Z68" s="6">
        <f t="shared" si="2"/>
        <v>0.13475285339355469</v>
      </c>
    </row>
    <row r="69" spans="1:26" x14ac:dyDescent="0.25">
      <c r="A69" s="7" t="s">
        <v>316</v>
      </c>
      <c r="B69" s="7" t="s">
        <v>249</v>
      </c>
      <c r="C69" s="7">
        <v>87144</v>
      </c>
      <c r="D69" s="18" t="s">
        <v>37</v>
      </c>
      <c r="E69" s="18" t="s">
        <v>38</v>
      </c>
      <c r="F69" s="18">
        <v>67</v>
      </c>
      <c r="G69" s="18">
        <v>433777</v>
      </c>
      <c r="H69" s="18">
        <v>21840553</v>
      </c>
      <c r="I69" s="18">
        <v>125470</v>
      </c>
      <c r="J69" s="18">
        <v>134866</v>
      </c>
      <c r="K69" s="18">
        <v>0</v>
      </c>
      <c r="L69" s="18">
        <v>0</v>
      </c>
      <c r="M69" s="18">
        <v>3180</v>
      </c>
      <c r="N69" s="18">
        <v>324372</v>
      </c>
      <c r="O69" s="18">
        <v>0</v>
      </c>
      <c r="P69" s="18">
        <v>1149</v>
      </c>
      <c r="Q69" s="18">
        <v>0</v>
      </c>
      <c r="R69" s="18">
        <v>0</v>
      </c>
      <c r="S69" s="5"/>
      <c r="T69" s="5"/>
      <c r="U69" s="4">
        <f t="shared" si="3"/>
        <v>1360</v>
      </c>
      <c r="V69" s="3">
        <f>((G69-G68)*'Z1 values'!C$5*'Z1 values'!$C$10)/'Z1 values'!$C$12</f>
        <v>6.203182983398438E-3</v>
      </c>
      <c r="W69" s="3">
        <f>((H69-H68)*'Z1 values'!D$5*'Z1 values'!$C$10)/'Z1 values'!$C$12</f>
        <v>2.96971435546875E-2</v>
      </c>
      <c r="X69" s="3">
        <f>((I69-I68)*'Z1 values'!E$5*'Z1 values'!$C$10)/'Z1 values'!$C$12</f>
        <v>0</v>
      </c>
      <c r="Y69" s="3">
        <f>((J69-J68)*'Z1 values'!F$5*'Z1 values'!$C$10)/'Z1 values'!$C$12</f>
        <v>9.8882446289062509E-2</v>
      </c>
      <c r="Z69" s="6">
        <f t="shared" si="2"/>
        <v>0.13478277282714846</v>
      </c>
    </row>
    <row r="70" spans="1:26" x14ac:dyDescent="0.25">
      <c r="A70" s="7" t="s">
        <v>317</v>
      </c>
      <c r="B70" s="7" t="s">
        <v>249</v>
      </c>
      <c r="C70" s="7">
        <v>88424</v>
      </c>
      <c r="D70" s="18" t="s">
        <v>37</v>
      </c>
      <c r="E70" s="18" t="s">
        <v>38</v>
      </c>
      <c r="F70" s="18">
        <v>68</v>
      </c>
      <c r="G70" s="18">
        <v>436955</v>
      </c>
      <c r="H70" s="18">
        <v>22164928</v>
      </c>
      <c r="I70" s="18">
        <v>125470</v>
      </c>
      <c r="J70" s="18">
        <v>136021</v>
      </c>
      <c r="K70" s="18">
        <v>0</v>
      </c>
      <c r="L70" s="18">
        <v>0</v>
      </c>
      <c r="M70" s="18">
        <v>3176</v>
      </c>
      <c r="N70" s="18">
        <v>324375</v>
      </c>
      <c r="O70" s="18">
        <v>0</v>
      </c>
      <c r="P70" s="18">
        <v>1155</v>
      </c>
      <c r="Q70" s="18">
        <v>0</v>
      </c>
      <c r="R70" s="18">
        <v>0</v>
      </c>
      <c r="S70" s="5"/>
      <c r="T70" s="5"/>
      <c r="U70" s="4">
        <f t="shared" si="3"/>
        <v>1380</v>
      </c>
      <c r="V70" s="3">
        <f>((G70-G69)*'Z1 values'!C$5*'Z1 values'!$C$10)/'Z1 values'!$C$12</f>
        <v>6.1973327636718747E-3</v>
      </c>
      <c r="W70" s="3">
        <f>((H70-H69)*'Z1 values'!D$5*'Z1 values'!$C$10)/'Z1 values'!$C$12</f>
        <v>2.9697418212890625E-2</v>
      </c>
      <c r="X70" s="3">
        <f>((I70-I69)*'Z1 values'!E$5*'Z1 values'!$C$10)/'Z1 values'!$C$12</f>
        <v>0</v>
      </c>
      <c r="Y70" s="3">
        <f>((J70-J69)*'Z1 values'!F$5*'Z1 values'!$C$10)/'Z1 values'!$C$12</f>
        <v>9.9398803710937497E-2</v>
      </c>
      <c r="Z70" s="6">
        <f t="shared" si="2"/>
        <v>0.13529355468749998</v>
      </c>
    </row>
    <row r="71" spans="1:26" x14ac:dyDescent="0.25">
      <c r="A71" s="7" t="s">
        <v>318</v>
      </c>
      <c r="B71" s="7" t="s">
        <v>249</v>
      </c>
      <c r="C71" s="7">
        <v>89704</v>
      </c>
      <c r="D71" s="18" t="s">
        <v>37</v>
      </c>
      <c r="E71" s="18" t="s">
        <v>38</v>
      </c>
      <c r="F71" s="18">
        <v>69</v>
      </c>
      <c r="G71" s="18">
        <v>444763</v>
      </c>
      <c r="H71" s="18">
        <v>22484682</v>
      </c>
      <c r="I71" s="18">
        <v>128016</v>
      </c>
      <c r="J71" s="18">
        <v>138640</v>
      </c>
      <c r="K71" s="18">
        <v>0</v>
      </c>
      <c r="L71" s="18">
        <v>0</v>
      </c>
      <c r="M71" s="18">
        <v>7806</v>
      </c>
      <c r="N71" s="18">
        <v>319754</v>
      </c>
      <c r="O71" s="18">
        <v>2546</v>
      </c>
      <c r="P71" s="18">
        <v>2619</v>
      </c>
      <c r="Q71" s="18">
        <v>0</v>
      </c>
      <c r="R71" s="18">
        <v>0</v>
      </c>
      <c r="S71" s="5"/>
      <c r="T71" s="5"/>
      <c r="U71" s="4">
        <f t="shared" si="3"/>
        <v>1400</v>
      </c>
      <c r="V71" s="3">
        <f>((G71-G70)*'Z1 values'!C$5*'Z1 values'!$C$10)/'Z1 values'!$C$12</f>
        <v>1.5226171875E-2</v>
      </c>
      <c r="W71" s="3">
        <f>((H71-H70)*'Z1 values'!D$5*'Z1 values'!$C$10)/'Z1 values'!$C$12</f>
        <v>2.9274353027343748E-2</v>
      </c>
      <c r="X71" s="3">
        <f>((I71-I70)*'Z1 values'!E$5*'Z1 values'!$C$10)/'Z1 values'!$C$12</f>
        <v>0.20279113769531248</v>
      </c>
      <c r="Y71" s="3">
        <f>((J71-J70)*'Z1 values'!F$5*'Z1 values'!$C$10)/'Z1 values'!$C$12</f>
        <v>0.2253900146484375</v>
      </c>
      <c r="Z71" s="6">
        <f t="shared" si="2"/>
        <v>0.47268167724609372</v>
      </c>
    </row>
    <row r="72" spans="1:26" x14ac:dyDescent="0.25">
      <c r="A72" s="7" t="s">
        <v>319</v>
      </c>
      <c r="B72" s="7" t="s">
        <v>249</v>
      </c>
      <c r="C72" s="7">
        <v>90984</v>
      </c>
      <c r="D72" s="18" t="s">
        <v>37</v>
      </c>
      <c r="E72" s="18" t="s">
        <v>38</v>
      </c>
      <c r="F72" s="18">
        <v>70</v>
      </c>
      <c r="G72" s="18">
        <v>447860</v>
      </c>
      <c r="H72" s="18">
        <v>22809150</v>
      </c>
      <c r="I72" s="18">
        <v>128016</v>
      </c>
      <c r="J72" s="18">
        <v>139600</v>
      </c>
      <c r="K72" s="18">
        <v>0</v>
      </c>
      <c r="L72" s="18">
        <v>0</v>
      </c>
      <c r="M72" s="18">
        <v>3096</v>
      </c>
      <c r="N72" s="18">
        <v>324468</v>
      </c>
      <c r="O72" s="18">
        <v>0</v>
      </c>
      <c r="P72" s="18">
        <v>960</v>
      </c>
      <c r="Q72" s="18">
        <v>0</v>
      </c>
      <c r="R72" s="18">
        <v>0</v>
      </c>
      <c r="S72" s="5"/>
      <c r="T72" s="5"/>
      <c r="U72" s="4">
        <f t="shared" si="3"/>
        <v>1420</v>
      </c>
      <c r="V72" s="3">
        <f>((G72-G71)*'Z1 values'!C$5*'Z1 values'!$C$10)/'Z1 values'!$C$12</f>
        <v>6.0393768310546868E-3</v>
      </c>
      <c r="W72" s="3">
        <f>((H72-H71)*'Z1 values'!D$5*'Z1 values'!$C$10)/'Z1 values'!$C$12</f>
        <v>2.9705932617187503E-2</v>
      </c>
      <c r="X72" s="3">
        <f>((I72-I71)*'Z1 values'!E$5*'Z1 values'!$C$10)/'Z1 values'!$C$12</f>
        <v>0</v>
      </c>
      <c r="Y72" s="3">
        <f>((J72-J71)*'Z1 values'!F$5*'Z1 values'!$C$10)/'Z1 values'!$C$12</f>
        <v>8.2617187499999994E-2</v>
      </c>
      <c r="Z72" s="6">
        <f t="shared" si="2"/>
        <v>0.11836249694824219</v>
      </c>
    </row>
    <row r="73" spans="1:26" x14ac:dyDescent="0.25">
      <c r="A73" s="7" t="s">
        <v>320</v>
      </c>
      <c r="B73" s="7" t="s">
        <v>249</v>
      </c>
      <c r="C73" s="7">
        <v>92264</v>
      </c>
      <c r="D73" s="18" t="s">
        <v>37</v>
      </c>
      <c r="E73" s="18" t="s">
        <v>38</v>
      </c>
      <c r="F73" s="18">
        <v>71</v>
      </c>
      <c r="G73" s="18">
        <v>450935</v>
      </c>
      <c r="H73" s="18">
        <v>23133642</v>
      </c>
      <c r="I73" s="18">
        <v>128016</v>
      </c>
      <c r="J73" s="18">
        <v>140755</v>
      </c>
      <c r="K73" s="18">
        <v>0</v>
      </c>
      <c r="L73" s="18">
        <v>0</v>
      </c>
      <c r="M73" s="18">
        <v>3074</v>
      </c>
      <c r="N73" s="18">
        <v>324492</v>
      </c>
      <c r="O73" s="18">
        <v>0</v>
      </c>
      <c r="P73" s="18">
        <v>1155</v>
      </c>
      <c r="Q73" s="18">
        <v>0</v>
      </c>
      <c r="R73" s="18">
        <v>0</v>
      </c>
      <c r="S73" s="5"/>
      <c r="T73" s="5"/>
      <c r="U73" s="4">
        <f t="shared" si="3"/>
        <v>1440</v>
      </c>
      <c r="V73" s="3">
        <f>((G73-G72)*'Z1 values'!C$5*'Z1 values'!$C$10)/'Z1 values'!$C$12</f>
        <v>5.9964752197265627E-3</v>
      </c>
      <c r="W73" s="3">
        <f>((H73-H72)*'Z1 values'!D$5*'Z1 values'!$C$10)/'Z1 values'!$C$12</f>
        <v>2.97081298828125E-2</v>
      </c>
      <c r="X73" s="3">
        <f>((I73-I72)*'Z1 values'!E$5*'Z1 values'!$C$10)/'Z1 values'!$C$12</f>
        <v>0</v>
      </c>
      <c r="Y73" s="3">
        <f>((J73-J72)*'Z1 values'!F$5*'Z1 values'!$C$10)/'Z1 values'!$C$12</f>
        <v>9.9398803710937497E-2</v>
      </c>
      <c r="Z73" s="6">
        <f t="shared" si="2"/>
        <v>0.13510340881347654</v>
      </c>
    </row>
    <row r="74" spans="1:26" x14ac:dyDescent="0.25">
      <c r="A74" s="7" t="s">
        <v>321</v>
      </c>
      <c r="B74" s="7" t="s">
        <v>249</v>
      </c>
      <c r="C74" s="7">
        <v>93544</v>
      </c>
      <c r="D74" s="18" t="s">
        <v>37</v>
      </c>
      <c r="E74" s="18" t="s">
        <v>38</v>
      </c>
      <c r="F74" s="18">
        <v>72</v>
      </c>
      <c r="G74" s="18">
        <v>458036</v>
      </c>
      <c r="H74" s="18">
        <v>23454094</v>
      </c>
      <c r="I74" s="18">
        <v>130156</v>
      </c>
      <c r="J74" s="18">
        <v>143375</v>
      </c>
      <c r="K74" s="18">
        <v>0</v>
      </c>
      <c r="L74" s="18">
        <v>0</v>
      </c>
      <c r="M74" s="18">
        <v>7099</v>
      </c>
      <c r="N74" s="18">
        <v>320452</v>
      </c>
      <c r="O74" s="18">
        <v>2140</v>
      </c>
      <c r="P74" s="18">
        <v>2620</v>
      </c>
      <c r="Q74" s="18">
        <v>0</v>
      </c>
      <c r="R74" s="18">
        <v>0</v>
      </c>
      <c r="S74" s="5"/>
      <c r="T74" s="5"/>
      <c r="U74" s="4">
        <f t="shared" si="3"/>
        <v>1460</v>
      </c>
      <c r="V74" s="3">
        <f>((G74-G73)*'Z1 values'!C$5*'Z1 values'!$C$10)/'Z1 values'!$C$12</f>
        <v>1.3847470092773437E-2</v>
      </c>
      <c r="W74" s="3">
        <f>((H74-H73)*'Z1 values'!D$5*'Z1 values'!$C$10)/'Z1 values'!$C$12</f>
        <v>2.93382568359375E-2</v>
      </c>
      <c r="X74" s="3">
        <f>((I74-I73)*'Z1 values'!E$5*'Z1 values'!$C$10)/'Z1 values'!$C$12</f>
        <v>0.17045288085937499</v>
      </c>
      <c r="Y74" s="3">
        <f>((J74-J73)*'Z1 values'!F$5*'Z1 values'!$C$10)/'Z1 values'!$C$12</f>
        <v>0.22547607421874999</v>
      </c>
      <c r="Z74" s="6">
        <f t="shared" si="2"/>
        <v>0.4391146820068359</v>
      </c>
    </row>
    <row r="75" spans="1:26" x14ac:dyDescent="0.25">
      <c r="A75" s="7" t="s">
        <v>322</v>
      </c>
      <c r="B75" s="7" t="s">
        <v>249</v>
      </c>
      <c r="C75" s="7">
        <v>94824</v>
      </c>
      <c r="D75" s="18" t="s">
        <v>37</v>
      </c>
      <c r="E75" s="18" t="s">
        <v>38</v>
      </c>
      <c r="F75" s="18">
        <v>73</v>
      </c>
      <c r="G75" s="18">
        <v>461238</v>
      </c>
      <c r="H75" s="18">
        <v>23778445</v>
      </c>
      <c r="I75" s="18">
        <v>130156</v>
      </c>
      <c r="J75" s="18">
        <v>144335</v>
      </c>
      <c r="K75" s="18">
        <v>0</v>
      </c>
      <c r="L75" s="18">
        <v>0</v>
      </c>
      <c r="M75" s="18">
        <v>3200</v>
      </c>
      <c r="N75" s="18">
        <v>324351</v>
      </c>
      <c r="O75" s="18">
        <v>0</v>
      </c>
      <c r="P75" s="18">
        <v>960</v>
      </c>
      <c r="Q75" s="18">
        <v>0</v>
      </c>
      <c r="R75" s="18">
        <v>0</v>
      </c>
      <c r="S75" s="5"/>
      <c r="T75" s="5"/>
      <c r="U75" s="4">
        <f t="shared" si="3"/>
        <v>1480</v>
      </c>
      <c r="V75" s="3">
        <f>((G75-G74)*'Z1 values'!C$5*'Z1 values'!$C$10)/'Z1 values'!$C$12</f>
        <v>6.2441345214843749E-3</v>
      </c>
      <c r="W75" s="3">
        <f>((H75-H74)*'Z1 values'!D$5*'Z1 values'!$C$10)/'Z1 values'!$C$12</f>
        <v>2.9695220947265628E-2</v>
      </c>
      <c r="X75" s="3">
        <f>((I75-I74)*'Z1 values'!E$5*'Z1 values'!$C$10)/'Z1 values'!$C$12</f>
        <v>0</v>
      </c>
      <c r="Y75" s="3">
        <f>((J75-J74)*'Z1 values'!F$5*'Z1 values'!$C$10)/'Z1 values'!$C$12</f>
        <v>8.2617187499999994E-2</v>
      </c>
      <c r="Z75" s="6">
        <f t="shared" si="2"/>
        <v>0.11855654296875</v>
      </c>
    </row>
    <row r="76" spans="1:26" x14ac:dyDescent="0.25">
      <c r="A76" s="7" t="s">
        <v>323</v>
      </c>
      <c r="B76" s="7" t="s">
        <v>249</v>
      </c>
      <c r="C76" s="7">
        <v>96104</v>
      </c>
      <c r="D76" s="18" t="s">
        <v>37</v>
      </c>
      <c r="E76" s="18" t="s">
        <v>38</v>
      </c>
      <c r="F76" s="18">
        <v>74</v>
      </c>
      <c r="G76" s="18">
        <v>464411</v>
      </c>
      <c r="H76" s="18">
        <v>24102826</v>
      </c>
      <c r="I76" s="18">
        <v>130156</v>
      </c>
      <c r="J76" s="18">
        <v>145295</v>
      </c>
      <c r="K76" s="18">
        <v>0</v>
      </c>
      <c r="L76" s="18">
        <v>0</v>
      </c>
      <c r="M76" s="18">
        <v>3171</v>
      </c>
      <c r="N76" s="18">
        <v>324381</v>
      </c>
      <c r="O76" s="18">
        <v>0</v>
      </c>
      <c r="P76" s="18">
        <v>960</v>
      </c>
      <c r="Q76" s="18">
        <v>0</v>
      </c>
      <c r="R76" s="18">
        <v>0</v>
      </c>
      <c r="S76" s="5"/>
      <c r="T76" s="5"/>
      <c r="U76" s="4">
        <f t="shared" si="3"/>
        <v>1500</v>
      </c>
      <c r="V76" s="3">
        <f>((G76-G75)*'Z1 values'!C$5*'Z1 values'!$C$10)/'Z1 values'!$C$12</f>
        <v>6.1875823974609371E-3</v>
      </c>
      <c r="W76" s="3">
        <f>((H76-H75)*'Z1 values'!D$5*'Z1 values'!$C$10)/'Z1 values'!$C$12</f>
        <v>2.9697967529296876E-2</v>
      </c>
      <c r="X76" s="3">
        <f>((I76-I75)*'Z1 values'!E$5*'Z1 values'!$C$10)/'Z1 values'!$C$12</f>
        <v>0</v>
      </c>
      <c r="Y76" s="3">
        <f>((J76-J75)*'Z1 values'!F$5*'Z1 values'!$C$10)/'Z1 values'!$C$12</f>
        <v>8.2617187499999994E-2</v>
      </c>
      <c r="Z76" s="6">
        <f t="shared" si="2"/>
        <v>0.11850273742675781</v>
      </c>
    </row>
    <row r="77" spans="1:26" x14ac:dyDescent="0.25">
      <c r="A77" s="7" t="s">
        <v>324</v>
      </c>
      <c r="B77" s="7" t="s">
        <v>249</v>
      </c>
      <c r="C77" s="7">
        <v>97384</v>
      </c>
      <c r="D77" s="18" t="s">
        <v>37</v>
      </c>
      <c r="E77" s="18" t="s">
        <v>38</v>
      </c>
      <c r="F77" s="18">
        <v>75</v>
      </c>
      <c r="G77" s="18">
        <v>468412</v>
      </c>
      <c r="H77" s="18">
        <v>24426387</v>
      </c>
      <c r="I77" s="18">
        <v>130516</v>
      </c>
      <c r="J77" s="18">
        <v>146542</v>
      </c>
      <c r="K77" s="18">
        <v>0</v>
      </c>
      <c r="L77" s="18">
        <v>0</v>
      </c>
      <c r="M77" s="18">
        <v>3999</v>
      </c>
      <c r="N77" s="18">
        <v>323561</v>
      </c>
      <c r="O77" s="18">
        <v>360</v>
      </c>
      <c r="P77" s="18">
        <v>1247</v>
      </c>
      <c r="Q77" s="18">
        <v>0</v>
      </c>
      <c r="R77" s="18">
        <v>0</v>
      </c>
      <c r="S77" s="5"/>
      <c r="T77" s="5"/>
      <c r="U77" s="4">
        <f t="shared" si="3"/>
        <v>1520</v>
      </c>
      <c r="V77" s="3">
        <f>((G77-G76)*'Z1 values'!C$5*'Z1 values'!$C$10)/'Z1 values'!$C$12</f>
        <v>7.8022430419921879E-3</v>
      </c>
      <c r="W77" s="3">
        <f>((H77-H76)*'Z1 values'!D$5*'Z1 values'!$C$10)/'Z1 values'!$C$12</f>
        <v>2.9622894287109375E-2</v>
      </c>
      <c r="X77" s="3">
        <f>((I77-I76)*'Z1 values'!E$5*'Z1 values'!$C$10)/'Z1 values'!$C$12</f>
        <v>2.8674316406249994E-2</v>
      </c>
      <c r="Y77" s="3">
        <f>((J77-J76)*'Z1 values'!F$5*'Z1 values'!$C$10)/'Z1 values'!$C$12</f>
        <v>0.1073162841796875</v>
      </c>
      <c r="Z77" s="6">
        <f t="shared" si="2"/>
        <v>0.17341573791503906</v>
      </c>
    </row>
    <row r="78" spans="1:26" x14ac:dyDescent="0.25">
      <c r="A78" s="7" t="s">
        <v>325</v>
      </c>
      <c r="B78" s="7" t="s">
        <v>249</v>
      </c>
      <c r="C78" s="7">
        <v>98664</v>
      </c>
      <c r="D78" s="18" t="s">
        <v>37</v>
      </c>
      <c r="E78" s="18" t="s">
        <v>38</v>
      </c>
      <c r="F78" s="18">
        <v>76</v>
      </c>
      <c r="G78" s="18">
        <v>471502</v>
      </c>
      <c r="H78" s="18">
        <v>24750862</v>
      </c>
      <c r="I78" s="18">
        <v>130516</v>
      </c>
      <c r="J78" s="18">
        <v>147691</v>
      </c>
      <c r="K78" s="18">
        <v>0</v>
      </c>
      <c r="L78" s="18">
        <v>0</v>
      </c>
      <c r="M78" s="18">
        <v>3089</v>
      </c>
      <c r="N78" s="18">
        <v>324475</v>
      </c>
      <c r="O78" s="18">
        <v>0</v>
      </c>
      <c r="P78" s="18">
        <v>1149</v>
      </c>
      <c r="Q78" s="18">
        <v>0</v>
      </c>
      <c r="R78" s="18">
        <v>0</v>
      </c>
      <c r="S78" s="5"/>
      <c r="T78" s="5"/>
      <c r="U78" s="4">
        <f t="shared" si="3"/>
        <v>1540</v>
      </c>
      <c r="V78" s="3">
        <f>((G78-G77)*'Z1 values'!C$5*'Z1 values'!$C$10)/'Z1 values'!$C$12</f>
        <v>6.0257263183593739E-3</v>
      </c>
      <c r="W78" s="3">
        <f>((H78-H77)*'Z1 values'!D$5*'Z1 values'!$C$10)/'Z1 values'!$C$12</f>
        <v>2.9706573486328124E-2</v>
      </c>
      <c r="X78" s="3">
        <f>((I78-I77)*'Z1 values'!E$5*'Z1 values'!$C$10)/'Z1 values'!$C$12</f>
        <v>0</v>
      </c>
      <c r="Y78" s="3">
        <f>((J78-J77)*'Z1 values'!F$5*'Z1 values'!$C$10)/'Z1 values'!$C$12</f>
        <v>9.8882446289062509E-2</v>
      </c>
      <c r="Z78" s="6">
        <f t="shared" si="2"/>
        <v>0.13461474609375002</v>
      </c>
    </row>
    <row r="79" spans="1:26" x14ac:dyDescent="0.25">
      <c r="A79" s="7" t="s">
        <v>326</v>
      </c>
      <c r="B79" s="7" t="s">
        <v>249</v>
      </c>
      <c r="C79" s="7">
        <v>99944</v>
      </c>
      <c r="D79" s="18" t="s">
        <v>37</v>
      </c>
      <c r="E79" s="18" t="s">
        <v>38</v>
      </c>
      <c r="F79" s="18">
        <v>77</v>
      </c>
      <c r="G79" s="18">
        <v>474577</v>
      </c>
      <c r="H79" s="18">
        <v>25075355</v>
      </c>
      <c r="I79" s="18">
        <v>130516</v>
      </c>
      <c r="J79" s="18">
        <v>148651</v>
      </c>
      <c r="K79" s="18">
        <v>0</v>
      </c>
      <c r="L79" s="18">
        <v>0</v>
      </c>
      <c r="M79" s="18">
        <v>3074</v>
      </c>
      <c r="N79" s="18">
        <v>324493</v>
      </c>
      <c r="O79" s="18">
        <v>0</v>
      </c>
      <c r="P79" s="18">
        <v>960</v>
      </c>
      <c r="Q79" s="18">
        <v>0</v>
      </c>
      <c r="R79" s="18">
        <v>0</v>
      </c>
      <c r="S79" s="5"/>
      <c r="T79" s="5"/>
      <c r="U79" s="4">
        <f t="shared" si="3"/>
        <v>1560</v>
      </c>
      <c r="V79" s="3">
        <f>((G79-G78)*'Z1 values'!C$5*'Z1 values'!$C$10)/'Z1 values'!$C$12</f>
        <v>5.9964752197265627E-3</v>
      </c>
      <c r="W79" s="3">
        <f>((H79-H78)*'Z1 values'!D$5*'Z1 values'!$C$10)/'Z1 values'!$C$12</f>
        <v>2.9708221435546876E-2</v>
      </c>
      <c r="X79" s="3">
        <f>((I79-I78)*'Z1 values'!E$5*'Z1 values'!$C$10)/'Z1 values'!$C$12</f>
        <v>0</v>
      </c>
      <c r="Y79" s="3">
        <f>((J79-J78)*'Z1 values'!F$5*'Z1 values'!$C$10)/'Z1 values'!$C$12</f>
        <v>8.2617187499999994E-2</v>
      </c>
      <c r="Z79" s="6">
        <f t="shared" si="2"/>
        <v>0.11832188415527344</v>
      </c>
    </row>
    <row r="80" spans="1:26" x14ac:dyDescent="0.25">
      <c r="A80" s="7" t="s">
        <v>327</v>
      </c>
      <c r="B80" s="7" t="s">
        <v>249</v>
      </c>
      <c r="C80" s="7">
        <v>101224</v>
      </c>
      <c r="D80" s="18" t="s">
        <v>37</v>
      </c>
      <c r="E80" s="18" t="s">
        <v>38</v>
      </c>
      <c r="F80" s="18">
        <v>78</v>
      </c>
      <c r="G80" s="18">
        <v>480862</v>
      </c>
      <c r="H80" s="18">
        <v>25396631</v>
      </c>
      <c r="I80" s="18">
        <v>132281</v>
      </c>
      <c r="J80" s="18">
        <v>150740</v>
      </c>
      <c r="K80" s="18">
        <v>0</v>
      </c>
      <c r="L80" s="18">
        <v>0</v>
      </c>
      <c r="M80" s="18">
        <v>6284</v>
      </c>
      <c r="N80" s="18">
        <v>321276</v>
      </c>
      <c r="O80" s="18">
        <v>1765</v>
      </c>
      <c r="P80" s="18">
        <v>2089</v>
      </c>
      <c r="Q80" s="18">
        <v>0</v>
      </c>
      <c r="R80" s="18">
        <v>0</v>
      </c>
      <c r="S80" s="5"/>
      <c r="T80" s="5"/>
      <c r="U80" s="4">
        <f t="shared" si="3"/>
        <v>1580</v>
      </c>
      <c r="V80" s="3">
        <f>((G80-G79)*'Z1 values'!C$5*'Z1 values'!$C$10)/'Z1 values'!$C$12</f>
        <v>1.2256210327148437E-2</v>
      </c>
      <c r="W80" s="3">
        <f>((H80-H79)*'Z1 values'!D$5*'Z1 values'!$C$10)/'Z1 values'!$C$12</f>
        <v>2.9413696289062503E-2</v>
      </c>
      <c r="X80" s="3">
        <f>((I80-I79)*'Z1 values'!E$5*'Z1 values'!$C$10)/'Z1 values'!$C$12</f>
        <v>0.14058380126953124</v>
      </c>
      <c r="Y80" s="3">
        <f>((J80-J79)*'Z1 values'!F$5*'Z1 values'!$C$10)/'Z1 values'!$C$12</f>
        <v>0.17977844238281251</v>
      </c>
      <c r="Z80" s="6">
        <f t="shared" si="2"/>
        <v>0.36203215026855473</v>
      </c>
    </row>
    <row r="81" spans="1:26" x14ac:dyDescent="0.25">
      <c r="A81" s="7" t="s">
        <v>328</v>
      </c>
      <c r="B81" s="7" t="s">
        <v>249</v>
      </c>
      <c r="C81" s="7">
        <v>102504</v>
      </c>
      <c r="D81" s="18" t="s">
        <v>37</v>
      </c>
      <c r="E81" s="18" t="s">
        <v>38</v>
      </c>
      <c r="F81" s="18">
        <v>79</v>
      </c>
      <c r="G81" s="18">
        <v>483964</v>
      </c>
      <c r="H81" s="18">
        <v>25721094</v>
      </c>
      <c r="I81" s="18">
        <v>132281</v>
      </c>
      <c r="J81" s="18">
        <v>151700</v>
      </c>
      <c r="K81" s="18">
        <v>0</v>
      </c>
      <c r="L81" s="18">
        <v>0</v>
      </c>
      <c r="M81" s="18">
        <v>3100</v>
      </c>
      <c r="N81" s="18">
        <v>324463</v>
      </c>
      <c r="O81" s="18">
        <v>0</v>
      </c>
      <c r="P81" s="18">
        <v>960</v>
      </c>
      <c r="Q81" s="18">
        <v>0</v>
      </c>
      <c r="R81" s="18">
        <v>0</v>
      </c>
      <c r="S81" s="5"/>
      <c r="T81" s="5"/>
      <c r="U81" s="4">
        <f t="shared" si="3"/>
        <v>1600</v>
      </c>
      <c r="V81" s="3">
        <f>((G81-G80)*'Z1 values'!C$5*'Z1 values'!$C$10)/'Z1 values'!$C$12</f>
        <v>6.0491271972656245E-3</v>
      </c>
      <c r="W81" s="3">
        <f>((H81-H80)*'Z1 values'!D$5*'Z1 values'!$C$10)/'Z1 values'!$C$12</f>
        <v>2.9705474853515622E-2</v>
      </c>
      <c r="X81" s="3">
        <f>((I81-I80)*'Z1 values'!E$5*'Z1 values'!$C$10)/'Z1 values'!$C$12</f>
        <v>0</v>
      </c>
      <c r="Y81" s="3">
        <f>((J81-J80)*'Z1 values'!F$5*'Z1 values'!$C$10)/'Z1 values'!$C$12</f>
        <v>8.2617187499999994E-2</v>
      </c>
      <c r="Z81" s="6">
        <f t="shared" si="2"/>
        <v>0.11837178955078123</v>
      </c>
    </row>
    <row r="82" spans="1:26" x14ac:dyDescent="0.25">
      <c r="A82" s="7" t="s">
        <v>329</v>
      </c>
      <c r="B82" s="7" t="s">
        <v>249</v>
      </c>
      <c r="C82" s="7">
        <v>103784</v>
      </c>
      <c r="D82" s="18" t="s">
        <v>37</v>
      </c>
      <c r="E82" s="18" t="s">
        <v>38</v>
      </c>
      <c r="F82" s="18">
        <v>80</v>
      </c>
      <c r="G82" s="18">
        <v>491619</v>
      </c>
      <c r="H82" s="18">
        <v>26041005</v>
      </c>
      <c r="I82" s="18">
        <v>135018</v>
      </c>
      <c r="J82" s="18">
        <v>152848</v>
      </c>
      <c r="K82" s="18">
        <v>0</v>
      </c>
      <c r="L82" s="18">
        <v>0</v>
      </c>
      <c r="M82" s="18">
        <v>7654</v>
      </c>
      <c r="N82" s="18">
        <v>319911</v>
      </c>
      <c r="O82" s="18">
        <v>2737</v>
      </c>
      <c r="P82" s="18">
        <v>1148</v>
      </c>
      <c r="Q82" s="18">
        <v>0</v>
      </c>
      <c r="R82" s="18">
        <v>0</v>
      </c>
      <c r="S82" s="5"/>
      <c r="T82" s="5"/>
      <c r="U82" s="4">
        <f t="shared" si="3"/>
        <v>1620</v>
      </c>
      <c r="V82" s="3">
        <f>((G82-G81)*'Z1 values'!C$5*'Z1 values'!$C$10)/'Z1 values'!$C$12</f>
        <v>1.4927810668945312E-2</v>
      </c>
      <c r="W82" s="3">
        <f>((H82-H81)*'Z1 values'!D$5*'Z1 values'!$C$10)/'Z1 values'!$C$12</f>
        <v>2.9288726806640623E-2</v>
      </c>
      <c r="X82" s="3">
        <f>((I82-I81)*'Z1 values'!E$5*'Z1 values'!$C$10)/'Z1 values'!$C$12</f>
        <v>0.21800445556640624</v>
      </c>
      <c r="Y82" s="3">
        <f>((J82-J81)*'Z1 values'!F$5*'Z1 values'!$C$10)/'Z1 values'!$C$12</f>
        <v>9.8796386718750004E-2</v>
      </c>
      <c r="Z82" s="6">
        <f t="shared" si="2"/>
        <v>0.36101737976074222</v>
      </c>
    </row>
    <row r="83" spans="1:26" x14ac:dyDescent="0.25">
      <c r="A83" s="7" t="s">
        <v>330</v>
      </c>
      <c r="B83" s="7" t="s">
        <v>249</v>
      </c>
      <c r="C83" s="7">
        <v>105064</v>
      </c>
      <c r="D83" s="18" t="s">
        <v>37</v>
      </c>
      <c r="E83" s="18" t="s">
        <v>38</v>
      </c>
      <c r="F83" s="18">
        <v>81</v>
      </c>
      <c r="G83" s="18">
        <v>494703</v>
      </c>
      <c r="H83" s="18">
        <v>26365486</v>
      </c>
      <c r="I83" s="18">
        <v>135018</v>
      </c>
      <c r="J83" s="18">
        <v>153808</v>
      </c>
      <c r="K83" s="18">
        <v>0</v>
      </c>
      <c r="L83" s="18">
        <v>0</v>
      </c>
      <c r="M83" s="18">
        <v>3082</v>
      </c>
      <c r="N83" s="18">
        <v>324481</v>
      </c>
      <c r="O83" s="18">
        <v>0</v>
      </c>
      <c r="P83" s="18">
        <v>960</v>
      </c>
      <c r="Q83" s="18">
        <v>0</v>
      </c>
      <c r="R83" s="18">
        <v>0</v>
      </c>
      <c r="S83" s="5"/>
      <c r="T83" s="5"/>
      <c r="U83" s="4">
        <f t="shared" si="3"/>
        <v>1640</v>
      </c>
      <c r="V83" s="3">
        <f>((G83-G82)*'Z1 values'!C$5*'Z1 values'!$C$10)/'Z1 values'!$C$12</f>
        <v>6.01402587890625E-3</v>
      </c>
      <c r="W83" s="3">
        <f>((H83-H82)*'Z1 values'!D$5*'Z1 values'!$C$10)/'Z1 values'!$C$12</f>
        <v>2.9707122802734375E-2</v>
      </c>
      <c r="X83" s="3">
        <f>((I83-I82)*'Z1 values'!E$5*'Z1 values'!$C$10)/'Z1 values'!$C$12</f>
        <v>0</v>
      </c>
      <c r="Y83" s="3">
        <f>((J83-J82)*'Z1 values'!F$5*'Z1 values'!$C$10)/'Z1 values'!$C$12</f>
        <v>8.2617187499999994E-2</v>
      </c>
      <c r="Z83" s="6">
        <f t="shared" si="2"/>
        <v>0.11833833618164062</v>
      </c>
    </row>
    <row r="84" spans="1:26" x14ac:dyDescent="0.25">
      <c r="A84" s="7" t="s">
        <v>331</v>
      </c>
      <c r="B84" s="7" t="s">
        <v>249</v>
      </c>
      <c r="C84" s="7">
        <v>106344</v>
      </c>
      <c r="D84" s="18" t="s">
        <v>37</v>
      </c>
      <c r="E84" s="18" t="s">
        <v>38</v>
      </c>
      <c r="F84" s="18">
        <v>82</v>
      </c>
      <c r="G84" s="18">
        <v>497777</v>
      </c>
      <c r="H84" s="18">
        <v>26689978</v>
      </c>
      <c r="I84" s="18">
        <v>135018</v>
      </c>
      <c r="J84" s="18">
        <v>154768</v>
      </c>
      <c r="K84" s="18">
        <v>0</v>
      </c>
      <c r="L84" s="18">
        <v>0</v>
      </c>
      <c r="M84" s="18">
        <v>3073</v>
      </c>
      <c r="N84" s="18">
        <v>324492</v>
      </c>
      <c r="O84" s="18">
        <v>0</v>
      </c>
      <c r="P84" s="18">
        <v>960</v>
      </c>
      <c r="Q84" s="18">
        <v>0</v>
      </c>
      <c r="R84" s="18">
        <v>0</v>
      </c>
      <c r="S84" s="5"/>
      <c r="T84" s="5"/>
      <c r="U84" s="4">
        <f t="shared" si="3"/>
        <v>1660</v>
      </c>
      <c r="V84" s="3">
        <f>((G84-G83)*'Z1 values'!C$5*'Z1 values'!$C$10)/'Z1 values'!$C$12</f>
        <v>5.9945251464843747E-3</v>
      </c>
      <c r="W84" s="3">
        <f>((H84-H83)*'Z1 values'!D$5*'Z1 values'!$C$10)/'Z1 values'!$C$12</f>
        <v>2.97081298828125E-2</v>
      </c>
      <c r="X84" s="3">
        <f>((I84-I83)*'Z1 values'!E$5*'Z1 values'!$C$10)/'Z1 values'!$C$12</f>
        <v>0</v>
      </c>
      <c r="Y84" s="3">
        <f>((J84-J83)*'Z1 values'!F$5*'Z1 values'!$C$10)/'Z1 values'!$C$12</f>
        <v>8.2617187499999994E-2</v>
      </c>
      <c r="Z84" s="6">
        <f t="shared" si="2"/>
        <v>0.11831984252929686</v>
      </c>
    </row>
    <row r="85" spans="1:26" x14ac:dyDescent="0.25">
      <c r="A85" s="7" t="s">
        <v>332</v>
      </c>
      <c r="B85" s="7" t="s">
        <v>249</v>
      </c>
      <c r="C85" s="7">
        <v>107624</v>
      </c>
      <c r="D85" s="18" t="s">
        <v>37</v>
      </c>
      <c r="E85" s="18" t="s">
        <v>38</v>
      </c>
      <c r="F85" s="18">
        <v>83</v>
      </c>
      <c r="G85" s="18">
        <v>503369</v>
      </c>
      <c r="H85" s="18">
        <v>27011955</v>
      </c>
      <c r="I85" s="18">
        <v>136412</v>
      </c>
      <c r="J85" s="18">
        <v>157213</v>
      </c>
      <c r="K85" s="18">
        <v>0</v>
      </c>
      <c r="L85" s="18">
        <v>0</v>
      </c>
      <c r="M85" s="18">
        <v>5591</v>
      </c>
      <c r="N85" s="18">
        <v>321977</v>
      </c>
      <c r="O85" s="18">
        <v>1394</v>
      </c>
      <c r="P85" s="18">
        <v>2445</v>
      </c>
      <c r="Q85" s="18">
        <v>0</v>
      </c>
      <c r="R85" s="18">
        <v>0</v>
      </c>
      <c r="S85" s="5"/>
      <c r="T85" s="5"/>
      <c r="U85" s="4">
        <f t="shared" si="3"/>
        <v>1680</v>
      </c>
      <c r="V85" s="3">
        <f>((G85-G84)*'Z1 values'!C$5*'Z1 values'!$C$10)/'Z1 values'!$C$12</f>
        <v>1.09048095703125E-2</v>
      </c>
      <c r="W85" s="3">
        <f>((H85-H84)*'Z1 values'!D$5*'Z1 values'!$C$10)/'Z1 values'!$C$12</f>
        <v>2.9477874755859373E-2</v>
      </c>
      <c r="X85" s="3">
        <f>((I85-I84)*'Z1 values'!E$5*'Z1 values'!$C$10)/'Z1 values'!$C$12</f>
        <v>0.11103332519531248</v>
      </c>
      <c r="Y85" s="3">
        <f>((J85-J84)*'Z1 values'!F$5*'Z1 values'!$C$10)/'Z1 values'!$C$12</f>
        <v>0.21041564941406249</v>
      </c>
      <c r="Z85" s="6">
        <f t="shared" si="2"/>
        <v>0.36183165893554681</v>
      </c>
    </row>
    <row r="86" spans="1:26" x14ac:dyDescent="0.25">
      <c r="A86" s="7" t="s">
        <v>333</v>
      </c>
      <c r="B86" s="7" t="s">
        <v>249</v>
      </c>
      <c r="C86" s="7">
        <v>108904</v>
      </c>
      <c r="D86" s="18" t="s">
        <v>37</v>
      </c>
      <c r="E86" s="18" t="s">
        <v>38</v>
      </c>
      <c r="F86" s="18">
        <v>84</v>
      </c>
      <c r="G86" s="18">
        <v>509063</v>
      </c>
      <c r="H86" s="18">
        <v>27333813</v>
      </c>
      <c r="I86" s="18">
        <v>137806</v>
      </c>
      <c r="J86" s="18">
        <v>159056</v>
      </c>
      <c r="K86" s="18">
        <v>0</v>
      </c>
      <c r="L86" s="18">
        <v>0</v>
      </c>
      <c r="M86" s="18">
        <v>5693</v>
      </c>
      <c r="N86" s="18">
        <v>321858</v>
      </c>
      <c r="O86" s="18">
        <v>1394</v>
      </c>
      <c r="P86" s="18">
        <v>1843</v>
      </c>
      <c r="Q86" s="18">
        <v>0</v>
      </c>
      <c r="R86" s="18">
        <v>0</v>
      </c>
      <c r="S86" s="5"/>
      <c r="T86" s="5"/>
      <c r="U86" s="4">
        <f t="shared" si="3"/>
        <v>1700</v>
      </c>
      <c r="V86" s="3">
        <f>((G86-G85)*'Z1 values'!C$5*'Z1 values'!$C$10)/'Z1 values'!$C$12</f>
        <v>1.1103717041015624E-2</v>
      </c>
      <c r="W86" s="3">
        <f>((H86-H85)*'Z1 values'!D$5*'Z1 values'!$C$10)/'Z1 values'!$C$12</f>
        <v>2.9466979980468749E-2</v>
      </c>
      <c r="X86" s="3">
        <f>((I86-I85)*'Z1 values'!E$5*'Z1 values'!$C$10)/'Z1 values'!$C$12</f>
        <v>0.11103332519531248</v>
      </c>
      <c r="Y86" s="3">
        <f>((J86-J85)*'Z1 values'!F$5*'Z1 values'!$C$10)/'Z1 values'!$C$12</f>
        <v>0.15860778808593751</v>
      </c>
      <c r="Z86" s="6">
        <f t="shared" si="2"/>
        <v>0.31021181030273437</v>
      </c>
    </row>
    <row r="87" spans="1:26" x14ac:dyDescent="0.25">
      <c r="A87" s="7" t="s">
        <v>334</v>
      </c>
      <c r="B87" s="7" t="s">
        <v>249</v>
      </c>
      <c r="C87" s="7">
        <v>110184</v>
      </c>
      <c r="D87" s="18" t="s">
        <v>37</v>
      </c>
      <c r="E87" s="18" t="s">
        <v>38</v>
      </c>
      <c r="F87" s="18">
        <v>85</v>
      </c>
      <c r="G87" s="18">
        <v>512269</v>
      </c>
      <c r="H87" s="18">
        <v>27658160</v>
      </c>
      <c r="I87" s="18">
        <v>137806</v>
      </c>
      <c r="J87" s="18">
        <v>160016</v>
      </c>
      <c r="K87" s="18">
        <v>0</v>
      </c>
      <c r="L87" s="18">
        <v>0</v>
      </c>
      <c r="M87" s="18">
        <v>3205</v>
      </c>
      <c r="N87" s="18">
        <v>324347</v>
      </c>
      <c r="O87" s="18">
        <v>0</v>
      </c>
      <c r="P87" s="18">
        <v>960</v>
      </c>
      <c r="Q87" s="18">
        <v>0</v>
      </c>
      <c r="R87" s="18">
        <v>0</v>
      </c>
      <c r="S87" s="5"/>
      <c r="T87" s="5"/>
      <c r="U87" s="4">
        <f t="shared" si="3"/>
        <v>1720</v>
      </c>
      <c r="V87" s="3">
        <f>((G87-G86)*'Z1 values'!C$5*'Z1 values'!$C$10)/'Z1 values'!$C$12</f>
        <v>6.2519348144531254E-3</v>
      </c>
      <c r="W87" s="3">
        <f>((H87-H86)*'Z1 values'!D$5*'Z1 values'!$C$10)/'Z1 values'!$C$12</f>
        <v>2.9694854736328123E-2</v>
      </c>
      <c r="X87" s="3">
        <f>((I87-I86)*'Z1 values'!E$5*'Z1 values'!$C$10)/'Z1 values'!$C$12</f>
        <v>0</v>
      </c>
      <c r="Y87" s="3">
        <f>((J87-J86)*'Z1 values'!F$5*'Z1 values'!$C$10)/'Z1 values'!$C$12</f>
        <v>8.2617187499999994E-2</v>
      </c>
      <c r="Z87" s="6">
        <f t="shared" si="2"/>
        <v>0.11856397705078124</v>
      </c>
    </row>
    <row r="88" spans="1:26" x14ac:dyDescent="0.25">
      <c r="A88" s="7" t="s">
        <v>335</v>
      </c>
      <c r="B88" s="7" t="s">
        <v>249</v>
      </c>
      <c r="C88" s="7">
        <v>111464</v>
      </c>
      <c r="D88" s="18" t="s">
        <v>37</v>
      </c>
      <c r="E88" s="18" t="s">
        <v>38</v>
      </c>
      <c r="F88" s="18">
        <v>86</v>
      </c>
      <c r="G88" s="18">
        <v>515447</v>
      </c>
      <c r="H88" s="18">
        <v>27982536</v>
      </c>
      <c r="I88" s="18">
        <v>137806</v>
      </c>
      <c r="J88" s="18">
        <v>160976</v>
      </c>
      <c r="K88" s="18">
        <v>0</v>
      </c>
      <c r="L88" s="18">
        <v>0</v>
      </c>
      <c r="M88" s="18">
        <v>3176</v>
      </c>
      <c r="N88" s="18">
        <v>324376</v>
      </c>
      <c r="O88" s="18">
        <v>0</v>
      </c>
      <c r="P88" s="18">
        <v>960</v>
      </c>
      <c r="Q88" s="18">
        <v>0</v>
      </c>
      <c r="R88" s="18">
        <v>0</v>
      </c>
      <c r="S88" s="5"/>
      <c r="T88" s="5"/>
      <c r="U88" s="4">
        <f t="shared" si="3"/>
        <v>1740</v>
      </c>
      <c r="V88" s="3">
        <f>((G88-G87)*'Z1 values'!C$5*'Z1 values'!$C$10)/'Z1 values'!$C$12</f>
        <v>6.1973327636718747E-3</v>
      </c>
      <c r="W88" s="3">
        <f>((H88-H87)*'Z1 values'!D$5*'Z1 values'!$C$10)/'Z1 values'!$C$12</f>
        <v>2.9697509765625001E-2</v>
      </c>
      <c r="X88" s="3">
        <f>((I88-I87)*'Z1 values'!E$5*'Z1 values'!$C$10)/'Z1 values'!$C$12</f>
        <v>0</v>
      </c>
      <c r="Y88" s="3">
        <f>((J88-J87)*'Z1 values'!F$5*'Z1 values'!$C$10)/'Z1 values'!$C$12</f>
        <v>8.2617187499999994E-2</v>
      </c>
      <c r="Z88" s="6">
        <f t="shared" si="2"/>
        <v>0.11851203002929686</v>
      </c>
    </row>
    <row r="89" spans="1:26" x14ac:dyDescent="0.25">
      <c r="A89" s="7" t="s">
        <v>336</v>
      </c>
      <c r="B89" s="7" t="s">
        <v>249</v>
      </c>
      <c r="C89" s="7">
        <v>112744</v>
      </c>
      <c r="D89" s="18" t="s">
        <v>37</v>
      </c>
      <c r="E89" s="18" t="s">
        <v>38</v>
      </c>
      <c r="F89" s="18">
        <v>87</v>
      </c>
      <c r="G89" s="18">
        <v>518607</v>
      </c>
      <c r="H89" s="18">
        <v>28306930</v>
      </c>
      <c r="I89" s="18">
        <v>137806</v>
      </c>
      <c r="J89" s="18">
        <v>161936</v>
      </c>
      <c r="K89" s="18">
        <v>0</v>
      </c>
      <c r="L89" s="18">
        <v>0</v>
      </c>
      <c r="M89" s="18">
        <v>3158</v>
      </c>
      <c r="N89" s="18">
        <v>324394</v>
      </c>
      <c r="O89" s="18">
        <v>0</v>
      </c>
      <c r="P89" s="18">
        <v>960</v>
      </c>
      <c r="Q89" s="18">
        <v>0</v>
      </c>
      <c r="R89" s="18">
        <v>0</v>
      </c>
      <c r="S89" s="5"/>
      <c r="T89" s="5"/>
      <c r="U89" s="4">
        <f t="shared" si="3"/>
        <v>1760</v>
      </c>
      <c r="V89" s="3">
        <f>((G89-G88)*'Z1 values'!C$5*'Z1 values'!$C$10)/'Z1 values'!$C$12</f>
        <v>6.1622314453124993E-3</v>
      </c>
      <c r="W89" s="3">
        <f>((H89-H88)*'Z1 values'!D$5*'Z1 values'!$C$10)/'Z1 values'!$C$12</f>
        <v>2.969915771484375E-2</v>
      </c>
      <c r="X89" s="3">
        <f>((I89-I88)*'Z1 values'!E$5*'Z1 values'!$C$10)/'Z1 values'!$C$12</f>
        <v>0</v>
      </c>
      <c r="Y89" s="3">
        <f>((J89-J88)*'Z1 values'!F$5*'Z1 values'!$C$10)/'Z1 values'!$C$12</f>
        <v>8.2617187499999994E-2</v>
      </c>
      <c r="Z89" s="6">
        <f t="shared" si="2"/>
        <v>0.11847857666015624</v>
      </c>
    </row>
    <row r="90" spans="1:26" x14ac:dyDescent="0.25">
      <c r="A90" s="7" t="s">
        <v>337</v>
      </c>
      <c r="B90" s="7" t="s">
        <v>249</v>
      </c>
      <c r="C90" s="7">
        <v>114024</v>
      </c>
      <c r="D90" s="18" t="s">
        <v>37</v>
      </c>
      <c r="E90" s="18" t="s">
        <v>38</v>
      </c>
      <c r="F90" s="18">
        <v>88</v>
      </c>
      <c r="G90" s="18">
        <v>521786</v>
      </c>
      <c r="H90" s="18">
        <v>28631305</v>
      </c>
      <c r="I90" s="18">
        <v>137806</v>
      </c>
      <c r="J90" s="18">
        <v>162896</v>
      </c>
      <c r="K90" s="18">
        <v>0</v>
      </c>
      <c r="L90" s="18">
        <v>0</v>
      </c>
      <c r="M90" s="18">
        <v>3177</v>
      </c>
      <c r="N90" s="18">
        <v>324375</v>
      </c>
      <c r="O90" s="18">
        <v>0</v>
      </c>
      <c r="P90" s="18">
        <v>960</v>
      </c>
      <c r="Q90" s="18">
        <v>0</v>
      </c>
      <c r="R90" s="18">
        <v>0</v>
      </c>
      <c r="S90" s="5"/>
      <c r="T90" s="5"/>
      <c r="U90" s="4">
        <f t="shared" si="3"/>
        <v>1780</v>
      </c>
      <c r="V90" s="3">
        <f>((G90-G89)*'Z1 values'!C$5*'Z1 values'!$C$10)/'Z1 values'!$C$12</f>
        <v>6.1992828369140619E-3</v>
      </c>
      <c r="W90" s="3">
        <f>((H90-H89)*'Z1 values'!D$5*'Z1 values'!$C$10)/'Z1 values'!$C$12</f>
        <v>2.9697418212890625E-2</v>
      </c>
      <c r="X90" s="3">
        <f>((I90-I89)*'Z1 values'!E$5*'Z1 values'!$C$10)/'Z1 values'!$C$12</f>
        <v>0</v>
      </c>
      <c r="Y90" s="3">
        <f>((J90-J89)*'Z1 values'!F$5*'Z1 values'!$C$10)/'Z1 values'!$C$12</f>
        <v>8.2617187499999994E-2</v>
      </c>
      <c r="Z90" s="6">
        <f t="shared" si="2"/>
        <v>0.11851388854980469</v>
      </c>
    </row>
    <row r="91" spans="1:26" x14ac:dyDescent="0.25">
      <c r="A91" s="6"/>
      <c r="B91" s="6"/>
      <c r="C91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Normal="100" workbookViewId="0">
      <selection activeCell="C11" sqref="C11"/>
    </sheetView>
  </sheetViews>
  <sheetFormatPr baseColWidth="10" defaultRowHeight="15" x14ac:dyDescent="0.25"/>
  <cols>
    <col min="1" max="2" width="11.5703125" customWidth="1"/>
    <col min="3" max="3" width="45.7109375" customWidth="1"/>
    <col min="11" max="11" width="13" customWidth="1"/>
    <col min="21" max="21" width="11.5703125" customWidth="1"/>
    <col min="22" max="22" width="23.140625" customWidth="1"/>
    <col min="23" max="23" width="23.28515625" customWidth="1"/>
  </cols>
  <sheetData>
    <row r="1" spans="1:26" x14ac:dyDescent="0.25">
      <c r="A1" s="23" t="s">
        <v>61</v>
      </c>
      <c r="B1" s="23" t="s">
        <v>62</v>
      </c>
      <c r="C1" s="23" t="s">
        <v>63</v>
      </c>
      <c r="D1" s="23" t="s">
        <v>77</v>
      </c>
      <c r="E1" s="23" t="s">
        <v>64</v>
      </c>
      <c r="F1" s="23" t="s">
        <v>65</v>
      </c>
      <c r="G1" s="23" t="s">
        <v>66</v>
      </c>
      <c r="H1" s="23" t="s">
        <v>67</v>
      </c>
      <c r="I1" s="23" t="s">
        <v>68</v>
      </c>
      <c r="J1" s="23" t="s">
        <v>69</v>
      </c>
      <c r="K1" s="23" t="s">
        <v>70</v>
      </c>
      <c r="L1" s="23" t="s">
        <v>71</v>
      </c>
      <c r="M1" s="23" t="s">
        <v>72</v>
      </c>
      <c r="N1" s="23" t="s">
        <v>73</v>
      </c>
      <c r="O1" s="23" t="s">
        <v>74</v>
      </c>
      <c r="P1" s="23" t="s">
        <v>42</v>
      </c>
      <c r="Q1" s="23" t="s">
        <v>75</v>
      </c>
      <c r="R1" s="23" t="s">
        <v>76</v>
      </c>
      <c r="S1" s="4"/>
      <c r="T1" s="4"/>
      <c r="U1" s="17" t="s">
        <v>246</v>
      </c>
      <c r="V1" s="2" t="s">
        <v>89</v>
      </c>
      <c r="W1" s="2" t="s">
        <v>85</v>
      </c>
      <c r="X1" s="2" t="s">
        <v>87</v>
      </c>
      <c r="Y1" s="2" t="s">
        <v>88</v>
      </c>
      <c r="Z1" s="2" t="s">
        <v>247</v>
      </c>
    </row>
    <row r="2" spans="1:26" x14ac:dyDescent="0.25">
      <c r="A2" s="7" t="s">
        <v>376</v>
      </c>
      <c r="B2" s="7" t="s">
        <v>377</v>
      </c>
      <c r="C2" s="7">
        <v>1384</v>
      </c>
      <c r="D2" s="18" t="s">
        <v>37</v>
      </c>
      <c r="E2" s="18" t="s">
        <v>38</v>
      </c>
      <c r="F2" s="18">
        <v>0</v>
      </c>
      <c r="G2" s="18">
        <v>19426</v>
      </c>
      <c r="H2" s="18">
        <v>308363</v>
      </c>
      <c r="I2" s="18">
        <v>9950</v>
      </c>
      <c r="J2" s="18">
        <v>4171</v>
      </c>
      <c r="K2" s="18">
        <v>0</v>
      </c>
      <c r="L2" s="18">
        <v>0</v>
      </c>
      <c r="M2" s="18">
        <v>19426</v>
      </c>
      <c r="N2" s="18">
        <v>308363</v>
      </c>
      <c r="O2" s="18">
        <v>9950</v>
      </c>
      <c r="P2" s="18">
        <v>4171</v>
      </c>
      <c r="Q2" s="18">
        <v>0</v>
      </c>
      <c r="R2" s="18">
        <v>0</v>
      </c>
      <c r="S2" s="5"/>
      <c r="T2" s="5"/>
      <c r="U2" s="4">
        <f>20</f>
        <v>20</v>
      </c>
      <c r="V2" s="3">
        <f>((G2-0)*'Z1 values'!C$5*'Z1 values'!$C$10)/'Z1 values'!$C$12</f>
        <v>3.7882122802734376E-2</v>
      </c>
      <c r="W2" s="3">
        <f>((H2-0)*'Z1 values'!D$5*'Z1 values'!$C$10)/'Z1 values'!$C$12</f>
        <v>2.8231475830078123E-2</v>
      </c>
      <c r="X2" s="3">
        <f>((I2-0)*'Z1 values'!E$5*'Z1 values'!$C$10)/'Z1 values'!$C$12</f>
        <v>0.7925262451171875</v>
      </c>
      <c r="Y2" s="3">
        <f>((J2-0)*'Z1 values'!F$5*'Z1 values'!$C$10)/'Z1 values'!$C$12</f>
        <v>0.35895446777343754</v>
      </c>
      <c r="Z2" s="6">
        <f>SUM(V2:Y2)</f>
        <v>1.2175943115234376</v>
      </c>
    </row>
    <row r="3" spans="1:26" x14ac:dyDescent="0.25">
      <c r="A3" s="7" t="s">
        <v>378</v>
      </c>
      <c r="B3" s="7" t="s">
        <v>377</v>
      </c>
      <c r="C3" s="7">
        <v>2664</v>
      </c>
      <c r="D3" s="18" t="s">
        <v>37</v>
      </c>
      <c r="E3" s="18" t="s">
        <v>38</v>
      </c>
      <c r="F3" s="18">
        <v>1</v>
      </c>
      <c r="G3" s="18">
        <v>46812</v>
      </c>
      <c r="H3" s="18">
        <v>608540</v>
      </c>
      <c r="I3" s="18">
        <v>24165</v>
      </c>
      <c r="J3" s="18">
        <v>12588</v>
      </c>
      <c r="K3" s="18">
        <v>0</v>
      </c>
      <c r="L3" s="18">
        <v>0</v>
      </c>
      <c r="M3" s="18">
        <v>27385</v>
      </c>
      <c r="N3" s="18">
        <v>300177</v>
      </c>
      <c r="O3" s="18">
        <v>14215</v>
      </c>
      <c r="P3" s="18">
        <v>8417</v>
      </c>
      <c r="Q3" s="18">
        <v>0</v>
      </c>
      <c r="R3" s="18">
        <v>0</v>
      </c>
      <c r="S3" s="5"/>
      <c r="T3" s="5"/>
      <c r="U3" s="4">
        <f>U2+20</f>
        <v>40</v>
      </c>
      <c r="V3" s="3">
        <f>((G3-G2)*'Z1 values'!C$5*'Z1 values'!$C$10)/'Z1 values'!$C$12</f>
        <v>5.3404705810546869E-2</v>
      </c>
      <c r="W3" s="3">
        <f>((H3-H2)*'Z1 values'!D$5*'Z1 values'!$C$10)/'Z1 values'!$C$12</f>
        <v>2.7482025146484373E-2</v>
      </c>
      <c r="X3" s="3">
        <f>((I3-I2)*'Z1 values'!E$5*'Z1 values'!$C$10)/'Z1 values'!$C$12</f>
        <v>1.1322372436523436</v>
      </c>
      <c r="Y3" s="3">
        <f>((J3-J2)*'Z1 values'!F$5*'Z1 values'!$C$10)/'Z1 values'!$C$12</f>
        <v>0.72436340332031257</v>
      </c>
      <c r="Z3" s="6">
        <f t="shared" ref="Z3:Z66" si="0">SUM(V3:Y3)</f>
        <v>1.9374873779296875</v>
      </c>
    </row>
    <row r="4" spans="1:26" x14ac:dyDescent="0.25">
      <c r="A4" s="7" t="s">
        <v>379</v>
      </c>
      <c r="B4" s="7" t="s">
        <v>377</v>
      </c>
      <c r="C4" s="7">
        <v>3944</v>
      </c>
      <c r="D4" s="18" t="s">
        <v>37</v>
      </c>
      <c r="E4" s="18" t="s">
        <v>38</v>
      </c>
      <c r="F4" s="18">
        <v>2</v>
      </c>
      <c r="G4" s="18">
        <v>77966</v>
      </c>
      <c r="H4" s="18">
        <v>904954</v>
      </c>
      <c r="I4" s="18">
        <v>40376</v>
      </c>
      <c r="J4" s="18">
        <v>22085</v>
      </c>
      <c r="K4" s="18">
        <v>0</v>
      </c>
      <c r="L4" s="18">
        <v>0</v>
      </c>
      <c r="M4" s="18">
        <v>31152</v>
      </c>
      <c r="N4" s="18">
        <v>296414</v>
      </c>
      <c r="O4" s="18">
        <v>16211</v>
      </c>
      <c r="P4" s="18">
        <v>9497</v>
      </c>
      <c r="Q4" s="18">
        <v>0</v>
      </c>
      <c r="R4" s="18">
        <v>0</v>
      </c>
      <c r="S4" s="5"/>
      <c r="T4" s="5"/>
      <c r="U4" s="4">
        <f t="shared" ref="U4:U67" si="1">U3+20</f>
        <v>60</v>
      </c>
      <c r="V4" s="3">
        <f>((G4-G3)*'Z1 values'!C$5*'Z1 values'!$C$10)/'Z1 values'!$C$12</f>
        <v>6.0752581787109371E-2</v>
      </c>
      <c r="W4" s="3">
        <f>((H4-H3)*'Z1 values'!D$5*'Z1 values'!$C$10)/'Z1 values'!$C$12</f>
        <v>2.7137512207031249E-2</v>
      </c>
      <c r="X4" s="3">
        <f>((I4-I3)*'Z1 values'!E$5*'Z1 values'!$C$10)/'Z1 values'!$C$12</f>
        <v>1.2912203979492187</v>
      </c>
      <c r="Y4" s="3">
        <f>((J4-J3)*'Z1 values'!F$5*'Z1 values'!$C$10)/'Z1 values'!$C$12</f>
        <v>0.81730773925781253</v>
      </c>
      <c r="Z4" s="6">
        <f t="shared" si="0"/>
        <v>2.196418231201172</v>
      </c>
    </row>
    <row r="5" spans="1:26" x14ac:dyDescent="0.25">
      <c r="A5" s="7" t="s">
        <v>380</v>
      </c>
      <c r="B5" s="7" t="s">
        <v>377</v>
      </c>
      <c r="C5" s="7">
        <v>5224</v>
      </c>
      <c r="D5" s="18" t="s">
        <v>37</v>
      </c>
      <c r="E5" s="18" t="s">
        <v>38</v>
      </c>
      <c r="F5" s="18">
        <v>3</v>
      </c>
      <c r="G5" s="18">
        <v>94331</v>
      </c>
      <c r="H5" s="18">
        <v>1216154</v>
      </c>
      <c r="I5" s="18">
        <v>48096</v>
      </c>
      <c r="J5" s="18">
        <v>27667</v>
      </c>
      <c r="K5" s="18">
        <v>0</v>
      </c>
      <c r="L5" s="18">
        <v>0</v>
      </c>
      <c r="M5" s="18">
        <v>16364</v>
      </c>
      <c r="N5" s="18">
        <v>311200</v>
      </c>
      <c r="O5" s="18">
        <v>7720</v>
      </c>
      <c r="P5" s="18">
        <v>5582</v>
      </c>
      <c r="Q5" s="18">
        <v>0</v>
      </c>
      <c r="R5" s="18">
        <v>0</v>
      </c>
      <c r="S5" s="5"/>
      <c r="T5" s="5"/>
      <c r="U5" s="4">
        <f t="shared" si="1"/>
        <v>80</v>
      </c>
      <c r="V5" s="3">
        <f>((G5-G4)*'Z1 values'!C$5*'Z1 values'!$C$10)/'Z1 values'!$C$12</f>
        <v>3.1912948608398439E-2</v>
      </c>
      <c r="W5" s="3">
        <f>((H5-H4)*'Z1 values'!D$5*'Z1 values'!$C$10)/'Z1 values'!$C$12</f>
        <v>2.8491210937500001E-2</v>
      </c>
      <c r="X5" s="3">
        <f>((I5-I4)*'Z1 values'!E$5*'Z1 values'!$C$10)/'Z1 values'!$C$12</f>
        <v>0.61490478515625002</v>
      </c>
      <c r="Y5" s="3">
        <f>((J5-J4)*'Z1 values'!F$5*'Z1 values'!$C$10)/'Z1 values'!$C$12</f>
        <v>0.48038452148437505</v>
      </c>
      <c r="Z5" s="6">
        <f t="shared" si="0"/>
        <v>1.1556934661865235</v>
      </c>
    </row>
    <row r="6" spans="1:26" x14ac:dyDescent="0.25">
      <c r="A6" s="7" t="s">
        <v>381</v>
      </c>
      <c r="B6" s="7" t="s">
        <v>377</v>
      </c>
      <c r="C6" s="7">
        <v>6504</v>
      </c>
      <c r="D6" s="18" t="s">
        <v>37</v>
      </c>
      <c r="E6" s="18" t="s">
        <v>38</v>
      </c>
      <c r="F6" s="18">
        <v>4</v>
      </c>
      <c r="G6" s="18">
        <v>97206</v>
      </c>
      <c r="H6" s="18">
        <v>1540844</v>
      </c>
      <c r="I6" s="18">
        <v>48096</v>
      </c>
      <c r="J6" s="18">
        <v>28718</v>
      </c>
      <c r="K6" s="18">
        <v>0</v>
      </c>
      <c r="L6" s="18">
        <v>0</v>
      </c>
      <c r="M6" s="18">
        <v>2873</v>
      </c>
      <c r="N6" s="18">
        <v>324690</v>
      </c>
      <c r="O6" s="18">
        <v>0</v>
      </c>
      <c r="P6" s="18">
        <v>1051</v>
      </c>
      <c r="Q6" s="18">
        <v>0</v>
      </c>
      <c r="R6" s="18">
        <v>0</v>
      </c>
      <c r="S6" s="5"/>
      <c r="T6" s="5"/>
      <c r="U6" s="4">
        <f t="shared" si="1"/>
        <v>100</v>
      </c>
      <c r="V6" s="3">
        <f>((G6-G5)*'Z1 values'!C$5*'Z1 values'!$C$10)/'Z1 values'!$C$12</f>
        <v>5.6064605712890627E-3</v>
      </c>
      <c r="W6" s="3">
        <f>((H6-H5)*'Z1 values'!D$5*'Z1 values'!$C$10)/'Z1 values'!$C$12</f>
        <v>2.9726257324218752E-2</v>
      </c>
      <c r="X6" s="3">
        <f>((I6-I5)*'Z1 values'!E$5*'Z1 values'!$C$10)/'Z1 values'!$C$12</f>
        <v>0</v>
      </c>
      <c r="Y6" s="3">
        <f>((J6-J5)*'Z1 values'!F$5*'Z1 values'!$C$10)/'Z1 values'!$C$12</f>
        <v>9.0448608398437491E-2</v>
      </c>
      <c r="Z6" s="6">
        <f t="shared" si="0"/>
        <v>0.12578132629394531</v>
      </c>
    </row>
    <row r="7" spans="1:26" x14ac:dyDescent="0.25">
      <c r="A7" s="7" t="s">
        <v>382</v>
      </c>
      <c r="B7" s="7" t="s">
        <v>377</v>
      </c>
      <c r="C7" s="7">
        <v>7784</v>
      </c>
      <c r="D7" s="18" t="s">
        <v>37</v>
      </c>
      <c r="E7" s="18" t="s">
        <v>38</v>
      </c>
      <c r="F7" s="18">
        <v>5</v>
      </c>
      <c r="G7" s="18">
        <v>100341</v>
      </c>
      <c r="H7" s="18">
        <v>1865277</v>
      </c>
      <c r="I7" s="18">
        <v>48096</v>
      </c>
      <c r="J7" s="18">
        <v>29930</v>
      </c>
      <c r="K7" s="18">
        <v>0</v>
      </c>
      <c r="L7" s="18">
        <v>0</v>
      </c>
      <c r="M7" s="18">
        <v>3134</v>
      </c>
      <c r="N7" s="18">
        <v>324433</v>
      </c>
      <c r="O7" s="18">
        <v>0</v>
      </c>
      <c r="P7" s="18">
        <v>1212</v>
      </c>
      <c r="Q7" s="18">
        <v>0</v>
      </c>
      <c r="R7" s="18">
        <v>0</v>
      </c>
      <c r="S7" s="5"/>
      <c r="T7" s="5"/>
      <c r="U7" s="4">
        <f t="shared" si="1"/>
        <v>120</v>
      </c>
      <c r="V7" s="3">
        <f>((G7-G6)*'Z1 values'!C$5*'Z1 values'!$C$10)/'Z1 values'!$C$12</f>
        <v>6.1134796142578119E-3</v>
      </c>
      <c r="W7" s="3">
        <f>((H7-H6)*'Z1 values'!D$5*'Z1 values'!$C$10)/'Z1 values'!$C$12</f>
        <v>2.9702728271484374E-2</v>
      </c>
      <c r="X7" s="3">
        <f>((I7-I6)*'Z1 values'!E$5*'Z1 values'!$C$10)/'Z1 values'!$C$12</f>
        <v>0</v>
      </c>
      <c r="Y7" s="3">
        <f>((J7-J6)*'Z1 values'!F$5*'Z1 values'!$C$10)/'Z1 values'!$C$12</f>
        <v>0.10430419921875</v>
      </c>
      <c r="Z7" s="6">
        <f t="shared" si="0"/>
        <v>0.1401204071044922</v>
      </c>
    </row>
    <row r="8" spans="1:26" x14ac:dyDescent="0.25">
      <c r="A8" s="7" t="s">
        <v>383</v>
      </c>
      <c r="B8" s="7" t="s">
        <v>377</v>
      </c>
      <c r="C8" s="7">
        <v>9064</v>
      </c>
      <c r="D8" s="18" t="s">
        <v>37</v>
      </c>
      <c r="E8" s="18" t="s">
        <v>38</v>
      </c>
      <c r="F8" s="18">
        <v>6</v>
      </c>
      <c r="G8" s="18">
        <v>128359</v>
      </c>
      <c r="H8" s="18">
        <v>2164824</v>
      </c>
      <c r="I8" s="18">
        <v>62641</v>
      </c>
      <c r="J8" s="18">
        <v>38164</v>
      </c>
      <c r="K8" s="18">
        <v>0</v>
      </c>
      <c r="L8" s="18">
        <v>0</v>
      </c>
      <c r="M8" s="18">
        <v>28016</v>
      </c>
      <c r="N8" s="18">
        <v>299547</v>
      </c>
      <c r="O8" s="18">
        <v>14545</v>
      </c>
      <c r="P8" s="18">
        <v>8234</v>
      </c>
      <c r="Q8" s="18">
        <v>0</v>
      </c>
      <c r="R8" s="18">
        <v>0</v>
      </c>
      <c r="S8" s="5"/>
      <c r="T8" s="5"/>
      <c r="U8" s="4">
        <f t="shared" si="1"/>
        <v>140</v>
      </c>
      <c r="V8" s="3">
        <f>((G8-G7)*'Z1 values'!C$5*'Z1 values'!$C$10)/'Z1 values'!$C$12</f>
        <v>5.4637152099609378E-2</v>
      </c>
      <c r="W8" s="3">
        <f>((H8-H7)*'Z1 values'!D$5*'Z1 values'!$C$10)/'Z1 values'!$C$12</f>
        <v>2.7424346923828124E-2</v>
      </c>
      <c r="X8" s="3">
        <f>((I8-I7)*'Z1 values'!E$5*'Z1 values'!$C$10)/'Z1 values'!$C$12</f>
        <v>1.1585220336914062</v>
      </c>
      <c r="Y8" s="3">
        <f>((J8-J7)*'Z1 values'!F$5*'Z1 values'!$C$10)/'Z1 values'!$C$12</f>
        <v>0.70861450195312503</v>
      </c>
      <c r="Z8" s="6">
        <f t="shared" si="0"/>
        <v>1.9491980346679685</v>
      </c>
    </row>
    <row r="9" spans="1:26" x14ac:dyDescent="0.25">
      <c r="A9" s="7" t="s">
        <v>384</v>
      </c>
      <c r="B9" s="7" t="s">
        <v>377</v>
      </c>
      <c r="C9" s="7">
        <v>10344</v>
      </c>
      <c r="D9" s="18" t="s">
        <v>37</v>
      </c>
      <c r="E9" s="18" t="s">
        <v>38</v>
      </c>
      <c r="F9" s="18">
        <v>7</v>
      </c>
      <c r="G9" s="18">
        <v>153779</v>
      </c>
      <c r="H9" s="18">
        <v>2466966</v>
      </c>
      <c r="I9" s="18">
        <v>75842</v>
      </c>
      <c r="J9" s="18">
        <v>46733</v>
      </c>
      <c r="K9" s="18">
        <v>0</v>
      </c>
      <c r="L9" s="18">
        <v>0</v>
      </c>
      <c r="M9" s="18">
        <v>25418</v>
      </c>
      <c r="N9" s="18">
        <v>302142</v>
      </c>
      <c r="O9" s="18">
        <v>13201</v>
      </c>
      <c r="P9" s="18">
        <v>8569</v>
      </c>
      <c r="Q9" s="18">
        <v>0</v>
      </c>
      <c r="R9" s="18">
        <v>0</v>
      </c>
      <c r="S9" s="5"/>
      <c r="T9" s="5"/>
      <c r="U9" s="4">
        <f t="shared" si="1"/>
        <v>160</v>
      </c>
      <c r="V9" s="3">
        <f>((G9-G8)*'Z1 values'!C$5*'Z1 values'!$C$10)/'Z1 values'!$C$12</f>
        <v>4.9570861816406256E-2</v>
      </c>
      <c r="W9" s="3">
        <f>((H9-H8)*'Z1 values'!D$5*'Z1 values'!$C$10)/'Z1 values'!$C$12</f>
        <v>2.7661926269531251E-2</v>
      </c>
      <c r="X9" s="3">
        <f>((I9-I8)*'Z1 values'!E$5*'Z1 values'!$C$10)/'Z1 values'!$C$12</f>
        <v>1.0514712524414063</v>
      </c>
      <c r="Y9" s="3">
        <f>((J9-J8)*'Z1 values'!F$5*'Z1 values'!$C$10)/'Z1 values'!$C$12</f>
        <v>0.73744445800781255</v>
      </c>
      <c r="Z9" s="6">
        <f t="shared" si="0"/>
        <v>1.8661484985351564</v>
      </c>
    </row>
    <row r="10" spans="1:26" x14ac:dyDescent="0.25">
      <c r="A10" s="7" t="s">
        <v>385</v>
      </c>
      <c r="B10" s="7" t="s">
        <v>377</v>
      </c>
      <c r="C10" s="7">
        <v>11624</v>
      </c>
      <c r="D10" s="18" t="s">
        <v>37</v>
      </c>
      <c r="E10" s="18" t="s">
        <v>38</v>
      </c>
      <c r="F10" s="18">
        <v>8</v>
      </c>
      <c r="G10" s="18">
        <v>177934</v>
      </c>
      <c r="H10" s="18">
        <v>2770375</v>
      </c>
      <c r="I10" s="18">
        <v>88080</v>
      </c>
      <c r="J10" s="18">
        <v>55056</v>
      </c>
      <c r="K10" s="18">
        <v>0</v>
      </c>
      <c r="L10" s="18">
        <v>0</v>
      </c>
      <c r="M10" s="18">
        <v>24153</v>
      </c>
      <c r="N10" s="18">
        <v>303409</v>
      </c>
      <c r="O10" s="18">
        <v>12238</v>
      </c>
      <c r="P10" s="18">
        <v>8323</v>
      </c>
      <c r="Q10" s="18">
        <v>0</v>
      </c>
      <c r="R10" s="18">
        <v>0</v>
      </c>
      <c r="S10" s="5"/>
      <c r="T10" s="5"/>
      <c r="U10" s="4">
        <f t="shared" si="1"/>
        <v>180</v>
      </c>
      <c r="V10" s="3">
        <f>((G10-G9)*'Z1 values'!C$5*'Z1 values'!$C$10)/'Z1 values'!$C$12</f>
        <v>4.710401916503907E-2</v>
      </c>
      <c r="W10" s="3">
        <f>((H10-H9)*'Z1 values'!D$5*'Z1 values'!$C$10)/'Z1 values'!$C$12</f>
        <v>2.7777923583984378E-2</v>
      </c>
      <c r="X10" s="3">
        <f>((I10-I9)*'Z1 values'!E$5*'Z1 values'!$C$10)/'Z1 values'!$C$12</f>
        <v>0.97476745605468751</v>
      </c>
      <c r="Y10" s="3">
        <f>((J10-J9)*'Z1 values'!F$5*'Z1 values'!$C$10)/'Z1 values'!$C$12</f>
        <v>0.71627380371093741</v>
      </c>
      <c r="Z10" s="6">
        <f t="shared" si="0"/>
        <v>1.7659232025146485</v>
      </c>
    </row>
    <row r="11" spans="1:26" x14ac:dyDescent="0.25">
      <c r="A11" s="7" t="s">
        <v>386</v>
      </c>
      <c r="B11" s="7" t="s">
        <v>377</v>
      </c>
      <c r="C11" s="7">
        <v>12904</v>
      </c>
      <c r="D11" s="18" t="s">
        <v>37</v>
      </c>
      <c r="E11" s="18" t="s">
        <v>38</v>
      </c>
      <c r="F11" s="18">
        <v>9</v>
      </c>
      <c r="G11" s="18">
        <v>180812</v>
      </c>
      <c r="H11" s="18">
        <v>3095061</v>
      </c>
      <c r="I11" s="18">
        <v>88080</v>
      </c>
      <c r="J11" s="18">
        <v>56082</v>
      </c>
      <c r="K11" s="18">
        <v>0</v>
      </c>
      <c r="L11" s="18">
        <v>0</v>
      </c>
      <c r="M11" s="18">
        <v>2877</v>
      </c>
      <c r="N11" s="18">
        <v>324686</v>
      </c>
      <c r="O11" s="18">
        <v>0</v>
      </c>
      <c r="P11" s="18">
        <v>1026</v>
      </c>
      <c r="Q11" s="18">
        <v>0</v>
      </c>
      <c r="R11" s="18">
        <v>0</v>
      </c>
      <c r="S11" s="5"/>
      <c r="T11" s="5"/>
      <c r="U11" s="4">
        <f t="shared" si="1"/>
        <v>200</v>
      </c>
      <c r="V11" s="3">
        <f>((G11-G10)*'Z1 values'!C$5*'Z1 values'!$C$10)/'Z1 values'!$C$12</f>
        <v>5.6123107910156251E-3</v>
      </c>
      <c r="W11" s="3">
        <f>((H11-H10)*'Z1 values'!D$5*'Z1 values'!$C$10)/'Z1 values'!$C$12</f>
        <v>2.972589111328125E-2</v>
      </c>
      <c r="X11" s="3">
        <f>((I11-I10)*'Z1 values'!E$5*'Z1 values'!$C$10)/'Z1 values'!$C$12</f>
        <v>0</v>
      </c>
      <c r="Y11" s="3">
        <f>((J11-J10)*'Z1 values'!F$5*'Z1 values'!$C$10)/'Z1 values'!$C$12</f>
        <v>8.8297119140624991E-2</v>
      </c>
      <c r="Z11" s="6">
        <f t="shared" si="0"/>
        <v>0.12363532104492186</v>
      </c>
    </row>
    <row r="12" spans="1:26" x14ac:dyDescent="0.25">
      <c r="A12" s="7" t="s">
        <v>387</v>
      </c>
      <c r="B12" s="7" t="s">
        <v>377</v>
      </c>
      <c r="C12" s="7">
        <v>14184</v>
      </c>
      <c r="D12" s="18" t="s">
        <v>37</v>
      </c>
      <c r="E12" s="18" t="s">
        <v>38</v>
      </c>
      <c r="F12" s="18">
        <v>10</v>
      </c>
      <c r="G12" s="18">
        <v>183625</v>
      </c>
      <c r="H12" s="18">
        <v>3419812</v>
      </c>
      <c r="I12" s="18">
        <v>88080</v>
      </c>
      <c r="J12" s="18">
        <v>57042</v>
      </c>
      <c r="K12" s="18">
        <v>0</v>
      </c>
      <c r="L12" s="18">
        <v>0</v>
      </c>
      <c r="M12" s="18">
        <v>2812</v>
      </c>
      <c r="N12" s="18">
        <v>324751</v>
      </c>
      <c r="O12" s="18">
        <v>0</v>
      </c>
      <c r="P12" s="18">
        <v>960</v>
      </c>
      <c r="Q12" s="18">
        <v>0</v>
      </c>
      <c r="R12" s="18">
        <v>0</v>
      </c>
      <c r="S12" s="5"/>
      <c r="T12" s="5"/>
      <c r="U12" s="4">
        <f t="shared" si="1"/>
        <v>220</v>
      </c>
      <c r="V12" s="3">
        <f>((G12-G11)*'Z1 values'!C$5*'Z1 values'!$C$10)/'Z1 values'!$C$12</f>
        <v>5.4855560302734373E-3</v>
      </c>
      <c r="W12" s="3">
        <f>((H12-H11)*'Z1 values'!D$5*'Z1 values'!$C$10)/'Z1 values'!$C$12</f>
        <v>2.9731842041015626E-2</v>
      </c>
      <c r="X12" s="3">
        <f>((I12-I11)*'Z1 values'!E$5*'Z1 values'!$C$10)/'Z1 values'!$C$12</f>
        <v>0</v>
      </c>
      <c r="Y12" s="3">
        <f>((J12-J11)*'Z1 values'!F$5*'Z1 values'!$C$10)/'Z1 values'!$C$12</f>
        <v>8.2617187499999994E-2</v>
      </c>
      <c r="Z12" s="6">
        <f t="shared" si="0"/>
        <v>0.11783458557128906</v>
      </c>
    </row>
    <row r="13" spans="1:26" x14ac:dyDescent="0.25">
      <c r="A13" s="7" t="s">
        <v>388</v>
      </c>
      <c r="B13" s="7" t="s">
        <v>377</v>
      </c>
      <c r="C13" s="7">
        <v>15464</v>
      </c>
      <c r="D13" s="18" t="s">
        <v>37</v>
      </c>
      <c r="E13" s="18" t="s">
        <v>38</v>
      </c>
      <c r="F13" s="18">
        <v>11</v>
      </c>
      <c r="G13" s="18">
        <v>190862</v>
      </c>
      <c r="H13" s="18">
        <v>3740144</v>
      </c>
      <c r="I13" s="18">
        <v>90810</v>
      </c>
      <c r="J13" s="18">
        <v>58031</v>
      </c>
      <c r="K13" s="18">
        <v>0</v>
      </c>
      <c r="L13" s="18">
        <v>0</v>
      </c>
      <c r="M13" s="18">
        <v>7236</v>
      </c>
      <c r="N13" s="18">
        <v>320332</v>
      </c>
      <c r="O13" s="18">
        <v>2730</v>
      </c>
      <c r="P13" s="18">
        <v>989</v>
      </c>
      <c r="Q13" s="18">
        <v>0</v>
      </c>
      <c r="R13" s="18">
        <v>0</v>
      </c>
      <c r="S13" s="5"/>
      <c r="T13" s="5"/>
      <c r="U13" s="4">
        <f t="shared" si="1"/>
        <v>240</v>
      </c>
      <c r="V13" s="3">
        <f>((G13-G12)*'Z1 values'!C$5*'Z1 values'!$C$10)/'Z1 values'!$C$12</f>
        <v>1.4112680053710937E-2</v>
      </c>
      <c r="W13" s="3">
        <f>((H13-H12)*'Z1 values'!D$5*'Z1 values'!$C$10)/'Z1 values'!$C$12</f>
        <v>2.9327270507812503E-2</v>
      </c>
      <c r="X13" s="3">
        <f>((I13-I12)*'Z1 values'!E$5*'Z1 values'!$C$10)/'Z1 values'!$C$12</f>
        <v>0.21744689941406245</v>
      </c>
      <c r="Y13" s="3">
        <f>((J13-J12)*'Z1 values'!F$5*'Z1 values'!$C$10)/'Z1 values'!$C$12</f>
        <v>8.5112915039062514E-2</v>
      </c>
      <c r="Z13" s="6">
        <f t="shared" si="0"/>
        <v>0.34599976501464835</v>
      </c>
    </row>
    <row r="14" spans="1:26" x14ac:dyDescent="0.25">
      <c r="A14" s="7" t="s">
        <v>389</v>
      </c>
      <c r="B14" s="7" t="s">
        <v>377</v>
      </c>
      <c r="C14" s="7">
        <v>16744</v>
      </c>
      <c r="D14" s="18" t="s">
        <v>37</v>
      </c>
      <c r="E14" s="18" t="s">
        <v>38</v>
      </c>
      <c r="F14" s="18">
        <v>12</v>
      </c>
      <c r="G14" s="18">
        <v>231695</v>
      </c>
      <c r="H14" s="18">
        <v>4026882</v>
      </c>
      <c r="I14" s="18">
        <v>112507</v>
      </c>
      <c r="J14" s="18">
        <v>72202</v>
      </c>
      <c r="K14" s="18">
        <v>0</v>
      </c>
      <c r="L14" s="18">
        <v>0</v>
      </c>
      <c r="M14" s="18">
        <v>40831</v>
      </c>
      <c r="N14" s="18">
        <v>286738</v>
      </c>
      <c r="O14" s="18">
        <v>21697</v>
      </c>
      <c r="P14" s="18">
        <v>14171</v>
      </c>
      <c r="Q14" s="18">
        <v>0</v>
      </c>
      <c r="R14" s="18">
        <v>0</v>
      </c>
      <c r="S14" s="5"/>
      <c r="T14" s="5"/>
      <c r="U14" s="4">
        <f t="shared" si="1"/>
        <v>260</v>
      </c>
      <c r="V14" s="3">
        <f>((G14-G13)*'Z1 values'!C$5*'Z1 values'!$C$10)/'Z1 values'!$C$12</f>
        <v>7.9627340698242191E-2</v>
      </c>
      <c r="W14" s="3">
        <f>((H14-H13)*'Z1 values'!D$5*'Z1 values'!$C$10)/'Z1 values'!$C$12</f>
        <v>2.6251647949218748E-2</v>
      </c>
      <c r="X14" s="3">
        <f>((I14-I13)*'Z1 values'!E$5*'Z1 values'!$C$10)/'Z1 values'!$C$12</f>
        <v>1.7281851196289062</v>
      </c>
      <c r="Y14" s="3">
        <f>((J14-J13)*'Z1 values'!F$5*'Z1 values'!$C$10)/'Z1 values'!$C$12</f>
        <v>1.2195501708984373</v>
      </c>
      <c r="Z14" s="6">
        <f t="shared" si="0"/>
        <v>3.0536142791748047</v>
      </c>
    </row>
    <row r="15" spans="1:26" x14ac:dyDescent="0.25">
      <c r="A15" s="7" t="s">
        <v>390</v>
      </c>
      <c r="B15" s="7" t="s">
        <v>377</v>
      </c>
      <c r="C15" s="7">
        <v>18024</v>
      </c>
      <c r="D15" s="18" t="s">
        <v>37</v>
      </c>
      <c r="E15" s="18" t="s">
        <v>38</v>
      </c>
      <c r="F15" s="18">
        <v>13</v>
      </c>
      <c r="G15" s="18">
        <v>258576</v>
      </c>
      <c r="H15" s="18">
        <v>4327569</v>
      </c>
      <c r="I15" s="18">
        <v>126227</v>
      </c>
      <c r="J15" s="18">
        <v>81656</v>
      </c>
      <c r="K15" s="18">
        <v>0</v>
      </c>
      <c r="L15" s="18">
        <v>0</v>
      </c>
      <c r="M15" s="18">
        <v>26879</v>
      </c>
      <c r="N15" s="18">
        <v>300687</v>
      </c>
      <c r="O15" s="18">
        <v>13720</v>
      </c>
      <c r="P15" s="18">
        <v>9454</v>
      </c>
      <c r="Q15" s="18">
        <v>0</v>
      </c>
      <c r="R15" s="18">
        <v>0</v>
      </c>
      <c r="S15" s="5"/>
      <c r="T15" s="5"/>
      <c r="U15" s="4">
        <f t="shared" si="1"/>
        <v>280</v>
      </c>
      <c r="V15" s="3">
        <f>((G15-G14)*'Z1 values'!C$5*'Z1 values'!$C$10)/'Z1 values'!$C$12</f>
        <v>5.2419918823242193E-2</v>
      </c>
      <c r="W15" s="3">
        <f>((H15-H14)*'Z1 values'!D$5*'Z1 values'!$C$10)/'Z1 values'!$C$12</f>
        <v>2.7528717041015626E-2</v>
      </c>
      <c r="X15" s="3">
        <f>((I15-I14)*'Z1 values'!E$5*'Z1 values'!$C$10)/'Z1 values'!$C$12</f>
        <v>1.0928100585937499</v>
      </c>
      <c r="Y15" s="3">
        <f>((J15-J14)*'Z1 values'!F$5*'Z1 values'!$C$10)/'Z1 values'!$C$12</f>
        <v>0.81360717773437519</v>
      </c>
      <c r="Z15" s="6">
        <f t="shared" si="0"/>
        <v>1.9863658721923829</v>
      </c>
    </row>
    <row r="16" spans="1:26" x14ac:dyDescent="0.25">
      <c r="A16" s="7" t="s">
        <v>391</v>
      </c>
      <c r="B16" s="7" t="s">
        <v>377</v>
      </c>
      <c r="C16" s="7">
        <v>19304</v>
      </c>
      <c r="D16" s="18" t="s">
        <v>37</v>
      </c>
      <c r="E16" s="18" t="s">
        <v>38</v>
      </c>
      <c r="F16" s="18">
        <v>14</v>
      </c>
      <c r="G16" s="18">
        <v>261439</v>
      </c>
      <c r="H16" s="18">
        <v>4652271</v>
      </c>
      <c r="I16" s="18">
        <v>126227</v>
      </c>
      <c r="J16" s="18">
        <v>82616</v>
      </c>
      <c r="K16" s="18">
        <v>0</v>
      </c>
      <c r="L16" s="18">
        <v>0</v>
      </c>
      <c r="M16" s="18">
        <v>2861</v>
      </c>
      <c r="N16" s="18">
        <v>324702</v>
      </c>
      <c r="O16" s="18">
        <v>0</v>
      </c>
      <c r="P16" s="18">
        <v>960</v>
      </c>
      <c r="Q16" s="18">
        <v>0</v>
      </c>
      <c r="R16" s="18">
        <v>0</v>
      </c>
      <c r="S16" s="5"/>
      <c r="T16" s="5"/>
      <c r="U16" s="4">
        <f t="shared" si="1"/>
        <v>300</v>
      </c>
      <c r="V16" s="3">
        <f>((G16-G15)*'Z1 values'!C$5*'Z1 values'!$C$10)/'Z1 values'!$C$12</f>
        <v>5.5830596923828121E-3</v>
      </c>
      <c r="W16" s="3">
        <f>((H16-H15)*'Z1 values'!D$5*'Z1 values'!$C$10)/'Z1 values'!$C$12</f>
        <v>2.972735595703125E-2</v>
      </c>
      <c r="X16" s="3">
        <f>((I16-I15)*'Z1 values'!E$5*'Z1 values'!$C$10)/'Z1 values'!$C$12</f>
        <v>0</v>
      </c>
      <c r="Y16" s="3">
        <f>((J16-J15)*'Z1 values'!F$5*'Z1 values'!$C$10)/'Z1 values'!$C$12</f>
        <v>8.2617187499999994E-2</v>
      </c>
      <c r="Z16" s="6">
        <f t="shared" si="0"/>
        <v>0.11792760314941406</v>
      </c>
    </row>
    <row r="17" spans="1:26" x14ac:dyDescent="0.25">
      <c r="A17" s="7" t="s">
        <v>392</v>
      </c>
      <c r="B17" s="7" t="s">
        <v>377</v>
      </c>
      <c r="C17" s="7">
        <v>20584</v>
      </c>
      <c r="D17" s="18" t="s">
        <v>37</v>
      </c>
      <c r="E17" s="18" t="s">
        <v>38</v>
      </c>
      <c r="F17" s="18">
        <v>15</v>
      </c>
      <c r="G17" s="18">
        <v>264244</v>
      </c>
      <c r="H17" s="18">
        <v>4977031</v>
      </c>
      <c r="I17" s="18">
        <v>126227</v>
      </c>
      <c r="J17" s="18">
        <v>83576</v>
      </c>
      <c r="K17" s="18">
        <v>0</v>
      </c>
      <c r="L17" s="18">
        <v>0</v>
      </c>
      <c r="M17" s="18">
        <v>2804</v>
      </c>
      <c r="N17" s="18">
        <v>324760</v>
      </c>
      <c r="O17" s="18">
        <v>0</v>
      </c>
      <c r="P17" s="18">
        <v>960</v>
      </c>
      <c r="Q17" s="18">
        <v>0</v>
      </c>
      <c r="R17" s="18">
        <v>0</v>
      </c>
      <c r="S17" s="5"/>
      <c r="T17" s="5"/>
      <c r="U17" s="4">
        <f t="shared" si="1"/>
        <v>320</v>
      </c>
      <c r="V17" s="3">
        <f>((G17-G16)*'Z1 values'!C$5*'Z1 values'!$C$10)/'Z1 values'!$C$12</f>
        <v>5.4699554443359373E-3</v>
      </c>
      <c r="W17" s="3">
        <f>((H17-H16)*'Z1 values'!D$5*'Z1 values'!$C$10)/'Z1 values'!$C$12</f>
        <v>2.9732666015624999E-2</v>
      </c>
      <c r="X17" s="3">
        <f>((I17-I16)*'Z1 values'!E$5*'Z1 values'!$C$10)/'Z1 values'!$C$12</f>
        <v>0</v>
      </c>
      <c r="Y17" s="3">
        <f>((J17-J16)*'Z1 values'!F$5*'Z1 values'!$C$10)/'Z1 values'!$C$12</f>
        <v>8.2617187499999994E-2</v>
      </c>
      <c r="Z17" s="6">
        <f t="shared" si="0"/>
        <v>0.11781980895996093</v>
      </c>
    </row>
    <row r="18" spans="1:26" x14ac:dyDescent="0.25">
      <c r="A18" s="7" t="s">
        <v>393</v>
      </c>
      <c r="B18" s="7" t="s">
        <v>377</v>
      </c>
      <c r="C18" s="7">
        <v>21864</v>
      </c>
      <c r="D18" s="18" t="s">
        <v>37</v>
      </c>
      <c r="E18" s="18" t="s">
        <v>38</v>
      </c>
      <c r="F18" s="18">
        <v>16</v>
      </c>
      <c r="G18" s="18">
        <v>267063</v>
      </c>
      <c r="H18" s="18">
        <v>5301777</v>
      </c>
      <c r="I18" s="18">
        <v>126227</v>
      </c>
      <c r="J18" s="18">
        <v>84536</v>
      </c>
      <c r="K18" s="18">
        <v>0</v>
      </c>
      <c r="L18" s="18">
        <v>0</v>
      </c>
      <c r="M18" s="18">
        <v>2818</v>
      </c>
      <c r="N18" s="18">
        <v>324746</v>
      </c>
      <c r="O18" s="18">
        <v>0</v>
      </c>
      <c r="P18" s="18">
        <v>960</v>
      </c>
      <c r="Q18" s="18">
        <v>0</v>
      </c>
      <c r="R18" s="18">
        <v>0</v>
      </c>
      <c r="S18" s="5"/>
      <c r="T18" s="5"/>
      <c r="U18" s="4">
        <f t="shared" si="1"/>
        <v>340</v>
      </c>
      <c r="V18" s="3">
        <f>((G18-G17)*'Z1 values'!C$5*'Z1 values'!$C$10)/'Z1 values'!$C$12</f>
        <v>5.4972564697265622E-3</v>
      </c>
      <c r="W18" s="3">
        <f>((H18-H17)*'Z1 values'!D$5*'Z1 values'!$C$10)/'Z1 values'!$C$12</f>
        <v>2.9731384277343752E-2</v>
      </c>
      <c r="X18" s="3">
        <f>((I18-I17)*'Z1 values'!E$5*'Z1 values'!$C$10)/'Z1 values'!$C$12</f>
        <v>0</v>
      </c>
      <c r="Y18" s="3">
        <f>((J18-J17)*'Z1 values'!F$5*'Z1 values'!$C$10)/'Z1 values'!$C$12</f>
        <v>8.2617187499999994E-2</v>
      </c>
      <c r="Z18" s="6">
        <f t="shared" si="0"/>
        <v>0.11784582824707031</v>
      </c>
    </row>
    <row r="19" spans="1:26" x14ac:dyDescent="0.25">
      <c r="A19" s="7" t="s">
        <v>394</v>
      </c>
      <c r="B19" s="7" t="s">
        <v>377</v>
      </c>
      <c r="C19" s="7">
        <v>23144</v>
      </c>
      <c r="D19" s="18" t="s">
        <v>37</v>
      </c>
      <c r="E19" s="18" t="s">
        <v>38</v>
      </c>
      <c r="F19" s="18">
        <v>17</v>
      </c>
      <c r="G19" s="18">
        <v>269885</v>
      </c>
      <c r="H19" s="18">
        <v>5626522</v>
      </c>
      <c r="I19" s="18">
        <v>126227</v>
      </c>
      <c r="J19" s="18">
        <v>85496</v>
      </c>
      <c r="K19" s="18">
        <v>0</v>
      </c>
      <c r="L19" s="18">
        <v>0</v>
      </c>
      <c r="M19" s="18">
        <v>2821</v>
      </c>
      <c r="N19" s="18">
        <v>324745</v>
      </c>
      <c r="O19" s="18">
        <v>0</v>
      </c>
      <c r="P19" s="18">
        <v>960</v>
      </c>
      <c r="Q19" s="18">
        <v>0</v>
      </c>
      <c r="R19" s="18">
        <v>0</v>
      </c>
      <c r="S19" s="5"/>
      <c r="T19" s="5"/>
      <c r="U19" s="4">
        <f t="shared" si="1"/>
        <v>360</v>
      </c>
      <c r="V19" s="3">
        <f>((G19-G18)*'Z1 values'!C$5*'Z1 values'!$C$10)/'Z1 values'!$C$12</f>
        <v>5.5031066894531255E-3</v>
      </c>
      <c r="W19" s="3">
        <f>((H19-H18)*'Z1 values'!D$5*'Z1 values'!$C$10)/'Z1 values'!$C$12</f>
        <v>2.9731292724609375E-2</v>
      </c>
      <c r="X19" s="3">
        <f>((I19-I18)*'Z1 values'!E$5*'Z1 values'!$C$10)/'Z1 values'!$C$12</f>
        <v>0</v>
      </c>
      <c r="Y19" s="3">
        <f>((J19-J18)*'Z1 values'!F$5*'Z1 values'!$C$10)/'Z1 values'!$C$12</f>
        <v>8.2617187499999994E-2</v>
      </c>
      <c r="Z19" s="6">
        <f t="shared" si="0"/>
        <v>0.1178515869140625</v>
      </c>
    </row>
    <row r="20" spans="1:26" x14ac:dyDescent="0.25">
      <c r="A20" s="7" t="s">
        <v>395</v>
      </c>
      <c r="B20" s="7" t="s">
        <v>377</v>
      </c>
      <c r="C20" s="7">
        <v>24424</v>
      </c>
      <c r="D20" s="18" t="s">
        <v>37</v>
      </c>
      <c r="E20" s="18" t="s">
        <v>38</v>
      </c>
      <c r="F20" s="18">
        <v>18</v>
      </c>
      <c r="G20" s="18">
        <v>292429</v>
      </c>
      <c r="H20" s="18">
        <v>5931545</v>
      </c>
      <c r="I20" s="18">
        <v>137628</v>
      </c>
      <c r="J20" s="18">
        <v>93645</v>
      </c>
      <c r="K20" s="18">
        <v>0</v>
      </c>
      <c r="L20" s="18">
        <v>0</v>
      </c>
      <c r="M20" s="18">
        <v>22542</v>
      </c>
      <c r="N20" s="18">
        <v>305023</v>
      </c>
      <c r="O20" s="18">
        <v>11401</v>
      </c>
      <c r="P20" s="18">
        <v>8149</v>
      </c>
      <c r="Q20" s="18">
        <v>0</v>
      </c>
      <c r="R20" s="18">
        <v>0</v>
      </c>
      <c r="S20" s="5"/>
      <c r="T20" s="5"/>
      <c r="U20" s="4">
        <f t="shared" si="1"/>
        <v>380</v>
      </c>
      <c r="V20" s="3">
        <f>((G20-G19)*'Z1 values'!C$5*'Z1 values'!$C$10)/'Z1 values'!$C$12</f>
        <v>4.3962451171875007E-2</v>
      </c>
      <c r="W20" s="3">
        <f>((H20-H19)*'Z1 values'!D$5*'Z1 values'!$C$10)/'Z1 values'!$C$12</f>
        <v>2.7925689697265627E-2</v>
      </c>
      <c r="X20" s="3">
        <f>((I20-I19)*'Z1 values'!E$5*'Z1 values'!$C$10)/'Z1 values'!$C$12</f>
        <v>0.90809967041015616</v>
      </c>
      <c r="Y20" s="3">
        <f>((J20-J19)*'Z1 values'!F$5*'Z1 values'!$C$10)/'Z1 values'!$C$12</f>
        <v>0.70129943847656251</v>
      </c>
      <c r="Z20" s="6">
        <f t="shared" si="0"/>
        <v>1.6812872497558593</v>
      </c>
    </row>
    <row r="21" spans="1:26" x14ac:dyDescent="0.25">
      <c r="A21" s="7" t="s">
        <v>396</v>
      </c>
      <c r="B21" s="7" t="s">
        <v>377</v>
      </c>
      <c r="C21" s="7">
        <v>25704</v>
      </c>
      <c r="D21" s="18" t="s">
        <v>37</v>
      </c>
      <c r="E21" s="18" t="s">
        <v>38</v>
      </c>
      <c r="F21" s="18">
        <v>19</v>
      </c>
      <c r="G21" s="18">
        <v>306928</v>
      </c>
      <c r="H21" s="18">
        <v>6244613</v>
      </c>
      <c r="I21" s="18">
        <v>144351</v>
      </c>
      <c r="J21" s="18">
        <v>98756</v>
      </c>
      <c r="K21" s="18">
        <v>0</v>
      </c>
      <c r="L21" s="18">
        <v>0</v>
      </c>
      <c r="M21" s="18">
        <v>14497</v>
      </c>
      <c r="N21" s="18">
        <v>313068</v>
      </c>
      <c r="O21" s="18">
        <v>6723</v>
      </c>
      <c r="P21" s="18">
        <v>5111</v>
      </c>
      <c r="Q21" s="18">
        <v>0</v>
      </c>
      <c r="R21" s="18">
        <v>0</v>
      </c>
      <c r="S21" s="5"/>
      <c r="T21" s="5"/>
      <c r="U21" s="4">
        <f t="shared" si="1"/>
        <v>400</v>
      </c>
      <c r="V21" s="3">
        <f>((G21-G20)*'Z1 values'!C$5*'Z1 values'!$C$10)/'Z1 values'!$C$12</f>
        <v>2.8274111938476558E-2</v>
      </c>
      <c r="W21" s="3">
        <f>((H21-H20)*'Z1 values'!D$5*'Z1 values'!$C$10)/'Z1 values'!$C$12</f>
        <v>2.8662231445312502E-2</v>
      </c>
      <c r="X21" s="3">
        <f>((I21-I20)*'Z1 values'!E$5*'Z1 values'!$C$10)/'Z1 values'!$C$12</f>
        <v>0.53549285888671871</v>
      </c>
      <c r="Y21" s="3">
        <f>((J21-J20)*'Z1 values'!F$5*'Z1 values'!$C$10)/'Z1 values'!$C$12</f>
        <v>0.43985046386718751</v>
      </c>
      <c r="Z21" s="6">
        <f t="shared" si="0"/>
        <v>1.0322796661376952</v>
      </c>
    </row>
    <row r="22" spans="1:26" x14ac:dyDescent="0.25">
      <c r="A22" s="7" t="s">
        <v>397</v>
      </c>
      <c r="B22" s="7" t="s">
        <v>377</v>
      </c>
      <c r="C22" s="7">
        <v>26984</v>
      </c>
      <c r="D22" s="18" t="s">
        <v>37</v>
      </c>
      <c r="E22" s="18" t="s">
        <v>38</v>
      </c>
      <c r="F22" s="18">
        <v>20</v>
      </c>
      <c r="G22" s="18">
        <v>313095</v>
      </c>
      <c r="H22" s="18">
        <v>6566011</v>
      </c>
      <c r="I22" s="18">
        <v>146151</v>
      </c>
      <c r="J22" s="18">
        <v>100867</v>
      </c>
      <c r="K22" s="18">
        <v>0</v>
      </c>
      <c r="L22" s="18">
        <v>0</v>
      </c>
      <c r="M22" s="18">
        <v>6166</v>
      </c>
      <c r="N22" s="18">
        <v>321398</v>
      </c>
      <c r="O22" s="18">
        <v>1800</v>
      </c>
      <c r="P22" s="18">
        <v>2111</v>
      </c>
      <c r="Q22" s="18">
        <v>0</v>
      </c>
      <c r="R22" s="18">
        <v>0</v>
      </c>
      <c r="S22" s="5"/>
      <c r="T22" s="5"/>
      <c r="U22" s="4">
        <f t="shared" si="1"/>
        <v>420</v>
      </c>
      <c r="V22" s="3">
        <f>((G22-G21)*'Z1 values'!C$5*'Z1 values'!$C$10)/'Z1 values'!$C$12</f>
        <v>1.2026101684570311E-2</v>
      </c>
      <c r="W22" s="3">
        <f>((H22-H21)*'Z1 values'!D$5*'Z1 values'!$C$10)/'Z1 values'!$C$12</f>
        <v>2.9424865722656252E-2</v>
      </c>
      <c r="X22" s="3">
        <f>((I22-I21)*'Z1 values'!E$5*'Z1 values'!$C$10)/'Z1 values'!$C$12</f>
        <v>0.14337158203124997</v>
      </c>
      <c r="Y22" s="3">
        <f>((J22-J21)*'Z1 values'!F$5*'Z1 values'!$C$10)/'Z1 values'!$C$12</f>
        <v>0.18167175292968751</v>
      </c>
      <c r="Z22" s="6">
        <f t="shared" si="0"/>
        <v>0.36649430236816405</v>
      </c>
    </row>
    <row r="23" spans="1:26" x14ac:dyDescent="0.25">
      <c r="A23" s="7" t="s">
        <v>398</v>
      </c>
      <c r="B23" s="7" t="s">
        <v>377</v>
      </c>
      <c r="C23" s="7">
        <v>28264</v>
      </c>
      <c r="D23" s="18" t="s">
        <v>37</v>
      </c>
      <c r="E23" s="18" t="s">
        <v>38</v>
      </c>
      <c r="F23" s="18">
        <v>21</v>
      </c>
      <c r="G23" s="18">
        <v>335931</v>
      </c>
      <c r="H23" s="18">
        <v>6870741</v>
      </c>
      <c r="I23" s="18">
        <v>158003</v>
      </c>
      <c r="J23" s="18">
        <v>107120</v>
      </c>
      <c r="K23" s="18">
        <v>0</v>
      </c>
      <c r="L23" s="18">
        <v>0</v>
      </c>
      <c r="M23" s="18">
        <v>22835</v>
      </c>
      <c r="N23" s="18">
        <v>304730</v>
      </c>
      <c r="O23" s="18">
        <v>11852</v>
      </c>
      <c r="P23" s="18">
        <v>6253</v>
      </c>
      <c r="Q23" s="18">
        <v>0</v>
      </c>
      <c r="R23" s="18">
        <v>0</v>
      </c>
      <c r="S23" s="5"/>
      <c r="T23" s="5"/>
      <c r="U23" s="4">
        <f t="shared" si="1"/>
        <v>440</v>
      </c>
      <c r="V23" s="3">
        <f>((G23-G22)*'Z1 values'!C$5*'Z1 values'!$C$10)/'Z1 values'!$C$12</f>
        <v>4.4531872558593755E-2</v>
      </c>
      <c r="W23" s="3">
        <f>((H23-H22)*'Z1 values'!D$5*'Z1 values'!$C$10)/'Z1 values'!$C$12</f>
        <v>2.7898864746093755E-2</v>
      </c>
      <c r="X23" s="3">
        <f>((I23-I22)*'Z1 values'!E$5*'Z1 values'!$C$10)/'Z1 values'!$C$12</f>
        <v>0.94402221679687481</v>
      </c>
      <c r="Y23" s="3">
        <f>((J23-J22)*'Z1 values'!F$5*'Z1 values'!$C$10)/'Z1 values'!$C$12</f>
        <v>0.53813049316406247</v>
      </c>
      <c r="Z23" s="6">
        <f t="shared" si="0"/>
        <v>1.5545834472656248</v>
      </c>
    </row>
    <row r="24" spans="1:26" x14ac:dyDescent="0.25">
      <c r="A24" s="7" t="s">
        <v>399</v>
      </c>
      <c r="B24" s="7" t="s">
        <v>377</v>
      </c>
      <c r="C24" s="7">
        <v>29544</v>
      </c>
      <c r="D24" s="18" t="s">
        <v>37</v>
      </c>
      <c r="E24" s="18" t="s">
        <v>38</v>
      </c>
      <c r="F24" s="18">
        <v>22</v>
      </c>
      <c r="G24" s="18">
        <v>338803</v>
      </c>
      <c r="H24" s="18">
        <v>7195434</v>
      </c>
      <c r="I24" s="18">
        <v>158003</v>
      </c>
      <c r="J24" s="18">
        <v>108080</v>
      </c>
      <c r="K24" s="18">
        <v>0</v>
      </c>
      <c r="L24" s="18">
        <v>0</v>
      </c>
      <c r="M24" s="18">
        <v>2870</v>
      </c>
      <c r="N24" s="18">
        <v>324693</v>
      </c>
      <c r="O24" s="18">
        <v>0</v>
      </c>
      <c r="P24" s="18">
        <v>960</v>
      </c>
      <c r="Q24" s="18">
        <v>0</v>
      </c>
      <c r="R24" s="18">
        <v>0</v>
      </c>
      <c r="S24" s="5"/>
      <c r="T24" s="5"/>
      <c r="U24" s="4">
        <f t="shared" si="1"/>
        <v>460</v>
      </c>
      <c r="V24" s="3">
        <f>((G24-G23)*'Z1 values'!C$5*'Z1 values'!$C$10)/'Z1 values'!$C$12</f>
        <v>5.6006103515625003E-3</v>
      </c>
      <c r="W24" s="3">
        <f>((H24-H23)*'Z1 values'!D$5*'Z1 values'!$C$10)/'Z1 values'!$C$12</f>
        <v>2.9726531982421877E-2</v>
      </c>
      <c r="X24" s="3">
        <f>((I24-I23)*'Z1 values'!E$5*'Z1 values'!$C$10)/'Z1 values'!$C$12</f>
        <v>0</v>
      </c>
      <c r="Y24" s="3">
        <f>((J24-J23)*'Z1 values'!F$5*'Z1 values'!$C$10)/'Z1 values'!$C$12</f>
        <v>8.2617187499999994E-2</v>
      </c>
      <c r="Z24" s="6">
        <f t="shared" si="0"/>
        <v>0.11794432983398437</v>
      </c>
    </row>
    <row r="25" spans="1:26" x14ac:dyDescent="0.25">
      <c r="A25" s="7" t="s">
        <v>400</v>
      </c>
      <c r="B25" s="7" t="s">
        <v>377</v>
      </c>
      <c r="C25" s="7">
        <v>30824</v>
      </c>
      <c r="D25" s="18" t="s">
        <v>37</v>
      </c>
      <c r="E25" s="18" t="s">
        <v>38</v>
      </c>
      <c r="F25" s="18">
        <v>23</v>
      </c>
      <c r="G25" s="18">
        <v>341630</v>
      </c>
      <c r="H25" s="18">
        <v>7520173</v>
      </c>
      <c r="I25" s="18">
        <v>158003</v>
      </c>
      <c r="J25" s="18">
        <v>109040</v>
      </c>
      <c r="K25" s="18">
        <v>0</v>
      </c>
      <c r="L25" s="18">
        <v>0</v>
      </c>
      <c r="M25" s="18">
        <v>2826</v>
      </c>
      <c r="N25" s="18">
        <v>324739</v>
      </c>
      <c r="O25" s="18">
        <v>0</v>
      </c>
      <c r="P25" s="18">
        <v>960</v>
      </c>
      <c r="Q25" s="18">
        <v>0</v>
      </c>
      <c r="R25" s="18">
        <v>0</v>
      </c>
      <c r="S25" s="5"/>
      <c r="T25" s="5"/>
      <c r="U25" s="4">
        <f t="shared" si="1"/>
        <v>480</v>
      </c>
      <c r="V25" s="3">
        <f>((G25-G24)*'Z1 values'!C$5*'Z1 values'!$C$10)/'Z1 values'!$C$12</f>
        <v>5.5128570556640622E-3</v>
      </c>
      <c r="W25" s="3">
        <f>((H25-H24)*'Z1 values'!D$5*'Z1 values'!$C$10)/'Z1 values'!$C$12</f>
        <v>2.9730743408203125E-2</v>
      </c>
      <c r="X25" s="3">
        <f>((I25-I24)*'Z1 values'!E$5*'Z1 values'!$C$10)/'Z1 values'!$C$12</f>
        <v>0</v>
      </c>
      <c r="Y25" s="3">
        <f>((J25-J24)*'Z1 values'!F$5*'Z1 values'!$C$10)/'Z1 values'!$C$12</f>
        <v>8.2617187499999994E-2</v>
      </c>
      <c r="Z25" s="6">
        <f t="shared" si="0"/>
        <v>0.11786078796386718</v>
      </c>
    </row>
    <row r="26" spans="1:26" x14ac:dyDescent="0.25">
      <c r="A26" s="7" t="s">
        <v>401</v>
      </c>
      <c r="B26" s="7" t="s">
        <v>377</v>
      </c>
      <c r="C26" s="7">
        <v>32104</v>
      </c>
      <c r="D26" s="18" t="s">
        <v>37</v>
      </c>
      <c r="E26" s="18" t="s">
        <v>38</v>
      </c>
      <c r="F26" s="18">
        <v>24</v>
      </c>
      <c r="G26" s="18">
        <v>348457</v>
      </c>
      <c r="H26" s="18">
        <v>7840911</v>
      </c>
      <c r="I26" s="18">
        <v>160243</v>
      </c>
      <c r="J26" s="18">
        <v>111350</v>
      </c>
      <c r="K26" s="18">
        <v>0</v>
      </c>
      <c r="L26" s="18">
        <v>0</v>
      </c>
      <c r="M26" s="18">
        <v>6825</v>
      </c>
      <c r="N26" s="18">
        <v>320738</v>
      </c>
      <c r="O26" s="18">
        <v>2240</v>
      </c>
      <c r="P26" s="18">
        <v>2310</v>
      </c>
      <c r="Q26" s="18">
        <v>0</v>
      </c>
      <c r="R26" s="18">
        <v>0</v>
      </c>
      <c r="S26" s="5"/>
      <c r="T26" s="5"/>
      <c r="U26" s="4">
        <f t="shared" si="1"/>
        <v>500</v>
      </c>
      <c r="V26" s="3">
        <f>((G26-G25)*'Z1 values'!C$5*'Z1 values'!$C$10)/'Z1 values'!$C$12</f>
        <v>1.3313150024414064E-2</v>
      </c>
      <c r="W26" s="3">
        <f>((H26-H25)*'Z1 values'!D$5*'Z1 values'!$C$10)/'Z1 values'!$C$12</f>
        <v>2.9364440917968748E-2</v>
      </c>
      <c r="X26" s="3">
        <f>((I26-I25)*'Z1 values'!E$5*'Z1 values'!$C$10)/'Z1 values'!$C$12</f>
        <v>0.17841796874999999</v>
      </c>
      <c r="Y26" s="3">
        <f>((J26-J25)*'Z1 values'!F$5*'Z1 values'!$C$10)/'Z1 values'!$C$12</f>
        <v>0.19879760742187499</v>
      </c>
      <c r="Z26" s="6">
        <f t="shared" si="0"/>
        <v>0.41989316711425784</v>
      </c>
    </row>
    <row r="27" spans="1:26" x14ac:dyDescent="0.25">
      <c r="A27" s="7" t="s">
        <v>402</v>
      </c>
      <c r="B27" s="7" t="s">
        <v>377</v>
      </c>
      <c r="C27" s="7">
        <v>33384</v>
      </c>
      <c r="D27" s="18" t="s">
        <v>37</v>
      </c>
      <c r="E27" s="18" t="s">
        <v>38</v>
      </c>
      <c r="F27" s="18">
        <v>25</v>
      </c>
      <c r="G27" s="18">
        <v>379388</v>
      </c>
      <c r="H27" s="18">
        <v>8137546</v>
      </c>
      <c r="I27" s="18">
        <v>176531</v>
      </c>
      <c r="J27" s="18">
        <v>122203</v>
      </c>
      <c r="K27" s="18">
        <v>0</v>
      </c>
      <c r="L27" s="18">
        <v>0</v>
      </c>
      <c r="M27" s="18">
        <v>30930</v>
      </c>
      <c r="N27" s="18">
        <v>296635</v>
      </c>
      <c r="O27" s="18">
        <v>16288</v>
      </c>
      <c r="P27" s="18">
        <v>10853</v>
      </c>
      <c r="Q27" s="18">
        <v>0</v>
      </c>
      <c r="R27" s="18">
        <v>0</v>
      </c>
      <c r="S27" s="5"/>
      <c r="T27" s="5"/>
      <c r="U27" s="4">
        <f t="shared" si="1"/>
        <v>520</v>
      </c>
      <c r="V27" s="3">
        <f>((G27-G26)*'Z1 values'!C$5*'Z1 values'!$C$10)/'Z1 values'!$C$12</f>
        <v>6.0317715454101563E-2</v>
      </c>
      <c r="W27" s="3">
        <f>((H27-H26)*'Z1 values'!D$5*'Z1 values'!$C$10)/'Z1 values'!$C$12</f>
        <v>2.7157745361328124E-2</v>
      </c>
      <c r="X27" s="3">
        <f>((I27-I26)*'Z1 values'!E$5*'Z1 values'!$C$10)/'Z1 values'!$C$12</f>
        <v>1.2973535156249998</v>
      </c>
      <c r="Y27" s="3">
        <f>((J27-J26)*'Z1 values'!F$5*'Z1 values'!$C$10)/'Z1 values'!$C$12</f>
        <v>0.93400451660156247</v>
      </c>
      <c r="Z27" s="6">
        <f t="shared" si="0"/>
        <v>2.3188334930419918</v>
      </c>
    </row>
    <row r="28" spans="1:26" x14ac:dyDescent="0.25">
      <c r="A28" s="7" t="s">
        <v>403</v>
      </c>
      <c r="B28" s="7" t="s">
        <v>377</v>
      </c>
      <c r="C28" s="7">
        <v>34664</v>
      </c>
      <c r="D28" s="18" t="s">
        <v>37</v>
      </c>
      <c r="E28" s="18" t="s">
        <v>38</v>
      </c>
      <c r="F28" s="18">
        <v>26</v>
      </c>
      <c r="G28" s="18">
        <v>398154</v>
      </c>
      <c r="H28" s="18">
        <v>8446345</v>
      </c>
      <c r="I28" s="18">
        <v>185533</v>
      </c>
      <c r="J28" s="18">
        <v>128766</v>
      </c>
      <c r="K28" s="18">
        <v>0</v>
      </c>
      <c r="L28" s="18">
        <v>0</v>
      </c>
      <c r="M28" s="18">
        <v>18764</v>
      </c>
      <c r="N28" s="18">
        <v>308799</v>
      </c>
      <c r="O28" s="18">
        <v>9002</v>
      </c>
      <c r="P28" s="18">
        <v>6563</v>
      </c>
      <c r="Q28" s="18">
        <v>0</v>
      </c>
      <c r="R28" s="18">
        <v>0</v>
      </c>
      <c r="S28" s="5"/>
      <c r="T28" s="5"/>
      <c r="U28" s="4">
        <f t="shared" si="1"/>
        <v>540</v>
      </c>
      <c r="V28" s="3">
        <f>((G28-G27)*'Z1 values'!C$5*'Z1 values'!$C$10)/'Z1 values'!$C$12</f>
        <v>3.6595074462890627E-2</v>
      </c>
      <c r="W28" s="3">
        <f>((H28-H27)*'Z1 values'!D$5*'Z1 values'!$C$10)/'Z1 values'!$C$12</f>
        <v>2.827139282226563E-2</v>
      </c>
      <c r="X28" s="3">
        <f>((I28-I27)*'Z1 values'!E$5*'Z1 values'!$C$10)/'Z1 values'!$C$12</f>
        <v>0.71701721191406242</v>
      </c>
      <c r="Y28" s="3">
        <f>((J28-J27)*'Z1 values'!F$5*'Z1 values'!$C$10)/'Z1 values'!$C$12</f>
        <v>0.5648089599609375</v>
      </c>
      <c r="Z28" s="6">
        <f t="shared" si="0"/>
        <v>1.3466926391601561</v>
      </c>
    </row>
    <row r="29" spans="1:26" x14ac:dyDescent="0.25">
      <c r="A29" s="7" t="s">
        <v>404</v>
      </c>
      <c r="B29" s="7" t="s">
        <v>377</v>
      </c>
      <c r="C29" s="7">
        <v>35944</v>
      </c>
      <c r="D29" s="18" t="s">
        <v>37</v>
      </c>
      <c r="E29" s="18" t="s">
        <v>38</v>
      </c>
      <c r="F29" s="18">
        <v>27</v>
      </c>
      <c r="G29" s="18">
        <v>401116</v>
      </c>
      <c r="H29" s="18">
        <v>8770947</v>
      </c>
      <c r="I29" s="18">
        <v>185533</v>
      </c>
      <c r="J29" s="18">
        <v>129726</v>
      </c>
      <c r="K29" s="18">
        <v>0</v>
      </c>
      <c r="L29" s="18">
        <v>0</v>
      </c>
      <c r="M29" s="18">
        <v>2961</v>
      </c>
      <c r="N29" s="18">
        <v>324602</v>
      </c>
      <c r="O29" s="18">
        <v>0</v>
      </c>
      <c r="P29" s="18">
        <v>960</v>
      </c>
      <c r="Q29" s="18">
        <v>0</v>
      </c>
      <c r="R29" s="18">
        <v>0</v>
      </c>
      <c r="S29" s="5"/>
      <c r="T29" s="5"/>
      <c r="U29" s="4">
        <f t="shared" si="1"/>
        <v>560</v>
      </c>
      <c r="V29" s="3">
        <f>((G29-G28)*'Z1 values'!C$5*'Z1 values'!$C$10)/'Z1 values'!$C$12</f>
        <v>5.7761169433593745E-3</v>
      </c>
      <c r="W29" s="3">
        <f>((H29-H28)*'Z1 values'!D$5*'Z1 values'!$C$10)/'Z1 values'!$C$12</f>
        <v>2.9718200683593748E-2</v>
      </c>
      <c r="X29" s="3">
        <f>((I29-I28)*'Z1 values'!E$5*'Z1 values'!$C$10)/'Z1 values'!$C$12</f>
        <v>0</v>
      </c>
      <c r="Y29" s="3">
        <f>((J29-J28)*'Z1 values'!F$5*'Z1 values'!$C$10)/'Z1 values'!$C$12</f>
        <v>8.2617187499999994E-2</v>
      </c>
      <c r="Z29" s="6">
        <f t="shared" si="0"/>
        <v>0.11811150512695312</v>
      </c>
    </row>
    <row r="30" spans="1:26" x14ac:dyDescent="0.25">
      <c r="A30" s="7" t="s">
        <v>405</v>
      </c>
      <c r="B30" s="7" t="s">
        <v>377</v>
      </c>
      <c r="C30" s="7">
        <v>37224</v>
      </c>
      <c r="D30" s="18" t="s">
        <v>37</v>
      </c>
      <c r="E30" s="18" t="s">
        <v>38</v>
      </c>
      <c r="F30" s="18">
        <v>28</v>
      </c>
      <c r="G30" s="18">
        <v>407341</v>
      </c>
      <c r="H30" s="18">
        <v>9092286</v>
      </c>
      <c r="I30" s="18">
        <v>187401</v>
      </c>
      <c r="J30" s="18">
        <v>131851</v>
      </c>
      <c r="K30" s="18">
        <v>0</v>
      </c>
      <c r="L30" s="18">
        <v>0</v>
      </c>
      <c r="M30" s="18">
        <v>6223</v>
      </c>
      <c r="N30" s="18">
        <v>321339</v>
      </c>
      <c r="O30" s="18">
        <v>1868</v>
      </c>
      <c r="P30" s="18">
        <v>2125</v>
      </c>
      <c r="Q30" s="18">
        <v>0</v>
      </c>
      <c r="R30" s="18">
        <v>0</v>
      </c>
      <c r="S30" s="5"/>
      <c r="T30" s="5"/>
      <c r="U30" s="4">
        <f t="shared" si="1"/>
        <v>580</v>
      </c>
      <c r="V30" s="3">
        <f>((G30-G29)*'Z1 values'!C$5*'Z1 values'!$C$10)/'Z1 values'!$C$12</f>
        <v>1.2139205932617187E-2</v>
      </c>
      <c r="W30" s="3">
        <f>((H30-H29)*'Z1 values'!D$5*'Z1 values'!$C$10)/'Z1 values'!$C$12</f>
        <v>2.9419464111328127E-2</v>
      </c>
      <c r="X30" s="3">
        <f>((I30-I29)*'Z1 values'!E$5*'Z1 values'!$C$10)/'Z1 values'!$C$12</f>
        <v>0.14878784179687499</v>
      </c>
      <c r="Y30" s="3">
        <f>((J30-J29)*'Z1 values'!F$5*'Z1 values'!$C$10)/'Z1 values'!$C$12</f>
        <v>0.1828765869140625</v>
      </c>
      <c r="Z30" s="6">
        <f t="shared" si="0"/>
        <v>0.3732230987548828</v>
      </c>
    </row>
    <row r="31" spans="1:26" x14ac:dyDescent="0.25">
      <c r="A31" s="7" t="s">
        <v>406</v>
      </c>
      <c r="B31" s="7" t="s">
        <v>377</v>
      </c>
      <c r="C31" s="7">
        <v>38504</v>
      </c>
      <c r="D31" s="18" t="s">
        <v>37</v>
      </c>
      <c r="E31" s="18" t="s">
        <v>38</v>
      </c>
      <c r="F31" s="18">
        <v>29</v>
      </c>
      <c r="G31" s="18">
        <v>414976</v>
      </c>
      <c r="H31" s="18">
        <v>9412221</v>
      </c>
      <c r="I31" s="18">
        <v>190013</v>
      </c>
      <c r="J31" s="18">
        <v>134389</v>
      </c>
      <c r="K31" s="18">
        <v>0</v>
      </c>
      <c r="L31" s="18">
        <v>0</v>
      </c>
      <c r="M31" s="18">
        <v>7634</v>
      </c>
      <c r="N31" s="18">
        <v>319935</v>
      </c>
      <c r="O31" s="18">
        <v>2612</v>
      </c>
      <c r="P31" s="18">
        <v>2538</v>
      </c>
      <c r="Q31" s="18">
        <v>0</v>
      </c>
      <c r="R31" s="18">
        <v>0</v>
      </c>
      <c r="S31" s="5"/>
      <c r="T31" s="5"/>
      <c r="U31" s="4">
        <f t="shared" si="1"/>
        <v>600</v>
      </c>
      <c r="V31" s="3">
        <f>((G31-G30)*'Z1 values'!C$5*'Z1 values'!$C$10)/'Z1 values'!$C$12</f>
        <v>1.4888809204101561E-2</v>
      </c>
      <c r="W31" s="3">
        <f>((H31-H30)*'Z1 values'!D$5*'Z1 values'!$C$10)/'Z1 values'!$C$12</f>
        <v>2.9290924072265623E-2</v>
      </c>
      <c r="X31" s="3">
        <f>((I31-I30)*'Z1 values'!E$5*'Z1 values'!$C$10)/'Z1 values'!$C$12</f>
        <v>0.20804809570312499</v>
      </c>
      <c r="Y31" s="3">
        <f>((J31-J30)*'Z1 values'!F$5*'Z1 values'!$C$10)/'Z1 values'!$C$12</f>
        <v>0.21841918945312502</v>
      </c>
      <c r="Z31" s="6">
        <f t="shared" si="0"/>
        <v>0.47064701843261725</v>
      </c>
    </row>
    <row r="32" spans="1:26" x14ac:dyDescent="0.25">
      <c r="A32" s="7" t="s">
        <v>407</v>
      </c>
      <c r="B32" s="7" t="s">
        <v>377</v>
      </c>
      <c r="C32" s="7">
        <v>39784</v>
      </c>
      <c r="D32" s="18" t="s">
        <v>37</v>
      </c>
      <c r="E32" s="18" t="s">
        <v>38</v>
      </c>
      <c r="F32" s="18">
        <v>30</v>
      </c>
      <c r="G32" s="18">
        <v>427938</v>
      </c>
      <c r="H32" s="18">
        <v>9726824</v>
      </c>
      <c r="I32" s="18">
        <v>195774</v>
      </c>
      <c r="J32" s="18">
        <v>138775</v>
      </c>
      <c r="K32" s="18">
        <v>0</v>
      </c>
      <c r="L32" s="18">
        <v>0</v>
      </c>
      <c r="M32" s="18">
        <v>12960</v>
      </c>
      <c r="N32" s="18">
        <v>314603</v>
      </c>
      <c r="O32" s="18">
        <v>5761</v>
      </c>
      <c r="P32" s="18">
        <v>4386</v>
      </c>
      <c r="Q32" s="18">
        <v>0</v>
      </c>
      <c r="R32" s="18">
        <v>0</v>
      </c>
      <c r="S32" s="5"/>
      <c r="T32" s="5"/>
      <c r="U32" s="4">
        <f t="shared" si="1"/>
        <v>620</v>
      </c>
      <c r="V32" s="3">
        <f>((G32-G31)*'Z1 values'!C$5*'Z1 values'!$C$10)/'Z1 values'!$C$12</f>
        <v>2.5276849365234378E-2</v>
      </c>
      <c r="W32" s="3">
        <f>((H32-H31)*'Z1 values'!D$5*'Z1 values'!$C$10)/'Z1 values'!$C$12</f>
        <v>2.8802764892578124E-2</v>
      </c>
      <c r="X32" s="3">
        <f>((I32-I31)*'Z1 values'!E$5*'Z1 values'!$C$10)/'Z1 values'!$C$12</f>
        <v>0.45886871337890617</v>
      </c>
      <c r="Y32" s="3">
        <f>((J32-J31)*'Z1 values'!F$5*'Z1 values'!$C$10)/'Z1 values'!$C$12</f>
        <v>0.37745727539062501</v>
      </c>
      <c r="Z32" s="6">
        <f t="shared" si="0"/>
        <v>0.89040560302734373</v>
      </c>
    </row>
    <row r="33" spans="1:26" x14ac:dyDescent="0.25">
      <c r="A33" s="7" t="s">
        <v>408</v>
      </c>
      <c r="B33" s="7" t="s">
        <v>377</v>
      </c>
      <c r="C33" s="7">
        <v>41064</v>
      </c>
      <c r="D33" s="18" t="s">
        <v>37</v>
      </c>
      <c r="E33" s="18" t="s">
        <v>38</v>
      </c>
      <c r="F33" s="18">
        <v>31</v>
      </c>
      <c r="G33" s="18">
        <v>434876</v>
      </c>
      <c r="H33" s="18">
        <v>10047449</v>
      </c>
      <c r="I33" s="18">
        <v>198055</v>
      </c>
      <c r="J33" s="18">
        <v>141290</v>
      </c>
      <c r="K33" s="18">
        <v>0</v>
      </c>
      <c r="L33" s="18">
        <v>0</v>
      </c>
      <c r="M33" s="18">
        <v>6937</v>
      </c>
      <c r="N33" s="18">
        <v>320625</v>
      </c>
      <c r="O33" s="18">
        <v>2281</v>
      </c>
      <c r="P33" s="18">
        <v>2515</v>
      </c>
      <c r="Q33" s="18">
        <v>0</v>
      </c>
      <c r="R33" s="18">
        <v>0</v>
      </c>
      <c r="S33" s="5"/>
      <c r="T33" s="5"/>
      <c r="U33" s="4">
        <f t="shared" si="1"/>
        <v>640</v>
      </c>
      <c r="V33" s="3">
        <f>((G33-G32)*'Z1 values'!C$5*'Z1 values'!$C$10)/'Z1 values'!$C$12</f>
        <v>1.3529608154296874E-2</v>
      </c>
      <c r="W33" s="3">
        <f>((H33-H32)*'Z1 values'!D$5*'Z1 values'!$C$10)/'Z1 values'!$C$12</f>
        <v>2.9354095458984375E-2</v>
      </c>
      <c r="X33" s="3">
        <f>((I33-I32)*'Z1 values'!E$5*'Z1 values'!$C$10)/'Z1 values'!$C$12</f>
        <v>0.18168365478515622</v>
      </c>
      <c r="Y33" s="3">
        <f>((J33-J32)*'Z1 values'!F$5*'Z1 values'!$C$10)/'Z1 values'!$C$12</f>
        <v>0.21643981933593751</v>
      </c>
      <c r="Z33" s="6">
        <f t="shared" si="0"/>
        <v>0.44100717773437498</v>
      </c>
    </row>
    <row r="34" spans="1:26" x14ac:dyDescent="0.25">
      <c r="A34" s="7" t="s">
        <v>409</v>
      </c>
      <c r="B34" s="7" t="s">
        <v>377</v>
      </c>
      <c r="C34" s="7">
        <v>42344</v>
      </c>
      <c r="D34" s="18" t="s">
        <v>37</v>
      </c>
      <c r="E34" s="18" t="s">
        <v>38</v>
      </c>
      <c r="F34" s="18">
        <v>32</v>
      </c>
      <c r="G34" s="18">
        <v>449520</v>
      </c>
      <c r="H34" s="18">
        <v>10360372</v>
      </c>
      <c r="I34" s="18">
        <v>204776</v>
      </c>
      <c r="J34" s="18">
        <v>146373</v>
      </c>
      <c r="K34" s="18">
        <v>0</v>
      </c>
      <c r="L34" s="18">
        <v>0</v>
      </c>
      <c r="M34" s="18">
        <v>14642</v>
      </c>
      <c r="N34" s="18">
        <v>312923</v>
      </c>
      <c r="O34" s="18">
        <v>6721</v>
      </c>
      <c r="P34" s="18">
        <v>5083</v>
      </c>
      <c r="Q34" s="18">
        <v>0</v>
      </c>
      <c r="R34" s="18">
        <v>0</v>
      </c>
      <c r="S34" s="5"/>
      <c r="T34" s="5"/>
      <c r="U34" s="4">
        <f t="shared" si="1"/>
        <v>660</v>
      </c>
      <c r="V34" s="3">
        <f>((G34-G33)*'Z1 values'!C$5*'Z1 values'!$C$10)/'Z1 values'!$C$12</f>
        <v>2.8556872558593748E-2</v>
      </c>
      <c r="W34" s="3">
        <f>((H34-H33)*'Z1 values'!D$5*'Z1 values'!$C$10)/'Z1 values'!$C$12</f>
        <v>2.8648956298828125E-2</v>
      </c>
      <c r="X34" s="3">
        <f>((I34-I33)*'Z1 values'!E$5*'Z1 values'!$C$10)/'Z1 values'!$C$12</f>
        <v>0.53533355712890618</v>
      </c>
      <c r="Y34" s="3">
        <f>((J34-J33)*'Z1 values'!F$5*'Z1 values'!$C$10)/'Z1 values'!$C$12</f>
        <v>0.43744079589843754</v>
      </c>
      <c r="Z34" s="6">
        <f t="shared" si="0"/>
        <v>1.0299801818847656</v>
      </c>
    </row>
    <row r="35" spans="1:26" x14ac:dyDescent="0.25">
      <c r="A35" s="7" t="s">
        <v>410</v>
      </c>
      <c r="B35" s="7" t="s">
        <v>377</v>
      </c>
      <c r="C35" s="7">
        <v>43624</v>
      </c>
      <c r="D35" s="18" t="s">
        <v>37</v>
      </c>
      <c r="E35" s="18" t="s">
        <v>38</v>
      </c>
      <c r="F35" s="18">
        <v>33</v>
      </c>
      <c r="G35" s="18">
        <v>460399</v>
      </c>
      <c r="H35" s="18">
        <v>10677059</v>
      </c>
      <c r="I35" s="18">
        <v>209351</v>
      </c>
      <c r="J35" s="18">
        <v>150307</v>
      </c>
      <c r="K35" s="18">
        <v>0</v>
      </c>
      <c r="L35" s="18">
        <v>0</v>
      </c>
      <c r="M35" s="18">
        <v>10877</v>
      </c>
      <c r="N35" s="18">
        <v>316687</v>
      </c>
      <c r="O35" s="18">
        <v>4575</v>
      </c>
      <c r="P35" s="18">
        <v>3934</v>
      </c>
      <c r="Q35" s="18">
        <v>0</v>
      </c>
      <c r="R35" s="18">
        <v>0</v>
      </c>
      <c r="S35" s="5"/>
      <c r="T35" s="5"/>
      <c r="U35" s="4">
        <f t="shared" si="1"/>
        <v>680</v>
      </c>
      <c r="V35" s="3">
        <f>((G35-G34)*'Z1 values'!C$5*'Z1 values'!$C$10)/'Z1 values'!$C$12</f>
        <v>2.1214846801757812E-2</v>
      </c>
      <c r="W35" s="3">
        <f>((H35-H34)*'Z1 values'!D$5*'Z1 values'!$C$10)/'Z1 values'!$C$12</f>
        <v>2.8993560791015626E-2</v>
      </c>
      <c r="X35" s="3">
        <f>((I35-I34)*'Z1 values'!E$5*'Z1 values'!$C$10)/'Z1 values'!$C$12</f>
        <v>0.36440277099609375</v>
      </c>
      <c r="Y35" s="3">
        <f>((J35-J34)*'Z1 values'!F$5*'Z1 values'!$C$10)/'Z1 values'!$C$12</f>
        <v>0.33855834960937498</v>
      </c>
      <c r="Z35" s="6">
        <f t="shared" si="0"/>
        <v>0.75316952819824223</v>
      </c>
    </row>
    <row r="36" spans="1:26" x14ac:dyDescent="0.25">
      <c r="A36" s="7" t="s">
        <v>411</v>
      </c>
      <c r="B36" s="7" t="s">
        <v>377</v>
      </c>
      <c r="C36" s="7">
        <v>44904</v>
      </c>
      <c r="D36" s="18" t="s">
        <v>37</v>
      </c>
      <c r="E36" s="18" t="s">
        <v>38</v>
      </c>
      <c r="F36" s="18">
        <v>34</v>
      </c>
      <c r="G36" s="18">
        <v>463269</v>
      </c>
      <c r="H36" s="18">
        <v>11001754</v>
      </c>
      <c r="I36" s="18">
        <v>209351</v>
      </c>
      <c r="J36" s="18">
        <v>151267</v>
      </c>
      <c r="K36" s="18">
        <v>0</v>
      </c>
      <c r="L36" s="18">
        <v>0</v>
      </c>
      <c r="M36" s="18">
        <v>2869</v>
      </c>
      <c r="N36" s="18">
        <v>324695</v>
      </c>
      <c r="O36" s="18">
        <v>0</v>
      </c>
      <c r="P36" s="18">
        <v>960</v>
      </c>
      <c r="Q36" s="18">
        <v>0</v>
      </c>
      <c r="R36" s="18">
        <v>0</v>
      </c>
      <c r="S36" s="5"/>
      <c r="T36" s="5"/>
      <c r="U36" s="4">
        <f t="shared" si="1"/>
        <v>700</v>
      </c>
      <c r="V36" s="3">
        <f>((G36-G35)*'Z1 values'!C$5*'Z1 values'!$C$10)/'Z1 values'!$C$12</f>
        <v>5.5967102050781242E-3</v>
      </c>
      <c r="W36" s="3">
        <f>((H36-H35)*'Z1 values'!D$5*'Z1 values'!$C$10)/'Z1 values'!$C$12</f>
        <v>2.9726715087890626E-2</v>
      </c>
      <c r="X36" s="3">
        <f>((I36-I35)*'Z1 values'!E$5*'Z1 values'!$C$10)/'Z1 values'!$C$12</f>
        <v>0</v>
      </c>
      <c r="Y36" s="3">
        <f>((J36-J35)*'Z1 values'!F$5*'Z1 values'!$C$10)/'Z1 values'!$C$12</f>
        <v>8.2617187499999994E-2</v>
      </c>
      <c r="Z36" s="6">
        <f t="shared" si="0"/>
        <v>0.11794061279296875</v>
      </c>
    </row>
    <row r="37" spans="1:26" x14ac:dyDescent="0.25">
      <c r="A37" s="7" t="s">
        <v>412</v>
      </c>
      <c r="B37" s="7" t="s">
        <v>377</v>
      </c>
      <c r="C37" s="7">
        <v>46184</v>
      </c>
      <c r="D37" s="18" t="s">
        <v>37</v>
      </c>
      <c r="E37" s="18" t="s">
        <v>38</v>
      </c>
      <c r="F37" s="18">
        <v>35</v>
      </c>
      <c r="G37" s="18">
        <v>466105</v>
      </c>
      <c r="H37" s="18">
        <v>11326484</v>
      </c>
      <c r="I37" s="18">
        <v>209351</v>
      </c>
      <c r="J37" s="18">
        <v>152227</v>
      </c>
      <c r="K37" s="18">
        <v>0</v>
      </c>
      <c r="L37" s="18">
        <v>0</v>
      </c>
      <c r="M37" s="18">
        <v>2835</v>
      </c>
      <c r="N37" s="18">
        <v>324730</v>
      </c>
      <c r="O37" s="18">
        <v>0</v>
      </c>
      <c r="P37" s="18">
        <v>960</v>
      </c>
      <c r="Q37" s="18">
        <v>0</v>
      </c>
      <c r="R37" s="18">
        <v>0</v>
      </c>
      <c r="S37" s="5"/>
      <c r="T37" s="5"/>
      <c r="U37" s="4">
        <f t="shared" si="1"/>
        <v>720</v>
      </c>
      <c r="V37" s="3">
        <f>((G37-G36)*'Z1 values'!C$5*'Z1 values'!$C$10)/'Z1 values'!$C$12</f>
        <v>5.5304077148437495E-3</v>
      </c>
      <c r="W37" s="3">
        <f>((H37-H36)*'Z1 values'!D$5*'Z1 values'!$C$10)/'Z1 values'!$C$12</f>
        <v>2.9729919433593755E-2</v>
      </c>
      <c r="X37" s="3">
        <f>((I37-I36)*'Z1 values'!E$5*'Z1 values'!$C$10)/'Z1 values'!$C$12</f>
        <v>0</v>
      </c>
      <c r="Y37" s="3">
        <f>((J37-J36)*'Z1 values'!F$5*'Z1 values'!$C$10)/'Z1 values'!$C$12</f>
        <v>8.2617187499999994E-2</v>
      </c>
      <c r="Z37" s="6">
        <f t="shared" si="0"/>
        <v>0.1178775146484375</v>
      </c>
    </row>
    <row r="38" spans="1:26" x14ac:dyDescent="0.25">
      <c r="A38" s="7" t="s">
        <v>413</v>
      </c>
      <c r="B38" s="7" t="s">
        <v>377</v>
      </c>
      <c r="C38" s="7">
        <v>47464</v>
      </c>
      <c r="D38" s="18" t="s">
        <v>37</v>
      </c>
      <c r="E38" s="18" t="s">
        <v>38</v>
      </c>
      <c r="F38" s="18">
        <v>36</v>
      </c>
      <c r="G38" s="18">
        <v>469051</v>
      </c>
      <c r="H38" s="18">
        <v>11651104</v>
      </c>
      <c r="I38" s="18">
        <v>209351</v>
      </c>
      <c r="J38" s="18">
        <v>153187</v>
      </c>
      <c r="K38" s="18">
        <v>0</v>
      </c>
      <c r="L38" s="18">
        <v>0</v>
      </c>
      <c r="M38" s="18">
        <v>2944</v>
      </c>
      <c r="N38" s="18">
        <v>324620</v>
      </c>
      <c r="O38" s="18">
        <v>0</v>
      </c>
      <c r="P38" s="18">
        <v>960</v>
      </c>
      <c r="Q38" s="18">
        <v>0</v>
      </c>
      <c r="R38" s="18">
        <v>0</v>
      </c>
      <c r="S38" s="5"/>
      <c r="T38" s="5"/>
      <c r="U38" s="4">
        <f t="shared" si="1"/>
        <v>740</v>
      </c>
      <c r="V38" s="3">
        <f>((G38-G37)*'Z1 values'!C$5*'Z1 values'!$C$10)/'Z1 values'!$C$12</f>
        <v>5.7449157714843744E-3</v>
      </c>
      <c r="W38" s="3">
        <f>((H38-H37)*'Z1 values'!D$5*'Z1 values'!$C$10)/'Z1 values'!$C$12</f>
        <v>2.97198486328125E-2</v>
      </c>
      <c r="X38" s="3">
        <f>((I38-I37)*'Z1 values'!E$5*'Z1 values'!$C$10)/'Z1 values'!$C$12</f>
        <v>0</v>
      </c>
      <c r="Y38" s="3">
        <f>((J38-J37)*'Z1 values'!F$5*'Z1 values'!$C$10)/'Z1 values'!$C$12</f>
        <v>8.2617187499999994E-2</v>
      </c>
      <c r="Z38" s="6">
        <f t="shared" si="0"/>
        <v>0.11808195190429688</v>
      </c>
    </row>
    <row r="39" spans="1:26" x14ac:dyDescent="0.25">
      <c r="A39" s="7" t="s">
        <v>414</v>
      </c>
      <c r="B39" s="7" t="s">
        <v>377</v>
      </c>
      <c r="C39" s="7">
        <v>48744</v>
      </c>
      <c r="D39" s="18" t="s">
        <v>37</v>
      </c>
      <c r="E39" s="18" t="s">
        <v>38</v>
      </c>
      <c r="F39" s="18">
        <v>37</v>
      </c>
      <c r="G39" s="18">
        <v>482317</v>
      </c>
      <c r="H39" s="18">
        <v>11965399</v>
      </c>
      <c r="I39" s="18">
        <v>215274</v>
      </c>
      <c r="J39" s="18">
        <v>157753</v>
      </c>
      <c r="K39" s="18">
        <v>0</v>
      </c>
      <c r="L39" s="18">
        <v>0</v>
      </c>
      <c r="M39" s="18">
        <v>13265</v>
      </c>
      <c r="N39" s="18">
        <v>314295</v>
      </c>
      <c r="O39" s="18">
        <v>5923</v>
      </c>
      <c r="P39" s="18">
        <v>4566</v>
      </c>
      <c r="Q39" s="18">
        <v>0</v>
      </c>
      <c r="R39" s="18">
        <v>0</v>
      </c>
      <c r="S39" s="5"/>
      <c r="T39" s="5"/>
      <c r="U39" s="4">
        <f t="shared" si="1"/>
        <v>760</v>
      </c>
      <c r="V39" s="3">
        <f>((G39-G38)*'Z1 values'!C$5*'Z1 values'!$C$10)/'Z1 values'!$C$12</f>
        <v>2.5869671630859375E-2</v>
      </c>
      <c r="W39" s="3">
        <f>((H39-H38)*'Z1 values'!D$5*'Z1 values'!$C$10)/'Z1 values'!$C$12</f>
        <v>2.8774566650390625E-2</v>
      </c>
      <c r="X39" s="3">
        <f>((I39-I38)*'Z1 values'!E$5*'Z1 values'!$C$10)/'Z1 values'!$C$12</f>
        <v>0.47177215576171871</v>
      </c>
      <c r="Y39" s="3">
        <f>((J39-J38)*'Z1 values'!F$5*'Z1 values'!$C$10)/'Z1 values'!$C$12</f>
        <v>0.39294799804687502</v>
      </c>
      <c r="Z39" s="6">
        <f t="shared" si="0"/>
        <v>0.91936439208984377</v>
      </c>
    </row>
    <row r="40" spans="1:26" x14ac:dyDescent="0.25">
      <c r="A40" s="7" t="s">
        <v>415</v>
      </c>
      <c r="B40" s="7" t="s">
        <v>377</v>
      </c>
      <c r="C40" s="7">
        <v>50024</v>
      </c>
      <c r="D40" s="18" t="s">
        <v>37</v>
      </c>
      <c r="E40" s="18" t="s">
        <v>38</v>
      </c>
      <c r="F40" s="18">
        <v>38</v>
      </c>
      <c r="G40" s="18">
        <v>485186</v>
      </c>
      <c r="H40" s="18">
        <v>12290095</v>
      </c>
      <c r="I40" s="18">
        <v>215274</v>
      </c>
      <c r="J40" s="18">
        <v>158713</v>
      </c>
      <c r="K40" s="18">
        <v>0</v>
      </c>
      <c r="L40" s="18">
        <v>0</v>
      </c>
      <c r="M40" s="18">
        <v>2868</v>
      </c>
      <c r="N40" s="18">
        <v>324696</v>
      </c>
      <c r="O40" s="18">
        <v>0</v>
      </c>
      <c r="P40" s="18">
        <v>960</v>
      </c>
      <c r="Q40" s="18">
        <v>0</v>
      </c>
      <c r="R40" s="18">
        <v>0</v>
      </c>
      <c r="S40" s="5"/>
      <c r="T40" s="5"/>
      <c r="U40" s="4">
        <f t="shared" si="1"/>
        <v>780</v>
      </c>
      <c r="V40" s="3">
        <f>((G40-G39)*'Z1 values'!C$5*'Z1 values'!$C$10)/'Z1 values'!$C$12</f>
        <v>5.594760131835937E-3</v>
      </c>
      <c r="W40" s="3">
        <f>((H40-H39)*'Z1 values'!D$5*'Z1 values'!$C$10)/'Z1 values'!$C$12</f>
        <v>2.9726806640625002E-2</v>
      </c>
      <c r="X40" s="3">
        <f>((I40-I39)*'Z1 values'!E$5*'Z1 values'!$C$10)/'Z1 values'!$C$12</f>
        <v>0</v>
      </c>
      <c r="Y40" s="3">
        <f>((J40-J39)*'Z1 values'!F$5*'Z1 values'!$C$10)/'Z1 values'!$C$12</f>
        <v>8.2617187499999994E-2</v>
      </c>
      <c r="Z40" s="6">
        <f t="shared" si="0"/>
        <v>0.11793875427246094</v>
      </c>
    </row>
    <row r="41" spans="1:26" x14ac:dyDescent="0.25">
      <c r="A41" s="7" t="s">
        <v>416</v>
      </c>
      <c r="B41" s="7" t="s">
        <v>377</v>
      </c>
      <c r="C41" s="7">
        <v>51304</v>
      </c>
      <c r="D41" s="18" t="s">
        <v>37</v>
      </c>
      <c r="E41" s="18" t="s">
        <v>38</v>
      </c>
      <c r="F41" s="18">
        <v>39</v>
      </c>
      <c r="G41" s="18">
        <v>488009</v>
      </c>
      <c r="H41" s="18">
        <v>12614837</v>
      </c>
      <c r="I41" s="18">
        <v>215274</v>
      </c>
      <c r="J41" s="18">
        <v>159862</v>
      </c>
      <c r="K41" s="18">
        <v>0</v>
      </c>
      <c r="L41" s="18">
        <v>0</v>
      </c>
      <c r="M41" s="18">
        <v>2822</v>
      </c>
      <c r="N41" s="18">
        <v>324742</v>
      </c>
      <c r="O41" s="18">
        <v>0</v>
      </c>
      <c r="P41" s="18">
        <v>1149</v>
      </c>
      <c r="Q41" s="18">
        <v>0</v>
      </c>
      <c r="R41" s="18">
        <v>0</v>
      </c>
      <c r="S41" s="5"/>
      <c r="T41" s="5"/>
      <c r="U41" s="4">
        <f t="shared" si="1"/>
        <v>800</v>
      </c>
      <c r="V41" s="3">
        <f>((G41-G40)*'Z1 values'!C$5*'Z1 values'!$C$10)/'Z1 values'!$C$12</f>
        <v>5.5050567626953126E-3</v>
      </c>
      <c r="W41" s="3">
        <f>((H41-H40)*'Z1 values'!D$5*'Z1 values'!$C$10)/'Z1 values'!$C$12</f>
        <v>2.973101806640625E-2</v>
      </c>
      <c r="X41" s="3">
        <f>((I41-I40)*'Z1 values'!E$5*'Z1 values'!$C$10)/'Z1 values'!$C$12</f>
        <v>0</v>
      </c>
      <c r="Y41" s="3">
        <f>((J41-J40)*'Z1 values'!F$5*'Z1 values'!$C$10)/'Z1 values'!$C$12</f>
        <v>9.8882446289062509E-2</v>
      </c>
      <c r="Z41" s="6">
        <f t="shared" si="0"/>
        <v>0.13411852111816408</v>
      </c>
    </row>
    <row r="42" spans="1:26" x14ac:dyDescent="0.25">
      <c r="A42" s="7" t="s">
        <v>417</v>
      </c>
      <c r="B42" s="7" t="s">
        <v>377</v>
      </c>
      <c r="C42" s="7">
        <v>52584</v>
      </c>
      <c r="D42" s="18" t="s">
        <v>37</v>
      </c>
      <c r="E42" s="18" t="s">
        <v>38</v>
      </c>
      <c r="F42" s="18">
        <v>40</v>
      </c>
      <c r="G42" s="18">
        <v>506430</v>
      </c>
      <c r="H42" s="18">
        <v>12923984</v>
      </c>
      <c r="I42" s="18">
        <v>224281</v>
      </c>
      <c r="J42" s="18">
        <v>166331</v>
      </c>
      <c r="K42" s="18">
        <v>0</v>
      </c>
      <c r="L42" s="18">
        <v>0</v>
      </c>
      <c r="M42" s="18">
        <v>18420</v>
      </c>
      <c r="N42" s="18">
        <v>309147</v>
      </c>
      <c r="O42" s="18">
        <v>9007</v>
      </c>
      <c r="P42" s="18">
        <v>6469</v>
      </c>
      <c r="Q42" s="18">
        <v>0</v>
      </c>
      <c r="R42" s="18">
        <v>0</v>
      </c>
      <c r="S42" s="5"/>
      <c r="T42" s="5"/>
      <c r="U42" s="4">
        <f t="shared" si="1"/>
        <v>820</v>
      </c>
      <c r="V42" s="3">
        <f>((G42-G41)*'Z1 values'!C$5*'Z1 values'!$C$10)/'Z1 values'!$C$12</f>
        <v>3.5922299194335941E-2</v>
      </c>
      <c r="W42" s="3">
        <f>((H42-H41)*'Z1 values'!D$5*'Z1 values'!$C$10)/'Z1 values'!$C$12</f>
        <v>2.8303253173828126E-2</v>
      </c>
      <c r="X42" s="3">
        <f>((I42-I41)*'Z1 values'!E$5*'Z1 values'!$C$10)/'Z1 values'!$C$12</f>
        <v>0.71741546630859365</v>
      </c>
      <c r="Y42" s="3">
        <f>((J42-J41)*'Z1 values'!F$5*'Z1 values'!$C$10)/'Z1 values'!$C$12</f>
        <v>0.55671936035156255</v>
      </c>
      <c r="Z42" s="6">
        <f t="shared" si="0"/>
        <v>1.3383603790283203</v>
      </c>
    </row>
    <row r="43" spans="1:26" x14ac:dyDescent="0.25">
      <c r="A43" s="7" t="s">
        <v>418</v>
      </c>
      <c r="B43" s="7" t="s">
        <v>377</v>
      </c>
      <c r="C43" s="7">
        <v>53864</v>
      </c>
      <c r="D43" s="18" t="s">
        <v>37</v>
      </c>
      <c r="E43" s="18" t="s">
        <v>38</v>
      </c>
      <c r="F43" s="18">
        <v>41</v>
      </c>
      <c r="G43" s="18">
        <v>509300</v>
      </c>
      <c r="H43" s="18">
        <v>13248680</v>
      </c>
      <c r="I43" s="18">
        <v>224281</v>
      </c>
      <c r="J43" s="18">
        <v>167291</v>
      </c>
      <c r="K43" s="18">
        <v>0</v>
      </c>
      <c r="L43" s="18">
        <v>0</v>
      </c>
      <c r="M43" s="18">
        <v>2869</v>
      </c>
      <c r="N43" s="18">
        <v>324696</v>
      </c>
      <c r="O43" s="18">
        <v>0</v>
      </c>
      <c r="P43" s="18">
        <v>960</v>
      </c>
      <c r="Q43" s="18">
        <v>0</v>
      </c>
      <c r="R43" s="18">
        <v>0</v>
      </c>
      <c r="S43" s="5"/>
      <c r="T43" s="5"/>
      <c r="U43" s="4">
        <f t="shared" si="1"/>
        <v>840</v>
      </c>
      <c r="V43" s="3">
        <f>((G43-G42)*'Z1 values'!C$5*'Z1 values'!$C$10)/'Z1 values'!$C$12</f>
        <v>5.5967102050781242E-3</v>
      </c>
      <c r="W43" s="3">
        <f>((H43-H42)*'Z1 values'!D$5*'Z1 values'!$C$10)/'Z1 values'!$C$12</f>
        <v>2.9726806640625002E-2</v>
      </c>
      <c r="X43" s="3">
        <f>((I43-I42)*'Z1 values'!E$5*'Z1 values'!$C$10)/'Z1 values'!$C$12</f>
        <v>0</v>
      </c>
      <c r="Y43" s="3">
        <f>((J43-J42)*'Z1 values'!F$5*'Z1 values'!$C$10)/'Z1 values'!$C$12</f>
        <v>8.2617187499999994E-2</v>
      </c>
      <c r="Z43" s="6">
        <f t="shared" si="0"/>
        <v>0.11794070434570311</v>
      </c>
    </row>
    <row r="44" spans="1:26" x14ac:dyDescent="0.25">
      <c r="A44" s="7" t="s">
        <v>419</v>
      </c>
      <c r="B44" s="7" t="s">
        <v>377</v>
      </c>
      <c r="C44" s="7">
        <v>55144</v>
      </c>
      <c r="D44" s="18" t="s">
        <v>37</v>
      </c>
      <c r="E44" s="18" t="s">
        <v>38</v>
      </c>
      <c r="F44" s="18">
        <v>42</v>
      </c>
      <c r="G44" s="18">
        <v>516836</v>
      </c>
      <c r="H44" s="18">
        <v>13568708</v>
      </c>
      <c r="I44" s="18">
        <v>227012</v>
      </c>
      <c r="J44" s="18">
        <v>168417</v>
      </c>
      <c r="K44" s="18">
        <v>0</v>
      </c>
      <c r="L44" s="18">
        <v>0</v>
      </c>
      <c r="M44" s="18">
        <v>7534</v>
      </c>
      <c r="N44" s="18">
        <v>320028</v>
      </c>
      <c r="O44" s="18">
        <v>2731</v>
      </c>
      <c r="P44" s="18">
        <v>1126</v>
      </c>
      <c r="Q44" s="18">
        <v>0</v>
      </c>
      <c r="R44" s="18">
        <v>0</v>
      </c>
      <c r="S44" s="5"/>
      <c r="T44" s="5"/>
      <c r="U44" s="4">
        <f t="shared" si="1"/>
        <v>860</v>
      </c>
      <c r="V44" s="3">
        <f>((G44-G43)*'Z1 values'!C$5*'Z1 values'!$C$10)/'Z1 values'!$C$12</f>
        <v>1.4695751953124999E-2</v>
      </c>
      <c r="W44" s="3">
        <f>((H44-H43)*'Z1 values'!D$5*'Z1 values'!$C$10)/'Z1 values'!$C$12</f>
        <v>2.9299438476562502E-2</v>
      </c>
      <c r="X44" s="3">
        <f>((I44-I43)*'Z1 values'!E$5*'Z1 values'!$C$10)/'Z1 values'!$C$12</f>
        <v>0.21752655029296872</v>
      </c>
      <c r="Y44" s="3">
        <f>((J44-J43)*'Z1 values'!F$5*'Z1 values'!$C$10)/'Z1 values'!$C$12</f>
        <v>9.6903076171874991E-2</v>
      </c>
      <c r="Z44" s="6">
        <f t="shared" si="0"/>
        <v>0.35842481689453121</v>
      </c>
    </row>
    <row r="45" spans="1:26" x14ac:dyDescent="0.25">
      <c r="A45" s="7" t="s">
        <v>420</v>
      </c>
      <c r="B45" s="7" t="s">
        <v>377</v>
      </c>
      <c r="C45" s="7">
        <v>56424</v>
      </c>
      <c r="D45" s="18" t="s">
        <v>37</v>
      </c>
      <c r="E45" s="18" t="s">
        <v>38</v>
      </c>
      <c r="F45" s="18">
        <v>43</v>
      </c>
      <c r="G45" s="18">
        <v>523702</v>
      </c>
      <c r="H45" s="18">
        <v>13889408</v>
      </c>
      <c r="I45" s="18">
        <v>229252</v>
      </c>
      <c r="J45" s="18">
        <v>170757</v>
      </c>
      <c r="K45" s="18">
        <v>0</v>
      </c>
      <c r="L45" s="18">
        <v>0</v>
      </c>
      <c r="M45" s="18">
        <v>6864</v>
      </c>
      <c r="N45" s="18">
        <v>320700</v>
      </c>
      <c r="O45" s="18">
        <v>2240</v>
      </c>
      <c r="P45" s="18">
        <v>2340</v>
      </c>
      <c r="Q45" s="18">
        <v>0</v>
      </c>
      <c r="R45" s="18">
        <v>0</v>
      </c>
      <c r="S45" s="5"/>
      <c r="T45" s="5"/>
      <c r="U45" s="4">
        <f t="shared" si="1"/>
        <v>880</v>
      </c>
      <c r="V45" s="3">
        <f>((G45-G44)*'Z1 values'!C$5*'Z1 values'!$C$10)/'Z1 values'!$C$12</f>
        <v>1.3389202880859374E-2</v>
      </c>
      <c r="W45" s="3">
        <f>((H45-H44)*'Z1 values'!D$5*'Z1 values'!$C$10)/'Z1 values'!$C$12</f>
        <v>2.9360961914062501E-2</v>
      </c>
      <c r="X45" s="3">
        <f>((I45-I44)*'Z1 values'!E$5*'Z1 values'!$C$10)/'Z1 values'!$C$12</f>
        <v>0.17841796874999999</v>
      </c>
      <c r="Y45" s="3">
        <f>((J45-J44)*'Z1 values'!F$5*'Z1 values'!$C$10)/'Z1 values'!$C$12</f>
        <v>0.20137939453125001</v>
      </c>
      <c r="Z45" s="6">
        <f t="shared" si="0"/>
        <v>0.42254752807617191</v>
      </c>
    </row>
    <row r="46" spans="1:26" x14ac:dyDescent="0.25">
      <c r="A46" s="7" t="s">
        <v>421</v>
      </c>
      <c r="B46" s="7" t="s">
        <v>377</v>
      </c>
      <c r="C46" s="7">
        <v>57704</v>
      </c>
      <c r="D46" s="18" t="s">
        <v>37</v>
      </c>
      <c r="E46" s="18" t="s">
        <v>38</v>
      </c>
      <c r="F46" s="18">
        <v>44</v>
      </c>
      <c r="G46" s="18">
        <v>531794</v>
      </c>
      <c r="H46" s="18">
        <v>14208880</v>
      </c>
      <c r="I46" s="18">
        <v>232103</v>
      </c>
      <c r="J46" s="18">
        <v>173520</v>
      </c>
      <c r="K46" s="18">
        <v>0</v>
      </c>
      <c r="L46" s="18">
        <v>0</v>
      </c>
      <c r="M46" s="18">
        <v>8090</v>
      </c>
      <c r="N46" s="18">
        <v>319472</v>
      </c>
      <c r="O46" s="18">
        <v>2851</v>
      </c>
      <c r="P46" s="18">
        <v>2763</v>
      </c>
      <c r="Q46" s="18">
        <v>0</v>
      </c>
      <c r="R46" s="18">
        <v>0</v>
      </c>
      <c r="S46" s="5"/>
      <c r="T46" s="5"/>
      <c r="U46" s="4">
        <f t="shared" si="1"/>
        <v>900</v>
      </c>
      <c r="V46" s="3">
        <f>((G46-G45)*'Z1 values'!C$5*'Z1 values'!$C$10)/'Z1 values'!$C$12</f>
        <v>1.577999267578125E-2</v>
      </c>
      <c r="W46" s="3">
        <f>((H46-H45)*'Z1 values'!D$5*'Z1 values'!$C$10)/'Z1 values'!$C$12</f>
        <v>2.9248535156249998E-2</v>
      </c>
      <c r="X46" s="3">
        <f>((I46-I45)*'Z1 values'!E$5*'Z1 values'!$C$10)/'Z1 values'!$C$12</f>
        <v>0.22708465576171871</v>
      </c>
      <c r="Y46" s="3">
        <f>((J46-J45)*'Z1 values'!F$5*'Z1 values'!$C$10)/'Z1 values'!$C$12</f>
        <v>0.23778259277343752</v>
      </c>
      <c r="Z46" s="6">
        <f t="shared" si="0"/>
        <v>0.50989577636718753</v>
      </c>
    </row>
    <row r="47" spans="1:26" x14ac:dyDescent="0.25">
      <c r="A47" s="7" t="s">
        <v>422</v>
      </c>
      <c r="B47" s="7" t="s">
        <v>377</v>
      </c>
      <c r="C47" s="7">
        <v>58984</v>
      </c>
      <c r="D47" s="18" t="s">
        <v>37</v>
      </c>
      <c r="E47" s="18" t="s">
        <v>38</v>
      </c>
      <c r="F47" s="18">
        <v>45</v>
      </c>
      <c r="G47" s="18">
        <v>545609</v>
      </c>
      <c r="H47" s="18">
        <v>14522631</v>
      </c>
      <c r="I47" s="18">
        <v>238487</v>
      </c>
      <c r="J47" s="18">
        <v>178177</v>
      </c>
      <c r="K47" s="18">
        <v>0</v>
      </c>
      <c r="L47" s="18">
        <v>0</v>
      </c>
      <c r="M47" s="18">
        <v>13814</v>
      </c>
      <c r="N47" s="18">
        <v>313751</v>
      </c>
      <c r="O47" s="18">
        <v>6384</v>
      </c>
      <c r="P47" s="18">
        <v>4657</v>
      </c>
      <c r="Q47" s="18">
        <v>0</v>
      </c>
      <c r="R47" s="18">
        <v>0</v>
      </c>
      <c r="S47" s="5"/>
      <c r="T47" s="5"/>
      <c r="U47" s="4">
        <f t="shared" si="1"/>
        <v>920</v>
      </c>
      <c r="V47" s="3">
        <f>((G47-G46)*'Z1 values'!C$5*'Z1 values'!$C$10)/'Z1 values'!$C$12</f>
        <v>2.6940261840820313E-2</v>
      </c>
      <c r="W47" s="3">
        <f>((H47-H46)*'Z1 values'!D$5*'Z1 values'!$C$10)/'Z1 values'!$C$12</f>
        <v>2.8724761962890626E-2</v>
      </c>
      <c r="X47" s="3">
        <f>((I47-I46)*'Z1 values'!E$5*'Z1 values'!$C$10)/'Z1 values'!$C$12</f>
        <v>0.50849121093749994</v>
      </c>
      <c r="Y47" s="3">
        <f>((J47-J46)*'Z1 values'!F$5*'Z1 values'!$C$10)/'Z1 values'!$C$12</f>
        <v>0.40077941894531255</v>
      </c>
      <c r="Z47" s="6">
        <f t="shared" si="0"/>
        <v>0.96493565368652345</v>
      </c>
    </row>
    <row r="48" spans="1:26" x14ac:dyDescent="0.25">
      <c r="A48" s="7" t="s">
        <v>423</v>
      </c>
      <c r="B48" s="7" t="s">
        <v>377</v>
      </c>
      <c r="C48" s="7">
        <v>60264</v>
      </c>
      <c r="D48" s="18" t="s">
        <v>37</v>
      </c>
      <c r="E48" s="18" t="s">
        <v>38</v>
      </c>
      <c r="F48" s="18">
        <v>46</v>
      </c>
      <c r="G48" s="18">
        <v>567929</v>
      </c>
      <c r="H48" s="18">
        <v>14827879</v>
      </c>
      <c r="I48" s="18">
        <v>249731</v>
      </c>
      <c r="J48" s="18">
        <v>186008</v>
      </c>
      <c r="K48" s="18">
        <v>0</v>
      </c>
      <c r="L48" s="18">
        <v>0</v>
      </c>
      <c r="M48" s="18">
        <v>22318</v>
      </c>
      <c r="N48" s="18">
        <v>305248</v>
      </c>
      <c r="O48" s="18">
        <v>11244</v>
      </c>
      <c r="P48" s="18">
        <v>7831</v>
      </c>
      <c r="Q48" s="18">
        <v>0</v>
      </c>
      <c r="R48" s="18">
        <v>0</v>
      </c>
      <c r="S48" s="5"/>
      <c r="T48" s="5"/>
      <c r="U48" s="4">
        <f t="shared" si="1"/>
        <v>940</v>
      </c>
      <c r="V48" s="3">
        <f>((G48-G47)*'Z1 values'!C$5*'Z1 values'!$C$10)/'Z1 values'!$C$12</f>
        <v>4.3525634765625001E-2</v>
      </c>
      <c r="W48" s="3">
        <f>((H48-H47)*'Z1 values'!D$5*'Z1 values'!$C$10)/'Z1 values'!$C$12</f>
        <v>2.7946289062500001E-2</v>
      </c>
      <c r="X48" s="3">
        <f>((I48-I47)*'Z1 values'!E$5*'Z1 values'!$C$10)/'Z1 values'!$C$12</f>
        <v>0.89559448242187489</v>
      </c>
      <c r="Y48" s="3">
        <f>((J48-J47)*'Z1 values'!F$5*'Z1 values'!$C$10)/'Z1 values'!$C$12</f>
        <v>0.67393249511718756</v>
      </c>
      <c r="Z48" s="6">
        <f t="shared" si="0"/>
        <v>1.6409989013671873</v>
      </c>
    </row>
    <row r="49" spans="1:26" x14ac:dyDescent="0.25">
      <c r="A49" s="7" t="s">
        <v>424</v>
      </c>
      <c r="B49" s="7" t="s">
        <v>377</v>
      </c>
      <c r="C49" s="7">
        <v>61544</v>
      </c>
      <c r="D49" s="18" t="s">
        <v>37</v>
      </c>
      <c r="E49" s="18" t="s">
        <v>38</v>
      </c>
      <c r="F49" s="18">
        <v>47</v>
      </c>
      <c r="G49" s="18">
        <v>574765</v>
      </c>
      <c r="H49" s="18">
        <v>15148609</v>
      </c>
      <c r="I49" s="18">
        <v>252013</v>
      </c>
      <c r="J49" s="18">
        <v>188346</v>
      </c>
      <c r="K49" s="18">
        <v>0</v>
      </c>
      <c r="L49" s="18">
        <v>0</v>
      </c>
      <c r="M49" s="18">
        <v>6835</v>
      </c>
      <c r="N49" s="18">
        <v>320730</v>
      </c>
      <c r="O49" s="18">
        <v>2282</v>
      </c>
      <c r="P49" s="18">
        <v>2338</v>
      </c>
      <c r="Q49" s="18">
        <v>0</v>
      </c>
      <c r="R49" s="18">
        <v>0</v>
      </c>
      <c r="S49" s="5"/>
      <c r="T49" s="5"/>
      <c r="U49" s="4">
        <f t="shared" si="1"/>
        <v>960</v>
      </c>
      <c r="V49" s="3">
        <f>((G49-G48)*'Z1 values'!C$5*'Z1 values'!$C$10)/'Z1 values'!$C$12</f>
        <v>1.3330700683593748E-2</v>
      </c>
      <c r="W49" s="3">
        <f>((H49-H48)*'Z1 values'!D$5*'Z1 values'!$C$10)/'Z1 values'!$C$12</f>
        <v>2.9363708496093755E-2</v>
      </c>
      <c r="X49" s="3">
        <f>((I49-I48)*'Z1 values'!E$5*'Z1 values'!$C$10)/'Z1 values'!$C$12</f>
        <v>0.18176330566406249</v>
      </c>
      <c r="Y49" s="3">
        <f>((J49-J48)*'Z1 values'!F$5*'Z1 values'!$C$10)/'Z1 values'!$C$12</f>
        <v>0.20120727539062502</v>
      </c>
      <c r="Z49" s="6">
        <f t="shared" si="0"/>
        <v>0.42566499023437498</v>
      </c>
    </row>
    <row r="50" spans="1:26" x14ac:dyDescent="0.25">
      <c r="A50" s="7" t="s">
        <v>425</v>
      </c>
      <c r="B50" s="7" t="s">
        <v>377</v>
      </c>
      <c r="C50" s="7">
        <v>62824</v>
      </c>
      <c r="D50" s="18" t="s">
        <v>37</v>
      </c>
      <c r="E50" s="18" t="s">
        <v>38</v>
      </c>
      <c r="F50" s="18">
        <v>48</v>
      </c>
      <c r="G50" s="18">
        <v>577747</v>
      </c>
      <c r="H50" s="18">
        <v>15473192</v>
      </c>
      <c r="I50" s="18">
        <v>252013</v>
      </c>
      <c r="J50" s="18">
        <v>189306</v>
      </c>
      <c r="K50" s="18">
        <v>0</v>
      </c>
      <c r="L50" s="18">
        <v>0</v>
      </c>
      <c r="M50" s="18">
        <v>2980</v>
      </c>
      <c r="N50" s="18">
        <v>324583</v>
      </c>
      <c r="O50" s="18">
        <v>0</v>
      </c>
      <c r="P50" s="18">
        <v>960</v>
      </c>
      <c r="Q50" s="18">
        <v>0</v>
      </c>
      <c r="R50" s="18">
        <v>0</v>
      </c>
      <c r="S50" s="5"/>
      <c r="T50" s="5"/>
      <c r="U50" s="4">
        <f t="shared" si="1"/>
        <v>980</v>
      </c>
      <c r="V50" s="3">
        <f>((G50-G49)*'Z1 values'!C$5*'Z1 values'!$C$10)/'Z1 values'!$C$12</f>
        <v>5.8151184082031243E-3</v>
      </c>
      <c r="W50" s="3">
        <f>((H50-H49)*'Z1 values'!D$5*'Z1 values'!$C$10)/'Z1 values'!$C$12</f>
        <v>2.9716461181640626E-2</v>
      </c>
      <c r="X50" s="3">
        <f>((I50-I49)*'Z1 values'!E$5*'Z1 values'!$C$10)/'Z1 values'!$C$12</f>
        <v>0</v>
      </c>
      <c r="Y50" s="3">
        <f>((J50-J49)*'Z1 values'!F$5*'Z1 values'!$C$10)/'Z1 values'!$C$12</f>
        <v>8.2617187499999994E-2</v>
      </c>
      <c r="Z50" s="6">
        <f t="shared" si="0"/>
        <v>0.11814876708984375</v>
      </c>
    </row>
    <row r="51" spans="1:26" x14ac:dyDescent="0.25">
      <c r="A51" s="7" t="s">
        <v>426</v>
      </c>
      <c r="B51" s="7" t="s">
        <v>377</v>
      </c>
      <c r="C51" s="7">
        <v>64104</v>
      </c>
      <c r="D51" s="18" t="s">
        <v>37</v>
      </c>
      <c r="E51" s="18" t="s">
        <v>38</v>
      </c>
      <c r="F51" s="18">
        <v>49</v>
      </c>
      <c r="G51" s="18">
        <v>580704</v>
      </c>
      <c r="H51" s="18">
        <v>15797799</v>
      </c>
      <c r="I51" s="18">
        <v>252013</v>
      </c>
      <c r="J51" s="18">
        <v>190266</v>
      </c>
      <c r="K51" s="18">
        <v>0</v>
      </c>
      <c r="L51" s="18">
        <v>0</v>
      </c>
      <c r="M51" s="18">
        <v>2956</v>
      </c>
      <c r="N51" s="18">
        <v>324607</v>
      </c>
      <c r="O51" s="18">
        <v>0</v>
      </c>
      <c r="P51" s="18">
        <v>960</v>
      </c>
      <c r="Q51" s="18">
        <v>0</v>
      </c>
      <c r="R51" s="18">
        <v>0</v>
      </c>
      <c r="S51" s="5"/>
      <c r="T51" s="5"/>
      <c r="U51" s="4">
        <f t="shared" si="1"/>
        <v>1000</v>
      </c>
      <c r="V51" s="3">
        <f>((G51-G50)*'Z1 values'!C$5*'Z1 values'!$C$10)/'Z1 values'!$C$12</f>
        <v>5.7663665771484377E-3</v>
      </c>
      <c r="W51" s="3">
        <f>((H51-H50)*'Z1 values'!D$5*'Z1 values'!$C$10)/'Z1 values'!$C$12</f>
        <v>2.9718658447265629E-2</v>
      </c>
      <c r="X51" s="3">
        <f>((I51-I50)*'Z1 values'!E$5*'Z1 values'!$C$10)/'Z1 values'!$C$12</f>
        <v>0</v>
      </c>
      <c r="Y51" s="3">
        <f>((J51-J50)*'Z1 values'!F$5*'Z1 values'!$C$10)/'Z1 values'!$C$12</f>
        <v>8.2617187499999994E-2</v>
      </c>
      <c r="Z51" s="6">
        <f t="shared" si="0"/>
        <v>0.11810221252441405</v>
      </c>
    </row>
    <row r="52" spans="1:26" x14ac:dyDescent="0.25">
      <c r="A52" s="7" t="s">
        <v>427</v>
      </c>
      <c r="B52" s="7" t="s">
        <v>377</v>
      </c>
      <c r="C52" s="7">
        <v>65384</v>
      </c>
      <c r="D52" s="18" t="s">
        <v>37</v>
      </c>
      <c r="E52" s="18" t="s">
        <v>38</v>
      </c>
      <c r="F52" s="18">
        <v>50</v>
      </c>
      <c r="G52" s="18">
        <v>583827</v>
      </c>
      <c r="H52" s="18">
        <v>16122241</v>
      </c>
      <c r="I52" s="18">
        <v>252013</v>
      </c>
      <c r="J52" s="18">
        <v>191362</v>
      </c>
      <c r="K52" s="18">
        <v>0</v>
      </c>
      <c r="L52" s="18">
        <v>0</v>
      </c>
      <c r="M52" s="18">
        <v>3121</v>
      </c>
      <c r="N52" s="18">
        <v>324442</v>
      </c>
      <c r="O52" s="18">
        <v>0</v>
      </c>
      <c r="P52" s="18">
        <v>1096</v>
      </c>
      <c r="Q52" s="18">
        <v>0</v>
      </c>
      <c r="R52" s="18">
        <v>0</v>
      </c>
      <c r="S52" s="5"/>
      <c r="T52" s="5"/>
      <c r="U52" s="4">
        <f t="shared" si="1"/>
        <v>1020</v>
      </c>
      <c r="V52" s="3">
        <f>((G52-G51)*'Z1 values'!C$5*'Z1 values'!$C$10)/'Z1 values'!$C$12</f>
        <v>6.0900787353515614E-3</v>
      </c>
      <c r="W52" s="3">
        <f>((H52-H51)*'Z1 values'!D$5*'Z1 values'!$C$10)/'Z1 values'!$C$12</f>
        <v>2.9703552246093751E-2</v>
      </c>
      <c r="X52" s="3">
        <f>((I52-I51)*'Z1 values'!E$5*'Z1 values'!$C$10)/'Z1 values'!$C$12</f>
        <v>0</v>
      </c>
      <c r="Y52" s="3">
        <f>((J52-J51)*'Z1 values'!F$5*'Z1 values'!$C$10)/'Z1 values'!$C$12</f>
        <v>9.4321289062499994E-2</v>
      </c>
      <c r="Z52" s="6">
        <f t="shared" si="0"/>
        <v>0.13011492004394531</v>
      </c>
    </row>
    <row r="53" spans="1:26" x14ac:dyDescent="0.25">
      <c r="A53" s="7" t="s">
        <v>428</v>
      </c>
      <c r="B53" s="7" t="s">
        <v>377</v>
      </c>
      <c r="C53" s="7">
        <v>66664</v>
      </c>
      <c r="D53" s="18" t="s">
        <v>37</v>
      </c>
      <c r="E53" s="18" t="s">
        <v>38</v>
      </c>
      <c r="F53" s="18">
        <v>51</v>
      </c>
      <c r="G53" s="18">
        <v>601470</v>
      </c>
      <c r="H53" s="18">
        <v>16432162</v>
      </c>
      <c r="I53" s="18">
        <v>260503</v>
      </c>
      <c r="J53" s="18">
        <v>197445</v>
      </c>
      <c r="K53" s="18">
        <v>0</v>
      </c>
      <c r="L53" s="18">
        <v>0</v>
      </c>
      <c r="M53" s="18">
        <v>17641</v>
      </c>
      <c r="N53" s="18">
        <v>309921</v>
      </c>
      <c r="O53" s="18">
        <v>8490</v>
      </c>
      <c r="P53" s="18">
        <v>6083</v>
      </c>
      <c r="Q53" s="18">
        <v>0</v>
      </c>
      <c r="R53" s="18">
        <v>0</v>
      </c>
      <c r="S53" s="5"/>
      <c r="T53" s="5"/>
      <c r="U53" s="4">
        <f t="shared" si="1"/>
        <v>1040</v>
      </c>
      <c r="V53" s="3">
        <f>((G53-G52)*'Z1 values'!C$5*'Z1 values'!$C$10)/'Z1 values'!$C$12</f>
        <v>3.4405142211914062E-2</v>
      </c>
      <c r="W53" s="3">
        <f>((H53-H52)*'Z1 values'!D$5*'Z1 values'!$C$10)/'Z1 values'!$C$12</f>
        <v>2.8374114990234379E-2</v>
      </c>
      <c r="X53" s="3">
        <f>((I53-I52)*'Z1 values'!E$5*'Z1 values'!$C$10)/'Z1 values'!$C$12</f>
        <v>0.67623596191406254</v>
      </c>
      <c r="Y53" s="3">
        <f>((J53-J52)*'Z1 values'!F$5*'Z1 values'!$C$10)/'Z1 values'!$C$12</f>
        <v>0.52350036621093754</v>
      </c>
      <c r="Z53" s="6">
        <f t="shared" si="0"/>
        <v>1.2625155853271486</v>
      </c>
    </row>
    <row r="54" spans="1:26" x14ac:dyDescent="0.25">
      <c r="A54" s="7" t="s">
        <v>429</v>
      </c>
      <c r="B54" s="7" t="s">
        <v>377</v>
      </c>
      <c r="C54" s="7">
        <v>67944</v>
      </c>
      <c r="D54" s="18" t="s">
        <v>37</v>
      </c>
      <c r="E54" s="18" t="s">
        <v>38</v>
      </c>
      <c r="F54" s="18">
        <v>52</v>
      </c>
      <c r="G54" s="18">
        <v>615990</v>
      </c>
      <c r="H54" s="18">
        <v>16745209</v>
      </c>
      <c r="I54" s="18">
        <v>267224</v>
      </c>
      <c r="J54" s="18">
        <v>202547</v>
      </c>
      <c r="K54" s="18">
        <v>0</v>
      </c>
      <c r="L54" s="18">
        <v>0</v>
      </c>
      <c r="M54" s="18">
        <v>14519</v>
      </c>
      <c r="N54" s="18">
        <v>313047</v>
      </c>
      <c r="O54" s="18">
        <v>6721</v>
      </c>
      <c r="P54" s="18">
        <v>5102</v>
      </c>
      <c r="Q54" s="18">
        <v>0</v>
      </c>
      <c r="R54" s="18">
        <v>0</v>
      </c>
      <c r="S54" s="5"/>
      <c r="T54" s="5"/>
      <c r="U54" s="4">
        <f t="shared" si="1"/>
        <v>1060</v>
      </c>
      <c r="V54" s="3">
        <f>((G54-G53)*'Z1 values'!C$5*'Z1 values'!$C$10)/'Z1 values'!$C$12</f>
        <v>2.8315063476562496E-2</v>
      </c>
      <c r="W54" s="3">
        <f>((H54-H53)*'Z1 values'!D$5*'Z1 values'!$C$10)/'Z1 values'!$C$12</f>
        <v>2.8660308837890624E-2</v>
      </c>
      <c r="X54" s="3">
        <f>((I54-I53)*'Z1 values'!E$5*'Z1 values'!$C$10)/'Z1 values'!$C$12</f>
        <v>0.53533355712890618</v>
      </c>
      <c r="Y54" s="3">
        <f>((J54-J53)*'Z1 values'!F$5*'Z1 values'!$C$10)/'Z1 values'!$C$12</f>
        <v>0.43907592773437509</v>
      </c>
      <c r="Z54" s="6">
        <f t="shared" si="0"/>
        <v>1.0313848571777344</v>
      </c>
    </row>
    <row r="55" spans="1:26" x14ac:dyDescent="0.25">
      <c r="A55" s="7" t="s">
        <v>430</v>
      </c>
      <c r="B55" s="7" t="s">
        <v>377</v>
      </c>
      <c r="C55" s="7">
        <v>69224</v>
      </c>
      <c r="D55" s="18" t="s">
        <v>37</v>
      </c>
      <c r="E55" s="18" t="s">
        <v>38</v>
      </c>
      <c r="F55" s="18">
        <v>53</v>
      </c>
      <c r="G55" s="18">
        <v>622816</v>
      </c>
      <c r="H55" s="18">
        <v>17065950</v>
      </c>
      <c r="I55" s="18">
        <v>269504</v>
      </c>
      <c r="J55" s="18">
        <v>204873</v>
      </c>
      <c r="K55" s="18">
        <v>0</v>
      </c>
      <c r="L55" s="18">
        <v>0</v>
      </c>
      <c r="M55" s="18">
        <v>6824</v>
      </c>
      <c r="N55" s="18">
        <v>320741</v>
      </c>
      <c r="O55" s="18">
        <v>2280</v>
      </c>
      <c r="P55" s="18">
        <v>2326</v>
      </c>
      <c r="Q55" s="18">
        <v>0</v>
      </c>
      <c r="R55" s="18">
        <v>0</v>
      </c>
      <c r="S55" s="5"/>
      <c r="T55" s="5"/>
      <c r="U55" s="4">
        <f t="shared" si="1"/>
        <v>1080</v>
      </c>
      <c r="V55" s="3">
        <f>((G55-G54)*'Z1 values'!C$5*'Z1 values'!$C$10)/'Z1 values'!$C$12</f>
        <v>1.3311199951171873E-2</v>
      </c>
      <c r="W55" s="3">
        <f>((H55-H54)*'Z1 values'!D$5*'Z1 values'!$C$10)/'Z1 values'!$C$12</f>
        <v>2.9364715576171874E-2</v>
      </c>
      <c r="X55" s="3">
        <f>((I55-I54)*'Z1 values'!E$5*'Z1 values'!$C$10)/'Z1 values'!$C$12</f>
        <v>0.18160400390625001</v>
      </c>
      <c r="Y55" s="3">
        <f>((J55-J54)*'Z1 values'!F$5*'Z1 values'!$C$10)/'Z1 values'!$C$12</f>
        <v>0.20017456054687505</v>
      </c>
      <c r="Z55" s="6">
        <f t="shared" si="0"/>
        <v>0.42445447998046881</v>
      </c>
    </row>
    <row r="56" spans="1:26" x14ac:dyDescent="0.25">
      <c r="A56" s="7" t="s">
        <v>431</v>
      </c>
      <c r="B56" s="7" t="s">
        <v>377</v>
      </c>
      <c r="C56" s="7">
        <v>70504</v>
      </c>
      <c r="D56" s="18" t="s">
        <v>37</v>
      </c>
      <c r="E56" s="18" t="s">
        <v>38</v>
      </c>
      <c r="F56" s="18">
        <v>54</v>
      </c>
      <c r="G56" s="18">
        <v>625798</v>
      </c>
      <c r="H56" s="18">
        <v>17390533</v>
      </c>
      <c r="I56" s="18">
        <v>269504</v>
      </c>
      <c r="J56" s="18">
        <v>205833</v>
      </c>
      <c r="K56" s="18">
        <v>0</v>
      </c>
      <c r="L56" s="18">
        <v>0</v>
      </c>
      <c r="M56" s="18">
        <v>2981</v>
      </c>
      <c r="N56" s="18">
        <v>324583</v>
      </c>
      <c r="O56" s="18">
        <v>0</v>
      </c>
      <c r="P56" s="18">
        <v>960</v>
      </c>
      <c r="Q56" s="18">
        <v>0</v>
      </c>
      <c r="R56" s="18">
        <v>0</v>
      </c>
      <c r="S56" s="5"/>
      <c r="T56" s="5"/>
      <c r="U56" s="4">
        <f t="shared" si="1"/>
        <v>1100</v>
      </c>
      <c r="V56" s="3">
        <f>((G56-G55)*'Z1 values'!C$5*'Z1 values'!$C$10)/'Z1 values'!$C$12</f>
        <v>5.8151184082031243E-3</v>
      </c>
      <c r="W56" s="3">
        <f>((H56-H55)*'Z1 values'!D$5*'Z1 values'!$C$10)/'Z1 values'!$C$12</f>
        <v>2.9716461181640626E-2</v>
      </c>
      <c r="X56" s="3">
        <f>((I56-I55)*'Z1 values'!E$5*'Z1 values'!$C$10)/'Z1 values'!$C$12</f>
        <v>0</v>
      </c>
      <c r="Y56" s="3">
        <f>((J56-J55)*'Z1 values'!F$5*'Z1 values'!$C$10)/'Z1 values'!$C$12</f>
        <v>8.2617187499999994E-2</v>
      </c>
      <c r="Z56" s="6">
        <f t="shared" si="0"/>
        <v>0.11814876708984375</v>
      </c>
    </row>
    <row r="57" spans="1:26" x14ac:dyDescent="0.25">
      <c r="A57" s="7" t="s">
        <v>432</v>
      </c>
      <c r="B57" s="7" t="s">
        <v>377</v>
      </c>
      <c r="C57" s="7">
        <v>71784</v>
      </c>
      <c r="D57" s="18" t="s">
        <v>37</v>
      </c>
      <c r="E57" s="18" t="s">
        <v>38</v>
      </c>
      <c r="F57" s="18">
        <v>55</v>
      </c>
      <c r="G57" s="18">
        <v>636586</v>
      </c>
      <c r="H57" s="18">
        <v>17707311</v>
      </c>
      <c r="I57" s="18">
        <v>274027</v>
      </c>
      <c r="J57" s="18">
        <v>209545</v>
      </c>
      <c r="K57" s="18">
        <v>0</v>
      </c>
      <c r="L57" s="18">
        <v>0</v>
      </c>
      <c r="M57" s="18">
        <v>10787</v>
      </c>
      <c r="N57" s="18">
        <v>316778</v>
      </c>
      <c r="O57" s="18">
        <v>4523</v>
      </c>
      <c r="P57" s="18">
        <v>3712</v>
      </c>
      <c r="Q57" s="18">
        <v>0</v>
      </c>
      <c r="R57" s="18">
        <v>0</v>
      </c>
      <c r="S57" s="5"/>
      <c r="T57" s="5"/>
      <c r="U57" s="4">
        <f t="shared" si="1"/>
        <v>1120</v>
      </c>
      <c r="V57" s="3">
        <f>((G57-G56)*'Z1 values'!C$5*'Z1 values'!$C$10)/'Z1 values'!$C$12</f>
        <v>2.103739013671875E-2</v>
      </c>
      <c r="W57" s="3">
        <f>((H57-H56)*'Z1 values'!D$5*'Z1 values'!$C$10)/'Z1 values'!$C$12</f>
        <v>2.9001892089843752E-2</v>
      </c>
      <c r="X57" s="3">
        <f>((I57-I56)*'Z1 values'!E$5*'Z1 values'!$C$10)/'Z1 values'!$C$12</f>
        <v>0.36026092529296871</v>
      </c>
      <c r="Y57" s="3">
        <f>((J57-J56)*'Z1 values'!F$5*'Z1 values'!$C$10)/'Z1 values'!$C$12</f>
        <v>0.319453125</v>
      </c>
      <c r="Z57" s="6">
        <f t="shared" si="0"/>
        <v>0.72975333251953123</v>
      </c>
    </row>
    <row r="58" spans="1:26" x14ac:dyDescent="0.25">
      <c r="A58" s="7" t="s">
        <v>433</v>
      </c>
      <c r="B58" s="7" t="s">
        <v>377</v>
      </c>
      <c r="C58" s="7">
        <v>73064</v>
      </c>
      <c r="D58" s="18" t="s">
        <v>37</v>
      </c>
      <c r="E58" s="18" t="s">
        <v>38</v>
      </c>
      <c r="F58" s="18">
        <v>56</v>
      </c>
      <c r="G58" s="18">
        <v>648765</v>
      </c>
      <c r="H58" s="18">
        <v>18022701</v>
      </c>
      <c r="I58" s="18">
        <v>279254</v>
      </c>
      <c r="J58" s="18">
        <v>213607</v>
      </c>
      <c r="K58" s="18">
        <v>0</v>
      </c>
      <c r="L58" s="18">
        <v>0</v>
      </c>
      <c r="M58" s="18">
        <v>12177</v>
      </c>
      <c r="N58" s="18">
        <v>315390</v>
      </c>
      <c r="O58" s="18">
        <v>5227</v>
      </c>
      <c r="P58" s="18">
        <v>4062</v>
      </c>
      <c r="Q58" s="18">
        <v>0</v>
      </c>
      <c r="R58" s="18">
        <v>0</v>
      </c>
      <c r="S58" s="5"/>
      <c r="T58" s="5"/>
      <c r="U58" s="4">
        <f t="shared" si="1"/>
        <v>1140</v>
      </c>
      <c r="V58" s="3">
        <f>((G58-G57)*'Z1 values'!C$5*'Z1 values'!$C$10)/'Z1 values'!$C$12</f>
        <v>2.374994201660156E-2</v>
      </c>
      <c r="W58" s="3">
        <f>((H58-H57)*'Z1 values'!D$5*'Z1 values'!$C$10)/'Z1 values'!$C$12</f>
        <v>2.8874816894531252E-2</v>
      </c>
      <c r="X58" s="3">
        <f>((I58-I57)*'Z1 values'!E$5*'Z1 values'!$C$10)/'Z1 values'!$C$12</f>
        <v>0.41633514404296867</v>
      </c>
      <c r="Y58" s="3">
        <f>((J58-J57)*'Z1 values'!F$5*'Z1 values'!$C$10)/'Z1 values'!$C$12</f>
        <v>0.349573974609375</v>
      </c>
      <c r="Z58" s="6">
        <f t="shared" si="0"/>
        <v>0.81853387756347651</v>
      </c>
    </row>
    <row r="59" spans="1:26" x14ac:dyDescent="0.25">
      <c r="A59" s="7" t="s">
        <v>434</v>
      </c>
      <c r="B59" s="7" t="s">
        <v>377</v>
      </c>
      <c r="C59" s="7">
        <v>74344</v>
      </c>
      <c r="D59" s="18" t="s">
        <v>37</v>
      </c>
      <c r="E59" s="18" t="s">
        <v>38</v>
      </c>
      <c r="F59" s="18">
        <v>57</v>
      </c>
      <c r="G59" s="18">
        <v>659573</v>
      </c>
      <c r="H59" s="18">
        <v>18339460</v>
      </c>
      <c r="I59" s="18">
        <v>283776</v>
      </c>
      <c r="J59" s="18">
        <v>217319</v>
      </c>
      <c r="K59" s="18">
        <v>0</v>
      </c>
      <c r="L59" s="18">
        <v>0</v>
      </c>
      <c r="M59" s="18">
        <v>10807</v>
      </c>
      <c r="N59" s="18">
        <v>316759</v>
      </c>
      <c r="O59" s="18">
        <v>4522</v>
      </c>
      <c r="P59" s="18">
        <v>3712</v>
      </c>
      <c r="Q59" s="18">
        <v>0</v>
      </c>
      <c r="R59" s="18">
        <v>0</v>
      </c>
      <c r="S59" s="5"/>
      <c r="T59" s="5"/>
      <c r="U59" s="4">
        <f t="shared" si="1"/>
        <v>1160</v>
      </c>
      <c r="V59" s="3">
        <f>((G59-G58)*'Z1 values'!C$5*'Z1 values'!$C$10)/'Z1 values'!$C$12</f>
        <v>2.1076391601562501E-2</v>
      </c>
      <c r="W59" s="3">
        <f>((H59-H58)*'Z1 values'!D$5*'Z1 values'!$C$10)/'Z1 values'!$C$12</f>
        <v>2.9000152587890626E-2</v>
      </c>
      <c r="X59" s="3">
        <f>((I59-I58)*'Z1 values'!E$5*'Z1 values'!$C$10)/'Z1 values'!$C$12</f>
        <v>0.36018127441406245</v>
      </c>
      <c r="Y59" s="3">
        <f>((J59-J58)*'Z1 values'!F$5*'Z1 values'!$C$10)/'Z1 values'!$C$12</f>
        <v>0.319453125</v>
      </c>
      <c r="Z59" s="6">
        <f t="shared" si="0"/>
        <v>0.72971094360351563</v>
      </c>
    </row>
    <row r="60" spans="1:26" x14ac:dyDescent="0.25">
      <c r="A60" s="7" t="s">
        <v>435</v>
      </c>
      <c r="B60" s="7" t="s">
        <v>377</v>
      </c>
      <c r="C60" s="7">
        <v>75624</v>
      </c>
      <c r="D60" s="18" t="s">
        <v>37</v>
      </c>
      <c r="E60" s="18" t="s">
        <v>38</v>
      </c>
      <c r="F60" s="18">
        <v>58</v>
      </c>
      <c r="G60" s="18">
        <v>674815</v>
      </c>
      <c r="H60" s="18">
        <v>18651784</v>
      </c>
      <c r="I60" s="18">
        <v>290981</v>
      </c>
      <c r="J60" s="18">
        <v>222733</v>
      </c>
      <c r="K60" s="18">
        <v>0</v>
      </c>
      <c r="L60" s="18">
        <v>0</v>
      </c>
      <c r="M60" s="18">
        <v>15240</v>
      </c>
      <c r="N60" s="18">
        <v>312324</v>
      </c>
      <c r="O60" s="18">
        <v>7205</v>
      </c>
      <c r="P60" s="18">
        <v>5414</v>
      </c>
      <c r="Q60" s="18">
        <v>0</v>
      </c>
      <c r="R60" s="18">
        <v>0</v>
      </c>
      <c r="S60" s="5"/>
      <c r="T60" s="5"/>
      <c r="U60" s="4">
        <f t="shared" si="1"/>
        <v>1180</v>
      </c>
      <c r="V60" s="3">
        <f>((G60-G59)*'Z1 values'!C$5*'Z1 values'!$C$10)/'Z1 values'!$C$12</f>
        <v>2.9723016357421871E-2</v>
      </c>
      <c r="W60" s="3">
        <f>((H60-H59)*'Z1 values'!D$5*'Z1 values'!$C$10)/'Z1 values'!$C$12</f>
        <v>2.8594116210937503E-2</v>
      </c>
      <c r="X60" s="3">
        <f>((I60-I59)*'Z1 values'!E$5*'Z1 values'!$C$10)/'Z1 values'!$C$12</f>
        <v>0.57388458251953112</v>
      </c>
      <c r="Y60" s="3">
        <f>((J60-J59)*'Z1 values'!F$5*'Z1 values'!$C$10)/'Z1 values'!$C$12</f>
        <v>0.46592651367187499</v>
      </c>
      <c r="Z60" s="6">
        <f t="shared" si="0"/>
        <v>1.0981282287597653</v>
      </c>
    </row>
    <row r="61" spans="1:26" x14ac:dyDescent="0.25">
      <c r="A61" s="7" t="s">
        <v>436</v>
      </c>
      <c r="B61" s="7" t="s">
        <v>377</v>
      </c>
      <c r="C61" s="7">
        <v>76904</v>
      </c>
      <c r="D61" s="18" t="s">
        <v>37</v>
      </c>
      <c r="E61" s="18" t="s">
        <v>38</v>
      </c>
      <c r="F61" s="18">
        <v>59</v>
      </c>
      <c r="G61" s="18">
        <v>680587</v>
      </c>
      <c r="H61" s="18">
        <v>18973579</v>
      </c>
      <c r="I61" s="18">
        <v>292525</v>
      </c>
      <c r="J61" s="18">
        <v>224671</v>
      </c>
      <c r="K61" s="18">
        <v>0</v>
      </c>
      <c r="L61" s="18">
        <v>0</v>
      </c>
      <c r="M61" s="18">
        <v>5770</v>
      </c>
      <c r="N61" s="18">
        <v>321795</v>
      </c>
      <c r="O61" s="18">
        <v>1544</v>
      </c>
      <c r="P61" s="18">
        <v>1938</v>
      </c>
      <c r="Q61" s="18">
        <v>0</v>
      </c>
      <c r="R61" s="18">
        <v>0</v>
      </c>
      <c r="S61" s="5"/>
      <c r="T61" s="5"/>
      <c r="U61" s="4">
        <f t="shared" si="1"/>
        <v>1200</v>
      </c>
      <c r="V61" s="3">
        <f>((G61-G60)*'Z1 values'!C$5*'Z1 values'!$C$10)/'Z1 values'!$C$12</f>
        <v>1.125582275390625E-2</v>
      </c>
      <c r="W61" s="3">
        <f>((H61-H60)*'Z1 values'!D$5*'Z1 values'!$C$10)/'Z1 values'!$C$12</f>
        <v>2.9461212158203125E-2</v>
      </c>
      <c r="X61" s="3">
        <f>((I61-I60)*'Z1 values'!E$5*'Z1 values'!$C$10)/'Z1 values'!$C$12</f>
        <v>0.12298095703124998</v>
      </c>
      <c r="Y61" s="3">
        <f>((J61-J60)*'Z1 values'!F$5*'Z1 values'!$C$10)/'Z1 values'!$C$12</f>
        <v>0.16678344726562502</v>
      </c>
      <c r="Z61" s="6">
        <f t="shared" si="0"/>
        <v>0.33048143920898437</v>
      </c>
    </row>
    <row r="62" spans="1:26" x14ac:dyDescent="0.25">
      <c r="A62" s="7" t="s">
        <v>437</v>
      </c>
      <c r="B62" s="7" t="s">
        <v>377</v>
      </c>
      <c r="C62" s="7">
        <v>78184</v>
      </c>
      <c r="D62" s="18" t="s">
        <v>37</v>
      </c>
      <c r="E62" s="18" t="s">
        <v>38</v>
      </c>
      <c r="F62" s="18">
        <v>60</v>
      </c>
      <c r="G62" s="18">
        <v>688154</v>
      </c>
      <c r="H62" s="18">
        <v>19293570</v>
      </c>
      <c r="I62" s="18">
        <v>294963</v>
      </c>
      <c r="J62" s="18">
        <v>227361</v>
      </c>
      <c r="K62" s="18">
        <v>0</v>
      </c>
      <c r="L62" s="18">
        <v>0</v>
      </c>
      <c r="M62" s="18">
        <v>7566</v>
      </c>
      <c r="N62" s="18">
        <v>319991</v>
      </c>
      <c r="O62" s="18">
        <v>2438</v>
      </c>
      <c r="P62" s="18">
        <v>2690</v>
      </c>
      <c r="Q62" s="18">
        <v>0</v>
      </c>
      <c r="R62" s="18">
        <v>0</v>
      </c>
      <c r="S62" s="5"/>
      <c r="T62" s="5"/>
      <c r="U62" s="4">
        <f t="shared" si="1"/>
        <v>1220</v>
      </c>
      <c r="V62" s="3">
        <f>((G62-G61)*'Z1 values'!C$5*'Z1 values'!$C$10)/'Z1 values'!$C$12</f>
        <v>1.4756204223632812E-2</v>
      </c>
      <c r="W62" s="3">
        <f>((H62-H61)*'Z1 values'!D$5*'Z1 values'!$C$10)/'Z1 values'!$C$12</f>
        <v>2.9296051025390624E-2</v>
      </c>
      <c r="X62" s="3">
        <f>((I62-I61)*'Z1 values'!E$5*'Z1 values'!$C$10)/'Z1 values'!$C$12</f>
        <v>0.19418884277343748</v>
      </c>
      <c r="Y62" s="3">
        <f>((J62-J61)*'Z1 values'!F$5*'Z1 values'!$C$10)/'Z1 values'!$C$12</f>
        <v>0.23150024414062501</v>
      </c>
      <c r="Z62" s="6">
        <f t="shared" si="0"/>
        <v>0.46974134216308594</v>
      </c>
    </row>
    <row r="63" spans="1:26" x14ac:dyDescent="0.25">
      <c r="A63" s="7" t="s">
        <v>438</v>
      </c>
      <c r="B63" s="7" t="s">
        <v>377</v>
      </c>
      <c r="C63" s="7">
        <v>79464</v>
      </c>
      <c r="D63" s="18" t="s">
        <v>37</v>
      </c>
      <c r="E63" s="18" t="s">
        <v>38</v>
      </c>
      <c r="F63" s="18">
        <v>61</v>
      </c>
      <c r="G63" s="18">
        <v>709199</v>
      </c>
      <c r="H63" s="18">
        <v>19600068</v>
      </c>
      <c r="I63" s="18">
        <v>304759</v>
      </c>
      <c r="J63" s="18">
        <v>235669</v>
      </c>
      <c r="K63" s="18">
        <v>0</v>
      </c>
      <c r="L63" s="18">
        <v>0</v>
      </c>
      <c r="M63" s="18">
        <v>21043</v>
      </c>
      <c r="N63" s="18">
        <v>306498</v>
      </c>
      <c r="O63" s="18">
        <v>9796</v>
      </c>
      <c r="P63" s="18">
        <v>8308</v>
      </c>
      <c r="Q63" s="18">
        <v>0</v>
      </c>
      <c r="R63" s="18">
        <v>0</v>
      </c>
      <c r="S63" s="5"/>
      <c r="T63" s="5"/>
      <c r="U63" s="4">
        <f t="shared" si="1"/>
        <v>1240</v>
      </c>
      <c r="V63" s="3">
        <f>((G63-G62)*'Z1 values'!C$5*'Z1 values'!$C$10)/'Z1 values'!$C$12</f>
        <v>4.1039291381835943E-2</v>
      </c>
      <c r="W63" s="3">
        <f>((H63-H62)*'Z1 values'!D$5*'Z1 values'!$C$10)/'Z1 values'!$C$12</f>
        <v>2.8060729980468751E-2</v>
      </c>
      <c r="X63" s="3">
        <f>((I63-I62)*'Z1 values'!E$5*'Z1 values'!$C$10)/'Z1 values'!$C$12</f>
        <v>0.78026000976562493</v>
      </c>
      <c r="Y63" s="3">
        <f>((J63-J62)*'Z1 values'!F$5*'Z1 values'!$C$10)/'Z1 values'!$C$12</f>
        <v>0.71498291015624993</v>
      </c>
      <c r="Z63" s="6">
        <f t="shared" si="0"/>
        <v>1.5643429412841796</v>
      </c>
    </row>
    <row r="64" spans="1:26" x14ac:dyDescent="0.25">
      <c r="A64" s="7" t="s">
        <v>439</v>
      </c>
      <c r="B64" s="7" t="s">
        <v>377</v>
      </c>
      <c r="C64" s="7">
        <v>80744</v>
      </c>
      <c r="D64" s="18" t="s">
        <v>37</v>
      </c>
      <c r="E64" s="18" t="s">
        <v>38</v>
      </c>
      <c r="F64" s="18">
        <v>62</v>
      </c>
      <c r="G64" s="18">
        <v>721320</v>
      </c>
      <c r="H64" s="18">
        <v>19915512</v>
      </c>
      <c r="I64" s="18">
        <v>310171</v>
      </c>
      <c r="J64" s="18">
        <v>239980</v>
      </c>
      <c r="K64" s="18">
        <v>0</v>
      </c>
      <c r="L64" s="18">
        <v>0</v>
      </c>
      <c r="M64" s="18">
        <v>12120</v>
      </c>
      <c r="N64" s="18">
        <v>315444</v>
      </c>
      <c r="O64" s="18">
        <v>5412</v>
      </c>
      <c r="P64" s="18">
        <v>4311</v>
      </c>
      <c r="Q64" s="18">
        <v>0</v>
      </c>
      <c r="R64" s="18">
        <v>0</v>
      </c>
      <c r="S64" s="5"/>
      <c r="T64" s="5"/>
      <c r="U64" s="4">
        <f t="shared" si="1"/>
        <v>1260</v>
      </c>
      <c r="V64" s="3">
        <f>((G64-G63)*'Z1 values'!C$5*'Z1 values'!$C$10)/'Z1 values'!$C$12</f>
        <v>2.3636837768554689E-2</v>
      </c>
      <c r="W64" s="3">
        <f>((H64-H63)*'Z1 values'!D$5*'Z1 values'!$C$10)/'Z1 values'!$C$12</f>
        <v>2.88797607421875E-2</v>
      </c>
      <c r="X64" s="3">
        <f>((I64-I63)*'Z1 values'!E$5*'Z1 values'!$C$10)/'Z1 values'!$C$12</f>
        <v>0.43107055664062494</v>
      </c>
      <c r="Y64" s="3">
        <f>((J64-J63)*'Z1 values'!F$5*'Z1 values'!$C$10)/'Z1 values'!$C$12</f>
        <v>0.37100280761718751</v>
      </c>
      <c r="Z64" s="6">
        <f t="shared" si="0"/>
        <v>0.8545899627685547</v>
      </c>
    </row>
    <row r="65" spans="1:26" x14ac:dyDescent="0.25">
      <c r="A65" s="7" t="s">
        <v>440</v>
      </c>
      <c r="B65" s="7" t="s">
        <v>377</v>
      </c>
      <c r="C65" s="7">
        <v>82024</v>
      </c>
      <c r="D65" s="18" t="s">
        <v>37</v>
      </c>
      <c r="E65" s="18" t="s">
        <v>38</v>
      </c>
      <c r="F65" s="18">
        <v>63</v>
      </c>
      <c r="G65" s="18">
        <v>735876</v>
      </c>
      <c r="H65" s="18">
        <v>20228523</v>
      </c>
      <c r="I65" s="18">
        <v>317060</v>
      </c>
      <c r="J65" s="18">
        <v>245006</v>
      </c>
      <c r="K65" s="18">
        <v>0</v>
      </c>
      <c r="L65" s="18">
        <v>0</v>
      </c>
      <c r="M65" s="18">
        <v>14555</v>
      </c>
      <c r="N65" s="18">
        <v>313011</v>
      </c>
      <c r="O65" s="18">
        <v>6889</v>
      </c>
      <c r="P65" s="18">
        <v>5026</v>
      </c>
      <c r="Q65" s="18">
        <v>0</v>
      </c>
      <c r="R65" s="18">
        <v>0</v>
      </c>
      <c r="S65" s="5"/>
      <c r="T65" s="5"/>
      <c r="U65" s="4">
        <f t="shared" si="1"/>
        <v>1280</v>
      </c>
      <c r="V65" s="3">
        <f>((G65-G64)*'Z1 values'!C$5*'Z1 values'!$C$10)/'Z1 values'!$C$12</f>
        <v>2.8385266113281248E-2</v>
      </c>
      <c r="W65" s="3">
        <f>((H65-H64)*'Z1 values'!D$5*'Z1 values'!$C$10)/'Z1 values'!$C$12</f>
        <v>2.8657012939453125E-2</v>
      </c>
      <c r="X65" s="3">
        <f>((I65-I64)*'Z1 values'!E$5*'Z1 values'!$C$10)/'Z1 values'!$C$12</f>
        <v>0.54871490478515628</v>
      </c>
      <c r="Y65" s="3">
        <f>((J65-J64)*'Z1 values'!F$5*'Z1 values'!$C$10)/'Z1 values'!$C$12</f>
        <v>0.43253540039062505</v>
      </c>
      <c r="Z65" s="6">
        <f t="shared" si="0"/>
        <v>1.0382925842285158</v>
      </c>
    </row>
    <row r="66" spans="1:26" x14ac:dyDescent="0.25">
      <c r="A66" s="7" t="s">
        <v>441</v>
      </c>
      <c r="B66" s="7" t="s">
        <v>377</v>
      </c>
      <c r="C66" s="7">
        <v>83304</v>
      </c>
      <c r="D66" s="18" t="s">
        <v>37</v>
      </c>
      <c r="E66" s="18" t="s">
        <v>38</v>
      </c>
      <c r="F66" s="18">
        <v>64</v>
      </c>
      <c r="G66" s="18">
        <v>742654</v>
      </c>
      <c r="H66" s="18">
        <v>20549310</v>
      </c>
      <c r="I66" s="18">
        <v>319356</v>
      </c>
      <c r="J66" s="18">
        <v>247306</v>
      </c>
      <c r="K66" s="18">
        <v>0</v>
      </c>
      <c r="L66" s="18">
        <v>0</v>
      </c>
      <c r="M66" s="18">
        <v>6777</v>
      </c>
      <c r="N66" s="18">
        <v>320787</v>
      </c>
      <c r="O66" s="18">
        <v>2296</v>
      </c>
      <c r="P66" s="18">
        <v>2300</v>
      </c>
      <c r="Q66" s="18">
        <v>0</v>
      </c>
      <c r="R66" s="18">
        <v>0</v>
      </c>
      <c r="S66" s="5"/>
      <c r="T66" s="5"/>
      <c r="U66" s="4">
        <f t="shared" si="1"/>
        <v>1300</v>
      </c>
      <c r="V66" s="3">
        <f>((G66-G65)*'Z1 values'!C$5*'Z1 values'!$C$10)/'Z1 values'!$C$12</f>
        <v>1.3217596435546874E-2</v>
      </c>
      <c r="W66" s="3">
        <f>((H66-H65)*'Z1 values'!D$5*'Z1 values'!$C$10)/'Z1 values'!$C$12</f>
        <v>2.9368927001953128E-2</v>
      </c>
      <c r="X66" s="3">
        <f>((I66-I65)*'Z1 values'!E$5*'Z1 values'!$C$10)/'Z1 values'!$C$12</f>
        <v>0.18287841796874998</v>
      </c>
      <c r="Y66" s="3">
        <f>((J66-J65)*'Z1 values'!F$5*'Z1 values'!$C$10)/'Z1 values'!$C$12</f>
        <v>0.19793701171875</v>
      </c>
      <c r="Z66" s="6">
        <f t="shared" si="0"/>
        <v>0.42340195312499995</v>
      </c>
    </row>
    <row r="67" spans="1:26" x14ac:dyDescent="0.25">
      <c r="A67" s="7" t="s">
        <v>442</v>
      </c>
      <c r="B67" s="7" t="s">
        <v>377</v>
      </c>
      <c r="C67" s="7">
        <v>84584</v>
      </c>
      <c r="D67" s="18" t="s">
        <v>37</v>
      </c>
      <c r="E67" s="18" t="s">
        <v>38</v>
      </c>
      <c r="F67" s="18">
        <v>65</v>
      </c>
      <c r="G67" s="18">
        <v>745523</v>
      </c>
      <c r="H67" s="18">
        <v>20874006</v>
      </c>
      <c r="I67" s="18">
        <v>319356</v>
      </c>
      <c r="J67" s="18">
        <v>248266</v>
      </c>
      <c r="K67" s="18">
        <v>0</v>
      </c>
      <c r="L67" s="18">
        <v>0</v>
      </c>
      <c r="M67" s="18">
        <v>2868</v>
      </c>
      <c r="N67" s="18">
        <v>324696</v>
      </c>
      <c r="O67" s="18">
        <v>0</v>
      </c>
      <c r="P67" s="18">
        <v>960</v>
      </c>
      <c r="Q67" s="18">
        <v>0</v>
      </c>
      <c r="R67" s="18">
        <v>0</v>
      </c>
      <c r="S67" s="5"/>
      <c r="T67" s="5"/>
      <c r="U67" s="4">
        <f t="shared" si="1"/>
        <v>1320</v>
      </c>
      <c r="V67" s="3">
        <f>((G67-G66)*'Z1 values'!C$5*'Z1 values'!$C$10)/'Z1 values'!$C$12</f>
        <v>5.594760131835937E-3</v>
      </c>
      <c r="W67" s="3">
        <f>((H67-H66)*'Z1 values'!D$5*'Z1 values'!$C$10)/'Z1 values'!$C$12</f>
        <v>2.9726806640625002E-2</v>
      </c>
      <c r="X67" s="3">
        <f>((I67-I66)*'Z1 values'!E$5*'Z1 values'!$C$10)/'Z1 values'!$C$12</f>
        <v>0</v>
      </c>
      <c r="Y67" s="3">
        <f>((J67-J66)*'Z1 values'!F$5*'Z1 values'!$C$10)/'Z1 values'!$C$12</f>
        <v>8.2617187499999994E-2</v>
      </c>
      <c r="Z67" s="6">
        <f t="shared" ref="Z67:Z90" si="2">SUM(V67:Y67)</f>
        <v>0.11793875427246094</v>
      </c>
    </row>
    <row r="68" spans="1:26" x14ac:dyDescent="0.25">
      <c r="A68" s="7" t="s">
        <v>443</v>
      </c>
      <c r="B68" s="7" t="s">
        <v>377</v>
      </c>
      <c r="C68" s="7">
        <v>85864</v>
      </c>
      <c r="D68" s="18" t="s">
        <v>37</v>
      </c>
      <c r="E68" s="18" t="s">
        <v>38</v>
      </c>
      <c r="F68" s="18">
        <v>66</v>
      </c>
      <c r="G68" s="18">
        <v>748478</v>
      </c>
      <c r="H68" s="18">
        <v>21198617</v>
      </c>
      <c r="I68" s="18">
        <v>319356</v>
      </c>
      <c r="J68" s="18">
        <v>249604</v>
      </c>
      <c r="K68" s="18">
        <v>0</v>
      </c>
      <c r="L68" s="18">
        <v>0</v>
      </c>
      <c r="M68" s="18">
        <v>2953</v>
      </c>
      <c r="N68" s="18">
        <v>324611</v>
      </c>
      <c r="O68" s="18">
        <v>0</v>
      </c>
      <c r="P68" s="18">
        <v>1338</v>
      </c>
      <c r="Q68" s="18">
        <v>0</v>
      </c>
      <c r="R68" s="18">
        <v>0</v>
      </c>
      <c r="S68" s="5"/>
      <c r="T68" s="5"/>
      <c r="U68" s="4">
        <f t="shared" ref="U68:U90" si="3">U67+20</f>
        <v>1340</v>
      </c>
      <c r="V68" s="3">
        <f>((G68-G67)*'Z1 values'!C$5*'Z1 values'!$C$10)/'Z1 values'!$C$12</f>
        <v>5.7624664306640625E-3</v>
      </c>
      <c r="W68" s="3">
        <f>((H68-H67)*'Z1 values'!D$5*'Z1 values'!$C$10)/'Z1 values'!$C$12</f>
        <v>2.9719024658203124E-2</v>
      </c>
      <c r="X68" s="3">
        <f>((I68-I67)*'Z1 values'!E$5*'Z1 values'!$C$10)/'Z1 values'!$C$12</f>
        <v>0</v>
      </c>
      <c r="Y68" s="3">
        <f>((J68-J67)*'Z1 values'!F$5*'Z1 values'!$C$10)/'Z1 values'!$C$12</f>
        <v>0.11514770507812502</v>
      </c>
      <c r="Z68" s="6">
        <f t="shared" si="2"/>
        <v>0.15062919616699222</v>
      </c>
    </row>
    <row r="69" spans="1:26" x14ac:dyDescent="0.25">
      <c r="A69" s="7" t="s">
        <v>444</v>
      </c>
      <c r="B69" s="7" t="s">
        <v>377</v>
      </c>
      <c r="C69" s="7">
        <v>87144</v>
      </c>
      <c r="D69" s="18" t="s">
        <v>37</v>
      </c>
      <c r="E69" s="18" t="s">
        <v>38</v>
      </c>
      <c r="F69" s="18">
        <v>67</v>
      </c>
      <c r="G69" s="18">
        <v>755346</v>
      </c>
      <c r="H69" s="18">
        <v>21519315</v>
      </c>
      <c r="I69" s="18">
        <v>321652</v>
      </c>
      <c r="J69" s="18">
        <v>252312</v>
      </c>
      <c r="K69" s="18">
        <v>0</v>
      </c>
      <c r="L69" s="18">
        <v>0</v>
      </c>
      <c r="M69" s="18">
        <v>6867</v>
      </c>
      <c r="N69" s="18">
        <v>320698</v>
      </c>
      <c r="O69" s="18">
        <v>2296</v>
      </c>
      <c r="P69" s="18">
        <v>2708</v>
      </c>
      <c r="Q69" s="18">
        <v>0</v>
      </c>
      <c r="R69" s="18">
        <v>0</v>
      </c>
      <c r="S69" s="5"/>
      <c r="T69" s="5"/>
      <c r="U69" s="4">
        <f t="shared" si="3"/>
        <v>1360</v>
      </c>
      <c r="V69" s="3">
        <f>((G69-G68)*'Z1 values'!C$5*'Z1 values'!$C$10)/'Z1 values'!$C$12</f>
        <v>1.339310302734375E-2</v>
      </c>
      <c r="W69" s="3">
        <f>((H69-H68)*'Z1 values'!D$5*'Z1 values'!$C$10)/'Z1 values'!$C$12</f>
        <v>2.9360778808593752E-2</v>
      </c>
      <c r="X69" s="3">
        <f>((I69-I68)*'Z1 values'!E$5*'Z1 values'!$C$10)/'Z1 values'!$C$12</f>
        <v>0.18287841796874998</v>
      </c>
      <c r="Y69" s="3">
        <f>((J69-J68)*'Z1 values'!F$5*'Z1 values'!$C$10)/'Z1 values'!$C$12</f>
        <v>0.23304931640625001</v>
      </c>
      <c r="Z69" s="6">
        <f t="shared" si="2"/>
        <v>0.4586816162109375</v>
      </c>
    </row>
    <row r="70" spans="1:26" x14ac:dyDescent="0.25">
      <c r="A70" s="7" t="s">
        <v>445</v>
      </c>
      <c r="B70" s="7" t="s">
        <v>377</v>
      </c>
      <c r="C70" s="7">
        <v>88424</v>
      </c>
      <c r="D70" s="18" t="s">
        <v>37</v>
      </c>
      <c r="E70" s="18" t="s">
        <v>38</v>
      </c>
      <c r="F70" s="18">
        <v>68</v>
      </c>
      <c r="G70" s="18">
        <v>762986</v>
      </c>
      <c r="H70" s="18">
        <v>21839239</v>
      </c>
      <c r="I70" s="18">
        <v>324235</v>
      </c>
      <c r="J70" s="18">
        <v>254891</v>
      </c>
      <c r="K70" s="18">
        <v>0</v>
      </c>
      <c r="L70" s="18">
        <v>0</v>
      </c>
      <c r="M70" s="18">
        <v>7638</v>
      </c>
      <c r="N70" s="18">
        <v>319924</v>
      </c>
      <c r="O70" s="18">
        <v>2583</v>
      </c>
      <c r="P70" s="18">
        <v>2579</v>
      </c>
      <c r="Q70" s="18">
        <v>0</v>
      </c>
      <c r="R70" s="18">
        <v>0</v>
      </c>
      <c r="S70" s="5"/>
      <c r="T70" s="5"/>
      <c r="U70" s="4">
        <f t="shared" si="3"/>
        <v>1380</v>
      </c>
      <c r="V70" s="3">
        <f>((G70-G69)*'Z1 values'!C$5*'Z1 values'!$C$10)/'Z1 values'!$C$12</f>
        <v>1.4898559570312501E-2</v>
      </c>
      <c r="W70" s="3">
        <f>((H70-H69)*'Z1 values'!D$5*'Z1 values'!$C$10)/'Z1 values'!$C$12</f>
        <v>2.9289916992187505E-2</v>
      </c>
      <c r="X70" s="3">
        <f>((I70-I69)*'Z1 values'!E$5*'Z1 values'!$C$10)/'Z1 values'!$C$12</f>
        <v>0.20573822021484373</v>
      </c>
      <c r="Y70" s="3">
        <f>((J70-J69)*'Z1 values'!F$5*'Z1 values'!$C$10)/'Z1 values'!$C$12</f>
        <v>0.22194763183593752</v>
      </c>
      <c r="Z70" s="6">
        <f t="shared" si="2"/>
        <v>0.47187432861328127</v>
      </c>
    </row>
    <row r="71" spans="1:26" x14ac:dyDescent="0.25">
      <c r="A71" s="7" t="s">
        <v>446</v>
      </c>
      <c r="B71" s="7" t="s">
        <v>377</v>
      </c>
      <c r="C71" s="7">
        <v>89704</v>
      </c>
      <c r="D71" s="18" t="s">
        <v>37</v>
      </c>
      <c r="E71" s="18" t="s">
        <v>38</v>
      </c>
      <c r="F71" s="18">
        <v>69</v>
      </c>
      <c r="G71" s="18">
        <v>769673</v>
      </c>
      <c r="H71" s="18">
        <v>22160117</v>
      </c>
      <c r="I71" s="18">
        <v>326491</v>
      </c>
      <c r="J71" s="18">
        <v>257414</v>
      </c>
      <c r="K71" s="18">
        <v>0</v>
      </c>
      <c r="L71" s="18">
        <v>0</v>
      </c>
      <c r="M71" s="18">
        <v>6686</v>
      </c>
      <c r="N71" s="18">
        <v>320878</v>
      </c>
      <c r="O71" s="18">
        <v>2256</v>
      </c>
      <c r="P71" s="18">
        <v>2523</v>
      </c>
      <c r="Q71" s="18">
        <v>0</v>
      </c>
      <c r="R71" s="18">
        <v>0</v>
      </c>
      <c r="S71" s="5"/>
      <c r="T71" s="5"/>
      <c r="U71" s="4">
        <f t="shared" si="3"/>
        <v>1400</v>
      </c>
      <c r="V71" s="3">
        <f>((G71-G70)*'Z1 values'!C$5*'Z1 values'!$C$10)/'Z1 values'!$C$12</f>
        <v>1.3040139770507811E-2</v>
      </c>
      <c r="W71" s="3">
        <f>((H71-H70)*'Z1 values'!D$5*'Z1 values'!$C$10)/'Z1 values'!$C$12</f>
        <v>2.937725830078125E-2</v>
      </c>
      <c r="X71" s="3">
        <f>((I71-I70)*'Z1 values'!E$5*'Z1 values'!$C$10)/'Z1 values'!$C$12</f>
        <v>0.17969238281249997</v>
      </c>
      <c r="Y71" s="3">
        <f>((J71-J70)*'Z1 values'!F$5*'Z1 values'!$C$10)/'Z1 values'!$C$12</f>
        <v>0.21712829589843752</v>
      </c>
      <c r="Z71" s="6">
        <f t="shared" si="2"/>
        <v>0.43923807678222654</v>
      </c>
    </row>
    <row r="72" spans="1:26" x14ac:dyDescent="0.25">
      <c r="A72" s="7" t="s">
        <v>447</v>
      </c>
      <c r="B72" s="7" t="s">
        <v>377</v>
      </c>
      <c r="C72" s="7">
        <v>90984</v>
      </c>
      <c r="D72" s="18" t="s">
        <v>37</v>
      </c>
      <c r="E72" s="18" t="s">
        <v>38</v>
      </c>
      <c r="F72" s="18">
        <v>70</v>
      </c>
      <c r="G72" s="18">
        <v>780396</v>
      </c>
      <c r="H72" s="18">
        <v>22476960</v>
      </c>
      <c r="I72" s="18">
        <v>331067</v>
      </c>
      <c r="J72" s="18">
        <v>261105</v>
      </c>
      <c r="K72" s="18">
        <v>0</v>
      </c>
      <c r="L72" s="18">
        <v>0</v>
      </c>
      <c r="M72" s="18">
        <v>10722</v>
      </c>
      <c r="N72" s="18">
        <v>316843</v>
      </c>
      <c r="O72" s="18">
        <v>4576</v>
      </c>
      <c r="P72" s="18">
        <v>3691</v>
      </c>
      <c r="Q72" s="18">
        <v>0</v>
      </c>
      <c r="R72" s="18">
        <v>0</v>
      </c>
      <c r="S72" s="5"/>
      <c r="T72" s="5"/>
      <c r="U72" s="4">
        <f t="shared" si="3"/>
        <v>1420</v>
      </c>
      <c r="V72" s="3">
        <f>((G72-G71)*'Z1 values'!C$5*'Z1 values'!$C$10)/'Z1 values'!$C$12</f>
        <v>2.0910635375976559E-2</v>
      </c>
      <c r="W72" s="3">
        <f>((H72-H71)*'Z1 values'!D$5*'Z1 values'!$C$10)/'Z1 values'!$C$12</f>
        <v>2.9007843017578128E-2</v>
      </c>
      <c r="X72" s="3">
        <f>((I72-I71)*'Z1 values'!E$5*'Z1 values'!$C$10)/'Z1 values'!$C$12</f>
        <v>0.36448242187499996</v>
      </c>
      <c r="Y72" s="3">
        <f>((J72-J71)*'Z1 values'!F$5*'Z1 values'!$C$10)/'Z1 values'!$C$12</f>
        <v>0.31764587402343752</v>
      </c>
      <c r="Z72" s="6">
        <f t="shared" si="2"/>
        <v>0.73204677429199216</v>
      </c>
    </row>
    <row r="73" spans="1:26" x14ac:dyDescent="0.25">
      <c r="A73" s="7" t="s">
        <v>448</v>
      </c>
      <c r="B73" s="7" t="s">
        <v>377</v>
      </c>
      <c r="C73" s="7">
        <v>92264</v>
      </c>
      <c r="D73" s="18" t="s">
        <v>37</v>
      </c>
      <c r="E73" s="18" t="s">
        <v>38</v>
      </c>
      <c r="F73" s="18">
        <v>71</v>
      </c>
      <c r="G73" s="18">
        <v>791075</v>
      </c>
      <c r="H73" s="18">
        <v>22793846</v>
      </c>
      <c r="I73" s="18">
        <v>335660</v>
      </c>
      <c r="J73" s="18">
        <v>264781</v>
      </c>
      <c r="K73" s="18">
        <v>0</v>
      </c>
      <c r="L73" s="18">
        <v>0</v>
      </c>
      <c r="M73" s="18">
        <v>10678</v>
      </c>
      <c r="N73" s="18">
        <v>316886</v>
      </c>
      <c r="O73" s="18">
        <v>4593</v>
      </c>
      <c r="P73" s="18">
        <v>3676</v>
      </c>
      <c r="Q73" s="18">
        <v>0</v>
      </c>
      <c r="R73" s="18">
        <v>0</v>
      </c>
      <c r="S73" s="5"/>
      <c r="T73" s="5"/>
      <c r="U73" s="4">
        <f t="shared" si="3"/>
        <v>1440</v>
      </c>
      <c r="V73" s="3">
        <f>((G73-G72)*'Z1 values'!C$5*'Z1 values'!$C$10)/'Z1 values'!$C$12</f>
        <v>2.0824832153320309E-2</v>
      </c>
      <c r="W73" s="3">
        <f>((H73-H72)*'Z1 values'!D$5*'Z1 values'!$C$10)/'Z1 values'!$C$12</f>
        <v>2.901177978515625E-2</v>
      </c>
      <c r="X73" s="3">
        <f>((I73-I72)*'Z1 values'!E$5*'Z1 values'!$C$10)/'Z1 values'!$C$12</f>
        <v>0.36583648681640624</v>
      </c>
      <c r="Y73" s="3">
        <f>((J73-J72)*'Z1 values'!F$5*'Z1 values'!$C$10)/'Z1 values'!$C$12</f>
        <v>0.31635498046875005</v>
      </c>
      <c r="Z73" s="6">
        <f t="shared" si="2"/>
        <v>0.73202807922363289</v>
      </c>
    </row>
    <row r="74" spans="1:26" x14ac:dyDescent="0.25">
      <c r="A74" s="7" t="s">
        <v>449</v>
      </c>
      <c r="B74" s="7" t="s">
        <v>377</v>
      </c>
      <c r="C74" s="7">
        <v>93544</v>
      </c>
      <c r="D74" s="18" t="s">
        <v>37</v>
      </c>
      <c r="E74" s="18" t="s">
        <v>38</v>
      </c>
      <c r="F74" s="18">
        <v>72</v>
      </c>
      <c r="G74" s="18">
        <v>804529</v>
      </c>
      <c r="H74" s="18">
        <v>23107960</v>
      </c>
      <c r="I74" s="18">
        <v>341891</v>
      </c>
      <c r="J74" s="18">
        <v>269359</v>
      </c>
      <c r="K74" s="18">
        <v>0</v>
      </c>
      <c r="L74" s="18">
        <v>0</v>
      </c>
      <c r="M74" s="18">
        <v>13452</v>
      </c>
      <c r="N74" s="18">
        <v>314114</v>
      </c>
      <c r="O74" s="18">
        <v>6231</v>
      </c>
      <c r="P74" s="18">
        <v>4578</v>
      </c>
      <c r="Q74" s="18">
        <v>0</v>
      </c>
      <c r="R74" s="18">
        <v>0</v>
      </c>
      <c r="S74" s="5"/>
      <c r="T74" s="5"/>
      <c r="U74" s="4">
        <f t="shared" si="3"/>
        <v>1460</v>
      </c>
      <c r="V74" s="3">
        <f>((G74-G73)*'Z1 values'!C$5*'Z1 values'!$C$10)/'Z1 values'!$C$12</f>
        <v>2.6236285400390625E-2</v>
      </c>
      <c r="W74" s="3">
        <f>((H74-H73)*'Z1 values'!D$5*'Z1 values'!$C$10)/'Z1 values'!$C$12</f>
        <v>2.875799560546875E-2</v>
      </c>
      <c r="X74" s="3">
        <f>((I74-I73)*'Z1 values'!E$5*'Z1 values'!$C$10)/'Z1 values'!$C$12</f>
        <v>0.49630462646484369</v>
      </c>
      <c r="Y74" s="3">
        <f>((J74-J73)*'Z1 values'!F$5*'Z1 values'!$C$10)/'Z1 values'!$C$12</f>
        <v>0.39398071289062503</v>
      </c>
      <c r="Z74" s="6">
        <f t="shared" si="2"/>
        <v>0.94527962036132807</v>
      </c>
    </row>
    <row r="75" spans="1:26" x14ac:dyDescent="0.25">
      <c r="A75" s="7" t="s">
        <v>450</v>
      </c>
      <c r="B75" s="7" t="s">
        <v>377</v>
      </c>
      <c r="C75" s="7">
        <v>94824</v>
      </c>
      <c r="D75" s="18" t="s">
        <v>37</v>
      </c>
      <c r="E75" s="18" t="s">
        <v>38</v>
      </c>
      <c r="F75" s="18">
        <v>73</v>
      </c>
      <c r="G75" s="18">
        <v>811410</v>
      </c>
      <c r="H75" s="18">
        <v>23428644</v>
      </c>
      <c r="I75" s="18">
        <v>344186</v>
      </c>
      <c r="J75" s="18">
        <v>271674</v>
      </c>
      <c r="K75" s="18">
        <v>0</v>
      </c>
      <c r="L75" s="18">
        <v>0</v>
      </c>
      <c r="M75" s="18">
        <v>6880</v>
      </c>
      <c r="N75" s="18">
        <v>320684</v>
      </c>
      <c r="O75" s="18">
        <v>2295</v>
      </c>
      <c r="P75" s="18">
        <v>2315</v>
      </c>
      <c r="Q75" s="18">
        <v>0</v>
      </c>
      <c r="R75" s="18">
        <v>0</v>
      </c>
      <c r="S75" s="5"/>
      <c r="T75" s="5"/>
      <c r="U75" s="4">
        <f t="shared" si="3"/>
        <v>1480</v>
      </c>
      <c r="V75" s="3">
        <f>((G75-G74)*'Z1 values'!C$5*'Z1 values'!$C$10)/'Z1 values'!$C$12</f>
        <v>1.3418453979492187E-2</v>
      </c>
      <c r="W75" s="3">
        <f>((H75-H74)*'Z1 values'!D$5*'Z1 values'!$C$10)/'Z1 values'!$C$12</f>
        <v>2.9359497070312501E-2</v>
      </c>
      <c r="X75" s="3">
        <f>((I75-I74)*'Z1 values'!E$5*'Z1 values'!$C$10)/'Z1 values'!$C$12</f>
        <v>0.18279876708984374</v>
      </c>
      <c r="Y75" s="3">
        <f>((J75-J74)*'Z1 values'!F$5*'Z1 values'!$C$10)/'Z1 values'!$C$12</f>
        <v>0.19922790527343751</v>
      </c>
      <c r="Z75" s="6">
        <f t="shared" si="2"/>
        <v>0.42480462341308595</v>
      </c>
    </row>
    <row r="76" spans="1:26" x14ac:dyDescent="0.25">
      <c r="A76" s="7" t="s">
        <v>451</v>
      </c>
      <c r="B76" s="7" t="s">
        <v>377</v>
      </c>
      <c r="C76" s="7">
        <v>96104</v>
      </c>
      <c r="D76" s="18" t="s">
        <v>37</v>
      </c>
      <c r="E76" s="18" t="s">
        <v>38</v>
      </c>
      <c r="F76" s="18">
        <v>74</v>
      </c>
      <c r="G76" s="18">
        <v>820832</v>
      </c>
      <c r="H76" s="18">
        <v>23746790</v>
      </c>
      <c r="I76" s="18">
        <v>347976</v>
      </c>
      <c r="J76" s="18">
        <v>274686</v>
      </c>
      <c r="K76" s="18">
        <v>0</v>
      </c>
      <c r="L76" s="18">
        <v>0</v>
      </c>
      <c r="M76" s="18">
        <v>9420</v>
      </c>
      <c r="N76" s="18">
        <v>318146</v>
      </c>
      <c r="O76" s="18">
        <v>3790</v>
      </c>
      <c r="P76" s="18">
        <v>3012</v>
      </c>
      <c r="Q76" s="18">
        <v>0</v>
      </c>
      <c r="R76" s="18">
        <v>0</v>
      </c>
      <c r="S76" s="5"/>
      <c r="T76" s="5"/>
      <c r="U76" s="4">
        <f t="shared" si="3"/>
        <v>1500</v>
      </c>
      <c r="V76" s="3">
        <f>((G76-G75)*'Z1 values'!C$5*'Z1 values'!$C$10)/'Z1 values'!$C$12</f>
        <v>1.8373590087890624E-2</v>
      </c>
      <c r="W76" s="3">
        <f>((H76-H75)*'Z1 values'!D$5*'Z1 values'!$C$10)/'Z1 values'!$C$12</f>
        <v>2.9127136230468753E-2</v>
      </c>
      <c r="X76" s="3">
        <f>((I76-I75)*'Z1 values'!E$5*'Z1 values'!$C$10)/'Z1 values'!$C$12</f>
        <v>0.30187683105468749</v>
      </c>
      <c r="Y76" s="3">
        <f>((J76-J75)*'Z1 values'!F$5*'Z1 values'!$C$10)/'Z1 values'!$C$12</f>
        <v>0.25921142578125</v>
      </c>
      <c r="Z76" s="6">
        <f t="shared" si="2"/>
        <v>0.60858898315429688</v>
      </c>
    </row>
    <row r="77" spans="1:26" x14ac:dyDescent="0.25">
      <c r="A77" s="7" t="s">
        <v>452</v>
      </c>
      <c r="B77" s="7" t="s">
        <v>377</v>
      </c>
      <c r="C77" s="7">
        <v>97384</v>
      </c>
      <c r="D77" s="18" t="s">
        <v>37</v>
      </c>
      <c r="E77" s="18" t="s">
        <v>38</v>
      </c>
      <c r="F77" s="18">
        <v>75</v>
      </c>
      <c r="G77" s="18">
        <v>827698</v>
      </c>
      <c r="H77" s="18">
        <v>24067489</v>
      </c>
      <c r="I77" s="18">
        <v>350272</v>
      </c>
      <c r="J77" s="18">
        <v>276993</v>
      </c>
      <c r="K77" s="18">
        <v>0</v>
      </c>
      <c r="L77" s="18">
        <v>0</v>
      </c>
      <c r="M77" s="18">
        <v>6865</v>
      </c>
      <c r="N77" s="18">
        <v>320699</v>
      </c>
      <c r="O77" s="18">
        <v>2296</v>
      </c>
      <c r="P77" s="18">
        <v>2307</v>
      </c>
      <c r="Q77" s="18">
        <v>0</v>
      </c>
      <c r="R77" s="18">
        <v>0</v>
      </c>
      <c r="S77" s="5"/>
      <c r="T77" s="5"/>
      <c r="U77" s="4">
        <f t="shared" si="3"/>
        <v>1520</v>
      </c>
      <c r="V77" s="3">
        <f>((G77-G76)*'Z1 values'!C$5*'Z1 values'!$C$10)/'Z1 values'!$C$12</f>
        <v>1.3389202880859374E-2</v>
      </c>
      <c r="W77" s="3">
        <f>((H77-H76)*'Z1 values'!D$5*'Z1 values'!$C$10)/'Z1 values'!$C$12</f>
        <v>2.9360870361328128E-2</v>
      </c>
      <c r="X77" s="3">
        <f>((I77-I76)*'Z1 values'!E$5*'Z1 values'!$C$10)/'Z1 values'!$C$12</f>
        <v>0.18287841796874998</v>
      </c>
      <c r="Y77" s="3">
        <f>((J77-J76)*'Z1 values'!F$5*'Z1 values'!$C$10)/'Z1 values'!$C$12</f>
        <v>0.19853942871093749</v>
      </c>
      <c r="Z77" s="6">
        <f t="shared" si="2"/>
        <v>0.42416791992187497</v>
      </c>
    </row>
    <row r="78" spans="1:26" x14ac:dyDescent="0.25">
      <c r="A78" s="7" t="s">
        <v>453</v>
      </c>
      <c r="B78" s="7" t="s">
        <v>377</v>
      </c>
      <c r="C78" s="7">
        <v>98664</v>
      </c>
      <c r="D78" s="18" t="s">
        <v>37</v>
      </c>
      <c r="E78" s="18" t="s">
        <v>38</v>
      </c>
      <c r="F78" s="18">
        <v>76</v>
      </c>
      <c r="G78" s="18">
        <v>840975</v>
      </c>
      <c r="H78" s="18">
        <v>24381777</v>
      </c>
      <c r="I78" s="18">
        <v>356178</v>
      </c>
      <c r="J78" s="18">
        <v>281597</v>
      </c>
      <c r="K78" s="18">
        <v>0</v>
      </c>
      <c r="L78" s="18">
        <v>0</v>
      </c>
      <c r="M78" s="18">
        <v>13275</v>
      </c>
      <c r="N78" s="18">
        <v>314288</v>
      </c>
      <c r="O78" s="18">
        <v>5906</v>
      </c>
      <c r="P78" s="18">
        <v>4604</v>
      </c>
      <c r="Q78" s="18">
        <v>0</v>
      </c>
      <c r="R78" s="18">
        <v>0</v>
      </c>
      <c r="S78" s="5"/>
      <c r="T78" s="5"/>
      <c r="U78" s="4">
        <f t="shared" si="3"/>
        <v>1540</v>
      </c>
      <c r="V78" s="3">
        <f>((G78-G77)*'Z1 values'!C$5*'Z1 values'!$C$10)/'Z1 values'!$C$12</f>
        <v>2.5891122436523435E-2</v>
      </c>
      <c r="W78" s="3">
        <f>((H78-H77)*'Z1 values'!D$5*'Z1 values'!$C$10)/'Z1 values'!$C$12</f>
        <v>2.8773925781249998E-2</v>
      </c>
      <c r="X78" s="3">
        <f>((I78-I77)*'Z1 values'!E$5*'Z1 values'!$C$10)/'Z1 values'!$C$12</f>
        <v>0.47041809082031244</v>
      </c>
      <c r="Y78" s="3">
        <f>((J78-J77)*'Z1 values'!F$5*'Z1 values'!$C$10)/'Z1 values'!$C$12</f>
        <v>0.39621826171874996</v>
      </c>
      <c r="Z78" s="6">
        <f t="shared" si="2"/>
        <v>0.92130140075683586</v>
      </c>
    </row>
    <row r="79" spans="1:26" x14ac:dyDescent="0.25">
      <c r="A79" s="7" t="s">
        <v>454</v>
      </c>
      <c r="B79" s="7" t="s">
        <v>377</v>
      </c>
      <c r="C79" s="7">
        <v>99944</v>
      </c>
      <c r="D79" s="18" t="s">
        <v>37</v>
      </c>
      <c r="E79" s="18" t="s">
        <v>38</v>
      </c>
      <c r="F79" s="18">
        <v>77</v>
      </c>
      <c r="G79" s="18">
        <v>847813</v>
      </c>
      <c r="H79" s="18">
        <v>24702505</v>
      </c>
      <c r="I79" s="18">
        <v>358515</v>
      </c>
      <c r="J79" s="18">
        <v>283918</v>
      </c>
      <c r="K79" s="18">
        <v>0</v>
      </c>
      <c r="L79" s="18">
        <v>0</v>
      </c>
      <c r="M79" s="18">
        <v>6837</v>
      </c>
      <c r="N79" s="18">
        <v>320728</v>
      </c>
      <c r="O79" s="18">
        <v>2337</v>
      </c>
      <c r="P79" s="18">
        <v>2321</v>
      </c>
      <c r="Q79" s="18">
        <v>0</v>
      </c>
      <c r="R79" s="18">
        <v>0</v>
      </c>
      <c r="S79" s="5"/>
      <c r="T79" s="5"/>
      <c r="U79" s="4">
        <f t="shared" si="3"/>
        <v>1560</v>
      </c>
      <c r="V79" s="3">
        <f>((G79-G78)*'Z1 values'!C$5*'Z1 values'!$C$10)/'Z1 values'!$C$12</f>
        <v>1.3334600830078125E-2</v>
      </c>
      <c r="W79" s="3">
        <f>((H79-H78)*'Z1 values'!D$5*'Z1 values'!$C$10)/'Z1 values'!$C$12</f>
        <v>2.9363525390624999E-2</v>
      </c>
      <c r="X79" s="3">
        <f>((I79-I78)*'Z1 values'!E$5*'Z1 values'!$C$10)/'Z1 values'!$C$12</f>
        <v>0.18614410400390624</v>
      </c>
      <c r="Y79" s="3">
        <f>((J79-J78)*'Z1 values'!F$5*'Z1 values'!$C$10)/'Z1 values'!$C$12</f>
        <v>0.19974426269531251</v>
      </c>
      <c r="Z79" s="6">
        <f t="shared" si="2"/>
        <v>0.4285864929199219</v>
      </c>
    </row>
    <row r="80" spans="1:26" x14ac:dyDescent="0.25">
      <c r="A80" s="7" t="s">
        <v>455</v>
      </c>
      <c r="B80" s="7" t="s">
        <v>377</v>
      </c>
      <c r="C80" s="7">
        <v>101224</v>
      </c>
      <c r="D80" s="18" t="s">
        <v>37</v>
      </c>
      <c r="E80" s="18" t="s">
        <v>38</v>
      </c>
      <c r="F80" s="18">
        <v>78</v>
      </c>
      <c r="G80" s="18">
        <v>850795</v>
      </c>
      <c r="H80" s="18">
        <v>25027088</v>
      </c>
      <c r="I80" s="18">
        <v>358515</v>
      </c>
      <c r="J80" s="18">
        <v>284878</v>
      </c>
      <c r="K80" s="18">
        <v>0</v>
      </c>
      <c r="L80" s="18">
        <v>0</v>
      </c>
      <c r="M80" s="18">
        <v>2981</v>
      </c>
      <c r="N80" s="18">
        <v>324583</v>
      </c>
      <c r="O80" s="18">
        <v>0</v>
      </c>
      <c r="P80" s="18">
        <v>960</v>
      </c>
      <c r="Q80" s="18">
        <v>0</v>
      </c>
      <c r="R80" s="18">
        <v>0</v>
      </c>
      <c r="S80" s="5"/>
      <c r="T80" s="5"/>
      <c r="U80" s="4">
        <f t="shared" si="3"/>
        <v>1580</v>
      </c>
      <c r="V80" s="3">
        <f>((G80-G79)*'Z1 values'!C$5*'Z1 values'!$C$10)/'Z1 values'!$C$12</f>
        <v>5.8151184082031243E-3</v>
      </c>
      <c r="W80" s="3">
        <f>((H80-H79)*'Z1 values'!D$5*'Z1 values'!$C$10)/'Z1 values'!$C$12</f>
        <v>2.9716461181640626E-2</v>
      </c>
      <c r="X80" s="3">
        <f>((I80-I79)*'Z1 values'!E$5*'Z1 values'!$C$10)/'Z1 values'!$C$12</f>
        <v>0</v>
      </c>
      <c r="Y80" s="3">
        <f>((J80-J79)*'Z1 values'!F$5*'Z1 values'!$C$10)/'Z1 values'!$C$12</f>
        <v>8.2617187499999994E-2</v>
      </c>
      <c r="Z80" s="6">
        <f t="shared" si="2"/>
        <v>0.11814876708984375</v>
      </c>
    </row>
    <row r="81" spans="1:26" x14ac:dyDescent="0.25">
      <c r="A81" s="7" t="s">
        <v>456</v>
      </c>
      <c r="B81" s="7" t="s">
        <v>377</v>
      </c>
      <c r="C81" s="7">
        <v>102504</v>
      </c>
      <c r="D81" s="18" t="s">
        <v>37</v>
      </c>
      <c r="E81" s="18" t="s">
        <v>38</v>
      </c>
      <c r="F81" s="18">
        <v>79</v>
      </c>
      <c r="G81" s="18">
        <v>853759</v>
      </c>
      <c r="H81" s="18">
        <v>25351688</v>
      </c>
      <c r="I81" s="18">
        <v>358515</v>
      </c>
      <c r="J81" s="18">
        <v>285838</v>
      </c>
      <c r="K81" s="18">
        <v>0</v>
      </c>
      <c r="L81" s="18">
        <v>0</v>
      </c>
      <c r="M81" s="18">
        <v>2963</v>
      </c>
      <c r="N81" s="18">
        <v>324600</v>
      </c>
      <c r="O81" s="18">
        <v>0</v>
      </c>
      <c r="P81" s="18">
        <v>960</v>
      </c>
      <c r="Q81" s="18">
        <v>0</v>
      </c>
      <c r="R81" s="18">
        <v>0</v>
      </c>
      <c r="S81" s="5"/>
      <c r="T81" s="5"/>
      <c r="U81" s="4">
        <f t="shared" si="3"/>
        <v>1600</v>
      </c>
      <c r="V81" s="3">
        <f>((G81-G80)*'Z1 values'!C$5*'Z1 values'!$C$10)/'Z1 values'!$C$12</f>
        <v>5.7800170898437506E-3</v>
      </c>
      <c r="W81" s="3">
        <f>((H81-H80)*'Z1 values'!D$5*'Z1 values'!$C$10)/'Z1 values'!$C$12</f>
        <v>2.9718017578124999E-2</v>
      </c>
      <c r="X81" s="3">
        <f>((I81-I80)*'Z1 values'!E$5*'Z1 values'!$C$10)/'Z1 values'!$C$12</f>
        <v>0</v>
      </c>
      <c r="Y81" s="3">
        <f>((J81-J80)*'Z1 values'!F$5*'Z1 values'!$C$10)/'Z1 values'!$C$12</f>
        <v>8.2617187499999994E-2</v>
      </c>
      <c r="Z81" s="6">
        <f t="shared" si="2"/>
        <v>0.11811522216796874</v>
      </c>
    </row>
    <row r="82" spans="1:26" x14ac:dyDescent="0.25">
      <c r="A82" s="7" t="s">
        <v>457</v>
      </c>
      <c r="B82" s="7" t="s">
        <v>377</v>
      </c>
      <c r="C82" s="7">
        <v>103784</v>
      </c>
      <c r="D82" s="18" t="s">
        <v>37</v>
      </c>
      <c r="E82" s="18" t="s">
        <v>38</v>
      </c>
      <c r="F82" s="18">
        <v>80</v>
      </c>
      <c r="G82" s="18">
        <v>856722</v>
      </c>
      <c r="H82" s="18">
        <v>25676291</v>
      </c>
      <c r="I82" s="18">
        <v>358515</v>
      </c>
      <c r="J82" s="18">
        <v>286798</v>
      </c>
      <c r="K82" s="18">
        <v>0</v>
      </c>
      <c r="L82" s="18">
        <v>0</v>
      </c>
      <c r="M82" s="18">
        <v>2961</v>
      </c>
      <c r="N82" s="18">
        <v>324603</v>
      </c>
      <c r="O82" s="18">
        <v>0</v>
      </c>
      <c r="P82" s="18">
        <v>960</v>
      </c>
      <c r="Q82" s="18">
        <v>0</v>
      </c>
      <c r="R82" s="18">
        <v>0</v>
      </c>
      <c r="S82" s="5"/>
      <c r="T82" s="5"/>
      <c r="U82" s="4">
        <f t="shared" si="3"/>
        <v>1620</v>
      </c>
      <c r="V82" s="3">
        <f>((G82-G81)*'Z1 values'!C$5*'Z1 values'!$C$10)/'Z1 values'!$C$12</f>
        <v>5.7780670166015626E-3</v>
      </c>
      <c r="W82" s="3">
        <f>((H82-H81)*'Z1 values'!D$5*'Z1 values'!$C$10)/'Z1 values'!$C$12</f>
        <v>2.9718292236328124E-2</v>
      </c>
      <c r="X82" s="3">
        <f>((I82-I81)*'Z1 values'!E$5*'Z1 values'!$C$10)/'Z1 values'!$C$12</f>
        <v>0</v>
      </c>
      <c r="Y82" s="3">
        <f>((J82-J81)*'Z1 values'!F$5*'Z1 values'!$C$10)/'Z1 values'!$C$12</f>
        <v>8.2617187499999994E-2</v>
      </c>
      <c r="Z82" s="6">
        <f t="shared" si="2"/>
        <v>0.11811354675292968</v>
      </c>
    </row>
    <row r="83" spans="1:26" x14ac:dyDescent="0.25">
      <c r="A83" s="7" t="s">
        <v>458</v>
      </c>
      <c r="B83" s="7" t="s">
        <v>377</v>
      </c>
      <c r="C83" s="7">
        <v>105064</v>
      </c>
      <c r="D83" s="18" t="s">
        <v>37</v>
      </c>
      <c r="E83" s="18" t="s">
        <v>38</v>
      </c>
      <c r="F83" s="18">
        <v>81</v>
      </c>
      <c r="G83" s="18">
        <v>863236</v>
      </c>
      <c r="H83" s="18">
        <v>25997340</v>
      </c>
      <c r="I83" s="18">
        <v>360533</v>
      </c>
      <c r="J83" s="18">
        <v>289053</v>
      </c>
      <c r="K83" s="18">
        <v>0</v>
      </c>
      <c r="L83" s="18">
        <v>0</v>
      </c>
      <c r="M83" s="18">
        <v>6512</v>
      </c>
      <c r="N83" s="18">
        <v>321049</v>
      </c>
      <c r="O83" s="18">
        <v>2018</v>
      </c>
      <c r="P83" s="18">
        <v>2255</v>
      </c>
      <c r="Q83" s="18">
        <v>0</v>
      </c>
      <c r="R83" s="18">
        <v>0</v>
      </c>
      <c r="S83" s="5"/>
      <c r="T83" s="5"/>
      <c r="U83" s="4">
        <f t="shared" si="3"/>
        <v>1640</v>
      </c>
      <c r="V83" s="3">
        <f>((G83-G82)*'Z1 values'!C$5*'Z1 values'!$C$10)/'Z1 values'!$C$12</f>
        <v>1.2702777099609375E-2</v>
      </c>
      <c r="W83" s="3">
        <f>((H83-H82)*'Z1 values'!D$5*'Z1 values'!$C$10)/'Z1 values'!$C$12</f>
        <v>2.939291381835938E-2</v>
      </c>
      <c r="X83" s="3">
        <f>((I83-I82)*'Z1 values'!E$5*'Z1 values'!$C$10)/'Z1 values'!$C$12</f>
        <v>0.16073547363281249</v>
      </c>
      <c r="Y83" s="3">
        <f>((J83-J82)*'Z1 values'!F$5*'Z1 values'!$C$10)/'Z1 values'!$C$12</f>
        <v>0.19406433105468751</v>
      </c>
      <c r="Z83" s="6">
        <f t="shared" si="2"/>
        <v>0.39689549560546877</v>
      </c>
    </row>
    <row r="84" spans="1:26" x14ac:dyDescent="0.25">
      <c r="A84" s="7" t="s">
        <v>459</v>
      </c>
      <c r="B84" s="7" t="s">
        <v>377</v>
      </c>
      <c r="C84" s="7">
        <v>106344</v>
      </c>
      <c r="D84" s="18" t="s">
        <v>37</v>
      </c>
      <c r="E84" s="18" t="s">
        <v>38</v>
      </c>
      <c r="F84" s="18">
        <v>82</v>
      </c>
      <c r="G84" s="18">
        <v>867010</v>
      </c>
      <c r="H84" s="18">
        <v>26321131</v>
      </c>
      <c r="I84" s="18">
        <v>360905</v>
      </c>
      <c r="J84" s="18">
        <v>290235</v>
      </c>
      <c r="K84" s="18">
        <v>0</v>
      </c>
      <c r="L84" s="18">
        <v>0</v>
      </c>
      <c r="M84" s="18">
        <v>3773</v>
      </c>
      <c r="N84" s="18">
        <v>323791</v>
      </c>
      <c r="O84" s="18">
        <v>372</v>
      </c>
      <c r="P84" s="18">
        <v>1182</v>
      </c>
      <c r="Q84" s="18">
        <v>0</v>
      </c>
      <c r="R84" s="18">
        <v>0</v>
      </c>
      <c r="S84" s="5"/>
      <c r="T84" s="5"/>
      <c r="U84" s="4">
        <f t="shared" si="3"/>
        <v>1660</v>
      </c>
      <c r="V84" s="3">
        <f>((G84-G83)*'Z1 values'!C$5*'Z1 values'!$C$10)/'Z1 values'!$C$12</f>
        <v>7.3595764160156243E-3</v>
      </c>
      <c r="W84" s="3">
        <f>((H84-H83)*'Z1 values'!D$5*'Z1 values'!$C$10)/'Z1 values'!$C$12</f>
        <v>2.9643951416015623E-2</v>
      </c>
      <c r="X84" s="3">
        <f>((I84-I83)*'Z1 values'!E$5*'Z1 values'!$C$10)/'Z1 values'!$C$12</f>
        <v>2.9630126953124995E-2</v>
      </c>
      <c r="Y84" s="3">
        <f>((J84-J83)*'Z1 values'!F$5*'Z1 values'!$C$10)/'Z1 values'!$C$12</f>
        <v>0.10172241210937501</v>
      </c>
      <c r="Z84" s="6">
        <f t="shared" si="2"/>
        <v>0.16835606689453125</v>
      </c>
    </row>
    <row r="85" spans="1:26" x14ac:dyDescent="0.25">
      <c r="A85" s="7" t="s">
        <v>460</v>
      </c>
      <c r="B85" s="7" t="s">
        <v>377</v>
      </c>
      <c r="C85" s="7">
        <v>107624</v>
      </c>
      <c r="D85" s="18" t="s">
        <v>37</v>
      </c>
      <c r="E85" s="18" t="s">
        <v>38</v>
      </c>
      <c r="F85" s="18">
        <v>83</v>
      </c>
      <c r="G85" s="18">
        <v>893432</v>
      </c>
      <c r="H85" s="18">
        <v>26622284</v>
      </c>
      <c r="I85" s="18">
        <v>374762</v>
      </c>
      <c r="J85" s="18">
        <v>299529</v>
      </c>
      <c r="K85" s="18">
        <v>0</v>
      </c>
      <c r="L85" s="18">
        <v>0</v>
      </c>
      <c r="M85" s="18">
        <v>26420</v>
      </c>
      <c r="N85" s="18">
        <v>301153</v>
      </c>
      <c r="O85" s="18">
        <v>13857</v>
      </c>
      <c r="P85" s="18">
        <v>9294</v>
      </c>
      <c r="Q85" s="18">
        <v>0</v>
      </c>
      <c r="R85" s="18">
        <v>0</v>
      </c>
      <c r="S85" s="5"/>
      <c r="T85" s="5"/>
      <c r="U85" s="4">
        <f t="shared" si="3"/>
        <v>1680</v>
      </c>
      <c r="V85" s="3">
        <f>((G85-G84)*'Z1 values'!C$5*'Z1 values'!$C$10)/'Z1 values'!$C$12</f>
        <v>5.1524835205078126E-2</v>
      </c>
      <c r="W85" s="3">
        <f>((H85-H84)*'Z1 values'!D$5*'Z1 values'!$C$10)/'Z1 values'!$C$12</f>
        <v>2.7571380615234377E-2</v>
      </c>
      <c r="X85" s="3">
        <f>((I85-I84)*'Z1 values'!E$5*'Z1 values'!$C$10)/'Z1 values'!$C$12</f>
        <v>1.1037222290039062</v>
      </c>
      <c r="Y85" s="3">
        <f>((J85-J84)*'Z1 values'!F$5*'Z1 values'!$C$10)/'Z1 values'!$C$12</f>
        <v>0.79983764648437505</v>
      </c>
      <c r="Z85" s="6">
        <f t="shared" si="2"/>
        <v>1.9826560913085938</v>
      </c>
    </row>
    <row r="86" spans="1:26" x14ac:dyDescent="0.25">
      <c r="A86" s="7" t="s">
        <v>461</v>
      </c>
      <c r="B86" s="7" t="s">
        <v>377</v>
      </c>
      <c r="C86" s="7">
        <v>108904</v>
      </c>
      <c r="D86" s="18" t="s">
        <v>37</v>
      </c>
      <c r="E86" s="18" t="s">
        <v>38</v>
      </c>
      <c r="F86" s="18">
        <v>84</v>
      </c>
      <c r="G86" s="18">
        <v>908656</v>
      </c>
      <c r="H86" s="18">
        <v>26934627</v>
      </c>
      <c r="I86" s="18">
        <v>382071</v>
      </c>
      <c r="J86" s="18">
        <v>303228</v>
      </c>
      <c r="K86" s="18">
        <v>0</v>
      </c>
      <c r="L86" s="18">
        <v>0</v>
      </c>
      <c r="M86" s="18">
        <v>15223</v>
      </c>
      <c r="N86" s="18">
        <v>312343</v>
      </c>
      <c r="O86" s="18">
        <v>7309</v>
      </c>
      <c r="P86" s="18">
        <v>3699</v>
      </c>
      <c r="Q86" s="18">
        <v>0</v>
      </c>
      <c r="R86" s="18">
        <v>0</v>
      </c>
      <c r="S86" s="5"/>
      <c r="T86" s="5"/>
      <c r="U86" s="4">
        <f t="shared" si="3"/>
        <v>1700</v>
      </c>
      <c r="V86" s="3">
        <f>((G86-G85)*'Z1 values'!C$5*'Z1 values'!$C$10)/'Z1 values'!$C$12</f>
        <v>2.9687915039062502E-2</v>
      </c>
      <c r="W86" s="3">
        <f>((H86-H85)*'Z1 values'!D$5*'Z1 values'!$C$10)/'Z1 values'!$C$12</f>
        <v>2.8595855712890628E-2</v>
      </c>
      <c r="X86" s="3">
        <f>((I86-I85)*'Z1 values'!E$5*'Z1 values'!$C$10)/'Z1 values'!$C$12</f>
        <v>0.58216827392578119</v>
      </c>
      <c r="Y86" s="3">
        <f>((J86-J85)*'Z1 values'!F$5*'Z1 values'!$C$10)/'Z1 values'!$C$12</f>
        <v>0.31833435058593745</v>
      </c>
      <c r="Z86" s="6">
        <f t="shared" si="2"/>
        <v>0.95878639526367171</v>
      </c>
    </row>
    <row r="87" spans="1:26" x14ac:dyDescent="0.25">
      <c r="A87" s="7" t="s">
        <v>462</v>
      </c>
      <c r="B87" s="7" t="s">
        <v>377</v>
      </c>
      <c r="C87" s="7">
        <v>110184</v>
      </c>
      <c r="D87" s="18" t="s">
        <v>37</v>
      </c>
      <c r="E87" s="18" t="s">
        <v>38</v>
      </c>
      <c r="F87" s="18">
        <v>85</v>
      </c>
      <c r="G87" s="18">
        <v>922257</v>
      </c>
      <c r="H87" s="18">
        <v>27248592</v>
      </c>
      <c r="I87" s="18">
        <v>388213</v>
      </c>
      <c r="J87" s="18">
        <v>307916</v>
      </c>
      <c r="K87" s="18">
        <v>0</v>
      </c>
      <c r="L87" s="18">
        <v>0</v>
      </c>
      <c r="M87" s="18">
        <v>13599</v>
      </c>
      <c r="N87" s="18">
        <v>313965</v>
      </c>
      <c r="O87" s="18">
        <v>6142</v>
      </c>
      <c r="P87" s="18">
        <v>4688</v>
      </c>
      <c r="Q87" s="18">
        <v>0</v>
      </c>
      <c r="R87" s="18">
        <v>0</v>
      </c>
      <c r="S87" s="5"/>
      <c r="T87" s="5"/>
      <c r="U87" s="4">
        <f t="shared" si="3"/>
        <v>1720</v>
      </c>
      <c r="V87" s="3">
        <f>((G87-G86)*'Z1 values'!C$5*'Z1 values'!$C$10)/'Z1 values'!$C$12</f>
        <v>2.652294616699219E-2</v>
      </c>
      <c r="W87" s="3">
        <f>((H87-H86)*'Z1 values'!D$5*'Z1 values'!$C$10)/'Z1 values'!$C$12</f>
        <v>2.8744354248046878E-2</v>
      </c>
      <c r="X87" s="3">
        <f>((I87-I86)*'Z1 values'!E$5*'Z1 values'!$C$10)/'Z1 values'!$C$12</f>
        <v>0.48921569824218747</v>
      </c>
      <c r="Y87" s="3">
        <f>((J87-J86)*'Z1 values'!F$5*'Z1 values'!$C$10)/'Z1 values'!$C$12</f>
        <v>0.403447265625</v>
      </c>
      <c r="Z87" s="6">
        <f t="shared" si="2"/>
        <v>0.94793026428222649</v>
      </c>
    </row>
    <row r="88" spans="1:26" x14ac:dyDescent="0.25">
      <c r="A88" s="7" t="s">
        <v>463</v>
      </c>
      <c r="B88" s="7" t="s">
        <v>377</v>
      </c>
      <c r="C88" s="7">
        <v>111464</v>
      </c>
      <c r="D88" s="18" t="s">
        <v>37</v>
      </c>
      <c r="E88" s="18" t="s">
        <v>38</v>
      </c>
      <c r="F88" s="18">
        <v>86</v>
      </c>
      <c r="G88" s="18">
        <v>929032</v>
      </c>
      <c r="H88" s="18">
        <v>27569383</v>
      </c>
      <c r="I88" s="18">
        <v>390509</v>
      </c>
      <c r="J88" s="18">
        <v>310409</v>
      </c>
      <c r="K88" s="18">
        <v>0</v>
      </c>
      <c r="L88" s="18">
        <v>0</v>
      </c>
      <c r="M88" s="18">
        <v>6774</v>
      </c>
      <c r="N88" s="18">
        <v>320791</v>
      </c>
      <c r="O88" s="18">
        <v>2296</v>
      </c>
      <c r="P88" s="18">
        <v>2493</v>
      </c>
      <c r="Q88" s="18">
        <v>0</v>
      </c>
      <c r="R88" s="18">
        <v>0</v>
      </c>
      <c r="S88" s="5"/>
      <c r="T88" s="5"/>
      <c r="U88" s="4">
        <f t="shared" si="3"/>
        <v>1740</v>
      </c>
      <c r="V88" s="3">
        <f>((G88-G87)*'Z1 values'!C$5*'Z1 values'!$C$10)/'Z1 values'!$C$12</f>
        <v>1.3211746215820313E-2</v>
      </c>
      <c r="W88" s="3">
        <f>((H88-H87)*'Z1 values'!D$5*'Z1 values'!$C$10)/'Z1 values'!$C$12</f>
        <v>2.9369293212890623E-2</v>
      </c>
      <c r="X88" s="3">
        <f>((I88-I87)*'Z1 values'!E$5*'Z1 values'!$C$10)/'Z1 values'!$C$12</f>
        <v>0.18287841796874998</v>
      </c>
      <c r="Y88" s="3">
        <f>((J88-J87)*'Z1 values'!F$5*'Z1 values'!$C$10)/'Z1 values'!$C$12</f>
        <v>0.21454650878906251</v>
      </c>
      <c r="Z88" s="6">
        <f t="shared" si="2"/>
        <v>0.44000596618652343</v>
      </c>
    </row>
    <row r="89" spans="1:26" x14ac:dyDescent="0.25">
      <c r="A89" s="7" t="s">
        <v>464</v>
      </c>
      <c r="B89" s="7" t="s">
        <v>377</v>
      </c>
      <c r="C89" s="7">
        <v>112744</v>
      </c>
      <c r="D89" s="18" t="s">
        <v>37</v>
      </c>
      <c r="E89" s="18" t="s">
        <v>38</v>
      </c>
      <c r="F89" s="18">
        <v>87</v>
      </c>
      <c r="G89" s="18">
        <v>935782</v>
      </c>
      <c r="H89" s="18">
        <v>27890200</v>
      </c>
      <c r="I89" s="18">
        <v>392805</v>
      </c>
      <c r="J89" s="18">
        <v>312736</v>
      </c>
      <c r="K89" s="18">
        <v>0</v>
      </c>
      <c r="L89" s="18">
        <v>0</v>
      </c>
      <c r="M89" s="18">
        <v>6749</v>
      </c>
      <c r="N89" s="18">
        <v>320817</v>
      </c>
      <c r="O89" s="18">
        <v>2296</v>
      </c>
      <c r="P89" s="18">
        <v>2327</v>
      </c>
      <c r="Q89" s="18">
        <v>0</v>
      </c>
      <c r="R89" s="18">
        <v>0</v>
      </c>
      <c r="S89" s="5"/>
      <c r="T89" s="5"/>
      <c r="U89" s="4">
        <f t="shared" si="3"/>
        <v>1760</v>
      </c>
      <c r="V89" s="3">
        <f>((G89-G88)*'Z1 values'!C$5*'Z1 values'!$C$10)/'Z1 values'!$C$12</f>
        <v>1.3162994384765625E-2</v>
      </c>
      <c r="W89" s="3">
        <f>((H89-H88)*'Z1 values'!D$5*'Z1 values'!$C$10)/'Z1 values'!$C$12</f>
        <v>2.9371673583984376E-2</v>
      </c>
      <c r="X89" s="3">
        <f>((I89-I88)*'Z1 values'!E$5*'Z1 values'!$C$10)/'Z1 values'!$C$12</f>
        <v>0.18287841796874998</v>
      </c>
      <c r="Y89" s="3">
        <f>((J89-J88)*'Z1 values'!F$5*'Z1 values'!$C$10)/'Z1 values'!$C$12</f>
        <v>0.20026062011718748</v>
      </c>
      <c r="Z89" s="6">
        <f t="shared" si="2"/>
        <v>0.42567370605468746</v>
      </c>
    </row>
    <row r="90" spans="1:26" x14ac:dyDescent="0.25">
      <c r="A90" s="7" t="s">
        <v>465</v>
      </c>
      <c r="B90" s="7" t="s">
        <v>377</v>
      </c>
      <c r="C90" s="7">
        <v>114024</v>
      </c>
      <c r="D90" s="18" t="s">
        <v>37</v>
      </c>
      <c r="E90" s="18" t="s">
        <v>38</v>
      </c>
      <c r="F90" s="18">
        <v>88</v>
      </c>
      <c r="G90" s="18">
        <v>942549</v>
      </c>
      <c r="H90" s="18">
        <v>28210998</v>
      </c>
      <c r="I90" s="18">
        <v>395045</v>
      </c>
      <c r="J90" s="18">
        <v>315245</v>
      </c>
      <c r="K90" s="18">
        <v>0</v>
      </c>
      <c r="L90" s="18">
        <v>0</v>
      </c>
      <c r="M90" s="18">
        <v>6766</v>
      </c>
      <c r="N90" s="18">
        <v>320798</v>
      </c>
      <c r="O90" s="18">
        <v>2240</v>
      </c>
      <c r="P90" s="18">
        <v>2509</v>
      </c>
      <c r="Q90" s="18">
        <v>0</v>
      </c>
      <c r="R90" s="18">
        <v>0</v>
      </c>
      <c r="S90" s="5"/>
      <c r="T90" s="5"/>
      <c r="U90" s="4">
        <f t="shared" si="3"/>
        <v>1780</v>
      </c>
      <c r="V90" s="3">
        <f>((G90-G89)*'Z1 values'!C$5*'Z1 values'!$C$10)/'Z1 values'!$C$12</f>
        <v>1.319614562988281E-2</v>
      </c>
      <c r="W90" s="3">
        <f>((H90-H89)*'Z1 values'!D$5*'Z1 values'!$C$10)/'Z1 values'!$C$12</f>
        <v>2.936993408203125E-2</v>
      </c>
      <c r="X90" s="3">
        <f>((I90-I89)*'Z1 values'!E$5*'Z1 values'!$C$10)/'Z1 values'!$C$12</f>
        <v>0.17841796874999999</v>
      </c>
      <c r="Y90" s="3">
        <f>((J90-J89)*'Z1 values'!F$5*'Z1 values'!$C$10)/'Z1 values'!$C$12</f>
        <v>0.2159234619140625</v>
      </c>
      <c r="Z90" s="6">
        <f t="shared" si="2"/>
        <v>0.43690751037597653</v>
      </c>
    </row>
    <row r="91" spans="1:26" x14ac:dyDescent="0.25">
      <c r="A91" s="6"/>
      <c r="B91" s="6"/>
      <c r="C91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Normal="100" workbookViewId="0">
      <selection activeCell="A2" sqref="A2:R90"/>
    </sheetView>
  </sheetViews>
  <sheetFormatPr baseColWidth="10" defaultRowHeight="15" x14ac:dyDescent="0.25"/>
  <cols>
    <col min="1" max="2" width="11.5703125" customWidth="1"/>
    <col min="3" max="3" width="45.7109375" customWidth="1"/>
    <col min="11" max="11" width="13" customWidth="1"/>
    <col min="21" max="21" width="11.5703125" customWidth="1"/>
    <col min="22" max="22" width="23.140625" customWidth="1"/>
    <col min="23" max="23" width="23.28515625" customWidth="1"/>
  </cols>
  <sheetData>
    <row r="1" spans="1:26" x14ac:dyDescent="0.25">
      <c r="A1" s="2" t="s">
        <v>61</v>
      </c>
      <c r="B1" s="2" t="s">
        <v>62</v>
      </c>
      <c r="C1" s="2" t="s">
        <v>63</v>
      </c>
      <c r="D1" s="2" t="s">
        <v>77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42</v>
      </c>
      <c r="Q1" s="2" t="s">
        <v>75</v>
      </c>
      <c r="R1" s="2" t="s">
        <v>76</v>
      </c>
      <c r="S1" s="4"/>
      <c r="T1" s="4"/>
      <c r="U1" s="17" t="s">
        <v>246</v>
      </c>
      <c r="V1" s="2" t="s">
        <v>89</v>
      </c>
      <c r="W1" s="2" t="s">
        <v>85</v>
      </c>
      <c r="X1" s="2" t="s">
        <v>87</v>
      </c>
      <c r="Y1" s="2" t="s">
        <v>88</v>
      </c>
      <c r="Z1" s="2" t="s">
        <v>247</v>
      </c>
    </row>
    <row r="2" spans="1:26" x14ac:dyDescent="0.25">
      <c r="A2" s="7" t="s">
        <v>480</v>
      </c>
      <c r="B2" s="7" t="s">
        <v>481</v>
      </c>
      <c r="C2" s="7">
        <v>1384</v>
      </c>
      <c r="D2" s="18" t="s">
        <v>37</v>
      </c>
      <c r="E2" s="18" t="s">
        <v>38</v>
      </c>
      <c r="F2" s="18">
        <v>0</v>
      </c>
      <c r="G2" s="18">
        <v>11157</v>
      </c>
      <c r="H2" s="18">
        <v>316632</v>
      </c>
      <c r="I2" s="18">
        <v>5057</v>
      </c>
      <c r="J2" s="18">
        <v>3258</v>
      </c>
      <c r="K2" s="18">
        <v>0</v>
      </c>
      <c r="L2" s="18">
        <v>0</v>
      </c>
      <c r="M2" s="18">
        <v>11157</v>
      </c>
      <c r="N2" s="18">
        <v>316632</v>
      </c>
      <c r="O2" s="18">
        <v>5057</v>
      </c>
      <c r="P2" s="18">
        <v>3258</v>
      </c>
      <c r="Q2" s="18">
        <v>0</v>
      </c>
      <c r="R2" s="18">
        <v>0</v>
      </c>
      <c r="S2" s="5"/>
      <c r="T2" s="5"/>
      <c r="U2" s="4">
        <f>20</f>
        <v>20</v>
      </c>
      <c r="V2" s="3">
        <f>((G2-0)*'Z1 values'!C$5*'Z1 values'!$C$10)/'Z1 values'!$C$12</f>
        <v>2.1756967163085936E-2</v>
      </c>
      <c r="W2" s="3">
        <f>((H2-0)*'Z1 values'!D$5*'Z1 values'!$C$10)/'Z1 values'!$C$12</f>
        <v>2.8988525390625002E-2</v>
      </c>
      <c r="X2" s="3">
        <f>((I2-0)*'Z1 values'!E$5*'Z1 values'!$C$10)/'Z1 values'!$C$12</f>
        <v>0.40279449462890621</v>
      </c>
      <c r="Y2" s="3">
        <f>((J2-0)*'Z1 values'!F$5*'Z1 values'!$C$10)/'Z1 values'!$C$12</f>
        <v>0.28038208007812504</v>
      </c>
      <c r="Z2" s="6">
        <f>SUM(V2:Y2)</f>
        <v>0.73392206726074216</v>
      </c>
    </row>
    <row r="3" spans="1:26" x14ac:dyDescent="0.25">
      <c r="A3" s="7" t="s">
        <v>482</v>
      </c>
      <c r="B3" s="7" t="s">
        <v>481</v>
      </c>
      <c r="C3" s="7">
        <v>2664</v>
      </c>
      <c r="D3" s="18" t="s">
        <v>37</v>
      </c>
      <c r="E3" s="18" t="s">
        <v>38</v>
      </c>
      <c r="F3" s="18">
        <v>1</v>
      </c>
      <c r="G3" s="18">
        <v>33675</v>
      </c>
      <c r="H3" s="18">
        <v>621651</v>
      </c>
      <c r="I3" s="18">
        <v>16119</v>
      </c>
      <c r="J3" s="18">
        <v>10861</v>
      </c>
      <c r="K3" s="18">
        <v>0</v>
      </c>
      <c r="L3" s="18">
        <v>0</v>
      </c>
      <c r="M3" s="18">
        <v>22517</v>
      </c>
      <c r="N3" s="18">
        <v>305019</v>
      </c>
      <c r="O3" s="18">
        <v>11062</v>
      </c>
      <c r="P3" s="18">
        <v>7603</v>
      </c>
      <c r="Q3" s="18">
        <v>0</v>
      </c>
      <c r="R3" s="18">
        <v>0</v>
      </c>
      <c r="S3" s="5"/>
      <c r="T3" s="5"/>
      <c r="U3" s="4">
        <f>U2+20</f>
        <v>40</v>
      </c>
      <c r="V3" s="3">
        <f>((G3-G2)*'Z1 values'!C$5*'Z1 values'!$C$10)/'Z1 values'!$C$12</f>
        <v>4.3911749267578126E-2</v>
      </c>
      <c r="W3" s="3">
        <f>((H3-H2)*'Z1 values'!D$5*'Z1 values'!$C$10)/'Z1 values'!$C$12</f>
        <v>2.7925323486328125E-2</v>
      </c>
      <c r="X3" s="3">
        <f>((I3-I2)*'Z1 values'!E$5*'Z1 values'!$C$10)/'Z1 values'!$C$12</f>
        <v>0.88109802246093738</v>
      </c>
      <c r="Y3" s="3">
        <f>((J3-J2)*'Z1 values'!F$5*'Z1 values'!$C$10)/'Z1 values'!$C$12</f>
        <v>0.65431091308593747</v>
      </c>
      <c r="Z3" s="6">
        <f t="shared" ref="Z3:Z66" si="0">SUM(V3:Y3)</f>
        <v>1.6072460083007811</v>
      </c>
    </row>
    <row r="4" spans="1:26" x14ac:dyDescent="0.25">
      <c r="A4" s="7" t="s">
        <v>483</v>
      </c>
      <c r="B4" s="7" t="s">
        <v>481</v>
      </c>
      <c r="C4" s="7">
        <v>3944</v>
      </c>
      <c r="D4" s="18" t="s">
        <v>37</v>
      </c>
      <c r="E4" s="18" t="s">
        <v>38</v>
      </c>
      <c r="F4" s="18">
        <v>2</v>
      </c>
      <c r="G4" s="18">
        <v>39846</v>
      </c>
      <c r="H4" s="18">
        <v>943049</v>
      </c>
      <c r="I4" s="18">
        <v>17399</v>
      </c>
      <c r="J4" s="18">
        <v>14618</v>
      </c>
      <c r="K4" s="18">
        <v>0</v>
      </c>
      <c r="L4" s="18">
        <v>0</v>
      </c>
      <c r="M4" s="18">
        <v>6169</v>
      </c>
      <c r="N4" s="18">
        <v>321398</v>
      </c>
      <c r="O4" s="18">
        <v>1280</v>
      </c>
      <c r="P4" s="18">
        <v>3757</v>
      </c>
      <c r="Q4" s="18">
        <v>0</v>
      </c>
      <c r="R4" s="18">
        <v>0</v>
      </c>
      <c r="S4" s="5"/>
      <c r="T4" s="5"/>
      <c r="U4" s="4">
        <f t="shared" ref="U4:U67" si="1">U3+20</f>
        <v>60</v>
      </c>
      <c r="V4" s="3">
        <f>((G4-G3)*'Z1 values'!C$5*'Z1 values'!$C$10)/'Z1 values'!$C$12</f>
        <v>1.2033901977539063E-2</v>
      </c>
      <c r="W4" s="3">
        <f>((H4-H3)*'Z1 values'!D$5*'Z1 values'!$C$10)/'Z1 values'!$C$12</f>
        <v>2.9424865722656252E-2</v>
      </c>
      <c r="X4" s="3">
        <f>((I4-I3)*'Z1 values'!E$5*'Z1 values'!$C$10)/'Z1 values'!$C$12</f>
        <v>0.10195312500000001</v>
      </c>
      <c r="Y4" s="3">
        <f>((J4-J3)*'Z1 values'!F$5*'Z1 values'!$C$10)/'Z1 values'!$C$12</f>
        <v>0.32332580566406255</v>
      </c>
      <c r="Z4" s="6">
        <f t="shared" si="0"/>
        <v>0.46673769836425788</v>
      </c>
    </row>
    <row r="5" spans="1:26" x14ac:dyDescent="0.25">
      <c r="A5" s="7" t="s">
        <v>484</v>
      </c>
      <c r="B5" s="7" t="s">
        <v>481</v>
      </c>
      <c r="C5" s="7">
        <v>5224</v>
      </c>
      <c r="D5" s="18" t="s">
        <v>37</v>
      </c>
      <c r="E5" s="18" t="s">
        <v>38</v>
      </c>
      <c r="F5" s="18">
        <v>3</v>
      </c>
      <c r="G5" s="18">
        <v>49808</v>
      </c>
      <c r="H5" s="18">
        <v>1260650</v>
      </c>
      <c r="I5" s="18">
        <v>21243</v>
      </c>
      <c r="J5" s="18">
        <v>17576</v>
      </c>
      <c r="K5" s="18">
        <v>0</v>
      </c>
      <c r="L5" s="18">
        <v>0</v>
      </c>
      <c r="M5" s="18">
        <v>9961</v>
      </c>
      <c r="N5" s="18">
        <v>317601</v>
      </c>
      <c r="O5" s="18">
        <v>3844</v>
      </c>
      <c r="P5" s="18">
        <v>2958</v>
      </c>
      <c r="Q5" s="18">
        <v>0</v>
      </c>
      <c r="R5" s="18">
        <v>0</v>
      </c>
      <c r="S5" s="5"/>
      <c r="T5" s="5"/>
      <c r="U5" s="4">
        <f t="shared" si="1"/>
        <v>80</v>
      </c>
      <c r="V5" s="3">
        <f>((G5-G4)*'Z1 values'!C$5*'Z1 values'!$C$10)/'Z1 values'!$C$12</f>
        <v>1.9426629638671873E-2</v>
      </c>
      <c r="W5" s="3">
        <f>((H5-H4)*'Z1 values'!D$5*'Z1 values'!$C$10)/'Z1 values'!$C$12</f>
        <v>2.9077239990234378E-2</v>
      </c>
      <c r="X5" s="3">
        <f>((I5-I4)*'Z1 values'!E$5*'Z1 values'!$C$10)/'Z1 values'!$C$12</f>
        <v>0.306177978515625</v>
      </c>
      <c r="Y5" s="3">
        <f>((J5-J4)*'Z1 values'!F$5*'Z1 values'!$C$10)/'Z1 values'!$C$12</f>
        <v>0.25456420898437504</v>
      </c>
      <c r="Z5" s="6">
        <f t="shared" si="0"/>
        <v>0.60924605712890623</v>
      </c>
    </row>
    <row r="6" spans="1:26" x14ac:dyDescent="0.25">
      <c r="A6" s="7" t="s">
        <v>485</v>
      </c>
      <c r="B6" s="7" t="s">
        <v>481</v>
      </c>
      <c r="C6" s="7">
        <v>6504</v>
      </c>
      <c r="D6" s="18" t="s">
        <v>37</v>
      </c>
      <c r="E6" s="18" t="s">
        <v>38</v>
      </c>
      <c r="F6" s="18">
        <v>4</v>
      </c>
      <c r="G6" s="18">
        <v>53150</v>
      </c>
      <c r="H6" s="18">
        <v>1584870</v>
      </c>
      <c r="I6" s="18">
        <v>21243</v>
      </c>
      <c r="J6" s="18">
        <v>18685</v>
      </c>
      <c r="K6" s="18">
        <v>0</v>
      </c>
      <c r="L6" s="18">
        <v>0</v>
      </c>
      <c r="M6" s="18">
        <v>3340</v>
      </c>
      <c r="N6" s="18">
        <v>324220</v>
      </c>
      <c r="O6" s="18">
        <v>0</v>
      </c>
      <c r="P6" s="18">
        <v>1109</v>
      </c>
      <c r="Q6" s="18">
        <v>0</v>
      </c>
      <c r="R6" s="18">
        <v>0</v>
      </c>
      <c r="S6" s="5"/>
      <c r="T6" s="5"/>
      <c r="U6" s="4">
        <f t="shared" si="1"/>
        <v>100</v>
      </c>
      <c r="V6" s="3">
        <f>((G6-G5)*'Z1 values'!C$5*'Z1 values'!$C$10)/'Z1 values'!$C$12</f>
        <v>6.5171447753906249E-3</v>
      </c>
      <c r="W6" s="3">
        <f>((H6-H5)*'Z1 values'!D$5*'Z1 values'!$C$10)/'Z1 values'!$C$12</f>
        <v>2.9683227539062502E-2</v>
      </c>
      <c r="X6" s="3">
        <f>((I6-I5)*'Z1 values'!E$5*'Z1 values'!$C$10)/'Z1 values'!$C$12</f>
        <v>0</v>
      </c>
      <c r="Y6" s="3">
        <f>((J6-J5)*'Z1 values'!F$5*'Z1 values'!$C$10)/'Z1 values'!$C$12</f>
        <v>9.5440063476562503E-2</v>
      </c>
      <c r="Z6" s="6">
        <f t="shared" si="0"/>
        <v>0.13164043579101564</v>
      </c>
    </row>
    <row r="7" spans="1:26" x14ac:dyDescent="0.25">
      <c r="A7" s="7" t="s">
        <v>486</v>
      </c>
      <c r="B7" s="7" t="s">
        <v>481</v>
      </c>
      <c r="C7" s="7">
        <v>7784</v>
      </c>
      <c r="D7" s="18" t="s">
        <v>37</v>
      </c>
      <c r="E7" s="18" t="s">
        <v>38</v>
      </c>
      <c r="F7" s="18">
        <v>5</v>
      </c>
      <c r="G7" s="18">
        <v>57059</v>
      </c>
      <c r="H7" s="18">
        <v>1908527</v>
      </c>
      <c r="I7" s="18">
        <v>21363</v>
      </c>
      <c r="J7" s="18">
        <v>20121</v>
      </c>
      <c r="K7" s="18">
        <v>0</v>
      </c>
      <c r="L7" s="18">
        <v>0</v>
      </c>
      <c r="M7" s="18">
        <v>3908</v>
      </c>
      <c r="N7" s="18">
        <v>323657</v>
      </c>
      <c r="O7" s="18">
        <v>120</v>
      </c>
      <c r="P7" s="18">
        <v>1436</v>
      </c>
      <c r="Q7" s="18">
        <v>0</v>
      </c>
      <c r="R7" s="18">
        <v>0</v>
      </c>
      <c r="S7" s="5"/>
      <c r="T7" s="5"/>
      <c r="U7" s="4">
        <f t="shared" si="1"/>
        <v>120</v>
      </c>
      <c r="V7" s="3">
        <f>((G7-G6)*'Z1 values'!C$5*'Z1 values'!$C$10)/'Z1 values'!$C$12</f>
        <v>7.6228363037109366E-3</v>
      </c>
      <c r="W7" s="3">
        <f>((H7-H6)*'Z1 values'!D$5*'Z1 values'!$C$10)/'Z1 values'!$C$12</f>
        <v>2.9631683349609379E-2</v>
      </c>
      <c r="X7" s="3">
        <f>((I7-I6)*'Z1 values'!E$5*'Z1 values'!$C$10)/'Z1 values'!$C$12</f>
        <v>9.5581054687499997E-3</v>
      </c>
      <c r="Y7" s="3">
        <f>((J7-J6)*'Z1 values'!F$5*'Z1 values'!$C$10)/'Z1 values'!$C$12</f>
        <v>0.12358154296874999</v>
      </c>
      <c r="Z7" s="6">
        <f t="shared" si="0"/>
        <v>0.17039416809082031</v>
      </c>
    </row>
    <row r="8" spans="1:26" x14ac:dyDescent="0.25">
      <c r="A8" s="7" t="s">
        <v>487</v>
      </c>
      <c r="B8" s="7" t="s">
        <v>481</v>
      </c>
      <c r="C8" s="7">
        <v>9064</v>
      </c>
      <c r="D8" s="18" t="s">
        <v>37</v>
      </c>
      <c r="E8" s="18" t="s">
        <v>38</v>
      </c>
      <c r="F8" s="18">
        <v>6</v>
      </c>
      <c r="G8" s="18">
        <v>69275</v>
      </c>
      <c r="H8" s="18">
        <v>2223874</v>
      </c>
      <c r="I8" s="18">
        <v>26566</v>
      </c>
      <c r="J8" s="18">
        <v>23315</v>
      </c>
      <c r="K8" s="18">
        <v>0</v>
      </c>
      <c r="L8" s="18">
        <v>0</v>
      </c>
      <c r="M8" s="18">
        <v>12214</v>
      </c>
      <c r="N8" s="18">
        <v>315347</v>
      </c>
      <c r="O8" s="18">
        <v>5203</v>
      </c>
      <c r="P8" s="18">
        <v>3194</v>
      </c>
      <c r="Q8" s="18">
        <v>0</v>
      </c>
      <c r="R8" s="18">
        <v>0</v>
      </c>
      <c r="S8" s="5"/>
      <c r="T8" s="5"/>
      <c r="U8" s="4">
        <f t="shared" si="1"/>
        <v>140</v>
      </c>
      <c r="V8" s="3">
        <f>((G8-G7)*'Z1 values'!C$5*'Z1 values'!$C$10)/'Z1 values'!$C$12</f>
        <v>2.38220947265625E-2</v>
      </c>
      <c r="W8" s="3">
        <f>((H8-H7)*'Z1 values'!D$5*'Z1 values'!$C$10)/'Z1 values'!$C$12</f>
        <v>2.8870880126953123E-2</v>
      </c>
      <c r="X8" s="3">
        <f>((I8-I7)*'Z1 values'!E$5*'Z1 values'!$C$10)/'Z1 values'!$C$12</f>
        <v>0.41442352294921869</v>
      </c>
      <c r="Y8" s="3">
        <f>((J8-J7)*'Z1 values'!F$5*'Z1 values'!$C$10)/'Z1 values'!$C$12</f>
        <v>0.274874267578125</v>
      </c>
      <c r="Z8" s="6">
        <f t="shared" si="0"/>
        <v>0.74199076538085929</v>
      </c>
    </row>
    <row r="9" spans="1:26" x14ac:dyDescent="0.25">
      <c r="A9" s="7" t="s">
        <v>488</v>
      </c>
      <c r="B9" s="7" t="s">
        <v>481</v>
      </c>
      <c r="C9" s="7">
        <v>10344</v>
      </c>
      <c r="D9" s="18" t="s">
        <v>37</v>
      </c>
      <c r="E9" s="18" t="s">
        <v>38</v>
      </c>
      <c r="F9" s="18">
        <v>7</v>
      </c>
      <c r="G9" s="18">
        <v>72434</v>
      </c>
      <c r="H9" s="18">
        <v>2548279</v>
      </c>
      <c r="I9" s="18">
        <v>26566</v>
      </c>
      <c r="J9" s="18">
        <v>25610</v>
      </c>
      <c r="K9" s="18">
        <v>0</v>
      </c>
      <c r="L9" s="18">
        <v>0</v>
      </c>
      <c r="M9" s="18">
        <v>3157</v>
      </c>
      <c r="N9" s="18">
        <v>324405</v>
      </c>
      <c r="O9" s="18">
        <v>0</v>
      </c>
      <c r="P9" s="18">
        <v>2295</v>
      </c>
      <c r="Q9" s="18">
        <v>0</v>
      </c>
      <c r="R9" s="18">
        <v>0</v>
      </c>
      <c r="S9" s="5"/>
      <c r="T9" s="5"/>
      <c r="U9" s="4">
        <f t="shared" si="1"/>
        <v>160</v>
      </c>
      <c r="V9" s="3">
        <f>((G9-G8)*'Z1 values'!C$5*'Z1 values'!$C$10)/'Z1 values'!$C$12</f>
        <v>6.1602813720703122E-3</v>
      </c>
      <c r="W9" s="3">
        <f>((H9-H8)*'Z1 values'!D$5*'Z1 values'!$C$10)/'Z1 values'!$C$12</f>
        <v>2.9700164794921879E-2</v>
      </c>
      <c r="X9" s="3">
        <f>((I9-I8)*'Z1 values'!E$5*'Z1 values'!$C$10)/'Z1 values'!$C$12</f>
        <v>0</v>
      </c>
      <c r="Y9" s="3">
        <f>((J9-J8)*'Z1 values'!F$5*'Z1 values'!$C$10)/'Z1 values'!$C$12</f>
        <v>0.19750671386718749</v>
      </c>
      <c r="Z9" s="6">
        <f t="shared" si="0"/>
        <v>0.23336716003417968</v>
      </c>
    </row>
    <row r="10" spans="1:26" x14ac:dyDescent="0.25">
      <c r="A10" s="7" t="s">
        <v>489</v>
      </c>
      <c r="B10" s="7" t="s">
        <v>481</v>
      </c>
      <c r="C10" s="7">
        <v>11624</v>
      </c>
      <c r="D10" s="18" t="s">
        <v>37</v>
      </c>
      <c r="E10" s="18" t="s">
        <v>38</v>
      </c>
      <c r="F10" s="18">
        <v>8</v>
      </c>
      <c r="G10" s="18">
        <v>80091</v>
      </c>
      <c r="H10" s="18">
        <v>2868186</v>
      </c>
      <c r="I10" s="18">
        <v>29112</v>
      </c>
      <c r="J10" s="18">
        <v>29187</v>
      </c>
      <c r="K10" s="18">
        <v>0</v>
      </c>
      <c r="L10" s="18">
        <v>0</v>
      </c>
      <c r="M10" s="18">
        <v>7656</v>
      </c>
      <c r="N10" s="18">
        <v>319907</v>
      </c>
      <c r="O10" s="18">
        <v>2546</v>
      </c>
      <c r="P10" s="18">
        <v>3577</v>
      </c>
      <c r="Q10" s="18">
        <v>0</v>
      </c>
      <c r="R10" s="18">
        <v>0</v>
      </c>
      <c r="S10" s="5"/>
      <c r="T10" s="5"/>
      <c r="U10" s="4">
        <f t="shared" si="1"/>
        <v>180</v>
      </c>
      <c r="V10" s="3">
        <f>((G10-G9)*'Z1 values'!C$5*'Z1 values'!$C$10)/'Z1 values'!$C$12</f>
        <v>1.4931710815429688E-2</v>
      </c>
      <c r="W10" s="3">
        <f>((H10-H9)*'Z1 values'!D$5*'Z1 values'!$C$10)/'Z1 values'!$C$12</f>
        <v>2.9288360595703129E-2</v>
      </c>
      <c r="X10" s="3">
        <f>((I10-I9)*'Z1 values'!E$5*'Z1 values'!$C$10)/'Z1 values'!$C$12</f>
        <v>0.20279113769531248</v>
      </c>
      <c r="Y10" s="3">
        <f>((J10-J9)*'Z1 values'!F$5*'Z1 values'!$C$10)/'Z1 values'!$C$12</f>
        <v>0.30783508300781254</v>
      </c>
      <c r="Z10" s="6">
        <f t="shared" si="0"/>
        <v>0.55484629211425784</v>
      </c>
    </row>
    <row r="11" spans="1:26" x14ac:dyDescent="0.25">
      <c r="A11" s="7" t="s">
        <v>490</v>
      </c>
      <c r="B11" s="7" t="s">
        <v>481</v>
      </c>
      <c r="C11" s="7">
        <v>12904</v>
      </c>
      <c r="D11" s="18" t="s">
        <v>37</v>
      </c>
      <c r="E11" s="18" t="s">
        <v>38</v>
      </c>
      <c r="F11" s="18">
        <v>9</v>
      </c>
      <c r="G11" s="18">
        <v>83263</v>
      </c>
      <c r="H11" s="18">
        <v>3192573</v>
      </c>
      <c r="I11" s="18">
        <v>29112</v>
      </c>
      <c r="J11" s="18">
        <v>30233</v>
      </c>
      <c r="K11" s="18">
        <v>0</v>
      </c>
      <c r="L11" s="18">
        <v>0</v>
      </c>
      <c r="M11" s="18">
        <v>3170</v>
      </c>
      <c r="N11" s="18">
        <v>324387</v>
      </c>
      <c r="O11" s="18">
        <v>0</v>
      </c>
      <c r="P11" s="18">
        <v>1046</v>
      </c>
      <c r="Q11" s="18">
        <v>0</v>
      </c>
      <c r="R11" s="18">
        <v>0</v>
      </c>
      <c r="S11" s="5"/>
      <c r="T11" s="5"/>
      <c r="U11" s="4">
        <f t="shared" si="1"/>
        <v>200</v>
      </c>
      <c r="V11" s="3">
        <f>((G11-G10)*'Z1 values'!C$5*'Z1 values'!$C$10)/'Z1 values'!$C$12</f>
        <v>6.1856323242187499E-3</v>
      </c>
      <c r="W11" s="3">
        <f>((H11-H10)*'Z1 values'!D$5*'Z1 values'!$C$10)/'Z1 values'!$C$12</f>
        <v>2.9698516845703127E-2</v>
      </c>
      <c r="X11" s="3">
        <f>((I11-I10)*'Z1 values'!E$5*'Z1 values'!$C$10)/'Z1 values'!$C$12</f>
        <v>0</v>
      </c>
      <c r="Y11" s="3">
        <f>((J11-J10)*'Z1 values'!F$5*'Z1 values'!$C$10)/'Z1 values'!$C$12</f>
        <v>9.0018310546874994E-2</v>
      </c>
      <c r="Z11" s="6">
        <f t="shared" si="0"/>
        <v>0.12590245971679687</v>
      </c>
    </row>
    <row r="12" spans="1:26" x14ac:dyDescent="0.25">
      <c r="A12" s="7" t="s">
        <v>491</v>
      </c>
      <c r="B12" s="7" t="s">
        <v>481</v>
      </c>
      <c r="C12" s="7">
        <v>14184</v>
      </c>
      <c r="D12" s="18" t="s">
        <v>37</v>
      </c>
      <c r="E12" s="18" t="s">
        <v>38</v>
      </c>
      <c r="F12" s="18">
        <v>10</v>
      </c>
      <c r="G12" s="18">
        <v>86434</v>
      </c>
      <c r="H12" s="18">
        <v>3516962</v>
      </c>
      <c r="I12" s="18">
        <v>29112</v>
      </c>
      <c r="J12" s="18">
        <v>31268</v>
      </c>
      <c r="K12" s="18">
        <v>0</v>
      </c>
      <c r="L12" s="18">
        <v>0</v>
      </c>
      <c r="M12" s="18">
        <v>3170</v>
      </c>
      <c r="N12" s="18">
        <v>324389</v>
      </c>
      <c r="O12" s="18">
        <v>0</v>
      </c>
      <c r="P12" s="18">
        <v>1035</v>
      </c>
      <c r="Q12" s="18">
        <v>0</v>
      </c>
      <c r="R12" s="18">
        <v>0</v>
      </c>
      <c r="S12" s="5"/>
      <c r="T12" s="5"/>
      <c r="U12" s="4">
        <f t="shared" si="1"/>
        <v>220</v>
      </c>
      <c r="V12" s="3">
        <f>((G12-G11)*'Z1 values'!C$5*'Z1 values'!$C$10)/'Z1 values'!$C$12</f>
        <v>6.1836822509765627E-3</v>
      </c>
      <c r="W12" s="3">
        <f>((H12-H11)*'Z1 values'!D$5*'Z1 values'!$C$10)/'Z1 values'!$C$12</f>
        <v>2.9698699951171876E-2</v>
      </c>
      <c r="X12" s="3">
        <f>((I12-I11)*'Z1 values'!E$5*'Z1 values'!$C$10)/'Z1 values'!$C$12</f>
        <v>0</v>
      </c>
      <c r="Y12" s="3">
        <f>((J12-J11)*'Z1 values'!F$5*'Z1 values'!$C$10)/'Z1 values'!$C$12</f>
        <v>8.9071655273437494E-2</v>
      </c>
      <c r="Z12" s="6">
        <f t="shared" si="0"/>
        <v>0.12495403747558594</v>
      </c>
    </row>
    <row r="13" spans="1:26" x14ac:dyDescent="0.25">
      <c r="A13" s="7" t="s">
        <v>492</v>
      </c>
      <c r="B13" s="7" t="s">
        <v>481</v>
      </c>
      <c r="C13" s="7">
        <v>15464</v>
      </c>
      <c r="D13" s="18" t="s">
        <v>37</v>
      </c>
      <c r="E13" s="18" t="s">
        <v>38</v>
      </c>
      <c r="F13" s="18">
        <v>11</v>
      </c>
      <c r="G13" s="18">
        <v>89569</v>
      </c>
      <c r="H13" s="18">
        <v>3841388</v>
      </c>
      <c r="I13" s="18">
        <v>29112</v>
      </c>
      <c r="J13" s="18">
        <v>32228</v>
      </c>
      <c r="K13" s="18">
        <v>0</v>
      </c>
      <c r="L13" s="18">
        <v>0</v>
      </c>
      <c r="M13" s="18">
        <v>3134</v>
      </c>
      <c r="N13" s="18">
        <v>324426</v>
      </c>
      <c r="O13" s="18">
        <v>0</v>
      </c>
      <c r="P13" s="18">
        <v>960</v>
      </c>
      <c r="Q13" s="18">
        <v>0</v>
      </c>
      <c r="R13" s="18">
        <v>0</v>
      </c>
      <c r="S13" s="5"/>
      <c r="T13" s="5"/>
      <c r="U13" s="4">
        <f t="shared" si="1"/>
        <v>240</v>
      </c>
      <c r="V13" s="3">
        <f>((G13-G12)*'Z1 values'!C$5*'Z1 values'!$C$10)/'Z1 values'!$C$12</f>
        <v>6.1134796142578119E-3</v>
      </c>
      <c r="W13" s="3">
        <f>((H13-H12)*'Z1 values'!D$5*'Z1 values'!$C$10)/'Z1 values'!$C$12</f>
        <v>2.9702087402343751E-2</v>
      </c>
      <c r="X13" s="3">
        <f>((I13-I12)*'Z1 values'!E$5*'Z1 values'!$C$10)/'Z1 values'!$C$12</f>
        <v>0</v>
      </c>
      <c r="Y13" s="3">
        <f>((J13-J12)*'Z1 values'!F$5*'Z1 values'!$C$10)/'Z1 values'!$C$12</f>
        <v>8.2617187499999994E-2</v>
      </c>
      <c r="Z13" s="6">
        <f t="shared" si="0"/>
        <v>0.11843275451660155</v>
      </c>
    </row>
    <row r="14" spans="1:26" x14ac:dyDescent="0.25">
      <c r="A14" s="7" t="s">
        <v>493</v>
      </c>
      <c r="B14" s="7" t="s">
        <v>481</v>
      </c>
      <c r="C14" s="7">
        <v>16744</v>
      </c>
      <c r="D14" s="18" t="s">
        <v>37</v>
      </c>
      <c r="E14" s="18" t="s">
        <v>38</v>
      </c>
      <c r="F14" s="18">
        <v>12</v>
      </c>
      <c r="G14" s="18">
        <v>100877</v>
      </c>
      <c r="H14" s="18">
        <v>4157645</v>
      </c>
      <c r="I14" s="18">
        <v>33568</v>
      </c>
      <c r="J14" s="18">
        <v>37347</v>
      </c>
      <c r="K14" s="18">
        <v>0</v>
      </c>
      <c r="L14" s="18">
        <v>0</v>
      </c>
      <c r="M14" s="18">
        <v>11306</v>
      </c>
      <c r="N14" s="18">
        <v>316257</v>
      </c>
      <c r="O14" s="18">
        <v>4456</v>
      </c>
      <c r="P14" s="18">
        <v>5119</v>
      </c>
      <c r="Q14" s="18">
        <v>0</v>
      </c>
      <c r="R14" s="18">
        <v>0</v>
      </c>
      <c r="S14" s="5"/>
      <c r="T14" s="5"/>
      <c r="U14" s="4">
        <f t="shared" si="1"/>
        <v>260</v>
      </c>
      <c r="V14" s="3">
        <f>((G14-G13)*'Z1 values'!C$5*'Z1 values'!$C$10)/'Z1 values'!$C$12</f>
        <v>2.2051428222656249E-2</v>
      </c>
      <c r="W14" s="3">
        <f>((H14-H13)*'Z1 values'!D$5*'Z1 values'!$C$10)/'Z1 values'!$C$12</f>
        <v>2.8954193115234377E-2</v>
      </c>
      <c r="X14" s="3">
        <f>((I14-I13)*'Z1 values'!E$5*'Z1 values'!$C$10)/'Z1 values'!$C$12</f>
        <v>0.35492431640625</v>
      </c>
      <c r="Y14" s="3">
        <f>((J14-J13)*'Z1 values'!F$5*'Z1 values'!$C$10)/'Z1 values'!$C$12</f>
        <v>0.44053894042968744</v>
      </c>
      <c r="Z14" s="6">
        <f t="shared" si="0"/>
        <v>0.8464688781738281</v>
      </c>
    </row>
    <row r="15" spans="1:26" x14ac:dyDescent="0.25">
      <c r="A15" s="7" t="s">
        <v>494</v>
      </c>
      <c r="B15" s="7" t="s">
        <v>481</v>
      </c>
      <c r="C15" s="7">
        <v>18024</v>
      </c>
      <c r="D15" s="18" t="s">
        <v>37</v>
      </c>
      <c r="E15" s="18" t="s">
        <v>38</v>
      </c>
      <c r="F15" s="18">
        <v>13</v>
      </c>
      <c r="G15" s="18">
        <v>111673</v>
      </c>
      <c r="H15" s="18">
        <v>4474411</v>
      </c>
      <c r="I15" s="18">
        <v>37968</v>
      </c>
      <c r="J15" s="18">
        <v>41623</v>
      </c>
      <c r="K15" s="18">
        <v>0</v>
      </c>
      <c r="L15" s="18">
        <v>0</v>
      </c>
      <c r="M15" s="18">
        <v>10794</v>
      </c>
      <c r="N15" s="18">
        <v>316766</v>
      </c>
      <c r="O15" s="18">
        <v>4400</v>
      </c>
      <c r="P15" s="18">
        <v>4276</v>
      </c>
      <c r="Q15" s="18">
        <v>0</v>
      </c>
      <c r="R15" s="18">
        <v>0</v>
      </c>
      <c r="S15" s="5"/>
      <c r="T15" s="5"/>
      <c r="U15" s="4">
        <f t="shared" si="1"/>
        <v>280</v>
      </c>
      <c r="V15" s="3">
        <f>((G15-G14)*'Z1 values'!C$5*'Z1 values'!$C$10)/'Z1 values'!$C$12</f>
        <v>2.1052990722656248E-2</v>
      </c>
      <c r="W15" s="3">
        <f>((H15-H14)*'Z1 values'!D$5*'Z1 values'!$C$10)/'Z1 values'!$C$12</f>
        <v>2.900079345703125E-2</v>
      </c>
      <c r="X15" s="3">
        <f>((I15-I14)*'Z1 values'!E$5*'Z1 values'!$C$10)/'Z1 values'!$C$12</f>
        <v>0.3504638671875</v>
      </c>
      <c r="Y15" s="3">
        <f>((J15-J14)*'Z1 values'!F$5*'Z1 values'!$C$10)/'Z1 values'!$C$12</f>
        <v>0.36799072265625005</v>
      </c>
      <c r="Z15" s="6">
        <f t="shared" si="0"/>
        <v>0.76850837402343752</v>
      </c>
    </row>
    <row r="16" spans="1:26" x14ac:dyDescent="0.25">
      <c r="A16" s="7" t="s">
        <v>495</v>
      </c>
      <c r="B16" s="7" t="s">
        <v>481</v>
      </c>
      <c r="C16" s="7">
        <v>19304</v>
      </c>
      <c r="D16" s="18" t="s">
        <v>37</v>
      </c>
      <c r="E16" s="18" t="s">
        <v>38</v>
      </c>
      <c r="F16" s="18">
        <v>14</v>
      </c>
      <c r="G16" s="18">
        <v>114842</v>
      </c>
      <c r="H16" s="18">
        <v>4798801</v>
      </c>
      <c r="I16" s="18">
        <v>37968</v>
      </c>
      <c r="J16" s="18">
        <v>42583</v>
      </c>
      <c r="K16" s="18">
        <v>0</v>
      </c>
      <c r="L16" s="18">
        <v>0</v>
      </c>
      <c r="M16" s="18">
        <v>3167</v>
      </c>
      <c r="N16" s="18">
        <v>324390</v>
      </c>
      <c r="O16" s="18">
        <v>0</v>
      </c>
      <c r="P16" s="18">
        <v>960</v>
      </c>
      <c r="Q16" s="18">
        <v>0</v>
      </c>
      <c r="R16" s="18">
        <v>0</v>
      </c>
      <c r="S16" s="5"/>
      <c r="T16" s="5"/>
      <c r="U16" s="4">
        <f t="shared" si="1"/>
        <v>300</v>
      </c>
      <c r="V16" s="3">
        <f>((G16-G15)*'Z1 values'!C$5*'Z1 values'!$C$10)/'Z1 values'!$C$12</f>
        <v>6.1797821044921875E-3</v>
      </c>
      <c r="W16" s="3">
        <f>((H16-H15)*'Z1 values'!D$5*'Z1 values'!$C$10)/'Z1 values'!$C$12</f>
        <v>2.9698791503906252E-2</v>
      </c>
      <c r="X16" s="3">
        <f>((I16-I15)*'Z1 values'!E$5*'Z1 values'!$C$10)/'Z1 values'!$C$12</f>
        <v>0</v>
      </c>
      <c r="Y16" s="3">
        <f>((J16-J15)*'Z1 values'!F$5*'Z1 values'!$C$10)/'Z1 values'!$C$12</f>
        <v>8.2617187499999994E-2</v>
      </c>
      <c r="Z16" s="6">
        <f t="shared" si="0"/>
        <v>0.11849576110839843</v>
      </c>
    </row>
    <row r="17" spans="1:26" x14ac:dyDescent="0.25">
      <c r="A17" s="7" t="s">
        <v>496</v>
      </c>
      <c r="B17" s="7" t="s">
        <v>481</v>
      </c>
      <c r="C17" s="7">
        <v>20584</v>
      </c>
      <c r="D17" s="18" t="s">
        <v>37</v>
      </c>
      <c r="E17" s="18" t="s">
        <v>38</v>
      </c>
      <c r="F17" s="18">
        <v>15</v>
      </c>
      <c r="G17" s="18">
        <v>117958</v>
      </c>
      <c r="H17" s="18">
        <v>5123245</v>
      </c>
      <c r="I17" s="18">
        <v>37968</v>
      </c>
      <c r="J17" s="18">
        <v>43543</v>
      </c>
      <c r="K17" s="18">
        <v>0</v>
      </c>
      <c r="L17" s="18">
        <v>0</v>
      </c>
      <c r="M17" s="18">
        <v>3115</v>
      </c>
      <c r="N17" s="18">
        <v>324444</v>
      </c>
      <c r="O17" s="18">
        <v>0</v>
      </c>
      <c r="P17" s="18">
        <v>960</v>
      </c>
      <c r="Q17" s="18">
        <v>0</v>
      </c>
      <c r="R17" s="18">
        <v>0</v>
      </c>
      <c r="S17" s="5"/>
      <c r="T17" s="5"/>
      <c r="U17" s="4">
        <f t="shared" si="1"/>
        <v>320</v>
      </c>
      <c r="V17" s="3">
        <f>((G17-G16)*'Z1 values'!C$5*'Z1 values'!$C$10)/'Z1 values'!$C$12</f>
        <v>6.0764282226562494E-3</v>
      </c>
      <c r="W17" s="3">
        <f>((H17-H16)*'Z1 values'!D$5*'Z1 values'!$C$10)/'Z1 values'!$C$12</f>
        <v>2.97037353515625E-2</v>
      </c>
      <c r="X17" s="3">
        <f>((I17-I16)*'Z1 values'!E$5*'Z1 values'!$C$10)/'Z1 values'!$C$12</f>
        <v>0</v>
      </c>
      <c r="Y17" s="3">
        <f>((J17-J16)*'Z1 values'!F$5*'Z1 values'!$C$10)/'Z1 values'!$C$12</f>
        <v>8.2617187499999994E-2</v>
      </c>
      <c r="Z17" s="6">
        <f t="shared" si="0"/>
        <v>0.11839735107421874</v>
      </c>
    </row>
    <row r="18" spans="1:26" x14ac:dyDescent="0.25">
      <c r="A18" s="7" t="s">
        <v>497</v>
      </c>
      <c r="B18" s="7" t="s">
        <v>481</v>
      </c>
      <c r="C18" s="7">
        <v>21864</v>
      </c>
      <c r="D18" s="18" t="s">
        <v>37</v>
      </c>
      <c r="E18" s="18" t="s">
        <v>38</v>
      </c>
      <c r="F18" s="18">
        <v>16</v>
      </c>
      <c r="G18" s="18">
        <v>121093</v>
      </c>
      <c r="H18" s="18">
        <v>5447670</v>
      </c>
      <c r="I18" s="18">
        <v>37968</v>
      </c>
      <c r="J18" s="18">
        <v>44503</v>
      </c>
      <c r="K18" s="18">
        <v>0</v>
      </c>
      <c r="L18" s="18">
        <v>0</v>
      </c>
      <c r="M18" s="18">
        <v>3134</v>
      </c>
      <c r="N18" s="18">
        <v>324425</v>
      </c>
      <c r="O18" s="18">
        <v>0</v>
      </c>
      <c r="P18" s="18">
        <v>960</v>
      </c>
      <c r="Q18" s="18">
        <v>0</v>
      </c>
      <c r="R18" s="18">
        <v>0</v>
      </c>
      <c r="S18" s="5"/>
      <c r="T18" s="5"/>
      <c r="U18" s="4">
        <f t="shared" si="1"/>
        <v>340</v>
      </c>
      <c r="V18" s="3">
        <f>((G18-G17)*'Z1 values'!C$5*'Z1 values'!$C$10)/'Z1 values'!$C$12</f>
        <v>6.1134796142578119E-3</v>
      </c>
      <c r="W18" s="3">
        <f>((H18-H17)*'Z1 values'!D$5*'Z1 values'!$C$10)/'Z1 values'!$C$12</f>
        <v>2.9701995849609374E-2</v>
      </c>
      <c r="X18" s="3">
        <f>((I18-I17)*'Z1 values'!E$5*'Z1 values'!$C$10)/'Z1 values'!$C$12</f>
        <v>0</v>
      </c>
      <c r="Y18" s="3">
        <f>((J18-J17)*'Z1 values'!F$5*'Z1 values'!$C$10)/'Z1 values'!$C$12</f>
        <v>8.2617187499999994E-2</v>
      </c>
      <c r="Z18" s="6">
        <f t="shared" si="0"/>
        <v>0.11843266296386717</v>
      </c>
    </row>
    <row r="19" spans="1:26" x14ac:dyDescent="0.25">
      <c r="A19" s="7" t="s">
        <v>498</v>
      </c>
      <c r="B19" s="7" t="s">
        <v>481</v>
      </c>
      <c r="C19" s="7">
        <v>23144</v>
      </c>
      <c r="D19" s="18" t="s">
        <v>37</v>
      </c>
      <c r="E19" s="18" t="s">
        <v>38</v>
      </c>
      <c r="F19" s="18">
        <v>17</v>
      </c>
      <c r="G19" s="18">
        <v>124241</v>
      </c>
      <c r="H19" s="18">
        <v>5772083</v>
      </c>
      <c r="I19" s="18">
        <v>37968</v>
      </c>
      <c r="J19" s="18">
        <v>45853</v>
      </c>
      <c r="K19" s="18">
        <v>0</v>
      </c>
      <c r="L19" s="18">
        <v>0</v>
      </c>
      <c r="M19" s="18">
        <v>3147</v>
      </c>
      <c r="N19" s="18">
        <v>324413</v>
      </c>
      <c r="O19" s="18">
        <v>0</v>
      </c>
      <c r="P19" s="18">
        <v>1350</v>
      </c>
      <c r="Q19" s="18">
        <v>0</v>
      </c>
      <c r="R19" s="18">
        <v>0</v>
      </c>
      <c r="S19" s="5"/>
      <c r="T19" s="5"/>
      <c r="U19" s="4">
        <f t="shared" si="1"/>
        <v>360</v>
      </c>
      <c r="V19" s="3">
        <f>((G19-G18)*'Z1 values'!C$5*'Z1 values'!$C$10)/'Z1 values'!$C$12</f>
        <v>6.1388305664062505E-3</v>
      </c>
      <c r="W19" s="3">
        <f>((H19-H18)*'Z1 values'!D$5*'Z1 values'!$C$10)/'Z1 values'!$C$12</f>
        <v>2.9700897216796873E-2</v>
      </c>
      <c r="X19" s="3">
        <f>((I19-I18)*'Z1 values'!E$5*'Z1 values'!$C$10)/'Z1 values'!$C$12</f>
        <v>0</v>
      </c>
      <c r="Y19" s="3">
        <f>((J19-J18)*'Z1 values'!F$5*'Z1 values'!$C$10)/'Z1 values'!$C$12</f>
        <v>0.116180419921875</v>
      </c>
      <c r="Z19" s="6">
        <f t="shared" si="0"/>
        <v>0.15202014770507813</v>
      </c>
    </row>
    <row r="20" spans="1:26" x14ac:dyDescent="0.25">
      <c r="A20" s="7" t="s">
        <v>499</v>
      </c>
      <c r="B20" s="7" t="s">
        <v>481</v>
      </c>
      <c r="C20" s="7">
        <v>24424</v>
      </c>
      <c r="D20" s="18" t="s">
        <v>37</v>
      </c>
      <c r="E20" s="18" t="s">
        <v>38</v>
      </c>
      <c r="F20" s="18">
        <v>18</v>
      </c>
      <c r="G20" s="18">
        <v>127873</v>
      </c>
      <c r="H20" s="18">
        <v>6096013</v>
      </c>
      <c r="I20" s="18">
        <v>37968</v>
      </c>
      <c r="J20" s="18">
        <v>47821</v>
      </c>
      <c r="K20" s="18">
        <v>0</v>
      </c>
      <c r="L20" s="18">
        <v>0</v>
      </c>
      <c r="M20" s="18">
        <v>3631</v>
      </c>
      <c r="N20" s="18">
        <v>323930</v>
      </c>
      <c r="O20" s="18">
        <v>0</v>
      </c>
      <c r="P20" s="18">
        <v>1968</v>
      </c>
      <c r="Q20" s="18">
        <v>0</v>
      </c>
      <c r="R20" s="18">
        <v>0</v>
      </c>
      <c r="S20" s="5"/>
      <c r="T20" s="5"/>
      <c r="U20" s="4">
        <f t="shared" si="1"/>
        <v>380</v>
      </c>
      <c r="V20" s="3">
        <f>((G20-G19)*'Z1 values'!C$5*'Z1 values'!$C$10)/'Z1 values'!$C$12</f>
        <v>7.082666015625E-3</v>
      </c>
      <c r="W20" s="3">
        <f>((H20-H19)*'Z1 values'!D$5*'Z1 values'!$C$10)/'Z1 values'!$C$12</f>
        <v>2.9656677246093756E-2</v>
      </c>
      <c r="X20" s="3">
        <f>((I20-I19)*'Z1 values'!E$5*'Z1 values'!$C$10)/'Z1 values'!$C$12</f>
        <v>0</v>
      </c>
      <c r="Y20" s="3">
        <f>((J20-J19)*'Z1 values'!F$5*'Z1 values'!$C$10)/'Z1 values'!$C$12</f>
        <v>0.16936523437500001</v>
      </c>
      <c r="Z20" s="6">
        <f t="shared" si="0"/>
        <v>0.20610457763671877</v>
      </c>
    </row>
    <row r="21" spans="1:26" x14ac:dyDescent="0.25">
      <c r="A21" s="7" t="s">
        <v>500</v>
      </c>
      <c r="B21" s="7" t="s">
        <v>481</v>
      </c>
      <c r="C21" s="7">
        <v>25704</v>
      </c>
      <c r="D21" s="18" t="s">
        <v>37</v>
      </c>
      <c r="E21" s="18" t="s">
        <v>38</v>
      </c>
      <c r="F21" s="18">
        <v>19</v>
      </c>
      <c r="G21" s="18">
        <v>135161</v>
      </c>
      <c r="H21" s="18">
        <v>6416287</v>
      </c>
      <c r="I21" s="18">
        <v>40303</v>
      </c>
      <c r="J21" s="18">
        <v>51551</v>
      </c>
      <c r="K21" s="18">
        <v>0</v>
      </c>
      <c r="L21" s="18">
        <v>0</v>
      </c>
      <c r="M21" s="18">
        <v>7287</v>
      </c>
      <c r="N21" s="18">
        <v>320274</v>
      </c>
      <c r="O21" s="18">
        <v>2335</v>
      </c>
      <c r="P21" s="18">
        <v>3730</v>
      </c>
      <c r="Q21" s="18">
        <v>0</v>
      </c>
      <c r="R21" s="18">
        <v>0</v>
      </c>
      <c r="S21" s="5"/>
      <c r="T21" s="5"/>
      <c r="U21" s="4">
        <f t="shared" si="1"/>
        <v>400</v>
      </c>
      <c r="V21" s="3">
        <f>((G21-G20)*'Z1 values'!C$5*'Z1 values'!$C$10)/'Z1 values'!$C$12</f>
        <v>1.4212133789062501E-2</v>
      </c>
      <c r="W21" s="3">
        <f>((H21-H20)*'Z1 values'!D$5*'Z1 values'!$C$10)/'Z1 values'!$C$12</f>
        <v>2.9321960449218754E-2</v>
      </c>
      <c r="X21" s="3">
        <f>((I21-I20)*'Z1 values'!E$5*'Z1 values'!$C$10)/'Z1 values'!$C$12</f>
        <v>0.18598480224609376</v>
      </c>
      <c r="Y21" s="3">
        <f>((J21-J20)*'Z1 values'!F$5*'Z1 values'!$C$10)/'Z1 values'!$C$12</f>
        <v>0.32100219726562501</v>
      </c>
      <c r="Z21" s="6">
        <f t="shared" si="0"/>
        <v>0.55052109375000002</v>
      </c>
    </row>
    <row r="22" spans="1:26" x14ac:dyDescent="0.25">
      <c r="A22" s="7" t="s">
        <v>501</v>
      </c>
      <c r="B22" s="7" t="s">
        <v>481</v>
      </c>
      <c r="C22" s="7">
        <v>26984</v>
      </c>
      <c r="D22" s="18" t="s">
        <v>37</v>
      </c>
      <c r="E22" s="18" t="s">
        <v>38</v>
      </c>
      <c r="F22" s="18">
        <v>20</v>
      </c>
      <c r="G22" s="18">
        <v>138329</v>
      </c>
      <c r="H22" s="18">
        <v>6740679</v>
      </c>
      <c r="I22" s="18">
        <v>40303</v>
      </c>
      <c r="J22" s="18">
        <v>52700</v>
      </c>
      <c r="K22" s="18">
        <v>0</v>
      </c>
      <c r="L22" s="18">
        <v>0</v>
      </c>
      <c r="M22" s="18">
        <v>3167</v>
      </c>
      <c r="N22" s="18">
        <v>324392</v>
      </c>
      <c r="O22" s="18">
        <v>0</v>
      </c>
      <c r="P22" s="18">
        <v>1149</v>
      </c>
      <c r="Q22" s="18">
        <v>0</v>
      </c>
      <c r="R22" s="18">
        <v>0</v>
      </c>
      <c r="S22" s="5"/>
      <c r="T22" s="5"/>
      <c r="U22" s="4">
        <f t="shared" si="1"/>
        <v>420</v>
      </c>
      <c r="V22" s="3">
        <f>((G22-G21)*'Z1 values'!C$5*'Z1 values'!$C$10)/'Z1 values'!$C$12</f>
        <v>6.1778320312499994E-3</v>
      </c>
      <c r="W22" s="3">
        <f>((H22-H21)*'Z1 values'!D$5*'Z1 values'!$C$10)/'Z1 values'!$C$12</f>
        <v>2.9698974609375001E-2</v>
      </c>
      <c r="X22" s="3">
        <f>((I22-I21)*'Z1 values'!E$5*'Z1 values'!$C$10)/'Z1 values'!$C$12</f>
        <v>0</v>
      </c>
      <c r="Y22" s="3">
        <f>((J22-J21)*'Z1 values'!F$5*'Z1 values'!$C$10)/'Z1 values'!$C$12</f>
        <v>9.8882446289062509E-2</v>
      </c>
      <c r="Z22" s="6">
        <f t="shared" si="0"/>
        <v>0.13475925292968752</v>
      </c>
    </row>
    <row r="23" spans="1:26" x14ac:dyDescent="0.25">
      <c r="A23" s="7" t="s">
        <v>502</v>
      </c>
      <c r="B23" s="7" t="s">
        <v>481</v>
      </c>
      <c r="C23" s="7">
        <v>28264</v>
      </c>
      <c r="D23" s="18" t="s">
        <v>37</v>
      </c>
      <c r="E23" s="18" t="s">
        <v>38</v>
      </c>
      <c r="F23" s="18">
        <v>21</v>
      </c>
      <c r="G23" s="18">
        <v>141458</v>
      </c>
      <c r="H23" s="18">
        <v>7065111</v>
      </c>
      <c r="I23" s="18">
        <v>40303</v>
      </c>
      <c r="J23" s="18">
        <v>53849</v>
      </c>
      <c r="K23" s="18">
        <v>0</v>
      </c>
      <c r="L23" s="18">
        <v>0</v>
      </c>
      <c r="M23" s="18">
        <v>3128</v>
      </c>
      <c r="N23" s="18">
        <v>324432</v>
      </c>
      <c r="O23" s="18">
        <v>0</v>
      </c>
      <c r="P23" s="18">
        <v>1149</v>
      </c>
      <c r="Q23" s="18">
        <v>0</v>
      </c>
      <c r="R23" s="18">
        <v>0</v>
      </c>
      <c r="S23" s="5"/>
      <c r="T23" s="5"/>
      <c r="U23" s="4">
        <f t="shared" si="1"/>
        <v>440</v>
      </c>
      <c r="V23" s="3">
        <f>((G23-G22)*'Z1 values'!C$5*'Z1 values'!$C$10)/'Z1 values'!$C$12</f>
        <v>6.101779174804688E-3</v>
      </c>
      <c r="W23" s="3">
        <f>((H23-H22)*'Z1 values'!D$5*'Z1 values'!$C$10)/'Z1 values'!$C$12</f>
        <v>2.9702636718750001E-2</v>
      </c>
      <c r="X23" s="3">
        <f>((I23-I22)*'Z1 values'!E$5*'Z1 values'!$C$10)/'Z1 values'!$C$12</f>
        <v>0</v>
      </c>
      <c r="Y23" s="3">
        <f>((J23-J22)*'Z1 values'!F$5*'Z1 values'!$C$10)/'Z1 values'!$C$12</f>
        <v>9.8882446289062509E-2</v>
      </c>
      <c r="Z23" s="6">
        <f t="shared" si="0"/>
        <v>0.13468686218261719</v>
      </c>
    </row>
    <row r="24" spans="1:26" x14ac:dyDescent="0.25">
      <c r="A24" s="7" t="s">
        <v>503</v>
      </c>
      <c r="B24" s="7" t="s">
        <v>481</v>
      </c>
      <c r="C24" s="7">
        <v>29544</v>
      </c>
      <c r="D24" s="18" t="s">
        <v>37</v>
      </c>
      <c r="E24" s="18" t="s">
        <v>38</v>
      </c>
      <c r="F24" s="18">
        <v>22</v>
      </c>
      <c r="G24" s="18">
        <v>148864</v>
      </c>
      <c r="H24" s="18">
        <v>7385265</v>
      </c>
      <c r="I24" s="18">
        <v>43021</v>
      </c>
      <c r="J24" s="18">
        <v>55966</v>
      </c>
      <c r="K24" s="18">
        <v>0</v>
      </c>
      <c r="L24" s="18">
        <v>0</v>
      </c>
      <c r="M24" s="18">
        <v>7405</v>
      </c>
      <c r="N24" s="18">
        <v>320154</v>
      </c>
      <c r="O24" s="18">
        <v>2718</v>
      </c>
      <c r="P24" s="18">
        <v>2117</v>
      </c>
      <c r="Q24" s="18">
        <v>0</v>
      </c>
      <c r="R24" s="18">
        <v>0</v>
      </c>
      <c r="S24" s="5"/>
      <c r="T24" s="5"/>
      <c r="U24" s="4">
        <f t="shared" si="1"/>
        <v>460</v>
      </c>
      <c r="V24" s="3">
        <f>((G24-G23)*'Z1 values'!C$5*'Z1 values'!$C$10)/'Z1 values'!$C$12</f>
        <v>1.4442242431640625E-2</v>
      </c>
      <c r="W24" s="3">
        <f>((H24-H23)*'Z1 values'!D$5*'Z1 values'!$C$10)/'Z1 values'!$C$12</f>
        <v>2.9310974121093746E-2</v>
      </c>
      <c r="X24" s="3">
        <f>((I24-I23)*'Z1 values'!E$5*'Z1 values'!$C$10)/'Z1 values'!$C$12</f>
        <v>0.21649108886718746</v>
      </c>
      <c r="Y24" s="3">
        <f>((J24-J23)*'Z1 values'!F$5*'Z1 values'!$C$10)/'Z1 values'!$C$12</f>
        <v>0.18218811035156249</v>
      </c>
      <c r="Z24" s="6">
        <f t="shared" si="0"/>
        <v>0.44243241577148429</v>
      </c>
    </row>
    <row r="25" spans="1:26" x14ac:dyDescent="0.25">
      <c r="A25" s="7" t="s">
        <v>504</v>
      </c>
      <c r="B25" s="7" t="s">
        <v>481</v>
      </c>
      <c r="C25" s="7">
        <v>30824</v>
      </c>
      <c r="D25" s="18" t="s">
        <v>37</v>
      </c>
      <c r="E25" s="18" t="s">
        <v>38</v>
      </c>
      <c r="F25" s="18">
        <v>23</v>
      </c>
      <c r="G25" s="18">
        <v>161024</v>
      </c>
      <c r="H25" s="18">
        <v>7700668</v>
      </c>
      <c r="I25" s="18">
        <v>48356</v>
      </c>
      <c r="J25" s="18">
        <v>58694</v>
      </c>
      <c r="K25" s="18">
        <v>0</v>
      </c>
      <c r="L25" s="18">
        <v>0</v>
      </c>
      <c r="M25" s="18">
        <v>12158</v>
      </c>
      <c r="N25" s="18">
        <v>315403</v>
      </c>
      <c r="O25" s="18">
        <v>5335</v>
      </c>
      <c r="P25" s="18">
        <v>2728</v>
      </c>
      <c r="Q25" s="18">
        <v>0</v>
      </c>
      <c r="R25" s="18">
        <v>0</v>
      </c>
      <c r="S25" s="5"/>
      <c r="T25" s="5"/>
      <c r="U25" s="4">
        <f t="shared" si="1"/>
        <v>480</v>
      </c>
      <c r="V25" s="3">
        <f>((G25-G24)*'Z1 values'!C$5*'Z1 values'!$C$10)/'Z1 values'!$C$12</f>
        <v>2.3712890625E-2</v>
      </c>
      <c r="W25" s="3">
        <f>((H25-H24)*'Z1 values'!D$5*'Z1 values'!$C$10)/'Z1 values'!$C$12</f>
        <v>2.8876007080078127E-2</v>
      </c>
      <c r="X25" s="3">
        <f>((I25-I24)*'Z1 values'!E$5*'Z1 values'!$C$10)/'Z1 values'!$C$12</f>
        <v>0.42493743896484365</v>
      </c>
      <c r="Y25" s="3">
        <f>((J25-J24)*'Z1 values'!F$5*'Z1 values'!$C$10)/'Z1 values'!$C$12</f>
        <v>0.23477050781250003</v>
      </c>
      <c r="Z25" s="6">
        <f t="shared" si="0"/>
        <v>0.71229684448242181</v>
      </c>
    </row>
    <row r="26" spans="1:26" x14ac:dyDescent="0.25">
      <c r="A26" s="7" t="s">
        <v>505</v>
      </c>
      <c r="B26" s="7" t="s">
        <v>481</v>
      </c>
      <c r="C26" s="7">
        <v>32104</v>
      </c>
      <c r="D26" s="18" t="s">
        <v>37</v>
      </c>
      <c r="E26" s="18" t="s">
        <v>38</v>
      </c>
      <c r="F26" s="18">
        <v>24</v>
      </c>
      <c r="G26" s="18">
        <v>165719</v>
      </c>
      <c r="H26" s="18">
        <v>8023516</v>
      </c>
      <c r="I26" s="18">
        <v>48676</v>
      </c>
      <c r="J26" s="18">
        <v>60984</v>
      </c>
      <c r="K26" s="18">
        <v>0</v>
      </c>
      <c r="L26" s="18">
        <v>0</v>
      </c>
      <c r="M26" s="18">
        <v>4693</v>
      </c>
      <c r="N26" s="18">
        <v>322848</v>
      </c>
      <c r="O26" s="18">
        <v>320</v>
      </c>
      <c r="P26" s="18">
        <v>2290</v>
      </c>
      <c r="Q26" s="18">
        <v>0</v>
      </c>
      <c r="R26" s="18">
        <v>0</v>
      </c>
      <c r="S26" s="5"/>
      <c r="T26" s="5"/>
      <c r="U26" s="4">
        <f t="shared" si="1"/>
        <v>500</v>
      </c>
      <c r="V26" s="3">
        <f>((G26-G25)*'Z1 values'!C$5*'Z1 values'!$C$10)/'Z1 values'!$C$12</f>
        <v>9.1555938720703119E-3</v>
      </c>
      <c r="W26" s="3">
        <f>((H26-H25)*'Z1 values'!D$5*'Z1 values'!$C$10)/'Z1 values'!$C$12</f>
        <v>2.9557617187500003E-2</v>
      </c>
      <c r="X26" s="3">
        <f>((I26-I25)*'Z1 values'!E$5*'Z1 values'!$C$10)/'Z1 values'!$C$12</f>
        <v>2.5488281250000001E-2</v>
      </c>
      <c r="Y26" s="3">
        <f>((J26-J25)*'Z1 values'!F$5*'Z1 values'!$C$10)/'Z1 values'!$C$12</f>
        <v>0.19707641601562501</v>
      </c>
      <c r="Z26" s="6">
        <f t="shared" si="0"/>
        <v>0.26127790832519532</v>
      </c>
    </row>
    <row r="27" spans="1:26" x14ac:dyDescent="0.25">
      <c r="A27" s="7" t="s">
        <v>506</v>
      </c>
      <c r="B27" s="7" t="s">
        <v>481</v>
      </c>
      <c r="C27" s="7">
        <v>33384</v>
      </c>
      <c r="D27" s="18" t="s">
        <v>37</v>
      </c>
      <c r="E27" s="18" t="s">
        <v>38</v>
      </c>
      <c r="F27" s="18">
        <v>25</v>
      </c>
      <c r="G27" s="18">
        <v>169001</v>
      </c>
      <c r="H27" s="18">
        <v>8347796</v>
      </c>
      <c r="I27" s="18">
        <v>48676</v>
      </c>
      <c r="J27" s="18">
        <v>63285</v>
      </c>
      <c r="K27" s="18">
        <v>0</v>
      </c>
      <c r="L27" s="18">
        <v>0</v>
      </c>
      <c r="M27" s="18">
        <v>3281</v>
      </c>
      <c r="N27" s="18">
        <v>324280</v>
      </c>
      <c r="O27" s="18">
        <v>0</v>
      </c>
      <c r="P27" s="18">
        <v>2301</v>
      </c>
      <c r="Q27" s="18">
        <v>0</v>
      </c>
      <c r="R27" s="18">
        <v>0</v>
      </c>
      <c r="S27" s="5"/>
      <c r="T27" s="5"/>
      <c r="U27" s="4">
        <f t="shared" si="1"/>
        <v>520</v>
      </c>
      <c r="V27" s="3">
        <f>((G27-G26)*'Z1 values'!C$5*'Z1 values'!$C$10)/'Z1 values'!$C$12</f>
        <v>6.4001403808593756E-3</v>
      </c>
      <c r="W27" s="3">
        <f>((H27-H26)*'Z1 values'!D$5*'Z1 values'!$C$10)/'Z1 values'!$C$12</f>
        <v>2.9688720703125004E-2</v>
      </c>
      <c r="X27" s="3">
        <f>((I27-I26)*'Z1 values'!E$5*'Z1 values'!$C$10)/'Z1 values'!$C$12</f>
        <v>0</v>
      </c>
      <c r="Y27" s="3">
        <f>((J27-J26)*'Z1 values'!F$5*'Z1 values'!$C$10)/'Z1 values'!$C$12</f>
        <v>0.19802307128906252</v>
      </c>
      <c r="Z27" s="6">
        <f t="shared" si="0"/>
        <v>0.23411193237304689</v>
      </c>
    </row>
    <row r="28" spans="1:26" x14ac:dyDescent="0.25">
      <c r="A28" s="7" t="s">
        <v>507</v>
      </c>
      <c r="B28" s="7" t="s">
        <v>481</v>
      </c>
      <c r="C28" s="7">
        <v>34664</v>
      </c>
      <c r="D28" s="18" t="s">
        <v>37</v>
      </c>
      <c r="E28" s="18" t="s">
        <v>38</v>
      </c>
      <c r="F28" s="18">
        <v>26</v>
      </c>
      <c r="G28" s="18">
        <v>172467</v>
      </c>
      <c r="H28" s="18">
        <v>8671890</v>
      </c>
      <c r="I28" s="18">
        <v>48676</v>
      </c>
      <c r="J28" s="18">
        <v>65339</v>
      </c>
      <c r="K28" s="18">
        <v>0</v>
      </c>
      <c r="L28" s="18">
        <v>0</v>
      </c>
      <c r="M28" s="18">
        <v>3464</v>
      </c>
      <c r="N28" s="18">
        <v>324094</v>
      </c>
      <c r="O28" s="18">
        <v>0</v>
      </c>
      <c r="P28" s="18">
        <v>2054</v>
      </c>
      <c r="Q28" s="18">
        <v>0</v>
      </c>
      <c r="R28" s="18">
        <v>0</v>
      </c>
      <c r="S28" s="5"/>
      <c r="T28" s="5"/>
      <c r="U28" s="4">
        <f t="shared" si="1"/>
        <v>540</v>
      </c>
      <c r="V28" s="3">
        <f>((G28-G27)*'Z1 values'!C$5*'Z1 values'!$C$10)/'Z1 values'!$C$12</f>
        <v>6.7589538574218764E-3</v>
      </c>
      <c r="W28" s="3">
        <f>((H28-H27)*'Z1 values'!D$5*'Z1 values'!$C$10)/'Z1 values'!$C$12</f>
        <v>2.9671691894531248E-2</v>
      </c>
      <c r="X28" s="3">
        <f>((I28-I27)*'Z1 values'!E$5*'Z1 values'!$C$10)/'Z1 values'!$C$12</f>
        <v>0</v>
      </c>
      <c r="Y28" s="3">
        <f>((J28-J27)*'Z1 values'!F$5*'Z1 values'!$C$10)/'Z1 values'!$C$12</f>
        <v>0.17676635742187502</v>
      </c>
      <c r="Z28" s="6">
        <f t="shared" si="0"/>
        <v>0.21319700317382814</v>
      </c>
    </row>
    <row r="29" spans="1:26" x14ac:dyDescent="0.25">
      <c r="A29" s="7" t="s">
        <v>508</v>
      </c>
      <c r="B29" s="7" t="s">
        <v>481</v>
      </c>
      <c r="C29" s="7">
        <v>35944</v>
      </c>
      <c r="D29" s="18" t="s">
        <v>37</v>
      </c>
      <c r="E29" s="18" t="s">
        <v>38</v>
      </c>
      <c r="F29" s="18">
        <v>27</v>
      </c>
      <c r="G29" s="18">
        <v>175898</v>
      </c>
      <c r="H29" s="18">
        <v>8996019</v>
      </c>
      <c r="I29" s="18">
        <v>48676</v>
      </c>
      <c r="J29" s="18">
        <v>66451</v>
      </c>
      <c r="K29" s="18">
        <v>0</v>
      </c>
      <c r="L29" s="18">
        <v>0</v>
      </c>
      <c r="M29" s="18">
        <v>3430</v>
      </c>
      <c r="N29" s="18">
        <v>324129</v>
      </c>
      <c r="O29" s="18">
        <v>0</v>
      </c>
      <c r="P29" s="18">
        <v>1112</v>
      </c>
      <c r="Q29" s="18">
        <v>0</v>
      </c>
      <c r="R29" s="18">
        <v>0</v>
      </c>
      <c r="S29" s="5"/>
      <c r="T29" s="5"/>
      <c r="U29" s="4">
        <f t="shared" si="1"/>
        <v>560</v>
      </c>
      <c r="V29" s="3">
        <f>((G29-G28)*'Z1 values'!C$5*'Z1 values'!$C$10)/'Z1 values'!$C$12</f>
        <v>6.6907012939453128E-3</v>
      </c>
      <c r="W29" s="3">
        <f>((H29-H28)*'Z1 values'!D$5*'Z1 values'!$C$10)/'Z1 values'!$C$12</f>
        <v>2.9674896240234373E-2</v>
      </c>
      <c r="X29" s="3">
        <f>((I29-I28)*'Z1 values'!E$5*'Z1 values'!$C$10)/'Z1 values'!$C$12</f>
        <v>0</v>
      </c>
      <c r="Y29" s="3">
        <f>((J29-J28)*'Z1 values'!F$5*'Z1 values'!$C$10)/'Z1 values'!$C$12</f>
        <v>9.5698242187500004E-2</v>
      </c>
      <c r="Z29" s="6">
        <f t="shared" si="0"/>
        <v>0.13206383972167968</v>
      </c>
    </row>
    <row r="30" spans="1:26" x14ac:dyDescent="0.25">
      <c r="A30" s="7" t="s">
        <v>509</v>
      </c>
      <c r="B30" s="7" t="s">
        <v>481</v>
      </c>
      <c r="C30" s="7">
        <v>37224</v>
      </c>
      <c r="D30" s="18" t="s">
        <v>37</v>
      </c>
      <c r="E30" s="18" t="s">
        <v>38</v>
      </c>
      <c r="F30" s="18">
        <v>28</v>
      </c>
      <c r="G30" s="18">
        <v>179157</v>
      </c>
      <c r="H30" s="18">
        <v>9320319</v>
      </c>
      <c r="I30" s="18">
        <v>48676</v>
      </c>
      <c r="J30" s="18">
        <v>67411</v>
      </c>
      <c r="K30" s="18">
        <v>0</v>
      </c>
      <c r="L30" s="18">
        <v>0</v>
      </c>
      <c r="M30" s="18">
        <v>3257</v>
      </c>
      <c r="N30" s="18">
        <v>324300</v>
      </c>
      <c r="O30" s="18">
        <v>0</v>
      </c>
      <c r="P30" s="18">
        <v>960</v>
      </c>
      <c r="Q30" s="18">
        <v>0</v>
      </c>
      <c r="R30" s="18">
        <v>0</v>
      </c>
      <c r="S30" s="5"/>
      <c r="T30" s="5"/>
      <c r="U30" s="4">
        <f t="shared" si="1"/>
        <v>580</v>
      </c>
      <c r="V30" s="3">
        <f>((G30-G29)*'Z1 values'!C$5*'Z1 values'!$C$10)/'Z1 values'!$C$12</f>
        <v>6.3552886962890635E-3</v>
      </c>
      <c r="W30" s="3">
        <f>((H30-H29)*'Z1 values'!D$5*'Z1 values'!$C$10)/'Z1 values'!$C$12</f>
        <v>2.9690551757812499E-2</v>
      </c>
      <c r="X30" s="3">
        <f>((I30-I29)*'Z1 values'!E$5*'Z1 values'!$C$10)/'Z1 values'!$C$12</f>
        <v>0</v>
      </c>
      <c r="Y30" s="3">
        <f>((J30-J29)*'Z1 values'!F$5*'Z1 values'!$C$10)/'Z1 values'!$C$12</f>
        <v>8.2617187499999994E-2</v>
      </c>
      <c r="Z30" s="6">
        <f t="shared" si="0"/>
        <v>0.11866302795410155</v>
      </c>
    </row>
    <row r="31" spans="1:26" x14ac:dyDescent="0.25">
      <c r="A31" s="7" t="s">
        <v>510</v>
      </c>
      <c r="B31" s="7" t="s">
        <v>481</v>
      </c>
      <c r="C31" s="7">
        <v>38504</v>
      </c>
      <c r="D31" s="18" t="s">
        <v>37</v>
      </c>
      <c r="E31" s="18" t="s">
        <v>38</v>
      </c>
      <c r="F31" s="18">
        <v>29</v>
      </c>
      <c r="G31" s="18">
        <v>183375</v>
      </c>
      <c r="H31" s="18">
        <v>9643663</v>
      </c>
      <c r="I31" s="18">
        <v>49107</v>
      </c>
      <c r="J31" s="18">
        <v>69079</v>
      </c>
      <c r="K31" s="18">
        <v>0</v>
      </c>
      <c r="L31" s="18">
        <v>0</v>
      </c>
      <c r="M31" s="18">
        <v>4216</v>
      </c>
      <c r="N31" s="18">
        <v>323344</v>
      </c>
      <c r="O31" s="18">
        <v>431</v>
      </c>
      <c r="P31" s="18">
        <v>1668</v>
      </c>
      <c r="Q31" s="18">
        <v>0</v>
      </c>
      <c r="R31" s="18">
        <v>0</v>
      </c>
      <c r="S31" s="5"/>
      <c r="T31" s="5"/>
      <c r="U31" s="4">
        <f t="shared" si="1"/>
        <v>600</v>
      </c>
      <c r="V31" s="3">
        <f>((G31-G30)*'Z1 values'!C$5*'Z1 values'!$C$10)/'Z1 values'!$C$12</f>
        <v>8.2254089355468744E-3</v>
      </c>
      <c r="W31" s="3">
        <f>((H31-H30)*'Z1 values'!D$5*'Z1 values'!$C$10)/'Z1 values'!$C$12</f>
        <v>2.9603027343749998E-2</v>
      </c>
      <c r="X31" s="3">
        <f>((I31-I30)*'Z1 values'!E$5*'Z1 values'!$C$10)/'Z1 values'!$C$12</f>
        <v>3.4329528808593746E-2</v>
      </c>
      <c r="Y31" s="3">
        <f>((J31-J30)*'Z1 values'!F$5*'Z1 values'!$C$10)/'Z1 values'!$C$12</f>
        <v>0.14354736328125001</v>
      </c>
      <c r="Z31" s="6">
        <f t="shared" si="0"/>
        <v>0.21570532836914064</v>
      </c>
    </row>
    <row r="32" spans="1:26" x14ac:dyDescent="0.25">
      <c r="A32" s="7" t="s">
        <v>511</v>
      </c>
      <c r="B32" s="7" t="s">
        <v>481</v>
      </c>
      <c r="C32" s="7">
        <v>39784</v>
      </c>
      <c r="D32" s="18" t="s">
        <v>37</v>
      </c>
      <c r="E32" s="18" t="s">
        <v>38</v>
      </c>
      <c r="F32" s="18">
        <v>30</v>
      </c>
      <c r="G32" s="18">
        <v>190952</v>
      </c>
      <c r="H32" s="18">
        <v>9963649</v>
      </c>
      <c r="I32" s="18">
        <v>51624</v>
      </c>
      <c r="J32" s="18">
        <v>72326</v>
      </c>
      <c r="K32" s="18">
        <v>0</v>
      </c>
      <c r="L32" s="18">
        <v>0</v>
      </c>
      <c r="M32" s="18">
        <v>7576</v>
      </c>
      <c r="N32" s="18">
        <v>319986</v>
      </c>
      <c r="O32" s="18">
        <v>2517</v>
      </c>
      <c r="P32" s="18">
        <v>3247</v>
      </c>
      <c r="Q32" s="18">
        <v>0</v>
      </c>
      <c r="R32" s="18">
        <v>0</v>
      </c>
      <c r="S32" s="5"/>
      <c r="T32" s="5"/>
      <c r="U32" s="4">
        <f t="shared" si="1"/>
        <v>620</v>
      </c>
      <c r="V32" s="3">
        <f>((G32-G31)*'Z1 values'!C$5*'Z1 values'!$C$10)/'Z1 values'!$C$12</f>
        <v>1.4775704956054689E-2</v>
      </c>
      <c r="W32" s="3">
        <f>((H32-H31)*'Z1 values'!D$5*'Z1 values'!$C$10)/'Z1 values'!$C$12</f>
        <v>2.9295593261718749E-2</v>
      </c>
      <c r="X32" s="3">
        <f>((I32-I31)*'Z1 values'!E$5*'Z1 values'!$C$10)/'Z1 values'!$C$12</f>
        <v>0.20048126220703125</v>
      </c>
      <c r="Y32" s="3">
        <f>((J32-J31)*'Z1 values'!F$5*'Z1 values'!$C$10)/'Z1 values'!$C$12</f>
        <v>0.27943542480468753</v>
      </c>
      <c r="Z32" s="6">
        <f t="shared" si="0"/>
        <v>0.52398798522949219</v>
      </c>
    </row>
    <row r="33" spans="1:26" x14ac:dyDescent="0.25">
      <c r="A33" s="7" t="s">
        <v>512</v>
      </c>
      <c r="B33" s="7" t="s">
        <v>481</v>
      </c>
      <c r="C33" s="7">
        <v>41064</v>
      </c>
      <c r="D33" s="18" t="s">
        <v>37</v>
      </c>
      <c r="E33" s="18" t="s">
        <v>38</v>
      </c>
      <c r="F33" s="18">
        <v>31</v>
      </c>
      <c r="G33" s="18">
        <v>196936</v>
      </c>
      <c r="H33" s="18">
        <v>10285226</v>
      </c>
      <c r="I33" s="18">
        <v>53329</v>
      </c>
      <c r="J33" s="18">
        <v>74413</v>
      </c>
      <c r="K33" s="18">
        <v>0</v>
      </c>
      <c r="L33" s="18">
        <v>0</v>
      </c>
      <c r="M33" s="18">
        <v>5982</v>
      </c>
      <c r="N33" s="18">
        <v>321577</v>
      </c>
      <c r="O33" s="18">
        <v>1705</v>
      </c>
      <c r="P33" s="18">
        <v>2087</v>
      </c>
      <c r="Q33" s="18">
        <v>0</v>
      </c>
      <c r="R33" s="18">
        <v>0</v>
      </c>
      <c r="S33" s="5"/>
      <c r="T33" s="5"/>
      <c r="U33" s="4">
        <f t="shared" si="1"/>
        <v>640</v>
      </c>
      <c r="V33" s="3">
        <f>((G33-G32)*'Z1 values'!C$5*'Z1 values'!$C$10)/'Z1 values'!$C$12</f>
        <v>1.1669238281249999E-2</v>
      </c>
      <c r="W33" s="3">
        <f>((H33-H32)*'Z1 values'!D$5*'Z1 values'!$C$10)/'Z1 values'!$C$12</f>
        <v>2.9441253662109375E-2</v>
      </c>
      <c r="X33" s="3">
        <f>((I33-I32)*'Z1 values'!E$5*'Z1 values'!$C$10)/'Z1 values'!$C$12</f>
        <v>0.13580474853515623</v>
      </c>
      <c r="Y33" s="3">
        <f>((J33-J32)*'Z1 values'!F$5*'Z1 values'!$C$10)/'Z1 values'!$C$12</f>
        <v>0.17960632324218748</v>
      </c>
      <c r="Z33" s="6">
        <f t="shared" si="0"/>
        <v>0.35652156372070309</v>
      </c>
    </row>
    <row r="34" spans="1:26" x14ac:dyDescent="0.25">
      <c r="A34" s="7" t="s">
        <v>513</v>
      </c>
      <c r="B34" s="7" t="s">
        <v>481</v>
      </c>
      <c r="C34" s="7">
        <v>42344</v>
      </c>
      <c r="D34" s="18" t="s">
        <v>37</v>
      </c>
      <c r="E34" s="18" t="s">
        <v>38</v>
      </c>
      <c r="F34" s="18">
        <v>32</v>
      </c>
      <c r="G34" s="18">
        <v>200111</v>
      </c>
      <c r="H34" s="18">
        <v>10609611</v>
      </c>
      <c r="I34" s="18">
        <v>53329</v>
      </c>
      <c r="J34" s="18">
        <v>75952</v>
      </c>
      <c r="K34" s="18">
        <v>0</v>
      </c>
      <c r="L34" s="18">
        <v>0</v>
      </c>
      <c r="M34" s="18">
        <v>3173</v>
      </c>
      <c r="N34" s="18">
        <v>324385</v>
      </c>
      <c r="O34" s="18">
        <v>0</v>
      </c>
      <c r="P34" s="18">
        <v>1539</v>
      </c>
      <c r="Q34" s="18">
        <v>0</v>
      </c>
      <c r="R34" s="18">
        <v>0</v>
      </c>
      <c r="S34" s="5"/>
      <c r="T34" s="5"/>
      <c r="U34" s="4">
        <f t="shared" si="1"/>
        <v>660</v>
      </c>
      <c r="V34" s="3">
        <f>((G34-G33)*'Z1 values'!C$5*'Z1 values'!$C$10)/'Z1 values'!$C$12</f>
        <v>6.1914825439453123E-3</v>
      </c>
      <c r="W34" s="3">
        <f>((H34-H33)*'Z1 values'!D$5*'Z1 values'!$C$10)/'Z1 values'!$C$12</f>
        <v>2.9698333740234374E-2</v>
      </c>
      <c r="X34" s="3">
        <f>((I34-I33)*'Z1 values'!E$5*'Z1 values'!$C$10)/'Z1 values'!$C$12</f>
        <v>0</v>
      </c>
      <c r="Y34" s="3">
        <f>((J34-J33)*'Z1 values'!F$5*'Z1 values'!$C$10)/'Z1 values'!$C$12</f>
        <v>0.13244567871093751</v>
      </c>
      <c r="Z34" s="6">
        <f t="shared" si="0"/>
        <v>0.16833549499511719</v>
      </c>
    </row>
    <row r="35" spans="1:26" x14ac:dyDescent="0.25">
      <c r="A35" s="7" t="s">
        <v>514</v>
      </c>
      <c r="B35" s="7" t="s">
        <v>481</v>
      </c>
      <c r="C35" s="7">
        <v>43624</v>
      </c>
      <c r="D35" s="18" t="s">
        <v>37</v>
      </c>
      <c r="E35" s="18" t="s">
        <v>38</v>
      </c>
      <c r="F35" s="18">
        <v>33</v>
      </c>
      <c r="G35" s="18">
        <v>203251</v>
      </c>
      <c r="H35" s="18">
        <v>10934034</v>
      </c>
      <c r="I35" s="18">
        <v>53329</v>
      </c>
      <c r="J35" s="18">
        <v>77296</v>
      </c>
      <c r="K35" s="18">
        <v>0</v>
      </c>
      <c r="L35" s="18">
        <v>0</v>
      </c>
      <c r="M35" s="18">
        <v>3139</v>
      </c>
      <c r="N35" s="18">
        <v>324423</v>
      </c>
      <c r="O35" s="18">
        <v>0</v>
      </c>
      <c r="P35" s="18">
        <v>1344</v>
      </c>
      <c r="Q35" s="18">
        <v>0</v>
      </c>
      <c r="R35" s="18">
        <v>0</v>
      </c>
      <c r="S35" s="5"/>
      <c r="T35" s="5"/>
      <c r="U35" s="4">
        <f t="shared" si="1"/>
        <v>680</v>
      </c>
      <c r="V35" s="3">
        <f>((G35-G34)*'Z1 values'!C$5*'Z1 values'!$C$10)/'Z1 values'!$C$12</f>
        <v>6.1232299804687496E-3</v>
      </c>
      <c r="W35" s="3">
        <f>((H35-H34)*'Z1 values'!D$5*'Z1 values'!$C$10)/'Z1 values'!$C$12</f>
        <v>2.9701812744140625E-2</v>
      </c>
      <c r="X35" s="3">
        <f>((I35-I34)*'Z1 values'!E$5*'Z1 values'!$C$10)/'Z1 values'!$C$12</f>
        <v>0</v>
      </c>
      <c r="Y35" s="3">
        <f>((J35-J34)*'Z1 values'!F$5*'Z1 values'!$C$10)/'Z1 values'!$C$12</f>
        <v>0.11566406250000001</v>
      </c>
      <c r="Z35" s="6">
        <f t="shared" si="0"/>
        <v>0.1514891052246094</v>
      </c>
    </row>
    <row r="36" spans="1:26" x14ac:dyDescent="0.25">
      <c r="A36" s="7" t="s">
        <v>515</v>
      </c>
      <c r="B36" s="7" t="s">
        <v>481</v>
      </c>
      <c r="C36" s="7">
        <v>44904</v>
      </c>
      <c r="D36" s="18" t="s">
        <v>37</v>
      </c>
      <c r="E36" s="18" t="s">
        <v>38</v>
      </c>
      <c r="F36" s="18">
        <v>34</v>
      </c>
      <c r="G36" s="18">
        <v>206400</v>
      </c>
      <c r="H36" s="18">
        <v>11258444</v>
      </c>
      <c r="I36" s="18">
        <v>53329</v>
      </c>
      <c r="J36" s="18">
        <v>78445</v>
      </c>
      <c r="K36" s="18">
        <v>0</v>
      </c>
      <c r="L36" s="18">
        <v>0</v>
      </c>
      <c r="M36" s="18">
        <v>3148</v>
      </c>
      <c r="N36" s="18">
        <v>324410</v>
      </c>
      <c r="O36" s="18">
        <v>0</v>
      </c>
      <c r="P36" s="18">
        <v>1149</v>
      </c>
      <c r="Q36" s="18">
        <v>0</v>
      </c>
      <c r="R36" s="18">
        <v>0</v>
      </c>
      <c r="S36" s="5"/>
      <c r="T36" s="5"/>
      <c r="U36" s="4">
        <f t="shared" si="1"/>
        <v>700</v>
      </c>
      <c r="V36" s="3">
        <f>((G36-G35)*'Z1 values'!C$5*'Z1 values'!$C$10)/'Z1 values'!$C$12</f>
        <v>6.1407806396484368E-3</v>
      </c>
      <c r="W36" s="3">
        <f>((H36-H35)*'Z1 values'!D$5*'Z1 values'!$C$10)/'Z1 values'!$C$12</f>
        <v>2.9700622558593747E-2</v>
      </c>
      <c r="X36" s="3">
        <f>((I36-I35)*'Z1 values'!E$5*'Z1 values'!$C$10)/'Z1 values'!$C$12</f>
        <v>0</v>
      </c>
      <c r="Y36" s="3">
        <f>((J36-J35)*'Z1 values'!F$5*'Z1 values'!$C$10)/'Z1 values'!$C$12</f>
        <v>9.8882446289062509E-2</v>
      </c>
      <c r="Z36" s="6">
        <f t="shared" si="0"/>
        <v>0.1347238494873047</v>
      </c>
    </row>
    <row r="37" spans="1:26" x14ac:dyDescent="0.25">
      <c r="A37" s="7" t="s">
        <v>516</v>
      </c>
      <c r="B37" s="7" t="s">
        <v>481</v>
      </c>
      <c r="C37" s="7">
        <v>46184</v>
      </c>
      <c r="D37" s="18" t="s">
        <v>37</v>
      </c>
      <c r="E37" s="18" t="s">
        <v>38</v>
      </c>
      <c r="F37" s="18">
        <v>35</v>
      </c>
      <c r="G37" s="18">
        <v>209549</v>
      </c>
      <c r="H37" s="18">
        <v>11582856</v>
      </c>
      <c r="I37" s="18">
        <v>53329</v>
      </c>
      <c r="J37" s="18">
        <v>79405</v>
      </c>
      <c r="K37" s="18">
        <v>0</v>
      </c>
      <c r="L37" s="18">
        <v>0</v>
      </c>
      <c r="M37" s="18">
        <v>3148</v>
      </c>
      <c r="N37" s="18">
        <v>324412</v>
      </c>
      <c r="O37" s="18">
        <v>0</v>
      </c>
      <c r="P37" s="18">
        <v>960</v>
      </c>
      <c r="Q37" s="18">
        <v>0</v>
      </c>
      <c r="R37" s="18">
        <v>0</v>
      </c>
      <c r="S37" s="5"/>
      <c r="T37" s="5"/>
      <c r="U37" s="4">
        <f t="shared" si="1"/>
        <v>720</v>
      </c>
      <c r="V37" s="3">
        <f>((G37-G36)*'Z1 values'!C$5*'Z1 values'!$C$10)/'Z1 values'!$C$12</f>
        <v>6.1407806396484368E-3</v>
      </c>
      <c r="W37" s="3">
        <f>((H37-H36)*'Z1 values'!D$5*'Z1 values'!$C$10)/'Z1 values'!$C$12</f>
        <v>2.9700805664062503E-2</v>
      </c>
      <c r="X37" s="3">
        <f>((I37-I36)*'Z1 values'!E$5*'Z1 values'!$C$10)/'Z1 values'!$C$12</f>
        <v>0</v>
      </c>
      <c r="Y37" s="3">
        <f>((J37-J36)*'Z1 values'!F$5*'Z1 values'!$C$10)/'Z1 values'!$C$12</f>
        <v>8.2617187499999994E-2</v>
      </c>
      <c r="Z37" s="6">
        <f t="shared" si="0"/>
        <v>0.11845877380371093</v>
      </c>
    </row>
    <row r="38" spans="1:26" x14ac:dyDescent="0.25">
      <c r="A38" s="7" t="s">
        <v>517</v>
      </c>
      <c r="B38" s="7" t="s">
        <v>481</v>
      </c>
      <c r="C38" s="7">
        <v>47464</v>
      </c>
      <c r="D38" s="18" t="s">
        <v>37</v>
      </c>
      <c r="E38" s="18" t="s">
        <v>38</v>
      </c>
      <c r="F38" s="18">
        <v>36</v>
      </c>
      <c r="G38" s="18">
        <v>212806</v>
      </c>
      <c r="H38" s="18">
        <v>11907158</v>
      </c>
      <c r="I38" s="18">
        <v>53329</v>
      </c>
      <c r="J38" s="18">
        <v>80560</v>
      </c>
      <c r="K38" s="18">
        <v>0</v>
      </c>
      <c r="L38" s="18">
        <v>0</v>
      </c>
      <c r="M38" s="18">
        <v>3256</v>
      </c>
      <c r="N38" s="18">
        <v>324302</v>
      </c>
      <c r="O38" s="18">
        <v>0</v>
      </c>
      <c r="P38" s="18">
        <v>1155</v>
      </c>
      <c r="Q38" s="18">
        <v>0</v>
      </c>
      <c r="R38" s="18">
        <v>0</v>
      </c>
      <c r="S38" s="5"/>
      <c r="T38" s="5"/>
      <c r="U38" s="4">
        <f t="shared" si="1"/>
        <v>740</v>
      </c>
      <c r="V38" s="3">
        <f>((G38-G37)*'Z1 values'!C$5*'Z1 values'!$C$10)/'Z1 values'!$C$12</f>
        <v>6.3513885498046874E-3</v>
      </c>
      <c r="W38" s="3">
        <f>((H38-H37)*'Z1 values'!D$5*'Z1 values'!$C$10)/'Z1 values'!$C$12</f>
        <v>2.9690734863281248E-2</v>
      </c>
      <c r="X38" s="3">
        <f>((I38-I37)*'Z1 values'!E$5*'Z1 values'!$C$10)/'Z1 values'!$C$12</f>
        <v>0</v>
      </c>
      <c r="Y38" s="3">
        <f>((J38-J37)*'Z1 values'!F$5*'Z1 values'!$C$10)/'Z1 values'!$C$12</f>
        <v>9.9398803710937497E-2</v>
      </c>
      <c r="Z38" s="6">
        <f t="shared" si="0"/>
        <v>0.13544092712402345</v>
      </c>
    </row>
    <row r="39" spans="1:26" x14ac:dyDescent="0.25">
      <c r="A39" s="7" t="s">
        <v>518</v>
      </c>
      <c r="B39" s="7" t="s">
        <v>481</v>
      </c>
      <c r="C39" s="7">
        <v>48744</v>
      </c>
      <c r="D39" s="18" t="s">
        <v>37</v>
      </c>
      <c r="E39" s="18" t="s">
        <v>38</v>
      </c>
      <c r="F39" s="18">
        <v>37</v>
      </c>
      <c r="G39" s="18">
        <v>216079</v>
      </c>
      <c r="H39" s="18">
        <v>12231447</v>
      </c>
      <c r="I39" s="18">
        <v>53329</v>
      </c>
      <c r="J39" s="18">
        <v>81898</v>
      </c>
      <c r="K39" s="18">
        <v>0</v>
      </c>
      <c r="L39" s="18">
        <v>0</v>
      </c>
      <c r="M39" s="18">
        <v>3272</v>
      </c>
      <c r="N39" s="18">
        <v>324289</v>
      </c>
      <c r="O39" s="18">
        <v>0</v>
      </c>
      <c r="P39" s="18">
        <v>1338</v>
      </c>
      <c r="Q39" s="18">
        <v>0</v>
      </c>
      <c r="R39" s="18">
        <v>0</v>
      </c>
      <c r="S39" s="5"/>
      <c r="T39" s="5"/>
      <c r="U39" s="4">
        <f t="shared" si="1"/>
        <v>760</v>
      </c>
      <c r="V39" s="3">
        <f>((G39-G38)*'Z1 values'!C$5*'Z1 values'!$C$10)/'Z1 values'!$C$12</f>
        <v>6.3825897216796875E-3</v>
      </c>
      <c r="W39" s="3">
        <f>((H39-H38)*'Z1 values'!D$5*'Z1 values'!$C$10)/'Z1 values'!$C$12</f>
        <v>2.9689544677734374E-2</v>
      </c>
      <c r="X39" s="3">
        <f>((I39-I38)*'Z1 values'!E$5*'Z1 values'!$C$10)/'Z1 values'!$C$12</f>
        <v>0</v>
      </c>
      <c r="Y39" s="3">
        <f>((J39-J38)*'Z1 values'!F$5*'Z1 values'!$C$10)/'Z1 values'!$C$12</f>
        <v>0.11514770507812502</v>
      </c>
      <c r="Z39" s="6">
        <f t="shared" si="0"/>
        <v>0.15121983947753909</v>
      </c>
    </row>
    <row r="40" spans="1:26" x14ac:dyDescent="0.25">
      <c r="A40" s="7" t="s">
        <v>519</v>
      </c>
      <c r="B40" s="7" t="s">
        <v>481</v>
      </c>
      <c r="C40" s="7">
        <v>50024</v>
      </c>
      <c r="D40" s="18" t="s">
        <v>37</v>
      </c>
      <c r="E40" s="18" t="s">
        <v>38</v>
      </c>
      <c r="F40" s="18">
        <v>38</v>
      </c>
      <c r="G40" s="18">
        <v>219529</v>
      </c>
      <c r="H40" s="18">
        <v>12555556</v>
      </c>
      <c r="I40" s="18">
        <v>53329</v>
      </c>
      <c r="J40" s="18">
        <v>82973</v>
      </c>
      <c r="K40" s="18">
        <v>0</v>
      </c>
      <c r="L40" s="18">
        <v>0</v>
      </c>
      <c r="M40" s="18">
        <v>3448</v>
      </c>
      <c r="N40" s="18">
        <v>324109</v>
      </c>
      <c r="O40" s="18">
        <v>0</v>
      </c>
      <c r="P40" s="18">
        <v>1075</v>
      </c>
      <c r="Q40" s="18">
        <v>0</v>
      </c>
      <c r="R40" s="18">
        <v>0</v>
      </c>
      <c r="S40" s="5"/>
      <c r="T40" s="5"/>
      <c r="U40" s="4">
        <f t="shared" si="1"/>
        <v>780</v>
      </c>
      <c r="V40" s="3">
        <f>((G40-G39)*'Z1 values'!C$5*'Z1 values'!$C$10)/'Z1 values'!$C$12</f>
        <v>6.7277526855468754E-3</v>
      </c>
      <c r="W40" s="3">
        <f>((H40-H39)*'Z1 values'!D$5*'Z1 values'!$C$10)/'Z1 values'!$C$12</f>
        <v>2.9673065185546875E-2</v>
      </c>
      <c r="X40" s="3">
        <f>((I40-I39)*'Z1 values'!E$5*'Z1 values'!$C$10)/'Z1 values'!$C$12</f>
        <v>0</v>
      </c>
      <c r="Y40" s="3">
        <f>((J40-J39)*'Z1 values'!F$5*'Z1 values'!$C$10)/'Z1 values'!$C$12</f>
        <v>9.25140380859375E-2</v>
      </c>
      <c r="Z40" s="6">
        <f t="shared" si="0"/>
        <v>0.12891485595703125</v>
      </c>
    </row>
    <row r="41" spans="1:26" x14ac:dyDescent="0.25">
      <c r="A41" s="7" t="s">
        <v>520</v>
      </c>
      <c r="B41" s="7" t="s">
        <v>481</v>
      </c>
      <c r="C41" s="7">
        <v>51304</v>
      </c>
      <c r="D41" s="18" t="s">
        <v>37</v>
      </c>
      <c r="E41" s="18" t="s">
        <v>38</v>
      </c>
      <c r="F41" s="18">
        <v>39</v>
      </c>
      <c r="G41" s="18">
        <v>222774</v>
      </c>
      <c r="H41" s="18">
        <v>12879871</v>
      </c>
      <c r="I41" s="18">
        <v>53329</v>
      </c>
      <c r="J41" s="18">
        <v>83933</v>
      </c>
      <c r="K41" s="18">
        <v>0</v>
      </c>
      <c r="L41" s="18">
        <v>0</v>
      </c>
      <c r="M41" s="18">
        <v>3243</v>
      </c>
      <c r="N41" s="18">
        <v>324315</v>
      </c>
      <c r="O41" s="18">
        <v>0</v>
      </c>
      <c r="P41" s="18">
        <v>960</v>
      </c>
      <c r="Q41" s="18">
        <v>0</v>
      </c>
      <c r="R41" s="18">
        <v>0</v>
      </c>
      <c r="S41" s="5"/>
      <c r="T41" s="5"/>
      <c r="U41" s="4">
        <f t="shared" si="1"/>
        <v>800</v>
      </c>
      <c r="V41" s="3">
        <f>((G41-G40)*'Z1 values'!C$5*'Z1 values'!$C$10)/'Z1 values'!$C$12</f>
        <v>6.3279876708984368E-3</v>
      </c>
      <c r="W41" s="3">
        <f>((H41-H40)*'Z1 values'!D$5*'Z1 values'!$C$10)/'Z1 values'!$C$12</f>
        <v>2.9691925048828127E-2</v>
      </c>
      <c r="X41" s="3">
        <f>((I41-I40)*'Z1 values'!E$5*'Z1 values'!$C$10)/'Z1 values'!$C$12</f>
        <v>0</v>
      </c>
      <c r="Y41" s="3">
        <f>((J41-J40)*'Z1 values'!F$5*'Z1 values'!$C$10)/'Z1 values'!$C$12</f>
        <v>8.2617187499999994E-2</v>
      </c>
      <c r="Z41" s="6">
        <f t="shared" si="0"/>
        <v>0.11863710021972657</v>
      </c>
    </row>
    <row r="42" spans="1:26" x14ac:dyDescent="0.25">
      <c r="A42" s="7" t="s">
        <v>521</v>
      </c>
      <c r="B42" s="7" t="s">
        <v>481</v>
      </c>
      <c r="C42" s="7">
        <v>52584</v>
      </c>
      <c r="D42" s="18" t="s">
        <v>37</v>
      </c>
      <c r="E42" s="18" t="s">
        <v>38</v>
      </c>
      <c r="F42" s="18">
        <v>40</v>
      </c>
      <c r="G42" s="18">
        <v>226494</v>
      </c>
      <c r="H42" s="18">
        <v>13203712</v>
      </c>
      <c r="I42" s="18">
        <v>53437</v>
      </c>
      <c r="J42" s="18">
        <v>86180</v>
      </c>
      <c r="K42" s="18">
        <v>0</v>
      </c>
      <c r="L42" s="18">
        <v>0</v>
      </c>
      <c r="M42" s="18">
        <v>3718</v>
      </c>
      <c r="N42" s="18">
        <v>323841</v>
      </c>
      <c r="O42" s="18">
        <v>108</v>
      </c>
      <c r="P42" s="18">
        <v>2247</v>
      </c>
      <c r="Q42" s="18">
        <v>0</v>
      </c>
      <c r="R42" s="18">
        <v>0</v>
      </c>
      <c r="S42" s="5"/>
      <c r="T42" s="5"/>
      <c r="U42" s="4">
        <f t="shared" si="1"/>
        <v>820</v>
      </c>
      <c r="V42" s="3">
        <f>((G42-G41)*'Z1 values'!C$5*'Z1 values'!$C$10)/'Z1 values'!$C$12</f>
        <v>7.2542724609375E-3</v>
      </c>
      <c r="W42" s="3">
        <f>((H42-H41)*'Z1 values'!D$5*'Z1 values'!$C$10)/'Z1 values'!$C$12</f>
        <v>2.9648529052734372E-2</v>
      </c>
      <c r="X42" s="3">
        <f>((I42-I41)*'Z1 values'!E$5*'Z1 values'!$C$10)/'Z1 values'!$C$12</f>
        <v>8.6022949218749999E-3</v>
      </c>
      <c r="Y42" s="3">
        <f>((J42-J41)*'Z1 values'!F$5*'Z1 values'!$C$10)/'Z1 values'!$C$12</f>
        <v>0.19337585449218747</v>
      </c>
      <c r="Z42" s="6">
        <f t="shared" si="0"/>
        <v>0.23888095092773434</v>
      </c>
    </row>
    <row r="43" spans="1:26" x14ac:dyDescent="0.25">
      <c r="A43" s="7" t="s">
        <v>522</v>
      </c>
      <c r="B43" s="7" t="s">
        <v>481</v>
      </c>
      <c r="C43" s="7">
        <v>53864</v>
      </c>
      <c r="D43" s="18" t="s">
        <v>37</v>
      </c>
      <c r="E43" s="18" t="s">
        <v>38</v>
      </c>
      <c r="F43" s="18">
        <v>41</v>
      </c>
      <c r="G43" s="18">
        <v>229655</v>
      </c>
      <c r="H43" s="18">
        <v>13528111</v>
      </c>
      <c r="I43" s="18">
        <v>53437</v>
      </c>
      <c r="J43" s="18">
        <v>87140</v>
      </c>
      <c r="K43" s="18">
        <v>0</v>
      </c>
      <c r="L43" s="18">
        <v>0</v>
      </c>
      <c r="M43" s="18">
        <v>3160</v>
      </c>
      <c r="N43" s="18">
        <v>324399</v>
      </c>
      <c r="O43" s="18">
        <v>0</v>
      </c>
      <c r="P43" s="18">
        <v>960</v>
      </c>
      <c r="Q43" s="18">
        <v>0</v>
      </c>
      <c r="R43" s="18">
        <v>0</v>
      </c>
      <c r="S43" s="5"/>
      <c r="T43" s="5"/>
      <c r="U43" s="4">
        <f t="shared" si="1"/>
        <v>840</v>
      </c>
      <c r="V43" s="3">
        <f>((G43-G42)*'Z1 values'!C$5*'Z1 values'!$C$10)/'Z1 values'!$C$12</f>
        <v>6.1641815185546874E-3</v>
      </c>
      <c r="W43" s="3">
        <f>((H43-H42)*'Z1 values'!D$5*'Z1 values'!$C$10)/'Z1 values'!$C$12</f>
        <v>2.9699615478515629E-2</v>
      </c>
      <c r="X43" s="3">
        <f>((I43-I42)*'Z1 values'!E$5*'Z1 values'!$C$10)/'Z1 values'!$C$12</f>
        <v>0</v>
      </c>
      <c r="Y43" s="3">
        <f>((J43-J42)*'Z1 values'!F$5*'Z1 values'!$C$10)/'Z1 values'!$C$12</f>
        <v>8.2617187499999994E-2</v>
      </c>
      <c r="Z43" s="6">
        <f t="shared" si="0"/>
        <v>0.11848098449707031</v>
      </c>
    </row>
    <row r="44" spans="1:26" x14ac:dyDescent="0.25">
      <c r="A44" s="7" t="s">
        <v>523</v>
      </c>
      <c r="B44" s="7" t="s">
        <v>481</v>
      </c>
      <c r="C44" s="7">
        <v>55144</v>
      </c>
      <c r="D44" s="18" t="s">
        <v>37</v>
      </c>
      <c r="E44" s="18" t="s">
        <v>38</v>
      </c>
      <c r="F44" s="18">
        <v>42</v>
      </c>
      <c r="G44" s="18">
        <v>233268</v>
      </c>
      <c r="H44" s="18">
        <v>13852060</v>
      </c>
      <c r="I44" s="18">
        <v>53437</v>
      </c>
      <c r="J44" s="18">
        <v>88468</v>
      </c>
      <c r="K44" s="18">
        <v>0</v>
      </c>
      <c r="L44" s="18">
        <v>0</v>
      </c>
      <c r="M44" s="18">
        <v>3611</v>
      </c>
      <c r="N44" s="18">
        <v>323949</v>
      </c>
      <c r="O44" s="18">
        <v>0</v>
      </c>
      <c r="P44" s="18">
        <v>1328</v>
      </c>
      <c r="Q44" s="18">
        <v>0</v>
      </c>
      <c r="R44" s="18">
        <v>0</v>
      </c>
      <c r="S44" s="5"/>
      <c r="T44" s="5"/>
      <c r="U44" s="4">
        <f t="shared" si="1"/>
        <v>860</v>
      </c>
      <c r="V44" s="3">
        <f>((G44-G43)*'Z1 values'!C$5*'Z1 values'!$C$10)/'Z1 values'!$C$12</f>
        <v>7.0456146240234375E-3</v>
      </c>
      <c r="W44" s="3">
        <f>((H44-H43)*'Z1 values'!D$5*'Z1 values'!$C$10)/'Z1 values'!$C$12</f>
        <v>2.9658416748046878E-2</v>
      </c>
      <c r="X44" s="3">
        <f>((I44-I43)*'Z1 values'!E$5*'Z1 values'!$C$10)/'Z1 values'!$C$12</f>
        <v>0</v>
      </c>
      <c r="Y44" s="3">
        <f>((J44-J43)*'Z1 values'!F$5*'Z1 values'!$C$10)/'Z1 values'!$C$12</f>
        <v>0.11428710937500001</v>
      </c>
      <c r="Z44" s="6">
        <f t="shared" si="0"/>
        <v>0.15099114074707032</v>
      </c>
    </row>
    <row r="45" spans="1:26" x14ac:dyDescent="0.25">
      <c r="A45" s="7" t="s">
        <v>524</v>
      </c>
      <c r="B45" s="7" t="s">
        <v>481</v>
      </c>
      <c r="C45" s="7">
        <v>56424</v>
      </c>
      <c r="D45" s="18" t="s">
        <v>37</v>
      </c>
      <c r="E45" s="18" t="s">
        <v>38</v>
      </c>
      <c r="F45" s="18">
        <v>43</v>
      </c>
      <c r="G45" s="18">
        <v>236758</v>
      </c>
      <c r="H45" s="18">
        <v>14176131</v>
      </c>
      <c r="I45" s="18">
        <v>53437</v>
      </c>
      <c r="J45" s="18">
        <v>90032</v>
      </c>
      <c r="K45" s="18">
        <v>0</v>
      </c>
      <c r="L45" s="18">
        <v>0</v>
      </c>
      <c r="M45" s="18">
        <v>3489</v>
      </c>
      <c r="N45" s="18">
        <v>324071</v>
      </c>
      <c r="O45" s="18">
        <v>0</v>
      </c>
      <c r="P45" s="18">
        <v>1564</v>
      </c>
      <c r="Q45" s="18">
        <v>0</v>
      </c>
      <c r="R45" s="18">
        <v>0</v>
      </c>
      <c r="S45" s="5"/>
      <c r="T45" s="5"/>
      <c r="U45" s="4">
        <f t="shared" si="1"/>
        <v>880</v>
      </c>
      <c r="V45" s="3">
        <f>((G45-G44)*'Z1 values'!C$5*'Z1 values'!$C$10)/'Z1 values'!$C$12</f>
        <v>6.8057556152343757E-3</v>
      </c>
      <c r="W45" s="3">
        <f>((H45-H44)*'Z1 values'!D$5*'Z1 values'!$C$10)/'Z1 values'!$C$12</f>
        <v>2.9669586181640627E-2</v>
      </c>
      <c r="X45" s="3">
        <f>((I45-I44)*'Z1 values'!E$5*'Z1 values'!$C$10)/'Z1 values'!$C$12</f>
        <v>0</v>
      </c>
      <c r="Y45" s="3">
        <f>((J45-J44)*'Z1 values'!F$5*'Z1 values'!$C$10)/'Z1 values'!$C$12</f>
        <v>0.13459716796875001</v>
      </c>
      <c r="Z45" s="6">
        <f t="shared" si="0"/>
        <v>0.17107250976562502</v>
      </c>
    </row>
    <row r="46" spans="1:26" x14ac:dyDescent="0.25">
      <c r="A46" s="7" t="s">
        <v>525</v>
      </c>
      <c r="B46" s="7" t="s">
        <v>481</v>
      </c>
      <c r="C46" s="7">
        <v>57704</v>
      </c>
      <c r="D46" s="18" t="s">
        <v>37</v>
      </c>
      <c r="E46" s="18" t="s">
        <v>38</v>
      </c>
      <c r="F46" s="18">
        <v>44</v>
      </c>
      <c r="G46" s="18">
        <v>240028</v>
      </c>
      <c r="H46" s="18">
        <v>14500421</v>
      </c>
      <c r="I46" s="18">
        <v>53437</v>
      </c>
      <c r="J46" s="18">
        <v>91187</v>
      </c>
      <c r="K46" s="18">
        <v>0</v>
      </c>
      <c r="L46" s="18">
        <v>0</v>
      </c>
      <c r="M46" s="18">
        <v>3268</v>
      </c>
      <c r="N46" s="18">
        <v>324290</v>
      </c>
      <c r="O46" s="18">
        <v>0</v>
      </c>
      <c r="P46" s="18">
        <v>1155</v>
      </c>
      <c r="Q46" s="18">
        <v>0</v>
      </c>
      <c r="R46" s="18">
        <v>0</v>
      </c>
      <c r="S46" s="5"/>
      <c r="T46" s="5"/>
      <c r="U46" s="4">
        <f t="shared" si="1"/>
        <v>900</v>
      </c>
      <c r="V46" s="3">
        <f>((G46-G45)*'Z1 values'!C$5*'Z1 values'!$C$10)/'Z1 values'!$C$12</f>
        <v>6.3767395019531242E-3</v>
      </c>
      <c r="W46" s="3">
        <f>((H46-H45)*'Z1 values'!D$5*'Z1 values'!$C$10)/'Z1 values'!$C$12</f>
        <v>2.9689636230468754E-2</v>
      </c>
      <c r="X46" s="3">
        <f>((I46-I45)*'Z1 values'!E$5*'Z1 values'!$C$10)/'Z1 values'!$C$12</f>
        <v>0</v>
      </c>
      <c r="Y46" s="3">
        <f>((J46-J45)*'Z1 values'!F$5*'Z1 values'!$C$10)/'Z1 values'!$C$12</f>
        <v>9.9398803710937497E-2</v>
      </c>
      <c r="Z46" s="6">
        <f t="shared" si="0"/>
        <v>0.13546517944335937</v>
      </c>
    </row>
    <row r="47" spans="1:26" x14ac:dyDescent="0.25">
      <c r="A47" s="7" t="s">
        <v>526</v>
      </c>
      <c r="B47" s="7" t="s">
        <v>481</v>
      </c>
      <c r="C47" s="7">
        <v>58984</v>
      </c>
      <c r="D47" s="18" t="s">
        <v>37</v>
      </c>
      <c r="E47" s="18" t="s">
        <v>38</v>
      </c>
      <c r="F47" s="18">
        <v>45</v>
      </c>
      <c r="G47" s="18">
        <v>246612</v>
      </c>
      <c r="H47" s="18">
        <v>14821399</v>
      </c>
      <c r="I47" s="18">
        <v>55515</v>
      </c>
      <c r="J47" s="18">
        <v>93613</v>
      </c>
      <c r="K47" s="18">
        <v>0</v>
      </c>
      <c r="L47" s="18">
        <v>0</v>
      </c>
      <c r="M47" s="18">
        <v>6582</v>
      </c>
      <c r="N47" s="18">
        <v>320978</v>
      </c>
      <c r="O47" s="18">
        <v>2078</v>
      </c>
      <c r="P47" s="18">
        <v>2426</v>
      </c>
      <c r="Q47" s="18">
        <v>0</v>
      </c>
      <c r="R47" s="18">
        <v>0</v>
      </c>
      <c r="S47" s="5"/>
      <c r="T47" s="5"/>
      <c r="U47" s="4">
        <f t="shared" si="1"/>
        <v>920</v>
      </c>
      <c r="V47" s="3">
        <f>((G47-G46)*'Z1 values'!C$5*'Z1 values'!$C$10)/'Z1 values'!$C$12</f>
        <v>1.2839282226562502E-2</v>
      </c>
      <c r="W47" s="3">
        <f>((H47-H46)*'Z1 values'!D$5*'Z1 values'!$C$10)/'Z1 values'!$C$12</f>
        <v>2.9386413574218749E-2</v>
      </c>
      <c r="X47" s="3">
        <f>((I47-I46)*'Z1 values'!E$5*'Z1 values'!$C$10)/'Z1 values'!$C$12</f>
        <v>0.1655145263671875</v>
      </c>
      <c r="Y47" s="3">
        <f>((J47-J46)*'Z1 values'!F$5*'Z1 values'!$C$10)/'Z1 values'!$C$12</f>
        <v>0.20878051757812505</v>
      </c>
      <c r="Z47" s="6">
        <f t="shared" si="0"/>
        <v>0.41652073974609383</v>
      </c>
    </row>
    <row r="48" spans="1:26" x14ac:dyDescent="0.25">
      <c r="A48" s="7" t="s">
        <v>527</v>
      </c>
      <c r="B48" s="7" t="s">
        <v>481</v>
      </c>
      <c r="C48" s="7">
        <v>60264</v>
      </c>
      <c r="D48" s="18" t="s">
        <v>37</v>
      </c>
      <c r="E48" s="18" t="s">
        <v>38</v>
      </c>
      <c r="F48" s="18">
        <v>46</v>
      </c>
      <c r="G48" s="18">
        <v>251167</v>
      </c>
      <c r="H48" s="18">
        <v>15144403</v>
      </c>
      <c r="I48" s="18">
        <v>56126</v>
      </c>
      <c r="J48" s="18">
        <v>95770</v>
      </c>
      <c r="K48" s="18">
        <v>0</v>
      </c>
      <c r="L48" s="18">
        <v>0</v>
      </c>
      <c r="M48" s="18">
        <v>4554</v>
      </c>
      <c r="N48" s="18">
        <v>323004</v>
      </c>
      <c r="O48" s="18">
        <v>611</v>
      </c>
      <c r="P48" s="18">
        <v>2157</v>
      </c>
      <c r="Q48" s="18">
        <v>0</v>
      </c>
      <c r="R48" s="18">
        <v>0</v>
      </c>
      <c r="S48" s="5"/>
      <c r="T48" s="5"/>
      <c r="U48" s="4">
        <f t="shared" si="1"/>
        <v>940</v>
      </c>
      <c r="V48" s="3">
        <f>((G48-G47)*'Z1 values'!C$5*'Z1 values'!$C$10)/'Z1 values'!$C$12</f>
        <v>8.8825836181640628E-3</v>
      </c>
      <c r="W48" s="3">
        <f>((H48-H47)*'Z1 values'!D$5*'Z1 values'!$C$10)/'Z1 values'!$C$12</f>
        <v>2.9571899414062498E-2</v>
      </c>
      <c r="X48" s="3">
        <f>((I48-I47)*'Z1 values'!E$5*'Z1 values'!$C$10)/'Z1 values'!$C$12</f>
        <v>4.8666687011718744E-2</v>
      </c>
      <c r="Y48" s="3">
        <f>((J48-J47)*'Z1 values'!F$5*'Z1 values'!$C$10)/'Z1 values'!$C$12</f>
        <v>0.18563049316406249</v>
      </c>
      <c r="Z48" s="6">
        <f t="shared" si="0"/>
        <v>0.27275166320800781</v>
      </c>
    </row>
    <row r="49" spans="1:26" x14ac:dyDescent="0.25">
      <c r="A49" s="7" t="s">
        <v>528</v>
      </c>
      <c r="B49" s="7" t="s">
        <v>481</v>
      </c>
      <c r="C49" s="7">
        <v>61544</v>
      </c>
      <c r="D49" s="18" t="s">
        <v>37</v>
      </c>
      <c r="E49" s="18" t="s">
        <v>38</v>
      </c>
      <c r="F49" s="18">
        <v>47</v>
      </c>
      <c r="G49" s="18">
        <v>254524</v>
      </c>
      <c r="H49" s="18">
        <v>15468608</v>
      </c>
      <c r="I49" s="18">
        <v>56126</v>
      </c>
      <c r="J49" s="18">
        <v>97062</v>
      </c>
      <c r="K49" s="18">
        <v>0</v>
      </c>
      <c r="L49" s="18">
        <v>0</v>
      </c>
      <c r="M49" s="18">
        <v>3356</v>
      </c>
      <c r="N49" s="18">
        <v>324205</v>
      </c>
      <c r="O49" s="18">
        <v>0</v>
      </c>
      <c r="P49" s="18">
        <v>1292</v>
      </c>
      <c r="Q49" s="18">
        <v>0</v>
      </c>
      <c r="R49" s="18">
        <v>0</v>
      </c>
      <c r="S49" s="5"/>
      <c r="T49" s="5"/>
      <c r="U49" s="4">
        <f t="shared" si="1"/>
        <v>960</v>
      </c>
      <c r="V49" s="3">
        <f>((G49-G48)*'Z1 values'!C$5*'Z1 values'!$C$10)/'Z1 values'!$C$12</f>
        <v>6.5463958740234361E-3</v>
      </c>
      <c r="W49" s="3">
        <f>((H49-H48)*'Z1 values'!D$5*'Z1 values'!$C$10)/'Z1 values'!$C$12</f>
        <v>2.9681854248046879E-2</v>
      </c>
      <c r="X49" s="3">
        <f>((I49-I48)*'Z1 values'!E$5*'Z1 values'!$C$10)/'Z1 values'!$C$12</f>
        <v>0</v>
      </c>
      <c r="Y49" s="3">
        <f>((J49-J48)*'Z1 values'!F$5*'Z1 values'!$C$10)/'Z1 values'!$C$12</f>
        <v>0.11118896484375</v>
      </c>
      <c r="Z49" s="6">
        <f t="shared" si="0"/>
        <v>0.14741721496582033</v>
      </c>
    </row>
    <row r="50" spans="1:26" x14ac:dyDescent="0.25">
      <c r="A50" s="7" t="s">
        <v>529</v>
      </c>
      <c r="B50" s="7" t="s">
        <v>481</v>
      </c>
      <c r="C50" s="7">
        <v>62824</v>
      </c>
      <c r="D50" s="18" t="s">
        <v>37</v>
      </c>
      <c r="E50" s="18" t="s">
        <v>38</v>
      </c>
      <c r="F50" s="18">
        <v>48</v>
      </c>
      <c r="G50" s="18">
        <v>262203</v>
      </c>
      <c r="H50" s="18">
        <v>15788490</v>
      </c>
      <c r="I50" s="18">
        <v>58855</v>
      </c>
      <c r="J50" s="18">
        <v>98051</v>
      </c>
      <c r="K50" s="18">
        <v>0</v>
      </c>
      <c r="L50" s="18">
        <v>0</v>
      </c>
      <c r="M50" s="18">
        <v>7678</v>
      </c>
      <c r="N50" s="18">
        <v>319882</v>
      </c>
      <c r="O50" s="18">
        <v>2729</v>
      </c>
      <c r="P50" s="18">
        <v>989</v>
      </c>
      <c r="Q50" s="18">
        <v>0</v>
      </c>
      <c r="R50" s="18">
        <v>0</v>
      </c>
      <c r="S50" s="5"/>
      <c r="T50" s="5"/>
      <c r="U50" s="4">
        <f t="shared" si="1"/>
        <v>980</v>
      </c>
      <c r="V50" s="3">
        <f>((G50-G49)*'Z1 values'!C$5*'Z1 values'!$C$10)/'Z1 values'!$C$12</f>
        <v>1.4974612426757811E-2</v>
      </c>
      <c r="W50" s="3">
        <f>((H50-H49)*'Z1 values'!D$5*'Z1 values'!$C$10)/'Z1 values'!$C$12</f>
        <v>2.9286071777343752E-2</v>
      </c>
      <c r="X50" s="3">
        <f>((I50-I49)*'Z1 values'!E$5*'Z1 values'!$C$10)/'Z1 values'!$C$12</f>
        <v>0.21736724853515624</v>
      </c>
      <c r="Y50" s="3">
        <f>((J50-J49)*'Z1 values'!F$5*'Z1 values'!$C$10)/'Z1 values'!$C$12</f>
        <v>8.5112915039062514E-2</v>
      </c>
      <c r="Z50" s="6">
        <f t="shared" si="0"/>
        <v>0.34674084777832026</v>
      </c>
    </row>
    <row r="51" spans="1:26" x14ac:dyDescent="0.25">
      <c r="A51" s="7" t="s">
        <v>530</v>
      </c>
      <c r="B51" s="7" t="s">
        <v>481</v>
      </c>
      <c r="C51" s="7">
        <v>64104</v>
      </c>
      <c r="D51" s="18" t="s">
        <v>37</v>
      </c>
      <c r="E51" s="18" t="s">
        <v>38</v>
      </c>
      <c r="F51" s="18">
        <v>49</v>
      </c>
      <c r="G51" s="18">
        <v>265485</v>
      </c>
      <c r="H51" s="18">
        <v>16112767</v>
      </c>
      <c r="I51" s="18">
        <v>58855</v>
      </c>
      <c r="J51" s="18">
        <v>99011</v>
      </c>
      <c r="K51" s="18">
        <v>0</v>
      </c>
      <c r="L51" s="18">
        <v>0</v>
      </c>
      <c r="M51" s="18">
        <v>3280</v>
      </c>
      <c r="N51" s="18">
        <v>324277</v>
      </c>
      <c r="O51" s="18">
        <v>0</v>
      </c>
      <c r="P51" s="18">
        <v>960</v>
      </c>
      <c r="Q51" s="18">
        <v>0</v>
      </c>
      <c r="R51" s="18">
        <v>0</v>
      </c>
      <c r="S51" s="5"/>
      <c r="T51" s="5"/>
      <c r="U51" s="4">
        <f t="shared" si="1"/>
        <v>1000</v>
      </c>
      <c r="V51" s="3">
        <f>((G51-G50)*'Z1 values'!C$5*'Z1 values'!$C$10)/'Z1 values'!$C$12</f>
        <v>6.4001403808593756E-3</v>
      </c>
      <c r="W51" s="3">
        <f>((H51-H50)*'Z1 values'!D$5*'Z1 values'!$C$10)/'Z1 values'!$C$12</f>
        <v>2.9688446044921872E-2</v>
      </c>
      <c r="X51" s="3">
        <f>((I51-I50)*'Z1 values'!E$5*'Z1 values'!$C$10)/'Z1 values'!$C$12</f>
        <v>0</v>
      </c>
      <c r="Y51" s="3">
        <f>((J51-J50)*'Z1 values'!F$5*'Z1 values'!$C$10)/'Z1 values'!$C$12</f>
        <v>8.2617187499999994E-2</v>
      </c>
      <c r="Z51" s="6">
        <f t="shared" si="0"/>
        <v>0.11870577392578124</v>
      </c>
    </row>
    <row r="52" spans="1:26" x14ac:dyDescent="0.25">
      <c r="A52" s="7" t="s">
        <v>531</v>
      </c>
      <c r="B52" s="7" t="s">
        <v>481</v>
      </c>
      <c r="C52" s="7">
        <v>65384</v>
      </c>
      <c r="D52" s="18" t="s">
        <v>37</v>
      </c>
      <c r="E52" s="18" t="s">
        <v>38</v>
      </c>
      <c r="F52" s="18">
        <v>50</v>
      </c>
      <c r="G52" s="18">
        <v>268917</v>
      </c>
      <c r="H52" s="18">
        <v>16436897</v>
      </c>
      <c r="I52" s="18">
        <v>58855</v>
      </c>
      <c r="J52" s="18">
        <v>100108</v>
      </c>
      <c r="K52" s="18">
        <v>0</v>
      </c>
      <c r="L52" s="18">
        <v>0</v>
      </c>
      <c r="M52" s="18">
        <v>3430</v>
      </c>
      <c r="N52" s="18">
        <v>324130</v>
      </c>
      <c r="O52" s="18">
        <v>0</v>
      </c>
      <c r="P52" s="18">
        <v>1097</v>
      </c>
      <c r="Q52" s="18">
        <v>0</v>
      </c>
      <c r="R52" s="18">
        <v>0</v>
      </c>
      <c r="S52" s="5"/>
      <c r="T52" s="5"/>
      <c r="U52" s="4">
        <f t="shared" si="1"/>
        <v>1020</v>
      </c>
      <c r="V52" s="3">
        <f>((G52-G51)*'Z1 values'!C$5*'Z1 values'!$C$10)/'Z1 values'!$C$12</f>
        <v>6.6926513671874991E-3</v>
      </c>
      <c r="W52" s="3">
        <f>((H52-H51)*'Z1 values'!D$5*'Z1 values'!$C$10)/'Z1 values'!$C$12</f>
        <v>2.9674987792968753E-2</v>
      </c>
      <c r="X52" s="3">
        <f>((I52-I51)*'Z1 values'!E$5*'Z1 values'!$C$10)/'Z1 values'!$C$12</f>
        <v>0</v>
      </c>
      <c r="Y52" s="3">
        <f>((J52-J51)*'Z1 values'!F$5*'Z1 values'!$C$10)/'Z1 values'!$C$12</f>
        <v>9.4407348632812499E-2</v>
      </c>
      <c r="Z52" s="6">
        <f t="shared" si="0"/>
        <v>0.13077498779296876</v>
      </c>
    </row>
    <row r="53" spans="1:26" x14ac:dyDescent="0.25">
      <c r="A53" s="7" t="s">
        <v>532</v>
      </c>
      <c r="B53" s="7" t="s">
        <v>481</v>
      </c>
      <c r="C53" s="7">
        <v>66664</v>
      </c>
      <c r="D53" s="18" t="s">
        <v>37</v>
      </c>
      <c r="E53" s="18" t="s">
        <v>38</v>
      </c>
      <c r="F53" s="18">
        <v>51</v>
      </c>
      <c r="G53" s="18">
        <v>272174</v>
      </c>
      <c r="H53" s="18">
        <v>16761201</v>
      </c>
      <c r="I53" s="18">
        <v>58855</v>
      </c>
      <c r="J53" s="18">
        <v>101641</v>
      </c>
      <c r="K53" s="18">
        <v>0</v>
      </c>
      <c r="L53" s="18">
        <v>0</v>
      </c>
      <c r="M53" s="18">
        <v>3255</v>
      </c>
      <c r="N53" s="18">
        <v>324304</v>
      </c>
      <c r="O53" s="18">
        <v>0</v>
      </c>
      <c r="P53" s="18">
        <v>1533</v>
      </c>
      <c r="Q53" s="18">
        <v>0</v>
      </c>
      <c r="R53" s="18">
        <v>0</v>
      </c>
      <c r="S53" s="5"/>
      <c r="T53" s="5"/>
      <c r="U53" s="4">
        <f t="shared" si="1"/>
        <v>1040</v>
      </c>
      <c r="V53" s="3">
        <f>((G53-G52)*'Z1 values'!C$5*'Z1 values'!$C$10)/'Z1 values'!$C$12</f>
        <v>6.3513885498046874E-3</v>
      </c>
      <c r="W53" s="3">
        <f>((H53-H52)*'Z1 values'!D$5*'Z1 values'!$C$10)/'Z1 values'!$C$12</f>
        <v>2.9690917968749998E-2</v>
      </c>
      <c r="X53" s="3">
        <f>((I53-I52)*'Z1 values'!E$5*'Z1 values'!$C$10)/'Z1 values'!$C$12</f>
        <v>0</v>
      </c>
      <c r="Y53" s="3">
        <f>((J53-J52)*'Z1 values'!F$5*'Z1 values'!$C$10)/'Z1 values'!$C$12</f>
        <v>0.13192932128906251</v>
      </c>
      <c r="Z53" s="6">
        <f t="shared" si="0"/>
        <v>0.16797162780761721</v>
      </c>
    </row>
    <row r="54" spans="1:26" x14ac:dyDescent="0.25">
      <c r="A54" s="7" t="s">
        <v>533</v>
      </c>
      <c r="B54" s="7" t="s">
        <v>481</v>
      </c>
      <c r="C54" s="7">
        <v>67944</v>
      </c>
      <c r="D54" s="18" t="s">
        <v>37</v>
      </c>
      <c r="E54" s="18" t="s">
        <v>38</v>
      </c>
      <c r="F54" s="18">
        <v>52</v>
      </c>
      <c r="G54" s="18">
        <v>279041</v>
      </c>
      <c r="H54" s="18">
        <v>17081868</v>
      </c>
      <c r="I54" s="18">
        <v>60814</v>
      </c>
      <c r="J54" s="18">
        <v>104421</v>
      </c>
      <c r="K54" s="18">
        <v>0</v>
      </c>
      <c r="L54" s="18">
        <v>0</v>
      </c>
      <c r="M54" s="18">
        <v>6865</v>
      </c>
      <c r="N54" s="18">
        <v>320667</v>
      </c>
      <c r="O54" s="18">
        <v>1959</v>
      </c>
      <c r="P54" s="18">
        <v>2780</v>
      </c>
      <c r="Q54" s="18">
        <v>0</v>
      </c>
      <c r="R54" s="18">
        <v>0</v>
      </c>
      <c r="S54" s="5"/>
      <c r="T54" s="5"/>
      <c r="U54" s="4">
        <f t="shared" si="1"/>
        <v>1060</v>
      </c>
      <c r="V54" s="3">
        <f>((G54-G53)*'Z1 values'!C$5*'Z1 values'!$C$10)/'Z1 values'!$C$12</f>
        <v>1.3391152954101562E-2</v>
      </c>
      <c r="W54" s="3">
        <f>((H54-H53)*'Z1 values'!D$5*'Z1 values'!$C$10)/'Z1 values'!$C$12</f>
        <v>2.9357940673828124E-2</v>
      </c>
      <c r="X54" s="3">
        <f>((I54-I53)*'Z1 values'!E$5*'Z1 values'!$C$10)/'Z1 values'!$C$12</f>
        <v>0.15603607177734374</v>
      </c>
      <c r="Y54" s="3">
        <f>((J54-J53)*'Z1 values'!F$5*'Z1 values'!$C$10)/'Z1 values'!$C$12</f>
        <v>0.23924560546875001</v>
      </c>
      <c r="Z54" s="6">
        <f t="shared" si="0"/>
        <v>0.43803077087402342</v>
      </c>
    </row>
    <row r="55" spans="1:26" x14ac:dyDescent="0.25">
      <c r="A55" s="7" t="s">
        <v>534</v>
      </c>
      <c r="B55" s="7" t="s">
        <v>481</v>
      </c>
      <c r="C55" s="7">
        <v>69224</v>
      </c>
      <c r="D55" s="18" t="s">
        <v>37</v>
      </c>
      <c r="E55" s="18" t="s">
        <v>38</v>
      </c>
      <c r="F55" s="18">
        <v>53</v>
      </c>
      <c r="G55" s="18">
        <v>283985</v>
      </c>
      <c r="H55" s="18">
        <v>17404486</v>
      </c>
      <c r="I55" s="18">
        <v>61567</v>
      </c>
      <c r="J55" s="18">
        <v>106597</v>
      </c>
      <c r="K55" s="18">
        <v>0</v>
      </c>
      <c r="L55" s="18">
        <v>0</v>
      </c>
      <c r="M55" s="18">
        <v>4943</v>
      </c>
      <c r="N55" s="18">
        <v>322618</v>
      </c>
      <c r="O55" s="18">
        <v>753</v>
      </c>
      <c r="P55" s="18">
        <v>2176</v>
      </c>
      <c r="Q55" s="18">
        <v>0</v>
      </c>
      <c r="R55" s="18">
        <v>0</v>
      </c>
      <c r="S55" s="5"/>
      <c r="T55" s="5"/>
      <c r="U55" s="4">
        <f t="shared" si="1"/>
        <v>1080</v>
      </c>
      <c r="V55" s="3">
        <f>((G55-G54)*'Z1 values'!C$5*'Z1 values'!$C$10)/'Z1 values'!$C$12</f>
        <v>9.6411621093749986E-3</v>
      </c>
      <c r="W55" s="3">
        <f>((H55-H54)*'Z1 values'!D$5*'Z1 values'!$C$10)/'Z1 values'!$C$12</f>
        <v>2.9536560058593751E-2</v>
      </c>
      <c r="X55" s="3">
        <f>((I55-I54)*'Z1 values'!E$5*'Z1 values'!$C$10)/'Z1 values'!$C$12</f>
        <v>5.9977111816406248E-2</v>
      </c>
      <c r="Y55" s="3">
        <f>((J55-J54)*'Z1 values'!F$5*'Z1 values'!$C$10)/'Z1 values'!$C$12</f>
        <v>0.18726562500000002</v>
      </c>
      <c r="Z55" s="6">
        <f t="shared" si="0"/>
        <v>0.28642045898437501</v>
      </c>
    </row>
    <row r="56" spans="1:26" x14ac:dyDescent="0.25">
      <c r="A56" s="7" t="s">
        <v>535</v>
      </c>
      <c r="B56" s="7" t="s">
        <v>481</v>
      </c>
      <c r="C56" s="7">
        <v>70504</v>
      </c>
      <c r="D56" s="18" t="s">
        <v>37</v>
      </c>
      <c r="E56" s="18" t="s">
        <v>38</v>
      </c>
      <c r="F56" s="18">
        <v>54</v>
      </c>
      <c r="G56" s="18">
        <v>287265</v>
      </c>
      <c r="H56" s="18">
        <v>17728765</v>
      </c>
      <c r="I56" s="18">
        <v>61567</v>
      </c>
      <c r="J56" s="18">
        <v>107557</v>
      </c>
      <c r="K56" s="18">
        <v>0</v>
      </c>
      <c r="L56" s="18">
        <v>0</v>
      </c>
      <c r="M56" s="18">
        <v>3279</v>
      </c>
      <c r="N56" s="18">
        <v>324279</v>
      </c>
      <c r="O56" s="18">
        <v>0</v>
      </c>
      <c r="P56" s="18">
        <v>960</v>
      </c>
      <c r="Q56" s="18">
        <v>0</v>
      </c>
      <c r="R56" s="18">
        <v>0</v>
      </c>
      <c r="S56" s="5"/>
      <c r="T56" s="5"/>
      <c r="U56" s="4">
        <f t="shared" si="1"/>
        <v>1100</v>
      </c>
      <c r="V56" s="3">
        <f>((G56-G55)*'Z1 values'!C$5*'Z1 values'!$C$10)/'Z1 values'!$C$12</f>
        <v>6.3962402343750004E-3</v>
      </c>
      <c r="W56" s="3">
        <f>((H56-H55)*'Z1 values'!D$5*'Z1 values'!$C$10)/'Z1 values'!$C$12</f>
        <v>2.9688629150390621E-2</v>
      </c>
      <c r="X56" s="3">
        <f>((I56-I55)*'Z1 values'!E$5*'Z1 values'!$C$10)/'Z1 values'!$C$12</f>
        <v>0</v>
      </c>
      <c r="Y56" s="3">
        <f>((J56-J55)*'Z1 values'!F$5*'Z1 values'!$C$10)/'Z1 values'!$C$12</f>
        <v>8.2617187499999994E-2</v>
      </c>
      <c r="Z56" s="6">
        <f t="shared" si="0"/>
        <v>0.11870205688476562</v>
      </c>
    </row>
    <row r="57" spans="1:26" x14ac:dyDescent="0.25">
      <c r="A57" s="7" t="s">
        <v>536</v>
      </c>
      <c r="B57" s="7" t="s">
        <v>481</v>
      </c>
      <c r="C57" s="7">
        <v>71784</v>
      </c>
      <c r="D57" s="18" t="s">
        <v>37</v>
      </c>
      <c r="E57" s="18" t="s">
        <v>38</v>
      </c>
      <c r="F57" s="18">
        <v>55</v>
      </c>
      <c r="G57" s="18">
        <v>290536</v>
      </c>
      <c r="H57" s="18">
        <v>18053053</v>
      </c>
      <c r="I57" s="18">
        <v>61567</v>
      </c>
      <c r="J57" s="18">
        <v>109096</v>
      </c>
      <c r="K57" s="18">
        <v>0</v>
      </c>
      <c r="L57" s="18">
        <v>0</v>
      </c>
      <c r="M57" s="18">
        <v>3270</v>
      </c>
      <c r="N57" s="18">
        <v>324288</v>
      </c>
      <c r="O57" s="18">
        <v>0</v>
      </c>
      <c r="P57" s="18">
        <v>1539</v>
      </c>
      <c r="Q57" s="18">
        <v>0</v>
      </c>
      <c r="R57" s="18">
        <v>0</v>
      </c>
      <c r="S57" s="5"/>
      <c r="T57" s="5"/>
      <c r="U57" s="4">
        <f t="shared" si="1"/>
        <v>1120</v>
      </c>
      <c r="V57" s="3">
        <f>((G57-G56)*'Z1 values'!C$5*'Z1 values'!$C$10)/'Z1 values'!$C$12</f>
        <v>6.3786895751953123E-3</v>
      </c>
      <c r="W57" s="3">
        <f>((H57-H56)*'Z1 values'!D$5*'Z1 values'!$C$10)/'Z1 values'!$C$12</f>
        <v>2.9689453124999998E-2</v>
      </c>
      <c r="X57" s="3">
        <f>((I57-I56)*'Z1 values'!E$5*'Z1 values'!$C$10)/'Z1 values'!$C$12</f>
        <v>0</v>
      </c>
      <c r="Y57" s="3">
        <f>((J57-J56)*'Z1 values'!F$5*'Z1 values'!$C$10)/'Z1 values'!$C$12</f>
        <v>0.13244567871093751</v>
      </c>
      <c r="Z57" s="6">
        <f t="shared" si="0"/>
        <v>0.16851382141113283</v>
      </c>
    </row>
    <row r="58" spans="1:26" x14ac:dyDescent="0.25">
      <c r="A58" s="7" t="s">
        <v>537</v>
      </c>
      <c r="B58" s="7" t="s">
        <v>481</v>
      </c>
      <c r="C58" s="7">
        <v>73064</v>
      </c>
      <c r="D58" s="18" t="s">
        <v>37</v>
      </c>
      <c r="E58" s="18" t="s">
        <v>38</v>
      </c>
      <c r="F58" s="18">
        <v>56</v>
      </c>
      <c r="G58" s="18">
        <v>295327</v>
      </c>
      <c r="H58" s="18">
        <v>18375822</v>
      </c>
      <c r="I58" s="18">
        <v>62366</v>
      </c>
      <c r="J58" s="18">
        <v>110640</v>
      </c>
      <c r="K58" s="18">
        <v>0</v>
      </c>
      <c r="L58" s="18">
        <v>0</v>
      </c>
      <c r="M58" s="18">
        <v>4789</v>
      </c>
      <c r="N58" s="18">
        <v>322769</v>
      </c>
      <c r="O58" s="18">
        <v>799</v>
      </c>
      <c r="P58" s="18">
        <v>1544</v>
      </c>
      <c r="Q58" s="18">
        <v>0</v>
      </c>
      <c r="R58" s="18">
        <v>0</v>
      </c>
      <c r="S58" s="5"/>
      <c r="T58" s="5"/>
      <c r="U58" s="4">
        <f t="shared" si="1"/>
        <v>1140</v>
      </c>
      <c r="V58" s="3">
        <f>((G58-G57)*'Z1 values'!C$5*'Z1 values'!$C$10)/'Z1 values'!$C$12</f>
        <v>9.342800903320311E-3</v>
      </c>
      <c r="W58" s="3">
        <f>((H58-H57)*'Z1 values'!D$5*'Z1 values'!$C$10)/'Z1 values'!$C$12</f>
        <v>2.9550384521484375E-2</v>
      </c>
      <c r="X58" s="3">
        <f>((I58-I57)*'Z1 values'!E$5*'Z1 values'!$C$10)/'Z1 values'!$C$12</f>
        <v>6.3641052246093746E-2</v>
      </c>
      <c r="Y58" s="3">
        <f>((J58-J57)*'Z1 values'!F$5*'Z1 values'!$C$10)/'Z1 values'!$C$12</f>
        <v>0.1328759765625</v>
      </c>
      <c r="Z58" s="6">
        <f t="shared" si="0"/>
        <v>0.23541021423339842</v>
      </c>
    </row>
    <row r="59" spans="1:26" x14ac:dyDescent="0.25">
      <c r="A59" s="7" t="s">
        <v>538</v>
      </c>
      <c r="B59" s="7" t="s">
        <v>481</v>
      </c>
      <c r="C59" s="7">
        <v>74344</v>
      </c>
      <c r="D59" s="18" t="s">
        <v>37</v>
      </c>
      <c r="E59" s="18" t="s">
        <v>38</v>
      </c>
      <c r="F59" s="18">
        <v>57</v>
      </c>
      <c r="G59" s="18">
        <v>298607</v>
      </c>
      <c r="H59" s="18">
        <v>18700106</v>
      </c>
      <c r="I59" s="18">
        <v>62366</v>
      </c>
      <c r="J59" s="18">
        <v>112167</v>
      </c>
      <c r="K59" s="18">
        <v>0</v>
      </c>
      <c r="L59" s="18">
        <v>0</v>
      </c>
      <c r="M59" s="18">
        <v>3279</v>
      </c>
      <c r="N59" s="18">
        <v>324284</v>
      </c>
      <c r="O59" s="18">
        <v>0</v>
      </c>
      <c r="P59" s="18">
        <v>1527</v>
      </c>
      <c r="Q59" s="18">
        <v>0</v>
      </c>
      <c r="R59" s="18">
        <v>0</v>
      </c>
      <c r="S59" s="5"/>
      <c r="T59" s="5"/>
      <c r="U59" s="4">
        <f t="shared" si="1"/>
        <v>1160</v>
      </c>
      <c r="V59" s="3">
        <f>((G59-G58)*'Z1 values'!C$5*'Z1 values'!$C$10)/'Z1 values'!$C$12</f>
        <v>6.3962402343750004E-3</v>
      </c>
      <c r="W59" s="3">
        <f>((H59-H58)*'Z1 values'!D$5*'Z1 values'!$C$10)/'Z1 values'!$C$12</f>
        <v>2.9689086914062503E-2</v>
      </c>
      <c r="X59" s="3">
        <f>((I59-I58)*'Z1 values'!E$5*'Z1 values'!$C$10)/'Z1 values'!$C$12</f>
        <v>0</v>
      </c>
      <c r="Y59" s="3">
        <f>((J59-J58)*'Z1 values'!F$5*'Z1 values'!$C$10)/'Z1 values'!$C$12</f>
        <v>0.13141296386718751</v>
      </c>
      <c r="Z59" s="6">
        <f t="shared" si="0"/>
        <v>0.16749829101562502</v>
      </c>
    </row>
    <row r="60" spans="1:26" x14ac:dyDescent="0.25">
      <c r="A60" s="7" t="s">
        <v>539</v>
      </c>
      <c r="B60" s="7" t="s">
        <v>481</v>
      </c>
      <c r="C60" s="7">
        <v>75624</v>
      </c>
      <c r="D60" s="18" t="s">
        <v>37</v>
      </c>
      <c r="E60" s="18" t="s">
        <v>38</v>
      </c>
      <c r="F60" s="18">
        <v>58</v>
      </c>
      <c r="G60" s="18">
        <v>304566</v>
      </c>
      <c r="H60" s="18">
        <v>19021705</v>
      </c>
      <c r="I60" s="18">
        <v>63805</v>
      </c>
      <c r="J60" s="18">
        <v>114603</v>
      </c>
      <c r="K60" s="18">
        <v>0</v>
      </c>
      <c r="L60" s="18">
        <v>0</v>
      </c>
      <c r="M60" s="18">
        <v>5957</v>
      </c>
      <c r="N60" s="18">
        <v>321599</v>
      </c>
      <c r="O60" s="18">
        <v>1439</v>
      </c>
      <c r="P60" s="18">
        <v>2436</v>
      </c>
      <c r="Q60" s="18">
        <v>0</v>
      </c>
      <c r="R60" s="18">
        <v>0</v>
      </c>
      <c r="S60" s="5"/>
      <c r="T60" s="5"/>
      <c r="U60" s="4">
        <f t="shared" si="1"/>
        <v>1180</v>
      </c>
      <c r="V60" s="3">
        <f>((G60-G59)*'Z1 values'!C$5*'Z1 values'!$C$10)/'Z1 values'!$C$12</f>
        <v>1.1620486450195314E-2</v>
      </c>
      <c r="W60" s="3">
        <f>((H60-H59)*'Z1 values'!D$5*'Z1 values'!$C$10)/'Z1 values'!$C$12</f>
        <v>2.9443267822265629E-2</v>
      </c>
      <c r="X60" s="3">
        <f>((I60-I59)*'Z1 values'!E$5*'Z1 values'!$C$10)/'Z1 values'!$C$12</f>
        <v>0.11461761474609374</v>
      </c>
      <c r="Y60" s="3">
        <f>((J60-J59)*'Z1 values'!F$5*'Z1 values'!$C$10)/'Z1 values'!$C$12</f>
        <v>0.20964111328125004</v>
      </c>
      <c r="Z60" s="6">
        <f t="shared" si="0"/>
        <v>0.36532248229980469</v>
      </c>
    </row>
    <row r="61" spans="1:26" x14ac:dyDescent="0.25">
      <c r="A61" s="7" t="s">
        <v>540</v>
      </c>
      <c r="B61" s="7" t="s">
        <v>481</v>
      </c>
      <c r="C61" s="7">
        <v>76904</v>
      </c>
      <c r="D61" s="18" t="s">
        <v>37</v>
      </c>
      <c r="E61" s="18" t="s">
        <v>38</v>
      </c>
      <c r="F61" s="18">
        <v>59</v>
      </c>
      <c r="G61" s="18">
        <v>307745</v>
      </c>
      <c r="H61" s="18">
        <v>19346087</v>
      </c>
      <c r="I61" s="18">
        <v>63805</v>
      </c>
      <c r="J61" s="18">
        <v>115563</v>
      </c>
      <c r="K61" s="18">
        <v>0</v>
      </c>
      <c r="L61" s="18">
        <v>0</v>
      </c>
      <c r="M61" s="18">
        <v>3178</v>
      </c>
      <c r="N61" s="18">
        <v>324382</v>
      </c>
      <c r="O61" s="18">
        <v>0</v>
      </c>
      <c r="P61" s="18">
        <v>960</v>
      </c>
      <c r="Q61" s="18">
        <v>0</v>
      </c>
      <c r="R61" s="18">
        <v>0</v>
      </c>
      <c r="S61" s="5"/>
      <c r="T61" s="5"/>
      <c r="U61" s="4">
        <f t="shared" si="1"/>
        <v>1200</v>
      </c>
      <c r="V61" s="3">
        <f>((G61-G60)*'Z1 values'!C$5*'Z1 values'!$C$10)/'Z1 values'!$C$12</f>
        <v>6.1992828369140619E-3</v>
      </c>
      <c r="W61" s="3">
        <f>((H61-H60)*'Z1 values'!D$5*'Z1 values'!$C$10)/'Z1 values'!$C$12</f>
        <v>2.9698059082031252E-2</v>
      </c>
      <c r="X61" s="3">
        <f>((I61-I60)*'Z1 values'!E$5*'Z1 values'!$C$10)/'Z1 values'!$C$12</f>
        <v>0</v>
      </c>
      <c r="Y61" s="3">
        <f>((J61-J60)*'Z1 values'!F$5*'Z1 values'!$C$10)/'Z1 values'!$C$12</f>
        <v>8.2617187499999994E-2</v>
      </c>
      <c r="Z61" s="6">
        <f t="shared" si="0"/>
        <v>0.1185145294189453</v>
      </c>
    </row>
    <row r="62" spans="1:26" x14ac:dyDescent="0.25">
      <c r="A62" s="7" t="s">
        <v>541</v>
      </c>
      <c r="B62" s="7" t="s">
        <v>481</v>
      </c>
      <c r="C62" s="7">
        <v>78184</v>
      </c>
      <c r="D62" s="18" t="s">
        <v>37</v>
      </c>
      <c r="E62" s="18" t="s">
        <v>38</v>
      </c>
      <c r="F62" s="18">
        <v>60</v>
      </c>
      <c r="G62" s="18">
        <v>311201</v>
      </c>
      <c r="H62" s="18">
        <v>19670192</v>
      </c>
      <c r="I62" s="18">
        <v>63805</v>
      </c>
      <c r="J62" s="18">
        <v>116848</v>
      </c>
      <c r="K62" s="18">
        <v>0</v>
      </c>
      <c r="L62" s="18">
        <v>0</v>
      </c>
      <c r="M62" s="18">
        <v>3455</v>
      </c>
      <c r="N62" s="18">
        <v>324105</v>
      </c>
      <c r="O62" s="18">
        <v>0</v>
      </c>
      <c r="P62" s="18">
        <v>1285</v>
      </c>
      <c r="Q62" s="18">
        <v>0</v>
      </c>
      <c r="R62" s="18">
        <v>0</v>
      </c>
      <c r="S62" s="5"/>
      <c r="T62" s="5"/>
      <c r="U62" s="4">
        <f t="shared" si="1"/>
        <v>1220</v>
      </c>
      <c r="V62" s="3">
        <f>((G62-G61)*'Z1 values'!C$5*'Z1 values'!$C$10)/'Z1 values'!$C$12</f>
        <v>6.7394531250000002E-3</v>
      </c>
      <c r="W62" s="3">
        <f>((H62-H61)*'Z1 values'!D$5*'Z1 values'!$C$10)/'Z1 values'!$C$12</f>
        <v>2.967269897460938E-2</v>
      </c>
      <c r="X62" s="3">
        <f>((I62-I61)*'Z1 values'!E$5*'Z1 values'!$C$10)/'Z1 values'!$C$12</f>
        <v>0</v>
      </c>
      <c r="Y62" s="3">
        <f>((J62-J61)*'Z1 values'!F$5*'Z1 values'!$C$10)/'Z1 values'!$C$12</f>
        <v>0.11058654785156249</v>
      </c>
      <c r="Z62" s="6">
        <f t="shared" si="0"/>
        <v>0.14699869995117187</v>
      </c>
    </row>
    <row r="63" spans="1:26" x14ac:dyDescent="0.25">
      <c r="A63" s="7" t="s">
        <v>542</v>
      </c>
      <c r="B63" s="7" t="s">
        <v>481</v>
      </c>
      <c r="C63" s="7">
        <v>79464</v>
      </c>
      <c r="D63" s="18" t="s">
        <v>37</v>
      </c>
      <c r="E63" s="18" t="s">
        <v>38</v>
      </c>
      <c r="F63" s="18">
        <v>61</v>
      </c>
      <c r="G63" s="18">
        <v>325647</v>
      </c>
      <c r="H63" s="18">
        <v>19983306</v>
      </c>
      <c r="I63" s="18">
        <v>70094</v>
      </c>
      <c r="J63" s="18">
        <v>123296</v>
      </c>
      <c r="K63" s="18">
        <v>0</v>
      </c>
      <c r="L63" s="18">
        <v>0</v>
      </c>
      <c r="M63" s="18">
        <v>14445</v>
      </c>
      <c r="N63" s="18">
        <v>313114</v>
      </c>
      <c r="O63" s="18">
        <v>6289</v>
      </c>
      <c r="P63" s="18">
        <v>6448</v>
      </c>
      <c r="Q63" s="18">
        <v>0</v>
      </c>
      <c r="R63" s="18">
        <v>0</v>
      </c>
      <c r="S63" s="5"/>
      <c r="T63" s="5"/>
      <c r="U63" s="4">
        <f t="shared" si="1"/>
        <v>1240</v>
      </c>
      <c r="V63" s="3">
        <f>((G63-G62)*'Z1 values'!C$5*'Z1 values'!$C$10)/'Z1 values'!$C$12</f>
        <v>2.8170758056640627E-2</v>
      </c>
      <c r="W63" s="3">
        <f>((H63-H62)*'Z1 values'!D$5*'Z1 values'!$C$10)/'Z1 values'!$C$12</f>
        <v>2.866644287109375E-2</v>
      </c>
      <c r="X63" s="3">
        <f>((I63-I62)*'Z1 values'!E$5*'Z1 values'!$C$10)/'Z1 values'!$C$12</f>
        <v>0.50092437744140628</v>
      </c>
      <c r="Y63" s="3">
        <f>((J63-J62)*'Z1 values'!F$5*'Z1 values'!$C$10)/'Z1 values'!$C$12</f>
        <v>0.55491210937500002</v>
      </c>
      <c r="Z63" s="6">
        <f t="shared" si="0"/>
        <v>1.1126736877441408</v>
      </c>
    </row>
    <row r="64" spans="1:26" x14ac:dyDescent="0.25">
      <c r="A64" s="7" t="s">
        <v>543</v>
      </c>
      <c r="B64" s="7" t="s">
        <v>481</v>
      </c>
      <c r="C64" s="7">
        <v>80744</v>
      </c>
      <c r="D64" s="18" t="s">
        <v>37</v>
      </c>
      <c r="E64" s="18" t="s">
        <v>38</v>
      </c>
      <c r="F64" s="18">
        <v>62</v>
      </c>
      <c r="G64" s="18">
        <v>336811</v>
      </c>
      <c r="H64" s="18">
        <v>20299702</v>
      </c>
      <c r="I64" s="18">
        <v>74559</v>
      </c>
      <c r="J64" s="18">
        <v>128574</v>
      </c>
      <c r="K64" s="18">
        <v>0</v>
      </c>
      <c r="L64" s="18">
        <v>0</v>
      </c>
      <c r="M64" s="18">
        <v>11162</v>
      </c>
      <c r="N64" s="18">
        <v>316396</v>
      </c>
      <c r="O64" s="18">
        <v>4465</v>
      </c>
      <c r="P64" s="18">
        <v>5278</v>
      </c>
      <c r="Q64" s="18">
        <v>0</v>
      </c>
      <c r="R64" s="18">
        <v>0</v>
      </c>
      <c r="S64" s="5"/>
      <c r="T64" s="5"/>
      <c r="U64" s="4">
        <f t="shared" si="1"/>
        <v>1260</v>
      </c>
      <c r="V64" s="3">
        <f>((G64-G63)*'Z1 values'!C$5*'Z1 values'!$C$10)/'Z1 values'!$C$12</f>
        <v>2.1770617675781249E-2</v>
      </c>
      <c r="W64" s="3">
        <f>((H64-H63)*'Z1 values'!D$5*'Z1 values'!$C$10)/'Z1 values'!$C$12</f>
        <v>2.8966918945312503E-2</v>
      </c>
      <c r="X64" s="3">
        <f>((I64-I63)*'Z1 values'!E$5*'Z1 values'!$C$10)/'Z1 values'!$C$12</f>
        <v>0.35564117431640624</v>
      </c>
      <c r="Y64" s="3">
        <f>((J64-J63)*'Z1 values'!F$5*'Z1 values'!$C$10)/'Z1 values'!$C$12</f>
        <v>0.45422241210937503</v>
      </c>
      <c r="Z64" s="6">
        <f t="shared" si="0"/>
        <v>0.86060112304687508</v>
      </c>
    </row>
    <row r="65" spans="1:26" x14ac:dyDescent="0.25">
      <c r="A65" s="7" t="s">
        <v>544</v>
      </c>
      <c r="B65" s="7" t="s">
        <v>481</v>
      </c>
      <c r="C65" s="7">
        <v>82024</v>
      </c>
      <c r="D65" s="18" t="s">
        <v>37</v>
      </c>
      <c r="E65" s="18" t="s">
        <v>38</v>
      </c>
      <c r="F65" s="18">
        <v>63</v>
      </c>
      <c r="G65" s="18">
        <v>344376</v>
      </c>
      <c r="H65" s="18">
        <v>20619692</v>
      </c>
      <c r="I65" s="18">
        <v>76818</v>
      </c>
      <c r="J65" s="18">
        <v>131820</v>
      </c>
      <c r="K65" s="18">
        <v>0</v>
      </c>
      <c r="L65" s="18">
        <v>0</v>
      </c>
      <c r="M65" s="18">
        <v>7564</v>
      </c>
      <c r="N65" s="18">
        <v>319990</v>
      </c>
      <c r="O65" s="18">
        <v>2259</v>
      </c>
      <c r="P65" s="18">
        <v>3246</v>
      </c>
      <c r="Q65" s="18">
        <v>0</v>
      </c>
      <c r="R65" s="18">
        <v>0</v>
      </c>
      <c r="S65" s="5"/>
      <c r="T65" s="5"/>
      <c r="U65" s="4">
        <f t="shared" si="1"/>
        <v>1280</v>
      </c>
      <c r="V65" s="3">
        <f>((G65-G64)*'Z1 values'!C$5*'Z1 values'!$C$10)/'Z1 values'!$C$12</f>
        <v>1.4752304077148438E-2</v>
      </c>
      <c r="W65" s="3">
        <f>((H65-H64)*'Z1 values'!D$5*'Z1 values'!$C$10)/'Z1 values'!$C$12</f>
        <v>2.9295959472656251E-2</v>
      </c>
      <c r="X65" s="3">
        <f>((I65-I64)*'Z1 values'!E$5*'Z1 values'!$C$10)/'Z1 values'!$C$12</f>
        <v>0.17993133544921874</v>
      </c>
      <c r="Y65" s="3">
        <f>((J65-J64)*'Z1 values'!F$5*'Z1 values'!$C$10)/'Z1 values'!$C$12</f>
        <v>0.27934936523437504</v>
      </c>
      <c r="Z65" s="6">
        <f t="shared" si="0"/>
        <v>0.50332896423339846</v>
      </c>
    </row>
    <row r="66" spans="1:26" x14ac:dyDescent="0.25">
      <c r="A66" s="7" t="s">
        <v>545</v>
      </c>
      <c r="B66" s="7" t="s">
        <v>481</v>
      </c>
      <c r="C66" s="7">
        <v>83304</v>
      </c>
      <c r="D66" s="18" t="s">
        <v>37</v>
      </c>
      <c r="E66" s="18" t="s">
        <v>38</v>
      </c>
      <c r="F66" s="18">
        <v>64</v>
      </c>
      <c r="G66" s="18">
        <v>347456</v>
      </c>
      <c r="H66" s="18">
        <v>20944164</v>
      </c>
      <c r="I66" s="18">
        <v>76818</v>
      </c>
      <c r="J66" s="18">
        <v>133164</v>
      </c>
      <c r="K66" s="18">
        <v>0</v>
      </c>
      <c r="L66" s="18">
        <v>0</v>
      </c>
      <c r="M66" s="18">
        <v>3079</v>
      </c>
      <c r="N66" s="18">
        <v>324472</v>
      </c>
      <c r="O66" s="18">
        <v>0</v>
      </c>
      <c r="P66" s="18">
        <v>1344</v>
      </c>
      <c r="Q66" s="18">
        <v>0</v>
      </c>
      <c r="R66" s="18">
        <v>0</v>
      </c>
      <c r="S66" s="5"/>
      <c r="T66" s="5"/>
      <c r="U66" s="4">
        <f t="shared" si="1"/>
        <v>1300</v>
      </c>
      <c r="V66" s="3">
        <f>((G66-G65)*'Z1 values'!C$5*'Z1 values'!$C$10)/'Z1 values'!$C$12</f>
        <v>6.0062255859374995E-3</v>
      </c>
      <c r="W66" s="3">
        <f>((H66-H65)*'Z1 values'!D$5*'Z1 values'!$C$10)/'Z1 values'!$C$12</f>
        <v>2.9706298828124998E-2</v>
      </c>
      <c r="X66" s="3">
        <f>((I66-I65)*'Z1 values'!E$5*'Z1 values'!$C$10)/'Z1 values'!$C$12</f>
        <v>0</v>
      </c>
      <c r="Y66" s="3">
        <f>((J66-J65)*'Z1 values'!F$5*'Z1 values'!$C$10)/'Z1 values'!$C$12</f>
        <v>0.11566406250000001</v>
      </c>
      <c r="Z66" s="6">
        <f t="shared" si="0"/>
        <v>0.1513765869140625</v>
      </c>
    </row>
    <row r="67" spans="1:26" x14ac:dyDescent="0.25">
      <c r="A67" s="7" t="s">
        <v>546</v>
      </c>
      <c r="B67" s="7" t="s">
        <v>481</v>
      </c>
      <c r="C67" s="7">
        <v>84584</v>
      </c>
      <c r="D67" s="18" t="s">
        <v>37</v>
      </c>
      <c r="E67" s="18" t="s">
        <v>38</v>
      </c>
      <c r="F67" s="18">
        <v>65</v>
      </c>
      <c r="G67" s="18">
        <v>350509</v>
      </c>
      <c r="H67" s="18">
        <v>21268662</v>
      </c>
      <c r="I67" s="18">
        <v>76818</v>
      </c>
      <c r="J67" s="18">
        <v>134124</v>
      </c>
      <c r="K67" s="18">
        <v>0</v>
      </c>
      <c r="L67" s="18">
        <v>0</v>
      </c>
      <c r="M67" s="18">
        <v>3052</v>
      </c>
      <c r="N67" s="18">
        <v>324498</v>
      </c>
      <c r="O67" s="18">
        <v>0</v>
      </c>
      <c r="P67" s="18">
        <v>960</v>
      </c>
      <c r="Q67" s="18">
        <v>0</v>
      </c>
      <c r="R67" s="18">
        <v>0</v>
      </c>
      <c r="S67" s="5"/>
      <c r="T67" s="5"/>
      <c r="U67" s="4">
        <f t="shared" si="1"/>
        <v>1320</v>
      </c>
      <c r="V67" s="3">
        <f>((G67-G66)*'Z1 values'!C$5*'Z1 values'!$C$10)/'Z1 values'!$C$12</f>
        <v>5.9535736083984377E-3</v>
      </c>
      <c r="W67" s="3">
        <f>((H67-H66)*'Z1 values'!D$5*'Z1 values'!$C$10)/'Z1 values'!$C$12</f>
        <v>2.9708679199218751E-2</v>
      </c>
      <c r="X67" s="3">
        <f>((I67-I66)*'Z1 values'!E$5*'Z1 values'!$C$10)/'Z1 values'!$C$12</f>
        <v>0</v>
      </c>
      <c r="Y67" s="3">
        <f>((J67-J66)*'Z1 values'!F$5*'Z1 values'!$C$10)/'Z1 values'!$C$12</f>
        <v>8.2617187499999994E-2</v>
      </c>
      <c r="Z67" s="6">
        <f t="shared" ref="Z67:Z90" si="2">SUM(V67:Y67)</f>
        <v>0.11827944030761718</v>
      </c>
    </row>
    <row r="68" spans="1:26" x14ac:dyDescent="0.25">
      <c r="A68" s="7" t="s">
        <v>547</v>
      </c>
      <c r="B68" s="7" t="s">
        <v>481</v>
      </c>
      <c r="C68" s="7">
        <v>85864</v>
      </c>
      <c r="D68" s="18" t="s">
        <v>37</v>
      </c>
      <c r="E68" s="18" t="s">
        <v>38</v>
      </c>
      <c r="F68" s="18">
        <v>66</v>
      </c>
      <c r="G68" s="18">
        <v>353663</v>
      </c>
      <c r="H68" s="18">
        <v>21593068</v>
      </c>
      <c r="I68" s="18">
        <v>76818</v>
      </c>
      <c r="J68" s="18">
        <v>135084</v>
      </c>
      <c r="K68" s="18">
        <v>0</v>
      </c>
      <c r="L68" s="18">
        <v>0</v>
      </c>
      <c r="M68" s="18">
        <v>3152</v>
      </c>
      <c r="N68" s="18">
        <v>324406</v>
      </c>
      <c r="O68" s="18">
        <v>0</v>
      </c>
      <c r="P68" s="18">
        <v>960</v>
      </c>
      <c r="Q68" s="18">
        <v>0</v>
      </c>
      <c r="R68" s="18">
        <v>0</v>
      </c>
      <c r="S68" s="5"/>
      <c r="T68" s="5"/>
      <c r="U68" s="4">
        <f t="shared" ref="U68:U90" si="3">U67+20</f>
        <v>1340</v>
      </c>
      <c r="V68" s="3">
        <f>((G68-G67)*'Z1 values'!C$5*'Z1 values'!$C$10)/'Z1 values'!$C$12</f>
        <v>6.1505310058593745E-3</v>
      </c>
      <c r="W68" s="3">
        <f>((H68-H67)*'Z1 values'!D$5*'Z1 values'!$C$10)/'Z1 values'!$C$12</f>
        <v>2.9700256347656252E-2</v>
      </c>
      <c r="X68" s="3">
        <f>((I68-I67)*'Z1 values'!E$5*'Z1 values'!$C$10)/'Z1 values'!$C$12</f>
        <v>0</v>
      </c>
      <c r="Y68" s="3">
        <f>((J68-J67)*'Z1 values'!F$5*'Z1 values'!$C$10)/'Z1 values'!$C$12</f>
        <v>8.2617187499999994E-2</v>
      </c>
      <c r="Z68" s="6">
        <f t="shared" si="2"/>
        <v>0.11846797485351562</v>
      </c>
    </row>
    <row r="69" spans="1:26" x14ac:dyDescent="0.25">
      <c r="A69" s="7" t="s">
        <v>548</v>
      </c>
      <c r="B69" s="7" t="s">
        <v>481</v>
      </c>
      <c r="C69" s="7">
        <v>87144</v>
      </c>
      <c r="D69" s="18" t="s">
        <v>37</v>
      </c>
      <c r="E69" s="18" t="s">
        <v>38</v>
      </c>
      <c r="F69" s="18">
        <v>67</v>
      </c>
      <c r="G69" s="18">
        <v>356822</v>
      </c>
      <c r="H69" s="18">
        <v>21917467</v>
      </c>
      <c r="I69" s="18">
        <v>76818</v>
      </c>
      <c r="J69" s="18">
        <v>136044</v>
      </c>
      <c r="K69" s="18">
        <v>0</v>
      </c>
      <c r="L69" s="18">
        <v>0</v>
      </c>
      <c r="M69" s="18">
        <v>3158</v>
      </c>
      <c r="N69" s="18">
        <v>324399</v>
      </c>
      <c r="O69" s="18">
        <v>0</v>
      </c>
      <c r="P69" s="18">
        <v>960</v>
      </c>
      <c r="Q69" s="18">
        <v>0</v>
      </c>
      <c r="R69" s="18">
        <v>0</v>
      </c>
      <c r="S69" s="5"/>
      <c r="T69" s="5"/>
      <c r="U69" s="4">
        <f t="shared" si="3"/>
        <v>1360</v>
      </c>
      <c r="V69" s="3">
        <f>((G69-G68)*'Z1 values'!C$5*'Z1 values'!$C$10)/'Z1 values'!$C$12</f>
        <v>6.1602813720703122E-3</v>
      </c>
      <c r="W69" s="3">
        <f>((H69-H68)*'Z1 values'!D$5*'Z1 values'!$C$10)/'Z1 values'!$C$12</f>
        <v>2.9699615478515629E-2</v>
      </c>
      <c r="X69" s="3">
        <f>((I69-I68)*'Z1 values'!E$5*'Z1 values'!$C$10)/'Z1 values'!$C$12</f>
        <v>0</v>
      </c>
      <c r="Y69" s="3">
        <f>((J69-J68)*'Z1 values'!F$5*'Z1 values'!$C$10)/'Z1 values'!$C$12</f>
        <v>8.2617187499999994E-2</v>
      </c>
      <c r="Z69" s="6">
        <f t="shared" si="2"/>
        <v>0.11847708435058593</v>
      </c>
    </row>
    <row r="70" spans="1:26" x14ac:dyDescent="0.25">
      <c r="A70" s="7" t="s">
        <v>549</v>
      </c>
      <c r="B70" s="7" t="s">
        <v>481</v>
      </c>
      <c r="C70" s="7">
        <v>88424</v>
      </c>
      <c r="D70" s="18" t="s">
        <v>37</v>
      </c>
      <c r="E70" s="18" t="s">
        <v>38</v>
      </c>
      <c r="F70" s="18">
        <v>68</v>
      </c>
      <c r="G70" s="18">
        <v>359986</v>
      </c>
      <c r="H70" s="18">
        <v>22241862</v>
      </c>
      <c r="I70" s="18">
        <v>76818</v>
      </c>
      <c r="J70" s="18">
        <v>137394</v>
      </c>
      <c r="K70" s="18">
        <v>0</v>
      </c>
      <c r="L70" s="18">
        <v>0</v>
      </c>
      <c r="M70" s="18">
        <v>3162</v>
      </c>
      <c r="N70" s="18">
        <v>324395</v>
      </c>
      <c r="O70" s="18">
        <v>0</v>
      </c>
      <c r="P70" s="18">
        <v>1350</v>
      </c>
      <c r="Q70" s="18">
        <v>0</v>
      </c>
      <c r="R70" s="18">
        <v>0</v>
      </c>
      <c r="S70" s="5"/>
      <c r="T70" s="5"/>
      <c r="U70" s="4">
        <f t="shared" si="3"/>
        <v>1380</v>
      </c>
      <c r="V70" s="3">
        <f>((G70-G69)*'Z1 values'!C$5*'Z1 values'!$C$10)/'Z1 values'!$C$12</f>
        <v>6.1700317382812498E-3</v>
      </c>
      <c r="W70" s="3">
        <f>((H70-H69)*'Z1 values'!D$5*'Z1 values'!$C$10)/'Z1 values'!$C$12</f>
        <v>2.9699249267578127E-2</v>
      </c>
      <c r="X70" s="3">
        <f>((I70-I69)*'Z1 values'!E$5*'Z1 values'!$C$10)/'Z1 values'!$C$12</f>
        <v>0</v>
      </c>
      <c r="Y70" s="3">
        <f>((J70-J69)*'Z1 values'!F$5*'Z1 values'!$C$10)/'Z1 values'!$C$12</f>
        <v>0.116180419921875</v>
      </c>
      <c r="Z70" s="6">
        <f t="shared" si="2"/>
        <v>0.15204970092773437</v>
      </c>
    </row>
    <row r="71" spans="1:26" x14ac:dyDescent="0.25">
      <c r="A71" s="7" t="s">
        <v>550</v>
      </c>
      <c r="B71" s="7" t="s">
        <v>481</v>
      </c>
      <c r="C71" s="7">
        <v>89704</v>
      </c>
      <c r="D71" s="18" t="s">
        <v>37</v>
      </c>
      <c r="E71" s="18" t="s">
        <v>38</v>
      </c>
      <c r="F71" s="18">
        <v>69</v>
      </c>
      <c r="G71" s="18">
        <v>364063</v>
      </c>
      <c r="H71" s="18">
        <v>22565340</v>
      </c>
      <c r="I71" s="18">
        <v>77106</v>
      </c>
      <c r="J71" s="18">
        <v>139292</v>
      </c>
      <c r="K71" s="18">
        <v>0</v>
      </c>
      <c r="L71" s="18">
        <v>0</v>
      </c>
      <c r="M71" s="18">
        <v>4075</v>
      </c>
      <c r="N71" s="18">
        <v>323478</v>
      </c>
      <c r="O71" s="18">
        <v>288</v>
      </c>
      <c r="P71" s="18">
        <v>1898</v>
      </c>
      <c r="Q71" s="18">
        <v>0</v>
      </c>
      <c r="R71" s="18">
        <v>0</v>
      </c>
      <c r="S71" s="5"/>
      <c r="T71" s="5"/>
      <c r="U71" s="4">
        <f t="shared" si="3"/>
        <v>1400</v>
      </c>
      <c r="V71" s="3">
        <f>((G71-G70)*'Z1 values'!C$5*'Z1 values'!$C$10)/'Z1 values'!$C$12</f>
        <v>7.9504486083984381E-3</v>
      </c>
      <c r="W71" s="3">
        <f>((H71-H70)*'Z1 values'!D$5*'Z1 values'!$C$10)/'Z1 values'!$C$12</f>
        <v>2.9615295410156249E-2</v>
      </c>
      <c r="X71" s="3">
        <f>((I71-I70)*'Z1 values'!E$5*'Z1 values'!$C$10)/'Z1 values'!$C$12</f>
        <v>2.2939453124999998E-2</v>
      </c>
      <c r="Y71" s="3">
        <f>((J71-J70)*'Z1 values'!F$5*'Z1 values'!$C$10)/'Z1 values'!$C$12</f>
        <v>0.16334106445312502</v>
      </c>
      <c r="Z71" s="6">
        <f t="shared" si="2"/>
        <v>0.2238462615966797</v>
      </c>
    </row>
    <row r="72" spans="1:26" x14ac:dyDescent="0.25">
      <c r="A72" s="7" t="s">
        <v>551</v>
      </c>
      <c r="B72" s="7" t="s">
        <v>481</v>
      </c>
      <c r="C72" s="7">
        <v>90984</v>
      </c>
      <c r="D72" s="18" t="s">
        <v>37</v>
      </c>
      <c r="E72" s="18" t="s">
        <v>38</v>
      </c>
      <c r="F72" s="18">
        <v>70</v>
      </c>
      <c r="G72" s="18">
        <v>371201</v>
      </c>
      <c r="H72" s="18">
        <v>22885716</v>
      </c>
      <c r="I72" s="18">
        <v>79085</v>
      </c>
      <c r="J72" s="18">
        <v>142326</v>
      </c>
      <c r="K72" s="18">
        <v>0</v>
      </c>
      <c r="L72" s="18">
        <v>0</v>
      </c>
      <c r="M72" s="18">
        <v>7137</v>
      </c>
      <c r="N72" s="18">
        <v>320376</v>
      </c>
      <c r="O72" s="18">
        <v>1979</v>
      </c>
      <c r="P72" s="18">
        <v>3034</v>
      </c>
      <c r="Q72" s="18">
        <v>0</v>
      </c>
      <c r="R72" s="18">
        <v>0</v>
      </c>
      <c r="S72" s="5"/>
      <c r="T72" s="5"/>
      <c r="U72" s="4">
        <f t="shared" si="3"/>
        <v>1420</v>
      </c>
      <c r="V72" s="3">
        <f>((G72-G71)*'Z1 values'!C$5*'Z1 values'!$C$10)/'Z1 values'!$C$12</f>
        <v>1.3919622802734375E-2</v>
      </c>
      <c r="W72" s="3">
        <f>((H72-H71)*'Z1 values'!D$5*'Z1 values'!$C$10)/'Z1 values'!$C$12</f>
        <v>2.9331298828125001E-2</v>
      </c>
      <c r="X72" s="3">
        <f>((I72-I71)*'Z1 values'!E$5*'Z1 values'!$C$10)/'Z1 values'!$C$12</f>
        <v>0.15762908935546874</v>
      </c>
      <c r="Y72" s="3">
        <f>((J72-J71)*'Z1 values'!F$5*'Z1 values'!$C$10)/'Z1 values'!$C$12</f>
        <v>0.26110473632812503</v>
      </c>
      <c r="Z72" s="6">
        <f t="shared" si="2"/>
        <v>0.46198474731445316</v>
      </c>
    </row>
    <row r="73" spans="1:26" x14ac:dyDescent="0.25">
      <c r="A73" s="7" t="s">
        <v>552</v>
      </c>
      <c r="B73" s="7" t="s">
        <v>481</v>
      </c>
      <c r="C73" s="7">
        <v>92264</v>
      </c>
      <c r="D73" s="18" t="s">
        <v>37</v>
      </c>
      <c r="E73" s="18" t="s">
        <v>38</v>
      </c>
      <c r="F73" s="18">
        <v>71</v>
      </c>
      <c r="G73" s="18">
        <v>376057</v>
      </c>
      <c r="H73" s="18">
        <v>23208363</v>
      </c>
      <c r="I73" s="18">
        <v>80047</v>
      </c>
      <c r="J73" s="18">
        <v>144125</v>
      </c>
      <c r="K73" s="18">
        <v>0</v>
      </c>
      <c r="L73" s="18">
        <v>0</v>
      </c>
      <c r="M73" s="18">
        <v>4855</v>
      </c>
      <c r="N73" s="18">
        <v>322647</v>
      </c>
      <c r="O73" s="18">
        <v>962</v>
      </c>
      <c r="P73" s="18">
        <v>1799</v>
      </c>
      <c r="Q73" s="18">
        <v>0</v>
      </c>
      <c r="R73" s="18">
        <v>0</v>
      </c>
      <c r="S73" s="5"/>
      <c r="T73" s="5"/>
      <c r="U73" s="4">
        <f t="shared" si="3"/>
        <v>1440</v>
      </c>
      <c r="V73" s="3">
        <f>((G73-G72)*'Z1 values'!C$5*'Z1 values'!$C$10)/'Z1 values'!$C$12</f>
        <v>9.4695556640625005E-3</v>
      </c>
      <c r="W73" s="3">
        <f>((H73-H72)*'Z1 values'!D$5*'Z1 values'!$C$10)/'Z1 values'!$C$12</f>
        <v>2.9539215087890626E-2</v>
      </c>
      <c r="X73" s="3">
        <f>((I73-I72)*'Z1 values'!E$5*'Z1 values'!$C$10)/'Z1 values'!$C$12</f>
        <v>7.6624145507812491E-2</v>
      </c>
      <c r="Y73" s="3">
        <f>((J73-J72)*'Z1 values'!F$5*'Z1 values'!$C$10)/'Z1 values'!$C$12</f>
        <v>0.15482116699218751</v>
      </c>
      <c r="Z73" s="6">
        <f t="shared" si="2"/>
        <v>0.27045408325195314</v>
      </c>
    </row>
    <row r="74" spans="1:26" x14ac:dyDescent="0.25">
      <c r="A74" s="7" t="s">
        <v>553</v>
      </c>
      <c r="B74" s="7" t="s">
        <v>481</v>
      </c>
      <c r="C74" s="7">
        <v>93544</v>
      </c>
      <c r="D74" s="18" t="s">
        <v>37</v>
      </c>
      <c r="E74" s="18" t="s">
        <v>38</v>
      </c>
      <c r="F74" s="18">
        <v>72</v>
      </c>
      <c r="G74" s="18">
        <v>390697</v>
      </c>
      <c r="H74" s="18">
        <v>23521281</v>
      </c>
      <c r="I74" s="18">
        <v>86050</v>
      </c>
      <c r="J74" s="18">
        <v>150038</v>
      </c>
      <c r="K74" s="18">
        <v>0</v>
      </c>
      <c r="L74" s="18">
        <v>0</v>
      </c>
      <c r="M74" s="18">
        <v>14638</v>
      </c>
      <c r="N74" s="18">
        <v>312918</v>
      </c>
      <c r="O74" s="18">
        <v>6003</v>
      </c>
      <c r="P74" s="18">
        <v>5913</v>
      </c>
      <c r="Q74" s="18">
        <v>0</v>
      </c>
      <c r="R74" s="18">
        <v>0</v>
      </c>
      <c r="S74" s="5"/>
      <c r="T74" s="5"/>
      <c r="U74" s="4">
        <f t="shared" si="3"/>
        <v>1460</v>
      </c>
      <c r="V74" s="3">
        <f>((G74-G73)*'Z1 values'!C$5*'Z1 values'!$C$10)/'Z1 values'!$C$12</f>
        <v>2.8549072265624996E-2</v>
      </c>
      <c r="W74" s="3">
        <f>((H74-H73)*'Z1 values'!D$5*'Z1 values'!$C$10)/'Z1 values'!$C$12</f>
        <v>2.8648498535156254E-2</v>
      </c>
      <c r="X74" s="3">
        <f>((I74-I73)*'Z1 values'!E$5*'Z1 values'!$C$10)/'Z1 values'!$C$12</f>
        <v>0.47814422607421869</v>
      </c>
      <c r="Y74" s="3">
        <f>((J74-J73)*'Z1 values'!F$5*'Z1 values'!$C$10)/'Z1 values'!$C$12</f>
        <v>0.5088702392578125</v>
      </c>
      <c r="Z74" s="6">
        <f t="shared" si="2"/>
        <v>1.0442120361328124</v>
      </c>
    </row>
    <row r="75" spans="1:26" x14ac:dyDescent="0.25">
      <c r="A75" s="7" t="s">
        <v>554</v>
      </c>
      <c r="B75" s="7" t="s">
        <v>481</v>
      </c>
      <c r="C75" s="7">
        <v>94824</v>
      </c>
      <c r="D75" s="18" t="s">
        <v>37</v>
      </c>
      <c r="E75" s="18" t="s">
        <v>38</v>
      </c>
      <c r="F75" s="18">
        <v>73</v>
      </c>
      <c r="G75" s="18">
        <v>393884</v>
      </c>
      <c r="H75" s="18">
        <v>23845654</v>
      </c>
      <c r="I75" s="18">
        <v>86050</v>
      </c>
      <c r="J75" s="18">
        <v>150998</v>
      </c>
      <c r="K75" s="18">
        <v>0</v>
      </c>
      <c r="L75" s="18">
        <v>0</v>
      </c>
      <c r="M75" s="18">
        <v>3185</v>
      </c>
      <c r="N75" s="18">
        <v>324373</v>
      </c>
      <c r="O75" s="18">
        <v>0</v>
      </c>
      <c r="P75" s="18">
        <v>960</v>
      </c>
      <c r="Q75" s="18">
        <v>0</v>
      </c>
      <c r="R75" s="18">
        <v>0</v>
      </c>
      <c r="S75" s="5"/>
      <c r="T75" s="5"/>
      <c r="U75" s="4">
        <f t="shared" si="3"/>
        <v>1480</v>
      </c>
      <c r="V75" s="3">
        <f>((G75-G74)*'Z1 values'!C$5*'Z1 values'!$C$10)/'Z1 values'!$C$12</f>
        <v>6.214883422851562E-3</v>
      </c>
      <c r="W75" s="3">
        <f>((H75-H74)*'Z1 values'!D$5*'Z1 values'!$C$10)/'Z1 values'!$C$12</f>
        <v>2.9697235107421876E-2</v>
      </c>
      <c r="X75" s="3">
        <f>((I75-I74)*'Z1 values'!E$5*'Z1 values'!$C$10)/'Z1 values'!$C$12</f>
        <v>0</v>
      </c>
      <c r="Y75" s="3">
        <f>((J75-J74)*'Z1 values'!F$5*'Z1 values'!$C$10)/'Z1 values'!$C$12</f>
        <v>8.2617187499999994E-2</v>
      </c>
      <c r="Z75" s="6">
        <f t="shared" si="2"/>
        <v>0.11852930603027342</v>
      </c>
    </row>
    <row r="76" spans="1:26" x14ac:dyDescent="0.25">
      <c r="A76" s="7" t="s">
        <v>555</v>
      </c>
      <c r="B76" s="7" t="s">
        <v>481</v>
      </c>
      <c r="C76" s="7">
        <v>96104</v>
      </c>
      <c r="D76" s="18" t="s">
        <v>37</v>
      </c>
      <c r="E76" s="18" t="s">
        <v>38</v>
      </c>
      <c r="F76" s="18">
        <v>74</v>
      </c>
      <c r="G76" s="18">
        <v>397031</v>
      </c>
      <c r="H76" s="18">
        <v>24170066</v>
      </c>
      <c r="I76" s="18">
        <v>86050</v>
      </c>
      <c r="J76" s="18">
        <v>151958</v>
      </c>
      <c r="K76" s="18">
        <v>0</v>
      </c>
      <c r="L76" s="18">
        <v>0</v>
      </c>
      <c r="M76" s="18">
        <v>3146</v>
      </c>
      <c r="N76" s="18">
        <v>324412</v>
      </c>
      <c r="O76" s="18">
        <v>0</v>
      </c>
      <c r="P76" s="18">
        <v>960</v>
      </c>
      <c r="Q76" s="18">
        <v>0</v>
      </c>
      <c r="R76" s="18">
        <v>0</v>
      </c>
      <c r="S76" s="5"/>
      <c r="T76" s="5"/>
      <c r="U76" s="4">
        <f t="shared" si="3"/>
        <v>1500</v>
      </c>
      <c r="V76" s="3">
        <f>((G76-G75)*'Z1 values'!C$5*'Z1 values'!$C$10)/'Z1 values'!$C$12</f>
        <v>6.1368804931640625E-3</v>
      </c>
      <c r="W76" s="3">
        <f>((H76-H75)*'Z1 values'!D$5*'Z1 values'!$C$10)/'Z1 values'!$C$12</f>
        <v>2.9700805664062503E-2</v>
      </c>
      <c r="X76" s="3">
        <f>((I76-I75)*'Z1 values'!E$5*'Z1 values'!$C$10)/'Z1 values'!$C$12</f>
        <v>0</v>
      </c>
      <c r="Y76" s="3">
        <f>((J76-J75)*'Z1 values'!F$5*'Z1 values'!$C$10)/'Z1 values'!$C$12</f>
        <v>8.2617187499999994E-2</v>
      </c>
      <c r="Z76" s="6">
        <f t="shared" si="2"/>
        <v>0.11845487365722657</v>
      </c>
    </row>
    <row r="77" spans="1:26" x14ac:dyDescent="0.25">
      <c r="A77" s="7" t="s">
        <v>556</v>
      </c>
      <c r="B77" s="7" t="s">
        <v>481</v>
      </c>
      <c r="C77" s="7">
        <v>97384</v>
      </c>
      <c r="D77" s="18" t="s">
        <v>37</v>
      </c>
      <c r="E77" s="18" t="s">
        <v>38</v>
      </c>
      <c r="F77" s="18">
        <v>75</v>
      </c>
      <c r="G77" s="18">
        <v>400161</v>
      </c>
      <c r="H77" s="18">
        <v>24494496</v>
      </c>
      <c r="I77" s="18">
        <v>86050</v>
      </c>
      <c r="J77" s="18">
        <v>153107</v>
      </c>
      <c r="K77" s="18">
        <v>0</v>
      </c>
      <c r="L77" s="18">
        <v>0</v>
      </c>
      <c r="M77" s="18">
        <v>3129</v>
      </c>
      <c r="N77" s="18">
        <v>324430</v>
      </c>
      <c r="O77" s="18">
        <v>0</v>
      </c>
      <c r="P77" s="18">
        <v>1149</v>
      </c>
      <c r="Q77" s="18">
        <v>0</v>
      </c>
      <c r="R77" s="18">
        <v>0</v>
      </c>
      <c r="S77" s="5"/>
      <c r="T77" s="5"/>
      <c r="U77" s="4">
        <f t="shared" si="3"/>
        <v>1520</v>
      </c>
      <c r="V77" s="3">
        <f>((G77-G76)*'Z1 values'!C$5*'Z1 values'!$C$10)/'Z1 values'!$C$12</f>
        <v>6.1037292480468743E-3</v>
      </c>
      <c r="W77" s="3">
        <f>((H77-H76)*'Z1 values'!D$5*'Z1 values'!$C$10)/'Z1 values'!$C$12</f>
        <v>2.9702453613281256E-2</v>
      </c>
      <c r="X77" s="3">
        <f>((I77-I76)*'Z1 values'!E$5*'Z1 values'!$C$10)/'Z1 values'!$C$12</f>
        <v>0</v>
      </c>
      <c r="Y77" s="3">
        <f>((J77-J76)*'Z1 values'!F$5*'Z1 values'!$C$10)/'Z1 values'!$C$12</f>
        <v>9.8882446289062509E-2</v>
      </c>
      <c r="Z77" s="6">
        <f t="shared" si="2"/>
        <v>0.13468862915039065</v>
      </c>
    </row>
    <row r="78" spans="1:26" x14ac:dyDescent="0.25">
      <c r="A78" s="7" t="s">
        <v>557</v>
      </c>
      <c r="B78" s="7" t="s">
        <v>481</v>
      </c>
      <c r="C78" s="7">
        <v>98664</v>
      </c>
      <c r="D78" s="18" t="s">
        <v>37</v>
      </c>
      <c r="E78" s="18" t="s">
        <v>38</v>
      </c>
      <c r="F78" s="18">
        <v>76</v>
      </c>
      <c r="G78" s="18">
        <v>403318</v>
      </c>
      <c r="H78" s="18">
        <v>24818899</v>
      </c>
      <c r="I78" s="18">
        <v>86050</v>
      </c>
      <c r="J78" s="18">
        <v>154256</v>
      </c>
      <c r="K78" s="18">
        <v>0</v>
      </c>
      <c r="L78" s="18">
        <v>0</v>
      </c>
      <c r="M78" s="18">
        <v>3156</v>
      </c>
      <c r="N78" s="18">
        <v>324403</v>
      </c>
      <c r="O78" s="18">
        <v>0</v>
      </c>
      <c r="P78" s="18">
        <v>1149</v>
      </c>
      <c r="Q78" s="18">
        <v>0</v>
      </c>
      <c r="R78" s="18">
        <v>0</v>
      </c>
      <c r="S78" s="5"/>
      <c r="T78" s="5"/>
      <c r="U78" s="4">
        <f t="shared" si="3"/>
        <v>1540</v>
      </c>
      <c r="V78" s="3">
        <f>((G78-G77)*'Z1 values'!C$5*'Z1 values'!$C$10)/'Z1 values'!$C$12</f>
        <v>6.1563812255859378E-3</v>
      </c>
      <c r="W78" s="3">
        <f>((H78-H77)*'Z1 values'!D$5*'Z1 values'!$C$10)/'Z1 values'!$C$12</f>
        <v>2.9699981689453127E-2</v>
      </c>
      <c r="X78" s="3">
        <f>((I78-I77)*'Z1 values'!E$5*'Z1 values'!$C$10)/'Z1 values'!$C$12</f>
        <v>0</v>
      </c>
      <c r="Y78" s="3">
        <f>((J78-J77)*'Z1 values'!F$5*'Z1 values'!$C$10)/'Z1 values'!$C$12</f>
        <v>9.8882446289062509E-2</v>
      </c>
      <c r="Z78" s="6">
        <f t="shared" si="2"/>
        <v>0.13473880920410158</v>
      </c>
    </row>
    <row r="79" spans="1:26" x14ac:dyDescent="0.25">
      <c r="A79" s="7" t="s">
        <v>558</v>
      </c>
      <c r="B79" s="7" t="s">
        <v>481</v>
      </c>
      <c r="C79" s="7">
        <v>99944</v>
      </c>
      <c r="D79" s="18" t="s">
        <v>37</v>
      </c>
      <c r="E79" s="18" t="s">
        <v>38</v>
      </c>
      <c r="F79" s="18">
        <v>77</v>
      </c>
      <c r="G79" s="18">
        <v>406477</v>
      </c>
      <c r="H79" s="18">
        <v>25143301</v>
      </c>
      <c r="I79" s="18">
        <v>86050</v>
      </c>
      <c r="J79" s="18">
        <v>155405</v>
      </c>
      <c r="K79" s="18">
        <v>0</v>
      </c>
      <c r="L79" s="18">
        <v>0</v>
      </c>
      <c r="M79" s="18">
        <v>3158</v>
      </c>
      <c r="N79" s="18">
        <v>324402</v>
      </c>
      <c r="O79" s="18">
        <v>0</v>
      </c>
      <c r="P79" s="18">
        <v>1149</v>
      </c>
      <c r="Q79" s="18">
        <v>0</v>
      </c>
      <c r="R79" s="18">
        <v>0</v>
      </c>
      <c r="S79" s="5"/>
      <c r="T79" s="5"/>
      <c r="U79" s="4">
        <f t="shared" si="3"/>
        <v>1560</v>
      </c>
      <c r="V79" s="3">
        <f>((G79-G78)*'Z1 values'!C$5*'Z1 values'!$C$10)/'Z1 values'!$C$12</f>
        <v>6.1602813720703122E-3</v>
      </c>
      <c r="W79" s="3">
        <f>((H79-H78)*'Z1 values'!D$5*'Z1 values'!$C$10)/'Z1 values'!$C$12</f>
        <v>2.9699890136718747E-2</v>
      </c>
      <c r="X79" s="3">
        <f>((I79-I78)*'Z1 values'!E$5*'Z1 values'!$C$10)/'Z1 values'!$C$12</f>
        <v>0</v>
      </c>
      <c r="Y79" s="3">
        <f>((J79-J78)*'Z1 values'!F$5*'Z1 values'!$C$10)/'Z1 values'!$C$12</f>
        <v>9.8882446289062509E-2</v>
      </c>
      <c r="Z79" s="6">
        <f t="shared" si="2"/>
        <v>0.13474261779785157</v>
      </c>
    </row>
    <row r="80" spans="1:26" x14ac:dyDescent="0.25">
      <c r="A80" s="7" t="s">
        <v>559</v>
      </c>
      <c r="B80" s="7" t="s">
        <v>481</v>
      </c>
      <c r="C80" s="7">
        <v>101224</v>
      </c>
      <c r="D80" s="18" t="s">
        <v>37</v>
      </c>
      <c r="E80" s="18" t="s">
        <v>38</v>
      </c>
      <c r="F80" s="18">
        <v>78</v>
      </c>
      <c r="G80" s="18">
        <v>409748</v>
      </c>
      <c r="H80" s="18">
        <v>25467590</v>
      </c>
      <c r="I80" s="18">
        <v>86050</v>
      </c>
      <c r="J80" s="18">
        <v>156560</v>
      </c>
      <c r="K80" s="18">
        <v>0</v>
      </c>
      <c r="L80" s="18">
        <v>0</v>
      </c>
      <c r="M80" s="18">
        <v>3269</v>
      </c>
      <c r="N80" s="18">
        <v>324289</v>
      </c>
      <c r="O80" s="18">
        <v>0</v>
      </c>
      <c r="P80" s="18">
        <v>1155</v>
      </c>
      <c r="Q80" s="18">
        <v>0</v>
      </c>
      <c r="R80" s="18">
        <v>0</v>
      </c>
      <c r="S80" s="5"/>
      <c r="T80" s="5"/>
      <c r="U80" s="4">
        <f t="shared" si="3"/>
        <v>1580</v>
      </c>
      <c r="V80" s="3">
        <f>((G80-G79)*'Z1 values'!C$5*'Z1 values'!$C$10)/'Z1 values'!$C$12</f>
        <v>6.3786895751953123E-3</v>
      </c>
      <c r="W80" s="3">
        <f>((H80-H79)*'Z1 values'!D$5*'Z1 values'!$C$10)/'Z1 values'!$C$12</f>
        <v>2.9689544677734374E-2</v>
      </c>
      <c r="X80" s="3">
        <f>((I80-I79)*'Z1 values'!E$5*'Z1 values'!$C$10)/'Z1 values'!$C$12</f>
        <v>0</v>
      </c>
      <c r="Y80" s="3">
        <f>((J80-J79)*'Z1 values'!F$5*'Z1 values'!$C$10)/'Z1 values'!$C$12</f>
        <v>9.9398803710937497E-2</v>
      </c>
      <c r="Z80" s="6">
        <f t="shared" si="2"/>
        <v>0.13546703796386719</v>
      </c>
    </row>
    <row r="81" spans="1:26" x14ac:dyDescent="0.25">
      <c r="A81" s="7" t="s">
        <v>560</v>
      </c>
      <c r="B81" s="7" t="s">
        <v>481</v>
      </c>
      <c r="C81" s="7">
        <v>102504</v>
      </c>
      <c r="D81" s="18" t="s">
        <v>37</v>
      </c>
      <c r="E81" s="18" t="s">
        <v>38</v>
      </c>
      <c r="F81" s="18">
        <v>79</v>
      </c>
      <c r="G81" s="18">
        <v>413026</v>
      </c>
      <c r="H81" s="18">
        <v>25791870</v>
      </c>
      <c r="I81" s="18">
        <v>86050</v>
      </c>
      <c r="J81" s="18">
        <v>157520</v>
      </c>
      <c r="K81" s="18">
        <v>0</v>
      </c>
      <c r="L81" s="18">
        <v>0</v>
      </c>
      <c r="M81" s="18">
        <v>3277</v>
      </c>
      <c r="N81" s="18">
        <v>324280</v>
      </c>
      <c r="O81" s="18">
        <v>0</v>
      </c>
      <c r="P81" s="18">
        <v>960</v>
      </c>
      <c r="Q81" s="18">
        <v>0</v>
      </c>
      <c r="R81" s="18">
        <v>0</v>
      </c>
      <c r="S81" s="5"/>
      <c r="T81" s="5"/>
      <c r="U81" s="4">
        <f t="shared" si="3"/>
        <v>1600</v>
      </c>
      <c r="V81" s="3">
        <f>((G81-G80)*'Z1 values'!C$5*'Z1 values'!$C$10)/'Z1 values'!$C$12</f>
        <v>6.3923400878906243E-3</v>
      </c>
      <c r="W81" s="3">
        <f>((H81-H80)*'Z1 values'!D$5*'Z1 values'!$C$10)/'Z1 values'!$C$12</f>
        <v>2.9688720703125004E-2</v>
      </c>
      <c r="X81" s="3">
        <f>((I81-I80)*'Z1 values'!E$5*'Z1 values'!$C$10)/'Z1 values'!$C$12</f>
        <v>0</v>
      </c>
      <c r="Y81" s="3">
        <f>((J81-J80)*'Z1 values'!F$5*'Z1 values'!$C$10)/'Z1 values'!$C$12</f>
        <v>8.2617187499999994E-2</v>
      </c>
      <c r="Z81" s="6">
        <f t="shared" si="2"/>
        <v>0.11869824829101562</v>
      </c>
    </row>
    <row r="82" spans="1:26" x14ac:dyDescent="0.25">
      <c r="A82" s="7" t="s">
        <v>561</v>
      </c>
      <c r="B82" s="7" t="s">
        <v>481</v>
      </c>
      <c r="C82" s="7">
        <v>103784</v>
      </c>
      <c r="D82" s="18" t="s">
        <v>37</v>
      </c>
      <c r="E82" s="18" t="s">
        <v>38</v>
      </c>
      <c r="F82" s="18">
        <v>80</v>
      </c>
      <c r="G82" s="18">
        <v>421085</v>
      </c>
      <c r="H82" s="18">
        <v>26111370</v>
      </c>
      <c r="I82" s="18">
        <v>88783</v>
      </c>
      <c r="J82" s="18">
        <v>158745</v>
      </c>
      <c r="K82" s="18">
        <v>0</v>
      </c>
      <c r="L82" s="18">
        <v>0</v>
      </c>
      <c r="M82" s="18">
        <v>8057</v>
      </c>
      <c r="N82" s="18">
        <v>319500</v>
      </c>
      <c r="O82" s="18">
        <v>2733</v>
      </c>
      <c r="P82" s="18">
        <v>1225</v>
      </c>
      <c r="Q82" s="18">
        <v>0</v>
      </c>
      <c r="R82" s="18">
        <v>0</v>
      </c>
      <c r="S82" s="5"/>
      <c r="T82" s="5"/>
      <c r="U82" s="4">
        <f t="shared" si="3"/>
        <v>1620</v>
      </c>
      <c r="V82" s="3">
        <f>((G82-G81)*'Z1 values'!C$5*'Z1 values'!$C$10)/'Z1 values'!$C$12</f>
        <v>1.5715640258789063E-2</v>
      </c>
      <c r="W82" s="3">
        <f>((H82-H81)*'Z1 values'!D$5*'Z1 values'!$C$10)/'Z1 values'!$C$12</f>
        <v>2.92510986328125E-2</v>
      </c>
      <c r="X82" s="3">
        <f>((I82-I81)*'Z1 values'!E$5*'Z1 values'!$C$10)/'Z1 values'!$C$12</f>
        <v>0.21768585205078123</v>
      </c>
      <c r="Y82" s="3">
        <f>((J82-J81)*'Z1 values'!F$5*'Z1 values'!$C$10)/'Z1 values'!$C$12</f>
        <v>0.1054229736328125</v>
      </c>
      <c r="Z82" s="6">
        <f t="shared" si="2"/>
        <v>0.3680755645751953</v>
      </c>
    </row>
    <row r="83" spans="1:26" x14ac:dyDescent="0.25">
      <c r="A83" s="7" t="s">
        <v>562</v>
      </c>
      <c r="B83" s="7" t="s">
        <v>481</v>
      </c>
      <c r="C83" s="7">
        <v>105064</v>
      </c>
      <c r="D83" s="18" t="s">
        <v>37</v>
      </c>
      <c r="E83" s="18" t="s">
        <v>38</v>
      </c>
      <c r="F83" s="18">
        <v>81</v>
      </c>
      <c r="G83" s="18">
        <v>424367</v>
      </c>
      <c r="H83" s="18">
        <v>26435647</v>
      </c>
      <c r="I83" s="18">
        <v>88783</v>
      </c>
      <c r="J83" s="18">
        <v>159705</v>
      </c>
      <c r="K83" s="18">
        <v>0</v>
      </c>
      <c r="L83" s="18">
        <v>0</v>
      </c>
      <c r="M83" s="18">
        <v>3281</v>
      </c>
      <c r="N83" s="18">
        <v>324277</v>
      </c>
      <c r="O83" s="18">
        <v>0</v>
      </c>
      <c r="P83" s="18">
        <v>960</v>
      </c>
      <c r="Q83" s="18">
        <v>0</v>
      </c>
      <c r="R83" s="18">
        <v>0</v>
      </c>
      <c r="S83" s="5"/>
      <c r="T83" s="5"/>
      <c r="U83" s="4">
        <f t="shared" si="3"/>
        <v>1640</v>
      </c>
      <c r="V83" s="3">
        <f>((G83-G82)*'Z1 values'!C$5*'Z1 values'!$C$10)/'Z1 values'!$C$12</f>
        <v>6.4001403808593756E-3</v>
      </c>
      <c r="W83" s="3">
        <f>((H83-H82)*'Z1 values'!D$5*'Z1 values'!$C$10)/'Z1 values'!$C$12</f>
        <v>2.9688446044921872E-2</v>
      </c>
      <c r="X83" s="3">
        <f>((I83-I82)*'Z1 values'!E$5*'Z1 values'!$C$10)/'Z1 values'!$C$12</f>
        <v>0</v>
      </c>
      <c r="Y83" s="3">
        <f>((J83-J82)*'Z1 values'!F$5*'Z1 values'!$C$10)/'Z1 values'!$C$12</f>
        <v>8.2617187499999994E-2</v>
      </c>
      <c r="Z83" s="6">
        <f t="shared" si="2"/>
        <v>0.11870577392578124</v>
      </c>
    </row>
    <row r="84" spans="1:26" x14ac:dyDescent="0.25">
      <c r="A84" s="7" t="s">
        <v>563</v>
      </c>
      <c r="B84" s="7" t="s">
        <v>481</v>
      </c>
      <c r="C84" s="7">
        <v>106344</v>
      </c>
      <c r="D84" s="18" t="s">
        <v>37</v>
      </c>
      <c r="E84" s="18" t="s">
        <v>38</v>
      </c>
      <c r="F84" s="18">
        <v>82</v>
      </c>
      <c r="G84" s="18">
        <v>427835</v>
      </c>
      <c r="H84" s="18">
        <v>26759739</v>
      </c>
      <c r="I84" s="18">
        <v>88783</v>
      </c>
      <c r="J84" s="18">
        <v>160810</v>
      </c>
      <c r="K84" s="18">
        <v>0</v>
      </c>
      <c r="L84" s="18">
        <v>0</v>
      </c>
      <c r="M84" s="18">
        <v>3466</v>
      </c>
      <c r="N84" s="18">
        <v>324092</v>
      </c>
      <c r="O84" s="18">
        <v>0</v>
      </c>
      <c r="P84" s="18">
        <v>1105</v>
      </c>
      <c r="Q84" s="18">
        <v>0</v>
      </c>
      <c r="R84" s="18">
        <v>0</v>
      </c>
      <c r="S84" s="5"/>
      <c r="T84" s="5"/>
      <c r="U84" s="4">
        <f t="shared" si="3"/>
        <v>1660</v>
      </c>
      <c r="V84" s="3">
        <f>((G84-G83)*'Z1 values'!C$5*'Z1 values'!$C$10)/'Z1 values'!$C$12</f>
        <v>6.762854003906249E-3</v>
      </c>
      <c r="W84" s="3">
        <f>((H84-H83)*'Z1 values'!D$5*'Z1 values'!$C$10)/'Z1 values'!$C$12</f>
        <v>2.9671508789062502E-2</v>
      </c>
      <c r="X84" s="3">
        <f>((I84-I83)*'Z1 values'!E$5*'Z1 values'!$C$10)/'Z1 values'!$C$12</f>
        <v>0</v>
      </c>
      <c r="Y84" s="3">
        <f>((J84-J83)*'Z1 values'!F$5*'Z1 values'!$C$10)/'Z1 values'!$C$12</f>
        <v>9.5095825195312497E-2</v>
      </c>
      <c r="Z84" s="6">
        <f t="shared" si="2"/>
        <v>0.13153018798828126</v>
      </c>
    </row>
    <row r="85" spans="1:26" x14ac:dyDescent="0.25">
      <c r="A85" s="7" t="s">
        <v>564</v>
      </c>
      <c r="B85" s="7" t="s">
        <v>481</v>
      </c>
      <c r="C85" s="7">
        <v>107624</v>
      </c>
      <c r="D85" s="18" t="s">
        <v>37</v>
      </c>
      <c r="E85" s="18" t="s">
        <v>38</v>
      </c>
      <c r="F85" s="18">
        <v>83</v>
      </c>
      <c r="G85" s="18">
        <v>432733</v>
      </c>
      <c r="H85" s="18">
        <v>27082403</v>
      </c>
      <c r="I85" s="18">
        <v>89575</v>
      </c>
      <c r="J85" s="18">
        <v>164051</v>
      </c>
      <c r="K85" s="18">
        <v>0</v>
      </c>
      <c r="L85" s="18">
        <v>0</v>
      </c>
      <c r="M85" s="18">
        <v>4896</v>
      </c>
      <c r="N85" s="18">
        <v>322664</v>
      </c>
      <c r="O85" s="18">
        <v>792</v>
      </c>
      <c r="P85" s="18">
        <v>3241</v>
      </c>
      <c r="Q85" s="18">
        <v>0</v>
      </c>
      <c r="R85" s="18">
        <v>0</v>
      </c>
      <c r="S85" s="5"/>
      <c r="T85" s="5"/>
      <c r="U85" s="4">
        <f t="shared" si="3"/>
        <v>1680</v>
      </c>
      <c r="V85" s="3">
        <f>((G85-G84)*'Z1 values'!C$5*'Z1 values'!$C$10)/'Z1 values'!$C$12</f>
        <v>9.5514587402343743E-3</v>
      </c>
      <c r="W85" s="3">
        <f>((H85-H84)*'Z1 values'!D$5*'Z1 values'!$C$10)/'Z1 values'!$C$12</f>
        <v>2.9540771484374999E-2</v>
      </c>
      <c r="X85" s="3">
        <f>((I85-I84)*'Z1 values'!E$5*'Z1 values'!$C$10)/'Z1 values'!$C$12</f>
        <v>6.3083496093749997E-2</v>
      </c>
      <c r="Y85" s="3">
        <f>((J85-J84)*'Z1 values'!F$5*'Z1 values'!$C$10)/'Z1 values'!$C$12</f>
        <v>0.27891906738281252</v>
      </c>
      <c r="Z85" s="6">
        <f t="shared" si="2"/>
        <v>0.38109479370117189</v>
      </c>
    </row>
    <row r="86" spans="1:26" x14ac:dyDescent="0.25">
      <c r="A86" s="7" t="s">
        <v>565</v>
      </c>
      <c r="B86" s="7" t="s">
        <v>481</v>
      </c>
      <c r="C86" s="7">
        <v>108904</v>
      </c>
      <c r="D86" s="18" t="s">
        <v>37</v>
      </c>
      <c r="E86" s="18" t="s">
        <v>38</v>
      </c>
      <c r="F86" s="18">
        <v>84</v>
      </c>
      <c r="G86" s="18">
        <v>438600</v>
      </c>
      <c r="H86" s="18">
        <v>27404095</v>
      </c>
      <c r="I86" s="18">
        <v>90943</v>
      </c>
      <c r="J86" s="18">
        <v>166277</v>
      </c>
      <c r="K86" s="18">
        <v>0</v>
      </c>
      <c r="L86" s="18">
        <v>0</v>
      </c>
      <c r="M86" s="18">
        <v>5866</v>
      </c>
      <c r="N86" s="18">
        <v>321692</v>
      </c>
      <c r="O86" s="18">
        <v>1368</v>
      </c>
      <c r="P86" s="18">
        <v>2226</v>
      </c>
      <c r="Q86" s="18">
        <v>0</v>
      </c>
      <c r="R86" s="18">
        <v>0</v>
      </c>
      <c r="S86" s="5"/>
      <c r="T86" s="5"/>
      <c r="U86" s="4">
        <f t="shared" si="3"/>
        <v>1700</v>
      </c>
      <c r="V86" s="3">
        <f>((G86-G85)*'Z1 values'!C$5*'Z1 values'!$C$10)/'Z1 values'!$C$12</f>
        <v>1.1441079711914062E-2</v>
      </c>
      <c r="W86" s="3">
        <f>((H86-H85)*'Z1 values'!D$5*'Z1 values'!$C$10)/'Z1 values'!$C$12</f>
        <v>2.9451782226562501E-2</v>
      </c>
      <c r="X86" s="3">
        <f>((I86-I85)*'Z1 values'!E$5*'Z1 values'!$C$10)/'Z1 values'!$C$12</f>
        <v>0.10896240234374999</v>
      </c>
      <c r="Y86" s="3">
        <f>((J86-J85)*'Z1 values'!F$5*'Z1 values'!$C$10)/'Z1 values'!$C$12</f>
        <v>0.19156860351562502</v>
      </c>
      <c r="Z86" s="6">
        <f t="shared" si="2"/>
        <v>0.34142386779785161</v>
      </c>
    </row>
    <row r="87" spans="1:26" x14ac:dyDescent="0.25">
      <c r="A87" s="7" t="s">
        <v>566</v>
      </c>
      <c r="B87" s="7" t="s">
        <v>481</v>
      </c>
      <c r="C87" s="7">
        <v>110184</v>
      </c>
      <c r="D87" s="18" t="s">
        <v>37</v>
      </c>
      <c r="E87" s="18" t="s">
        <v>38</v>
      </c>
      <c r="F87" s="18">
        <v>85</v>
      </c>
      <c r="G87" s="18">
        <v>441784</v>
      </c>
      <c r="H87" s="18">
        <v>27728471</v>
      </c>
      <c r="I87" s="18">
        <v>90943</v>
      </c>
      <c r="J87" s="18">
        <v>167432</v>
      </c>
      <c r="K87" s="18">
        <v>0</v>
      </c>
      <c r="L87" s="18">
        <v>0</v>
      </c>
      <c r="M87" s="18">
        <v>3182</v>
      </c>
      <c r="N87" s="18">
        <v>324376</v>
      </c>
      <c r="O87" s="18">
        <v>0</v>
      </c>
      <c r="P87" s="18">
        <v>1155</v>
      </c>
      <c r="Q87" s="18">
        <v>0</v>
      </c>
      <c r="R87" s="18">
        <v>0</v>
      </c>
      <c r="S87" s="5"/>
      <c r="T87" s="5"/>
      <c r="U87" s="4">
        <f t="shared" si="3"/>
        <v>1720</v>
      </c>
      <c r="V87" s="3">
        <f>((G87-G86)*'Z1 values'!C$5*'Z1 values'!$C$10)/'Z1 values'!$C$12</f>
        <v>6.2090332031250004E-3</v>
      </c>
      <c r="W87" s="3">
        <f>((H87-H86)*'Z1 values'!D$5*'Z1 values'!$C$10)/'Z1 values'!$C$12</f>
        <v>2.9697509765625001E-2</v>
      </c>
      <c r="X87" s="3">
        <f>((I87-I86)*'Z1 values'!E$5*'Z1 values'!$C$10)/'Z1 values'!$C$12</f>
        <v>0</v>
      </c>
      <c r="Y87" s="3">
        <f>((J87-J86)*'Z1 values'!F$5*'Z1 values'!$C$10)/'Z1 values'!$C$12</f>
        <v>9.9398803710937497E-2</v>
      </c>
      <c r="Z87" s="6">
        <f t="shared" si="2"/>
        <v>0.13530534667968749</v>
      </c>
    </row>
    <row r="88" spans="1:26" x14ac:dyDescent="0.25">
      <c r="A88" s="7" t="s">
        <v>567</v>
      </c>
      <c r="B88" s="7" t="s">
        <v>481</v>
      </c>
      <c r="C88" s="7">
        <v>111464</v>
      </c>
      <c r="D88" s="18" t="s">
        <v>37</v>
      </c>
      <c r="E88" s="18" t="s">
        <v>38</v>
      </c>
      <c r="F88" s="18">
        <v>86</v>
      </c>
      <c r="G88" s="18">
        <v>444944</v>
      </c>
      <c r="H88" s="18">
        <v>28052870</v>
      </c>
      <c r="I88" s="18">
        <v>90943</v>
      </c>
      <c r="J88" s="18">
        <v>168392</v>
      </c>
      <c r="K88" s="18">
        <v>0</v>
      </c>
      <c r="L88" s="18">
        <v>0</v>
      </c>
      <c r="M88" s="18">
        <v>3159</v>
      </c>
      <c r="N88" s="18">
        <v>324399</v>
      </c>
      <c r="O88" s="18">
        <v>0</v>
      </c>
      <c r="P88" s="18">
        <v>960</v>
      </c>
      <c r="Q88" s="18">
        <v>0</v>
      </c>
      <c r="R88" s="18">
        <v>0</v>
      </c>
      <c r="S88" s="5"/>
      <c r="T88" s="5"/>
      <c r="U88" s="4">
        <f t="shared" si="3"/>
        <v>1740</v>
      </c>
      <c r="V88" s="3">
        <f>((G88-G87)*'Z1 values'!C$5*'Z1 values'!$C$10)/'Z1 values'!$C$12</f>
        <v>6.1622314453124993E-3</v>
      </c>
      <c r="W88" s="3">
        <f>((H88-H87)*'Z1 values'!D$5*'Z1 values'!$C$10)/'Z1 values'!$C$12</f>
        <v>2.9699615478515629E-2</v>
      </c>
      <c r="X88" s="3">
        <f>((I88-I87)*'Z1 values'!E$5*'Z1 values'!$C$10)/'Z1 values'!$C$12</f>
        <v>0</v>
      </c>
      <c r="Y88" s="3">
        <f>((J88-J87)*'Z1 values'!F$5*'Z1 values'!$C$10)/'Z1 values'!$C$12</f>
        <v>8.2617187499999994E-2</v>
      </c>
      <c r="Z88" s="6">
        <f t="shared" si="2"/>
        <v>0.11847903442382812</v>
      </c>
    </row>
    <row r="89" spans="1:26" x14ac:dyDescent="0.25">
      <c r="A89" s="7" t="s">
        <v>568</v>
      </c>
      <c r="B89" s="7" t="s">
        <v>481</v>
      </c>
      <c r="C89" s="7">
        <v>112744</v>
      </c>
      <c r="D89" s="18" t="s">
        <v>37</v>
      </c>
      <c r="E89" s="18" t="s">
        <v>38</v>
      </c>
      <c r="F89" s="18">
        <v>87</v>
      </c>
      <c r="G89" s="18">
        <v>448085</v>
      </c>
      <c r="H89" s="18">
        <v>28377290</v>
      </c>
      <c r="I89" s="18">
        <v>90943</v>
      </c>
      <c r="J89" s="18">
        <v>169736</v>
      </c>
      <c r="K89" s="18">
        <v>0</v>
      </c>
      <c r="L89" s="18">
        <v>0</v>
      </c>
      <c r="M89" s="18">
        <v>3140</v>
      </c>
      <c r="N89" s="18">
        <v>324420</v>
      </c>
      <c r="O89" s="18">
        <v>0</v>
      </c>
      <c r="P89" s="18">
        <v>1344</v>
      </c>
      <c r="Q89" s="18">
        <v>0</v>
      </c>
      <c r="R89" s="18">
        <v>0</v>
      </c>
      <c r="S89" s="5"/>
      <c r="T89" s="5"/>
      <c r="U89" s="4">
        <f t="shared" si="3"/>
        <v>1760</v>
      </c>
      <c r="V89" s="3">
        <f>((G89-G88)*'Z1 values'!C$5*'Z1 values'!$C$10)/'Z1 values'!$C$12</f>
        <v>6.1251800537109376E-3</v>
      </c>
      <c r="W89" s="3">
        <f>((H89-H88)*'Z1 values'!D$5*'Z1 values'!$C$10)/'Z1 values'!$C$12</f>
        <v>2.97015380859375E-2</v>
      </c>
      <c r="X89" s="3">
        <f>((I89-I88)*'Z1 values'!E$5*'Z1 values'!$C$10)/'Z1 values'!$C$12</f>
        <v>0</v>
      </c>
      <c r="Y89" s="3">
        <f>((J89-J88)*'Z1 values'!F$5*'Z1 values'!$C$10)/'Z1 values'!$C$12</f>
        <v>0.11566406250000001</v>
      </c>
      <c r="Z89" s="6">
        <f t="shared" si="2"/>
        <v>0.15149078063964844</v>
      </c>
    </row>
    <row r="90" spans="1:26" x14ac:dyDescent="0.25">
      <c r="A90" s="7" t="s">
        <v>569</v>
      </c>
      <c r="B90" s="7" t="s">
        <v>481</v>
      </c>
      <c r="C90" s="7">
        <v>114024</v>
      </c>
      <c r="D90" s="18" t="s">
        <v>37</v>
      </c>
      <c r="E90" s="18" t="s">
        <v>38</v>
      </c>
      <c r="F90" s="18">
        <v>88</v>
      </c>
      <c r="G90" s="18">
        <v>451247</v>
      </c>
      <c r="H90" s="18">
        <v>28701687</v>
      </c>
      <c r="I90" s="18">
        <v>90943</v>
      </c>
      <c r="J90" s="18">
        <v>170885</v>
      </c>
      <c r="K90" s="18">
        <v>0</v>
      </c>
      <c r="L90" s="18">
        <v>0</v>
      </c>
      <c r="M90" s="18">
        <v>3161</v>
      </c>
      <c r="N90" s="18">
        <v>324397</v>
      </c>
      <c r="O90" s="18">
        <v>0</v>
      </c>
      <c r="P90" s="18">
        <v>1149</v>
      </c>
      <c r="Q90" s="18">
        <v>0</v>
      </c>
      <c r="R90" s="18">
        <v>0</v>
      </c>
      <c r="S90" s="5"/>
      <c r="T90" s="5"/>
      <c r="U90" s="4">
        <f t="shared" si="3"/>
        <v>1780</v>
      </c>
      <c r="V90" s="3">
        <f>((G90-G89)*'Z1 values'!C$5*'Z1 values'!$C$10)/'Z1 values'!$C$12</f>
        <v>6.1661315917968754E-3</v>
      </c>
      <c r="W90" s="3">
        <f>((H90-H89)*'Z1 values'!D$5*'Z1 values'!$C$10)/'Z1 values'!$C$12</f>
        <v>2.9699432373046876E-2</v>
      </c>
      <c r="X90" s="3">
        <f>((I90-I89)*'Z1 values'!E$5*'Z1 values'!$C$10)/'Z1 values'!$C$12</f>
        <v>0</v>
      </c>
      <c r="Y90" s="3">
        <f>((J90-J89)*'Z1 values'!F$5*'Z1 values'!$C$10)/'Z1 values'!$C$12</f>
        <v>9.8882446289062509E-2</v>
      </c>
      <c r="Z90" s="6">
        <f t="shared" si="2"/>
        <v>0.13474801025390626</v>
      </c>
    </row>
    <row r="91" spans="1:26" x14ac:dyDescent="0.25">
      <c r="A91" s="6"/>
      <c r="B91" s="6"/>
      <c r="C91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Normal="100" workbookViewId="0">
      <selection activeCell="R2" sqref="A2:R90"/>
    </sheetView>
  </sheetViews>
  <sheetFormatPr baseColWidth="10" defaultRowHeight="15" x14ac:dyDescent="0.25"/>
  <cols>
    <col min="1" max="2" width="11.5703125" customWidth="1"/>
    <col min="3" max="3" width="45.7109375" customWidth="1"/>
    <col min="11" max="11" width="13" customWidth="1"/>
    <col min="21" max="21" width="11.5703125" customWidth="1"/>
    <col min="22" max="22" width="23.140625" customWidth="1"/>
    <col min="23" max="23" width="23.28515625" customWidth="1"/>
  </cols>
  <sheetData>
    <row r="1" spans="1:26" x14ac:dyDescent="0.25">
      <c r="A1" s="2" t="s">
        <v>61</v>
      </c>
      <c r="B1" s="2" t="s">
        <v>62</v>
      </c>
      <c r="C1" s="2" t="s">
        <v>63</v>
      </c>
      <c r="D1" s="2" t="s">
        <v>77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42</v>
      </c>
      <c r="Q1" s="2" t="s">
        <v>75</v>
      </c>
      <c r="R1" s="2" t="s">
        <v>76</v>
      </c>
      <c r="S1" s="4"/>
      <c r="T1" s="4"/>
      <c r="U1" s="17" t="s">
        <v>246</v>
      </c>
      <c r="V1" s="2" t="s">
        <v>89</v>
      </c>
      <c r="W1" s="2" t="s">
        <v>85</v>
      </c>
      <c r="X1" s="2" t="s">
        <v>87</v>
      </c>
      <c r="Y1" s="2" t="s">
        <v>88</v>
      </c>
      <c r="Z1" s="2" t="s">
        <v>247</v>
      </c>
    </row>
    <row r="2" spans="1:26" x14ac:dyDescent="0.25">
      <c r="A2" s="7" t="s">
        <v>575</v>
      </c>
      <c r="B2" s="7" t="s">
        <v>576</v>
      </c>
      <c r="C2" s="7">
        <v>1384</v>
      </c>
      <c r="D2" s="18" t="s">
        <v>37</v>
      </c>
      <c r="E2" s="18" t="s">
        <v>38</v>
      </c>
      <c r="F2" s="18">
        <v>0</v>
      </c>
      <c r="G2" s="18">
        <v>6926</v>
      </c>
      <c r="H2" s="18">
        <v>320863</v>
      </c>
      <c r="I2" s="18">
        <v>2337</v>
      </c>
      <c r="J2" s="18">
        <v>2502</v>
      </c>
      <c r="K2" s="18">
        <v>0</v>
      </c>
      <c r="L2" s="18">
        <v>0</v>
      </c>
      <c r="M2" s="18">
        <v>6926</v>
      </c>
      <c r="N2" s="18">
        <v>320863</v>
      </c>
      <c r="O2" s="18">
        <v>2337</v>
      </c>
      <c r="P2" s="18">
        <v>2502</v>
      </c>
      <c r="Q2" s="18">
        <v>0</v>
      </c>
      <c r="R2" s="18">
        <v>0</v>
      </c>
      <c r="S2" s="5"/>
      <c r="T2" s="5"/>
      <c r="U2" s="4">
        <f>20</f>
        <v>20</v>
      </c>
      <c r="V2" s="3">
        <f>((G2-0)*'Z1 values'!C$5*'Z1 values'!$C$10)/'Z1 values'!$C$12</f>
        <v>1.3506207275390624E-2</v>
      </c>
      <c r="W2" s="3">
        <f>((H2-0)*'Z1 values'!D$5*'Z1 values'!$C$10)/'Z1 values'!$C$12</f>
        <v>2.9375885009765623E-2</v>
      </c>
      <c r="X2" s="3">
        <f>((I2-0)*'Z1 values'!E$5*'Z1 values'!$C$10)/'Z1 values'!$C$12</f>
        <v>0.18614410400390624</v>
      </c>
      <c r="Y2" s="3">
        <f>((J2-0)*'Z1 values'!F$5*'Z1 values'!$C$10)/'Z1 values'!$C$12</f>
        <v>0.21532104492187498</v>
      </c>
      <c r="Z2" s="6">
        <f>SUM(V2:Y2)</f>
        <v>0.44434724121093749</v>
      </c>
    </row>
    <row r="3" spans="1:26" x14ac:dyDescent="0.25">
      <c r="A3" s="7" t="s">
        <v>577</v>
      </c>
      <c r="B3" s="7" t="s">
        <v>576</v>
      </c>
      <c r="C3" s="7">
        <v>2664</v>
      </c>
      <c r="D3" s="18" t="s">
        <v>37</v>
      </c>
      <c r="E3" s="18" t="s">
        <v>38</v>
      </c>
      <c r="F3" s="18">
        <v>1</v>
      </c>
      <c r="G3" s="18">
        <v>28103</v>
      </c>
      <c r="H3" s="18">
        <v>627231</v>
      </c>
      <c r="I3" s="18">
        <v>12760</v>
      </c>
      <c r="J3" s="18">
        <v>9137</v>
      </c>
      <c r="K3" s="18">
        <v>0</v>
      </c>
      <c r="L3" s="18">
        <v>0</v>
      </c>
      <c r="M3" s="18">
        <v>21176</v>
      </c>
      <c r="N3" s="18">
        <v>306368</v>
      </c>
      <c r="O3" s="18">
        <v>10423</v>
      </c>
      <c r="P3" s="18">
        <v>6635</v>
      </c>
      <c r="Q3" s="18">
        <v>0</v>
      </c>
      <c r="R3" s="18">
        <v>0</v>
      </c>
      <c r="S3" s="5"/>
      <c r="T3" s="5"/>
      <c r="U3" s="4">
        <f>U2+20</f>
        <v>40</v>
      </c>
      <c r="V3" s="3">
        <f>((G3-G2)*'Z1 values'!C$5*'Z1 values'!$C$10)/'Z1 values'!$C$12</f>
        <v>4.1296701049804686E-2</v>
      </c>
      <c r="W3" s="3">
        <f>((H3-H2)*'Z1 values'!D$5*'Z1 values'!$C$10)/'Z1 values'!$C$12</f>
        <v>2.8048828125000001E-2</v>
      </c>
      <c r="X3" s="3">
        <f>((I3-I2)*'Z1 values'!E$5*'Z1 values'!$C$10)/'Z1 values'!$C$12</f>
        <v>0.83020111083984371</v>
      </c>
      <c r="Y3" s="3">
        <f>((J3-J2)*'Z1 values'!F$5*'Z1 values'!$C$10)/'Z1 values'!$C$12</f>
        <v>0.57100524902343752</v>
      </c>
      <c r="Z3" s="6">
        <f t="shared" ref="Z3:Z66" si="0">SUM(V3:Y3)</f>
        <v>1.4705518890380858</v>
      </c>
    </row>
    <row r="4" spans="1:26" x14ac:dyDescent="0.25">
      <c r="A4" s="7" t="s">
        <v>578</v>
      </c>
      <c r="B4" s="7" t="s">
        <v>576</v>
      </c>
      <c r="C4" s="7">
        <v>3944</v>
      </c>
      <c r="D4" s="18" t="s">
        <v>37</v>
      </c>
      <c r="E4" s="18" t="s">
        <v>38</v>
      </c>
      <c r="F4" s="18">
        <v>2</v>
      </c>
      <c r="G4" s="18">
        <v>48861</v>
      </c>
      <c r="H4" s="18">
        <v>934032</v>
      </c>
      <c r="I4" s="18">
        <v>22013</v>
      </c>
      <c r="J4" s="18">
        <v>16690</v>
      </c>
      <c r="K4" s="18">
        <v>0</v>
      </c>
      <c r="L4" s="18">
        <v>0</v>
      </c>
      <c r="M4" s="18">
        <v>20756</v>
      </c>
      <c r="N4" s="18">
        <v>306801</v>
      </c>
      <c r="O4" s="18">
        <v>9253</v>
      </c>
      <c r="P4" s="18">
        <v>7553</v>
      </c>
      <c r="Q4" s="18">
        <v>0</v>
      </c>
      <c r="R4" s="18">
        <v>0</v>
      </c>
      <c r="S4" s="5"/>
      <c r="T4" s="5"/>
      <c r="U4" s="4">
        <f t="shared" ref="U4:U67" si="1">U3+20</f>
        <v>60</v>
      </c>
      <c r="V4" s="3">
        <f>((G4-G3)*'Z1 values'!C$5*'Z1 values'!$C$10)/'Z1 values'!$C$12</f>
        <v>4.0479620361328121E-2</v>
      </c>
      <c r="W4" s="3">
        <f>((H4-H3)*'Z1 values'!D$5*'Z1 values'!$C$10)/'Z1 values'!$C$12</f>
        <v>2.8088470458984376E-2</v>
      </c>
      <c r="X4" s="3">
        <f>((I4-I3)*'Z1 values'!E$5*'Z1 values'!$C$10)/'Z1 values'!$C$12</f>
        <v>0.73700958251953119</v>
      </c>
      <c r="Y4" s="3">
        <f>((J4-J3)*'Z1 values'!F$5*'Z1 values'!$C$10)/'Z1 values'!$C$12</f>
        <v>0.65000793457031247</v>
      </c>
      <c r="Z4" s="6">
        <f t="shared" si="0"/>
        <v>1.4555856079101561</v>
      </c>
    </row>
    <row r="5" spans="1:26" x14ac:dyDescent="0.25">
      <c r="A5" s="7" t="s">
        <v>579</v>
      </c>
      <c r="B5" s="7" t="s">
        <v>576</v>
      </c>
      <c r="C5" s="7">
        <v>5224</v>
      </c>
      <c r="D5" s="18" t="s">
        <v>37</v>
      </c>
      <c r="E5" s="18" t="s">
        <v>38</v>
      </c>
      <c r="F5" s="18">
        <v>3</v>
      </c>
      <c r="G5" s="18">
        <v>59151</v>
      </c>
      <c r="H5" s="18">
        <v>1251307</v>
      </c>
      <c r="I5" s="18">
        <v>25412</v>
      </c>
      <c r="J5" s="18">
        <v>21124</v>
      </c>
      <c r="K5" s="18">
        <v>0</v>
      </c>
      <c r="L5" s="18">
        <v>0</v>
      </c>
      <c r="M5" s="18">
        <v>10288</v>
      </c>
      <c r="N5" s="18">
        <v>317275</v>
      </c>
      <c r="O5" s="18">
        <v>3399</v>
      </c>
      <c r="P5" s="18">
        <v>4434</v>
      </c>
      <c r="Q5" s="18">
        <v>0</v>
      </c>
      <c r="R5" s="18">
        <v>0</v>
      </c>
      <c r="S5" s="5"/>
      <c r="T5" s="5"/>
      <c r="U5" s="4">
        <f t="shared" si="1"/>
        <v>80</v>
      </c>
      <c r="V5" s="3">
        <f>((G5-G4)*'Z1 values'!C$5*'Z1 values'!$C$10)/'Z1 values'!$C$12</f>
        <v>2.0066253662109373E-2</v>
      </c>
      <c r="W5" s="3">
        <f>((H5-H4)*'Z1 values'!D$5*'Z1 values'!$C$10)/'Z1 values'!$C$12</f>
        <v>2.9047393798828126E-2</v>
      </c>
      <c r="X5" s="3">
        <f>((I5-I4)*'Z1 values'!E$5*'Z1 values'!$C$10)/'Z1 values'!$C$12</f>
        <v>0.27073333740234373</v>
      </c>
      <c r="Y5" s="3">
        <f>((J5-J4)*'Z1 values'!F$5*'Z1 values'!$C$10)/'Z1 values'!$C$12</f>
        <v>0.38158813476562498</v>
      </c>
      <c r="Z5" s="6">
        <f t="shared" si="0"/>
        <v>0.70143511962890615</v>
      </c>
    </row>
    <row r="6" spans="1:26" x14ac:dyDescent="0.25">
      <c r="A6" s="7" t="s">
        <v>580</v>
      </c>
      <c r="B6" s="7" t="s">
        <v>576</v>
      </c>
      <c r="C6" s="7">
        <v>6504</v>
      </c>
      <c r="D6" s="18" t="s">
        <v>37</v>
      </c>
      <c r="E6" s="18" t="s">
        <v>38</v>
      </c>
      <c r="F6" s="18">
        <v>4</v>
      </c>
      <c r="G6" s="18">
        <v>62895</v>
      </c>
      <c r="H6" s="18">
        <v>1575128</v>
      </c>
      <c r="I6" s="18">
        <v>25412</v>
      </c>
      <c r="J6" s="18">
        <v>22084</v>
      </c>
      <c r="K6" s="18">
        <v>0</v>
      </c>
      <c r="L6" s="18">
        <v>0</v>
      </c>
      <c r="M6" s="18">
        <v>3742</v>
      </c>
      <c r="N6" s="18">
        <v>323821</v>
      </c>
      <c r="O6" s="18">
        <v>0</v>
      </c>
      <c r="P6" s="18">
        <v>960</v>
      </c>
      <c r="Q6" s="18">
        <v>0</v>
      </c>
      <c r="R6" s="18">
        <v>0</v>
      </c>
      <c r="S6" s="5"/>
      <c r="T6" s="5"/>
      <c r="U6" s="4">
        <f t="shared" si="1"/>
        <v>100</v>
      </c>
      <c r="V6" s="3">
        <f>((G6-G5)*'Z1 values'!C$5*'Z1 values'!$C$10)/'Z1 values'!$C$12</f>
        <v>7.3010742187500002E-3</v>
      </c>
      <c r="W6" s="3">
        <f>((H6-H5)*'Z1 values'!D$5*'Z1 values'!$C$10)/'Z1 values'!$C$12</f>
        <v>2.9646697998046877E-2</v>
      </c>
      <c r="X6" s="3">
        <f>((I6-I5)*'Z1 values'!E$5*'Z1 values'!$C$10)/'Z1 values'!$C$12</f>
        <v>0</v>
      </c>
      <c r="Y6" s="3">
        <f>((J6-J5)*'Z1 values'!F$5*'Z1 values'!$C$10)/'Z1 values'!$C$12</f>
        <v>8.2617187499999994E-2</v>
      </c>
      <c r="Z6" s="6">
        <f t="shared" si="0"/>
        <v>0.11956495971679687</v>
      </c>
    </row>
    <row r="7" spans="1:26" x14ac:dyDescent="0.25">
      <c r="A7" s="7" t="s">
        <v>581</v>
      </c>
      <c r="B7" s="7" t="s">
        <v>576</v>
      </c>
      <c r="C7" s="7">
        <v>7784</v>
      </c>
      <c r="D7" s="18" t="s">
        <v>37</v>
      </c>
      <c r="E7" s="18" t="s">
        <v>38</v>
      </c>
      <c r="F7" s="18">
        <v>5</v>
      </c>
      <c r="G7" s="18">
        <v>67074</v>
      </c>
      <c r="H7" s="18">
        <v>1898514</v>
      </c>
      <c r="I7" s="18">
        <v>25412</v>
      </c>
      <c r="J7" s="18">
        <v>23335</v>
      </c>
      <c r="K7" s="18">
        <v>0</v>
      </c>
      <c r="L7" s="18">
        <v>0</v>
      </c>
      <c r="M7" s="18">
        <v>4178</v>
      </c>
      <c r="N7" s="18">
        <v>323386</v>
      </c>
      <c r="O7" s="18">
        <v>0</v>
      </c>
      <c r="P7" s="18">
        <v>1251</v>
      </c>
      <c r="Q7" s="18">
        <v>0</v>
      </c>
      <c r="R7" s="18">
        <v>0</v>
      </c>
      <c r="S7" s="5"/>
      <c r="T7" s="5"/>
      <c r="U7" s="4">
        <f t="shared" si="1"/>
        <v>120</v>
      </c>
      <c r="V7" s="3">
        <f>((G7-G6)*'Z1 values'!C$5*'Z1 values'!$C$10)/'Z1 values'!$C$12</f>
        <v>8.1493560791015621E-3</v>
      </c>
      <c r="W7" s="3">
        <f>((H7-H6)*'Z1 values'!D$5*'Z1 values'!$C$10)/'Z1 values'!$C$12</f>
        <v>2.960687255859375E-2</v>
      </c>
      <c r="X7" s="3">
        <f>((I7-I6)*'Z1 values'!E$5*'Z1 values'!$C$10)/'Z1 values'!$C$12</f>
        <v>0</v>
      </c>
      <c r="Y7" s="3">
        <f>((J7-J6)*'Z1 values'!F$5*'Z1 values'!$C$10)/'Z1 values'!$C$12</f>
        <v>0.10766052246093749</v>
      </c>
      <c r="Z7" s="6">
        <f t="shared" si="0"/>
        <v>0.14541675109863281</v>
      </c>
    </row>
    <row r="8" spans="1:26" x14ac:dyDescent="0.25">
      <c r="A8" s="7" t="s">
        <v>582</v>
      </c>
      <c r="B8" s="7" t="s">
        <v>576</v>
      </c>
      <c r="C8" s="7">
        <v>9064</v>
      </c>
      <c r="D8" s="18" t="s">
        <v>37</v>
      </c>
      <c r="E8" s="18" t="s">
        <v>38</v>
      </c>
      <c r="F8" s="18">
        <v>6</v>
      </c>
      <c r="G8" s="18">
        <v>78099</v>
      </c>
      <c r="H8" s="18">
        <v>2215050</v>
      </c>
      <c r="I8" s="18">
        <v>29300</v>
      </c>
      <c r="J8" s="18">
        <v>26975</v>
      </c>
      <c r="K8" s="18">
        <v>0</v>
      </c>
      <c r="L8" s="18">
        <v>0</v>
      </c>
      <c r="M8" s="18">
        <v>11023</v>
      </c>
      <c r="N8" s="18">
        <v>316536</v>
      </c>
      <c r="O8" s="18">
        <v>3888</v>
      </c>
      <c r="P8" s="18">
        <v>3640</v>
      </c>
      <c r="Q8" s="18">
        <v>0</v>
      </c>
      <c r="R8" s="18">
        <v>0</v>
      </c>
      <c r="S8" s="5"/>
      <c r="T8" s="5"/>
      <c r="U8" s="4">
        <f t="shared" si="1"/>
        <v>140</v>
      </c>
      <c r="V8" s="3">
        <f>((G8-G7)*'Z1 values'!C$5*'Z1 values'!$C$10)/'Z1 values'!$C$12</f>
        <v>2.1499557495117186E-2</v>
      </c>
      <c r="W8" s="3">
        <f>((H8-H7)*'Z1 values'!D$5*'Z1 values'!$C$10)/'Z1 values'!$C$12</f>
        <v>2.8979736328124998E-2</v>
      </c>
      <c r="X8" s="3">
        <f>((I8-I7)*'Z1 values'!E$5*'Z1 values'!$C$10)/'Z1 values'!$C$12</f>
        <v>0.30968261718749995</v>
      </c>
      <c r="Y8" s="3">
        <f>((J8-J7)*'Z1 values'!F$5*'Z1 values'!$C$10)/'Z1 values'!$C$12</f>
        <v>0.31325683593749998</v>
      </c>
      <c r="Z8" s="6">
        <f t="shared" si="0"/>
        <v>0.67341874694824211</v>
      </c>
    </row>
    <row r="9" spans="1:26" x14ac:dyDescent="0.25">
      <c r="A9" s="7" t="s">
        <v>583</v>
      </c>
      <c r="B9" s="7" t="s">
        <v>576</v>
      </c>
      <c r="C9" s="7">
        <v>10344</v>
      </c>
      <c r="D9" s="18" t="s">
        <v>37</v>
      </c>
      <c r="E9" s="18" t="s">
        <v>38</v>
      </c>
      <c r="F9" s="18">
        <v>7</v>
      </c>
      <c r="G9" s="18">
        <v>88451</v>
      </c>
      <c r="H9" s="18">
        <v>2532267</v>
      </c>
      <c r="I9" s="18">
        <v>32740</v>
      </c>
      <c r="J9" s="18">
        <v>31996</v>
      </c>
      <c r="K9" s="18">
        <v>0</v>
      </c>
      <c r="L9" s="18">
        <v>0</v>
      </c>
      <c r="M9" s="18">
        <v>10350</v>
      </c>
      <c r="N9" s="18">
        <v>317217</v>
      </c>
      <c r="O9" s="18">
        <v>3440</v>
      </c>
      <c r="P9" s="18">
        <v>5021</v>
      </c>
      <c r="Q9" s="18">
        <v>0</v>
      </c>
      <c r="R9" s="18">
        <v>0</v>
      </c>
      <c r="S9" s="5"/>
      <c r="T9" s="5"/>
      <c r="U9" s="4">
        <f t="shared" si="1"/>
        <v>160</v>
      </c>
      <c r="V9" s="3">
        <f>((G9-G8)*'Z1 values'!C$5*'Z1 values'!$C$10)/'Z1 values'!$C$12</f>
        <v>2.0187158203125E-2</v>
      </c>
      <c r="W9" s="3">
        <f>((H9-H8)*'Z1 values'!D$5*'Z1 values'!$C$10)/'Z1 values'!$C$12</f>
        <v>2.9042083740234377E-2</v>
      </c>
      <c r="X9" s="3">
        <f>((I9-I8)*'Z1 values'!E$5*'Z1 values'!$C$10)/'Z1 values'!$C$12</f>
        <v>0.27399902343749993</v>
      </c>
      <c r="Y9" s="3">
        <f>((J9-J8)*'Z1 values'!F$5*'Z1 values'!$C$10)/'Z1 values'!$C$12</f>
        <v>0.43210510253906254</v>
      </c>
      <c r="Z9" s="6">
        <f t="shared" si="0"/>
        <v>0.75533336791992189</v>
      </c>
    </row>
    <row r="10" spans="1:26" x14ac:dyDescent="0.25">
      <c r="A10" s="7" t="s">
        <v>584</v>
      </c>
      <c r="B10" s="7" t="s">
        <v>576</v>
      </c>
      <c r="C10" s="7">
        <v>11624</v>
      </c>
      <c r="D10" s="18" t="s">
        <v>37</v>
      </c>
      <c r="E10" s="18" t="s">
        <v>38</v>
      </c>
      <c r="F10" s="18">
        <v>8</v>
      </c>
      <c r="G10" s="18">
        <v>106089</v>
      </c>
      <c r="H10" s="18">
        <v>2842196</v>
      </c>
      <c r="I10" s="18">
        <v>40357</v>
      </c>
      <c r="J10" s="18">
        <v>38823</v>
      </c>
      <c r="K10" s="18">
        <v>0</v>
      </c>
      <c r="L10" s="18">
        <v>0</v>
      </c>
      <c r="M10" s="18">
        <v>17636</v>
      </c>
      <c r="N10" s="18">
        <v>309929</v>
      </c>
      <c r="O10" s="18">
        <v>7617</v>
      </c>
      <c r="P10" s="18">
        <v>6827</v>
      </c>
      <c r="Q10" s="18">
        <v>0</v>
      </c>
      <c r="R10" s="18">
        <v>0</v>
      </c>
      <c r="S10" s="5"/>
      <c r="T10" s="5"/>
      <c r="U10" s="4">
        <f t="shared" si="1"/>
        <v>180</v>
      </c>
      <c r="V10" s="3">
        <f>((G10-G9)*'Z1 values'!C$5*'Z1 values'!$C$10)/'Z1 values'!$C$12</f>
        <v>3.4395391845703123E-2</v>
      </c>
      <c r="W10" s="3">
        <f>((H10-H9)*'Z1 values'!D$5*'Z1 values'!$C$10)/'Z1 values'!$C$12</f>
        <v>2.8374847412109373E-2</v>
      </c>
      <c r="X10" s="3">
        <f>((I10-I9)*'Z1 values'!E$5*'Z1 values'!$C$10)/'Z1 values'!$C$12</f>
        <v>0.60670074462890622</v>
      </c>
      <c r="Y10" s="3">
        <f>((J10-J9)*'Z1 values'!F$5*'Z1 values'!$C$10)/'Z1 values'!$C$12</f>
        <v>0.58752868652343759</v>
      </c>
      <c r="Z10" s="6">
        <f t="shared" si="0"/>
        <v>1.2569996704101563</v>
      </c>
    </row>
    <row r="11" spans="1:26" x14ac:dyDescent="0.25">
      <c r="A11" s="7" t="s">
        <v>585</v>
      </c>
      <c r="B11" s="7" t="s">
        <v>576</v>
      </c>
      <c r="C11" s="7">
        <v>12904</v>
      </c>
      <c r="D11" s="18" t="s">
        <v>37</v>
      </c>
      <c r="E11" s="18" t="s">
        <v>38</v>
      </c>
      <c r="F11" s="18">
        <v>9</v>
      </c>
      <c r="G11" s="18">
        <v>109875</v>
      </c>
      <c r="H11" s="18">
        <v>3165974</v>
      </c>
      <c r="I11" s="18">
        <v>40357</v>
      </c>
      <c r="J11" s="18">
        <v>39875</v>
      </c>
      <c r="K11" s="18">
        <v>0</v>
      </c>
      <c r="L11" s="18">
        <v>0</v>
      </c>
      <c r="M11" s="18">
        <v>3785</v>
      </c>
      <c r="N11" s="18">
        <v>323778</v>
      </c>
      <c r="O11" s="18">
        <v>0</v>
      </c>
      <c r="P11" s="18">
        <v>1052</v>
      </c>
      <c r="Q11" s="18">
        <v>0</v>
      </c>
      <c r="R11" s="18">
        <v>0</v>
      </c>
      <c r="S11" s="5"/>
      <c r="T11" s="5"/>
      <c r="U11" s="4">
        <f t="shared" si="1"/>
        <v>200</v>
      </c>
      <c r="V11" s="3">
        <f>((G11-G10)*'Z1 values'!C$5*'Z1 values'!$C$10)/'Z1 values'!$C$12</f>
        <v>7.3829772949218749E-3</v>
      </c>
      <c r="W11" s="3">
        <f>((H11-H10)*'Z1 values'!D$5*'Z1 values'!$C$10)/'Z1 values'!$C$12</f>
        <v>2.9642761230468752E-2</v>
      </c>
      <c r="X11" s="3">
        <f>((I11-I10)*'Z1 values'!E$5*'Z1 values'!$C$10)/'Z1 values'!$C$12</f>
        <v>0</v>
      </c>
      <c r="Y11" s="3">
        <f>((J11-J10)*'Z1 values'!F$5*'Z1 values'!$C$10)/'Z1 values'!$C$12</f>
        <v>9.053466796875001E-2</v>
      </c>
      <c r="Z11" s="6">
        <f t="shared" si="0"/>
        <v>0.12756040649414063</v>
      </c>
    </row>
    <row r="12" spans="1:26" x14ac:dyDescent="0.25">
      <c r="A12" s="7" t="s">
        <v>586</v>
      </c>
      <c r="B12" s="7" t="s">
        <v>576</v>
      </c>
      <c r="C12" s="7">
        <v>14184</v>
      </c>
      <c r="D12" s="18" t="s">
        <v>37</v>
      </c>
      <c r="E12" s="18" t="s">
        <v>38</v>
      </c>
      <c r="F12" s="18">
        <v>10</v>
      </c>
      <c r="G12" s="18">
        <v>113645</v>
      </c>
      <c r="H12" s="18">
        <v>3489769</v>
      </c>
      <c r="I12" s="18">
        <v>40357</v>
      </c>
      <c r="J12" s="18">
        <v>40920</v>
      </c>
      <c r="K12" s="18">
        <v>0</v>
      </c>
      <c r="L12" s="18">
        <v>0</v>
      </c>
      <c r="M12" s="18">
        <v>3769</v>
      </c>
      <c r="N12" s="18">
        <v>323795</v>
      </c>
      <c r="O12" s="18">
        <v>0</v>
      </c>
      <c r="P12" s="18">
        <v>1045</v>
      </c>
      <c r="Q12" s="18">
        <v>0</v>
      </c>
      <c r="R12" s="18">
        <v>0</v>
      </c>
      <c r="S12" s="5"/>
      <c r="T12" s="5"/>
      <c r="U12" s="4">
        <f t="shared" si="1"/>
        <v>220</v>
      </c>
      <c r="V12" s="3">
        <f>((G12-G11)*'Z1 values'!C$5*'Z1 values'!$C$10)/'Z1 values'!$C$12</f>
        <v>7.3517761230468739E-3</v>
      </c>
      <c r="W12" s="3">
        <f>((H12-H11)*'Z1 values'!D$5*'Z1 values'!$C$10)/'Z1 values'!$C$12</f>
        <v>2.9644317626953125E-2</v>
      </c>
      <c r="X12" s="3">
        <f>((I12-I11)*'Z1 values'!E$5*'Z1 values'!$C$10)/'Z1 values'!$C$12</f>
        <v>0</v>
      </c>
      <c r="Y12" s="3">
        <f>((J12-J11)*'Z1 values'!F$5*'Z1 values'!$C$10)/'Z1 values'!$C$12</f>
        <v>8.9932250976562503E-2</v>
      </c>
      <c r="Z12" s="6">
        <f t="shared" si="0"/>
        <v>0.1269283447265625</v>
      </c>
    </row>
    <row r="13" spans="1:26" x14ac:dyDescent="0.25">
      <c r="A13" s="7" t="s">
        <v>587</v>
      </c>
      <c r="B13" s="7" t="s">
        <v>576</v>
      </c>
      <c r="C13" s="7">
        <v>15464</v>
      </c>
      <c r="D13" s="18" t="s">
        <v>37</v>
      </c>
      <c r="E13" s="18" t="s">
        <v>38</v>
      </c>
      <c r="F13" s="18">
        <v>11</v>
      </c>
      <c r="G13" s="18">
        <v>117631</v>
      </c>
      <c r="H13" s="18">
        <v>3813353</v>
      </c>
      <c r="I13" s="18">
        <v>40357</v>
      </c>
      <c r="J13" s="18">
        <v>42043</v>
      </c>
      <c r="K13" s="18">
        <v>0</v>
      </c>
      <c r="L13" s="18">
        <v>0</v>
      </c>
      <c r="M13" s="18">
        <v>3985</v>
      </c>
      <c r="N13" s="18">
        <v>323584</v>
      </c>
      <c r="O13" s="18">
        <v>0</v>
      </c>
      <c r="P13" s="18">
        <v>1123</v>
      </c>
      <c r="Q13" s="18">
        <v>0</v>
      </c>
      <c r="R13" s="18">
        <v>0</v>
      </c>
      <c r="S13" s="5"/>
      <c r="T13" s="5"/>
      <c r="U13" s="4">
        <f t="shared" si="1"/>
        <v>240</v>
      </c>
      <c r="V13" s="3">
        <f>((G13-G12)*'Z1 values'!C$5*'Z1 values'!$C$10)/'Z1 values'!$C$12</f>
        <v>7.7729919433593749E-3</v>
      </c>
      <c r="W13" s="3">
        <f>((H13-H12)*'Z1 values'!D$5*'Z1 values'!$C$10)/'Z1 values'!$C$12</f>
        <v>2.9625000000000002E-2</v>
      </c>
      <c r="X13" s="3">
        <f>((I13-I12)*'Z1 values'!E$5*'Z1 values'!$C$10)/'Z1 values'!$C$12</f>
        <v>0</v>
      </c>
      <c r="Y13" s="3">
        <f>((J13-J12)*'Z1 values'!F$5*'Z1 values'!$C$10)/'Z1 values'!$C$12</f>
        <v>9.6644897460937504E-2</v>
      </c>
      <c r="Z13" s="6">
        <f t="shared" si="0"/>
        <v>0.13404288940429687</v>
      </c>
    </row>
    <row r="14" spans="1:26" x14ac:dyDescent="0.25">
      <c r="A14" s="7" t="s">
        <v>588</v>
      </c>
      <c r="B14" s="7" t="s">
        <v>576</v>
      </c>
      <c r="C14" s="7">
        <v>16744</v>
      </c>
      <c r="D14" s="18" t="s">
        <v>37</v>
      </c>
      <c r="E14" s="18" t="s">
        <v>38</v>
      </c>
      <c r="F14" s="18">
        <v>12</v>
      </c>
      <c r="G14" s="18">
        <v>147150</v>
      </c>
      <c r="H14" s="18">
        <v>4111406</v>
      </c>
      <c r="I14" s="18">
        <v>54334</v>
      </c>
      <c r="J14" s="18">
        <v>52364</v>
      </c>
      <c r="K14" s="18">
        <v>0</v>
      </c>
      <c r="L14" s="18">
        <v>0</v>
      </c>
      <c r="M14" s="18">
        <v>29517</v>
      </c>
      <c r="N14" s="18">
        <v>298053</v>
      </c>
      <c r="O14" s="18">
        <v>13977</v>
      </c>
      <c r="P14" s="18">
        <v>10321</v>
      </c>
      <c r="Q14" s="18">
        <v>0</v>
      </c>
      <c r="R14" s="18">
        <v>0</v>
      </c>
      <c r="S14" s="5"/>
      <c r="T14" s="5"/>
      <c r="U14" s="4">
        <f t="shared" si="1"/>
        <v>260</v>
      </c>
      <c r="V14" s="3">
        <f>((G14-G13)*'Z1 values'!C$5*'Z1 values'!$C$10)/'Z1 values'!$C$12</f>
        <v>5.7564212036132809E-2</v>
      </c>
      <c r="W14" s="3">
        <f>((H14-H13)*'Z1 values'!D$5*'Z1 values'!$C$10)/'Z1 values'!$C$12</f>
        <v>2.7287567138671875E-2</v>
      </c>
      <c r="X14" s="3">
        <f>((I14-I13)*'Z1 values'!E$5*'Z1 values'!$C$10)/'Z1 values'!$C$12</f>
        <v>1.1132803344726561</v>
      </c>
      <c r="Y14" s="3">
        <f>((J14-J13)*'Z1 values'!F$5*'Z1 values'!$C$10)/'Z1 values'!$C$12</f>
        <v>0.88822082519531254</v>
      </c>
      <c r="Z14" s="6">
        <f t="shared" si="0"/>
        <v>2.0863529388427731</v>
      </c>
    </row>
    <row r="15" spans="1:26" x14ac:dyDescent="0.25">
      <c r="A15" s="7" t="s">
        <v>589</v>
      </c>
      <c r="B15" s="7" t="s">
        <v>576</v>
      </c>
      <c r="C15" s="7">
        <v>18024</v>
      </c>
      <c r="D15" s="18" t="s">
        <v>37</v>
      </c>
      <c r="E15" s="18" t="s">
        <v>38</v>
      </c>
      <c r="F15" s="18">
        <v>13</v>
      </c>
      <c r="G15" s="18">
        <v>160306</v>
      </c>
      <c r="H15" s="18">
        <v>4425817</v>
      </c>
      <c r="I15" s="18">
        <v>59291</v>
      </c>
      <c r="J15" s="18">
        <v>57785</v>
      </c>
      <c r="K15" s="18">
        <v>0</v>
      </c>
      <c r="L15" s="18">
        <v>0</v>
      </c>
      <c r="M15" s="18">
        <v>13154</v>
      </c>
      <c r="N15" s="18">
        <v>314411</v>
      </c>
      <c r="O15" s="18">
        <v>4957</v>
      </c>
      <c r="P15" s="18">
        <v>5421</v>
      </c>
      <c r="Q15" s="18">
        <v>0</v>
      </c>
      <c r="R15" s="18">
        <v>0</v>
      </c>
      <c r="S15" s="5"/>
      <c r="T15" s="5"/>
      <c r="U15" s="4">
        <f t="shared" si="1"/>
        <v>280</v>
      </c>
      <c r="V15" s="3">
        <f>((G15-G14)*'Z1 values'!C$5*'Z1 values'!$C$10)/'Z1 values'!$C$12</f>
        <v>2.5655163574218754E-2</v>
      </c>
      <c r="W15" s="3">
        <f>((H15-H14)*'Z1 values'!D$5*'Z1 values'!$C$10)/'Z1 values'!$C$12</f>
        <v>2.8785186767578123E-2</v>
      </c>
      <c r="X15" s="3">
        <f>((I15-I14)*'Z1 values'!E$5*'Z1 values'!$C$10)/'Z1 values'!$C$12</f>
        <v>0.39482940673828121</v>
      </c>
      <c r="Y15" s="3">
        <f>((J15-J14)*'Z1 values'!F$5*'Z1 values'!$C$10)/'Z1 values'!$C$12</f>
        <v>0.46652893066406254</v>
      </c>
      <c r="Z15" s="6">
        <f t="shared" si="0"/>
        <v>0.91579868774414064</v>
      </c>
    </row>
    <row r="16" spans="1:26" x14ac:dyDescent="0.25">
      <c r="A16" s="7" t="s">
        <v>590</v>
      </c>
      <c r="B16" s="7" t="s">
        <v>576</v>
      </c>
      <c r="C16" s="7">
        <v>19304</v>
      </c>
      <c r="D16" s="18" t="s">
        <v>37</v>
      </c>
      <c r="E16" s="18" t="s">
        <v>38</v>
      </c>
      <c r="F16" s="18">
        <v>14</v>
      </c>
      <c r="G16" s="18">
        <v>164072</v>
      </c>
      <c r="H16" s="18">
        <v>4749617</v>
      </c>
      <c r="I16" s="18">
        <v>59291</v>
      </c>
      <c r="J16" s="18">
        <v>58745</v>
      </c>
      <c r="K16" s="18">
        <v>0</v>
      </c>
      <c r="L16" s="18">
        <v>0</v>
      </c>
      <c r="M16" s="18">
        <v>3764</v>
      </c>
      <c r="N16" s="18">
        <v>323800</v>
      </c>
      <c r="O16" s="18">
        <v>0</v>
      </c>
      <c r="P16" s="18">
        <v>960</v>
      </c>
      <c r="Q16" s="18">
        <v>0</v>
      </c>
      <c r="R16" s="18">
        <v>0</v>
      </c>
      <c r="S16" s="5"/>
      <c r="T16" s="5"/>
      <c r="U16" s="4">
        <f t="shared" si="1"/>
        <v>300</v>
      </c>
      <c r="V16" s="3">
        <f>((G16-G15)*'Z1 values'!C$5*'Z1 values'!$C$10)/'Z1 values'!$C$12</f>
        <v>7.3439758300781251E-3</v>
      </c>
      <c r="W16" s="3">
        <f>((H16-H15)*'Z1 values'!D$5*'Z1 values'!$C$10)/'Z1 values'!$C$12</f>
        <v>2.9644775390624999E-2</v>
      </c>
      <c r="X16" s="3">
        <f>((I16-I15)*'Z1 values'!E$5*'Z1 values'!$C$10)/'Z1 values'!$C$12</f>
        <v>0</v>
      </c>
      <c r="Y16" s="3">
        <f>((J16-J15)*'Z1 values'!F$5*'Z1 values'!$C$10)/'Z1 values'!$C$12</f>
        <v>8.2617187499999994E-2</v>
      </c>
      <c r="Z16" s="6">
        <f t="shared" si="0"/>
        <v>0.11960593872070312</v>
      </c>
    </row>
    <row r="17" spans="1:26" x14ac:dyDescent="0.25">
      <c r="A17" s="7" t="s">
        <v>591</v>
      </c>
      <c r="B17" s="7" t="s">
        <v>576</v>
      </c>
      <c r="C17" s="7">
        <v>20584</v>
      </c>
      <c r="D17" s="18" t="s">
        <v>37</v>
      </c>
      <c r="E17" s="18" t="s">
        <v>38</v>
      </c>
      <c r="F17" s="18">
        <v>15</v>
      </c>
      <c r="G17" s="18">
        <v>167779</v>
      </c>
      <c r="H17" s="18">
        <v>5073476</v>
      </c>
      <c r="I17" s="18">
        <v>59291</v>
      </c>
      <c r="J17" s="18">
        <v>59705</v>
      </c>
      <c r="K17" s="18">
        <v>0</v>
      </c>
      <c r="L17" s="18">
        <v>0</v>
      </c>
      <c r="M17" s="18">
        <v>3706</v>
      </c>
      <c r="N17" s="18">
        <v>323859</v>
      </c>
      <c r="O17" s="18">
        <v>0</v>
      </c>
      <c r="P17" s="18">
        <v>960</v>
      </c>
      <c r="Q17" s="18">
        <v>0</v>
      </c>
      <c r="R17" s="18">
        <v>0</v>
      </c>
      <c r="S17" s="5"/>
      <c r="T17" s="5"/>
      <c r="U17" s="4">
        <f t="shared" si="1"/>
        <v>320</v>
      </c>
      <c r="V17" s="3">
        <f>((G17-G16)*'Z1 values'!C$5*'Z1 values'!$C$10)/'Z1 values'!$C$12</f>
        <v>7.2289215087890631E-3</v>
      </c>
      <c r="W17" s="3">
        <f>((H17-H16)*'Z1 values'!D$5*'Z1 values'!$C$10)/'Z1 values'!$C$12</f>
        <v>2.9650177001953125E-2</v>
      </c>
      <c r="X17" s="3">
        <f>((I17-I16)*'Z1 values'!E$5*'Z1 values'!$C$10)/'Z1 values'!$C$12</f>
        <v>0</v>
      </c>
      <c r="Y17" s="3">
        <f>((J17-J16)*'Z1 values'!F$5*'Z1 values'!$C$10)/'Z1 values'!$C$12</f>
        <v>8.2617187499999994E-2</v>
      </c>
      <c r="Z17" s="6">
        <f t="shared" si="0"/>
        <v>0.11949628601074219</v>
      </c>
    </row>
    <row r="18" spans="1:26" x14ac:dyDescent="0.25">
      <c r="A18" s="7" t="s">
        <v>592</v>
      </c>
      <c r="B18" s="7" t="s">
        <v>576</v>
      </c>
      <c r="C18" s="7">
        <v>21864</v>
      </c>
      <c r="D18" s="18" t="s">
        <v>37</v>
      </c>
      <c r="E18" s="18" t="s">
        <v>38</v>
      </c>
      <c r="F18" s="18">
        <v>16</v>
      </c>
      <c r="G18" s="18">
        <v>171509</v>
      </c>
      <c r="H18" s="18">
        <v>5397311</v>
      </c>
      <c r="I18" s="18">
        <v>59291</v>
      </c>
      <c r="J18" s="18">
        <v>60665</v>
      </c>
      <c r="K18" s="18">
        <v>0</v>
      </c>
      <c r="L18" s="18">
        <v>0</v>
      </c>
      <c r="M18" s="18">
        <v>3729</v>
      </c>
      <c r="N18" s="18">
        <v>323835</v>
      </c>
      <c r="O18" s="18">
        <v>0</v>
      </c>
      <c r="P18" s="18">
        <v>960</v>
      </c>
      <c r="Q18" s="18">
        <v>0</v>
      </c>
      <c r="R18" s="18">
        <v>0</v>
      </c>
      <c r="S18" s="5"/>
      <c r="T18" s="5"/>
      <c r="U18" s="4">
        <f t="shared" si="1"/>
        <v>340</v>
      </c>
      <c r="V18" s="3">
        <f>((G18-G17)*'Z1 values'!C$5*'Z1 values'!$C$10)/'Z1 values'!$C$12</f>
        <v>7.2737731933593761E-3</v>
      </c>
      <c r="W18" s="3">
        <f>((H18-H17)*'Z1 values'!D$5*'Z1 values'!$C$10)/'Z1 values'!$C$12</f>
        <v>2.9647979736328121E-2</v>
      </c>
      <c r="X18" s="3">
        <f>((I18-I17)*'Z1 values'!E$5*'Z1 values'!$C$10)/'Z1 values'!$C$12</f>
        <v>0</v>
      </c>
      <c r="Y18" s="3">
        <f>((J18-J17)*'Z1 values'!F$5*'Z1 values'!$C$10)/'Z1 values'!$C$12</f>
        <v>8.2617187499999994E-2</v>
      </c>
      <c r="Z18" s="6">
        <f t="shared" si="0"/>
        <v>0.11953894042968749</v>
      </c>
    </row>
    <row r="19" spans="1:26" x14ac:dyDescent="0.25">
      <c r="A19" s="7" t="s">
        <v>593</v>
      </c>
      <c r="B19" s="7" t="s">
        <v>576</v>
      </c>
      <c r="C19" s="7">
        <v>23144</v>
      </c>
      <c r="D19" s="18" t="s">
        <v>37</v>
      </c>
      <c r="E19" s="18" t="s">
        <v>38</v>
      </c>
      <c r="F19" s="18">
        <v>17</v>
      </c>
      <c r="G19" s="18">
        <v>175471</v>
      </c>
      <c r="H19" s="18">
        <v>5720916</v>
      </c>
      <c r="I19" s="18">
        <v>59291</v>
      </c>
      <c r="J19" s="18">
        <v>61762</v>
      </c>
      <c r="K19" s="18">
        <v>0</v>
      </c>
      <c r="L19" s="18">
        <v>0</v>
      </c>
      <c r="M19" s="18">
        <v>3961</v>
      </c>
      <c r="N19" s="18">
        <v>323605</v>
      </c>
      <c r="O19" s="18">
        <v>0</v>
      </c>
      <c r="P19" s="18">
        <v>1097</v>
      </c>
      <c r="Q19" s="18">
        <v>0</v>
      </c>
      <c r="R19" s="18">
        <v>0</v>
      </c>
      <c r="S19" s="5"/>
      <c r="T19" s="5"/>
      <c r="U19" s="4">
        <f t="shared" si="1"/>
        <v>360</v>
      </c>
      <c r="V19" s="3">
        <f>((G19-G18)*'Z1 values'!C$5*'Z1 values'!$C$10)/'Z1 values'!$C$12</f>
        <v>7.7261901855468747E-3</v>
      </c>
      <c r="W19" s="3">
        <f>((H19-H18)*'Z1 values'!D$5*'Z1 values'!$C$10)/'Z1 values'!$C$12</f>
        <v>2.962692260742188E-2</v>
      </c>
      <c r="X19" s="3">
        <f>((I19-I18)*'Z1 values'!E$5*'Z1 values'!$C$10)/'Z1 values'!$C$12</f>
        <v>0</v>
      </c>
      <c r="Y19" s="3">
        <f>((J19-J18)*'Z1 values'!F$5*'Z1 values'!$C$10)/'Z1 values'!$C$12</f>
        <v>9.4407348632812499E-2</v>
      </c>
      <c r="Z19" s="6">
        <f t="shared" si="0"/>
        <v>0.13176046142578124</v>
      </c>
    </row>
    <row r="20" spans="1:26" x14ac:dyDescent="0.25">
      <c r="A20" s="7" t="s">
        <v>594</v>
      </c>
      <c r="B20" s="7" t="s">
        <v>576</v>
      </c>
      <c r="C20" s="7">
        <v>24424</v>
      </c>
      <c r="D20" s="18" t="s">
        <v>37</v>
      </c>
      <c r="E20" s="18" t="s">
        <v>38</v>
      </c>
      <c r="F20" s="18">
        <v>18</v>
      </c>
      <c r="G20" s="18">
        <v>186546</v>
      </c>
      <c r="H20" s="18">
        <v>6037407</v>
      </c>
      <c r="I20" s="18">
        <v>63450</v>
      </c>
      <c r="J20" s="18">
        <v>65964</v>
      </c>
      <c r="K20" s="18">
        <v>0</v>
      </c>
      <c r="L20" s="18">
        <v>0</v>
      </c>
      <c r="M20" s="18">
        <v>11074</v>
      </c>
      <c r="N20" s="18">
        <v>316491</v>
      </c>
      <c r="O20" s="18">
        <v>4159</v>
      </c>
      <c r="P20" s="18">
        <v>4202</v>
      </c>
      <c r="Q20" s="18">
        <v>0</v>
      </c>
      <c r="R20" s="18">
        <v>0</v>
      </c>
      <c r="S20" s="5"/>
      <c r="T20" s="5"/>
      <c r="U20" s="4">
        <f t="shared" si="1"/>
        <v>380</v>
      </c>
      <c r="V20" s="3">
        <f>((G20-G19)*'Z1 values'!C$5*'Z1 values'!$C$10)/'Z1 values'!$C$12</f>
        <v>2.1597061157226559E-2</v>
      </c>
      <c r="W20" s="3">
        <f>((H20-H19)*'Z1 values'!D$5*'Z1 values'!$C$10)/'Z1 values'!$C$12</f>
        <v>2.8975616455078124E-2</v>
      </c>
      <c r="X20" s="3">
        <f>((I20-I19)*'Z1 values'!E$5*'Z1 values'!$C$10)/'Z1 values'!$C$12</f>
        <v>0.33126800537109374</v>
      </c>
      <c r="Y20" s="3">
        <f>((J20-J19)*'Z1 values'!F$5*'Z1 values'!$C$10)/'Z1 values'!$C$12</f>
        <v>0.36162231445312504</v>
      </c>
      <c r="Z20" s="6">
        <f t="shared" si="0"/>
        <v>0.74346299743652344</v>
      </c>
    </row>
    <row r="21" spans="1:26" x14ac:dyDescent="0.25">
      <c r="A21" s="7" t="s">
        <v>595</v>
      </c>
      <c r="B21" s="7" t="s">
        <v>576</v>
      </c>
      <c r="C21" s="7">
        <v>25704</v>
      </c>
      <c r="D21" s="18" t="s">
        <v>37</v>
      </c>
      <c r="E21" s="18" t="s">
        <v>38</v>
      </c>
      <c r="F21" s="18">
        <v>19</v>
      </c>
      <c r="G21" s="18">
        <v>199765</v>
      </c>
      <c r="H21" s="18">
        <v>6351755</v>
      </c>
      <c r="I21" s="18">
        <v>68696</v>
      </c>
      <c r="J21" s="18">
        <v>71129</v>
      </c>
      <c r="K21" s="18">
        <v>0</v>
      </c>
      <c r="L21" s="18">
        <v>0</v>
      </c>
      <c r="M21" s="18">
        <v>13217</v>
      </c>
      <c r="N21" s="18">
        <v>314348</v>
      </c>
      <c r="O21" s="18">
        <v>5246</v>
      </c>
      <c r="P21" s="18">
        <v>5165</v>
      </c>
      <c r="Q21" s="18">
        <v>0</v>
      </c>
      <c r="R21" s="18">
        <v>0</v>
      </c>
      <c r="S21" s="5"/>
      <c r="T21" s="5"/>
      <c r="U21" s="4">
        <f t="shared" si="1"/>
        <v>400</v>
      </c>
      <c r="V21" s="3">
        <f>((G21-G20)*'Z1 values'!C$5*'Z1 values'!$C$10)/'Z1 values'!$C$12</f>
        <v>2.5778018188476561E-2</v>
      </c>
      <c r="W21" s="3">
        <f>((H21-H20)*'Z1 values'!D$5*'Z1 values'!$C$10)/'Z1 values'!$C$12</f>
        <v>2.8779418945312503E-2</v>
      </c>
      <c r="X21" s="3">
        <f>((I21-I20)*'Z1 values'!E$5*'Z1 values'!$C$10)/'Z1 values'!$C$12</f>
        <v>0.41784851074218743</v>
      </c>
      <c r="Y21" s="3">
        <f>((J21-J20)*'Z1 values'!F$5*'Z1 values'!$C$10)/'Z1 values'!$C$12</f>
        <v>0.44449768066406248</v>
      </c>
      <c r="Z21" s="6">
        <f t="shared" si="0"/>
        <v>0.91690362854003893</v>
      </c>
    </row>
    <row r="22" spans="1:26" x14ac:dyDescent="0.25">
      <c r="A22" s="7" t="s">
        <v>596</v>
      </c>
      <c r="B22" s="7" t="s">
        <v>576</v>
      </c>
      <c r="C22" s="7">
        <v>26984</v>
      </c>
      <c r="D22" s="18" t="s">
        <v>37</v>
      </c>
      <c r="E22" s="18" t="s">
        <v>38</v>
      </c>
      <c r="F22" s="18">
        <v>20</v>
      </c>
      <c r="G22" s="18">
        <v>203528</v>
      </c>
      <c r="H22" s="18">
        <v>6675558</v>
      </c>
      <c r="I22" s="18">
        <v>68696</v>
      </c>
      <c r="J22" s="18">
        <v>72278</v>
      </c>
      <c r="K22" s="18">
        <v>0</v>
      </c>
      <c r="L22" s="18">
        <v>0</v>
      </c>
      <c r="M22" s="18">
        <v>3762</v>
      </c>
      <c r="N22" s="18">
        <v>323803</v>
      </c>
      <c r="O22" s="18">
        <v>0</v>
      </c>
      <c r="P22" s="18">
        <v>1149</v>
      </c>
      <c r="Q22" s="18">
        <v>0</v>
      </c>
      <c r="R22" s="18">
        <v>0</v>
      </c>
      <c r="S22" s="5"/>
      <c r="T22" s="5"/>
      <c r="U22" s="4">
        <f t="shared" si="1"/>
        <v>420</v>
      </c>
      <c r="V22" s="3">
        <f>((G22-G21)*'Z1 values'!C$5*'Z1 values'!$C$10)/'Z1 values'!$C$12</f>
        <v>7.3381256103515619E-3</v>
      </c>
      <c r="W22" s="3">
        <f>((H22-H21)*'Z1 values'!D$5*'Z1 values'!$C$10)/'Z1 values'!$C$12</f>
        <v>2.9645050048828125E-2</v>
      </c>
      <c r="X22" s="3">
        <f>((I22-I21)*'Z1 values'!E$5*'Z1 values'!$C$10)/'Z1 values'!$C$12</f>
        <v>0</v>
      </c>
      <c r="Y22" s="3">
        <f>((J22-J21)*'Z1 values'!F$5*'Z1 values'!$C$10)/'Z1 values'!$C$12</f>
        <v>9.8882446289062509E-2</v>
      </c>
      <c r="Z22" s="6">
        <f t="shared" si="0"/>
        <v>0.1358656219482422</v>
      </c>
    </row>
    <row r="23" spans="1:26" x14ac:dyDescent="0.25">
      <c r="A23" s="7" t="s">
        <v>597</v>
      </c>
      <c r="B23" s="7" t="s">
        <v>576</v>
      </c>
      <c r="C23" s="7">
        <v>28264</v>
      </c>
      <c r="D23" s="18" t="s">
        <v>37</v>
      </c>
      <c r="E23" s="18" t="s">
        <v>38</v>
      </c>
      <c r="F23" s="18">
        <v>21</v>
      </c>
      <c r="G23" s="18">
        <v>212169</v>
      </c>
      <c r="H23" s="18">
        <v>6994485</v>
      </c>
      <c r="I23" s="18">
        <v>71296</v>
      </c>
      <c r="J23" s="18">
        <v>75708</v>
      </c>
      <c r="K23" s="18">
        <v>0</v>
      </c>
      <c r="L23" s="18">
        <v>0</v>
      </c>
      <c r="M23" s="18">
        <v>8640</v>
      </c>
      <c r="N23" s="18">
        <v>318927</v>
      </c>
      <c r="O23" s="18">
        <v>2600</v>
      </c>
      <c r="P23" s="18">
        <v>3430</v>
      </c>
      <c r="Q23" s="18">
        <v>0</v>
      </c>
      <c r="R23" s="18">
        <v>0</v>
      </c>
      <c r="S23" s="5"/>
      <c r="T23" s="5"/>
      <c r="U23" s="4">
        <f t="shared" si="1"/>
        <v>440</v>
      </c>
      <c r="V23" s="3">
        <f>((G23-G22)*'Z1 values'!C$5*'Z1 values'!$C$10)/'Z1 values'!$C$12</f>
        <v>1.6850582885742187E-2</v>
      </c>
      <c r="W23" s="3">
        <f>((H23-H22)*'Z1 values'!D$5*'Z1 values'!$C$10)/'Z1 values'!$C$12</f>
        <v>2.9198638916015623E-2</v>
      </c>
      <c r="X23" s="3">
        <f>((I23-I22)*'Z1 values'!E$5*'Z1 values'!$C$10)/'Z1 values'!$C$12</f>
        <v>0.20709228515624994</v>
      </c>
      <c r="Y23" s="3">
        <f>((J23-J22)*'Z1 values'!F$5*'Z1 values'!$C$10)/'Z1 values'!$C$12</f>
        <v>0.29518432617187501</v>
      </c>
      <c r="Z23" s="6">
        <f t="shared" si="0"/>
        <v>0.54832583312988281</v>
      </c>
    </row>
    <row r="24" spans="1:26" x14ac:dyDescent="0.25">
      <c r="A24" s="7" t="s">
        <v>598</v>
      </c>
      <c r="B24" s="7" t="s">
        <v>576</v>
      </c>
      <c r="C24" s="7">
        <v>29544</v>
      </c>
      <c r="D24" s="18" t="s">
        <v>37</v>
      </c>
      <c r="E24" s="18" t="s">
        <v>38</v>
      </c>
      <c r="F24" s="18">
        <v>22</v>
      </c>
      <c r="G24" s="18">
        <v>215928</v>
      </c>
      <c r="H24" s="18">
        <v>7318293</v>
      </c>
      <c r="I24" s="18">
        <v>71296</v>
      </c>
      <c r="J24" s="18">
        <v>76857</v>
      </c>
      <c r="K24" s="18">
        <v>0</v>
      </c>
      <c r="L24" s="18">
        <v>0</v>
      </c>
      <c r="M24" s="18">
        <v>3758</v>
      </c>
      <c r="N24" s="18">
        <v>323808</v>
      </c>
      <c r="O24" s="18">
        <v>0</v>
      </c>
      <c r="P24" s="18">
        <v>1149</v>
      </c>
      <c r="Q24" s="18">
        <v>0</v>
      </c>
      <c r="R24" s="18">
        <v>0</v>
      </c>
      <c r="S24" s="5"/>
      <c r="T24" s="5"/>
      <c r="U24" s="4">
        <f t="shared" si="1"/>
        <v>460</v>
      </c>
      <c r="V24" s="3">
        <f>((G24-G23)*'Z1 values'!C$5*'Z1 values'!$C$10)/'Z1 values'!$C$12</f>
        <v>7.3303253173828131E-3</v>
      </c>
      <c r="W24" s="3">
        <f>((H24-H23)*'Z1 values'!D$5*'Z1 values'!$C$10)/'Z1 values'!$C$12</f>
        <v>2.9645507812499999E-2</v>
      </c>
      <c r="X24" s="3">
        <f>((I24-I23)*'Z1 values'!E$5*'Z1 values'!$C$10)/'Z1 values'!$C$12</f>
        <v>0</v>
      </c>
      <c r="Y24" s="3">
        <f>((J24-J23)*'Z1 values'!F$5*'Z1 values'!$C$10)/'Z1 values'!$C$12</f>
        <v>9.8882446289062509E-2</v>
      </c>
      <c r="Z24" s="6">
        <f t="shared" si="0"/>
        <v>0.13585827941894532</v>
      </c>
    </row>
    <row r="25" spans="1:26" x14ac:dyDescent="0.25">
      <c r="A25" s="7" t="s">
        <v>599</v>
      </c>
      <c r="B25" s="7" t="s">
        <v>576</v>
      </c>
      <c r="C25" s="7">
        <v>30824</v>
      </c>
      <c r="D25" s="18" t="s">
        <v>37</v>
      </c>
      <c r="E25" s="18" t="s">
        <v>38</v>
      </c>
      <c r="F25" s="18">
        <v>23</v>
      </c>
      <c r="G25" s="18">
        <v>220412</v>
      </c>
      <c r="H25" s="18">
        <v>7641373</v>
      </c>
      <c r="I25" s="18">
        <v>71296</v>
      </c>
      <c r="J25" s="18">
        <v>78449</v>
      </c>
      <c r="K25" s="18">
        <v>0</v>
      </c>
      <c r="L25" s="18">
        <v>0</v>
      </c>
      <c r="M25" s="18">
        <v>4483</v>
      </c>
      <c r="N25" s="18">
        <v>323080</v>
      </c>
      <c r="O25" s="18">
        <v>0</v>
      </c>
      <c r="P25" s="18">
        <v>1592</v>
      </c>
      <c r="Q25" s="18">
        <v>0</v>
      </c>
      <c r="R25" s="18">
        <v>0</v>
      </c>
      <c r="S25" s="5"/>
      <c r="T25" s="5"/>
      <c r="U25" s="4">
        <f t="shared" si="1"/>
        <v>480</v>
      </c>
      <c r="V25" s="3">
        <f>((G25-G24)*'Z1 values'!C$5*'Z1 values'!$C$10)/'Z1 values'!$C$12</f>
        <v>8.7441284179687502E-3</v>
      </c>
      <c r="W25" s="3">
        <f>((H25-H24)*'Z1 values'!D$5*'Z1 values'!$C$10)/'Z1 values'!$C$12</f>
        <v>2.9578857421875004E-2</v>
      </c>
      <c r="X25" s="3">
        <f>((I25-I24)*'Z1 values'!E$5*'Z1 values'!$C$10)/'Z1 values'!$C$12</f>
        <v>0</v>
      </c>
      <c r="Y25" s="3">
        <f>((J25-J24)*'Z1 values'!F$5*'Z1 values'!$C$10)/'Z1 values'!$C$12</f>
        <v>0.13700683593750002</v>
      </c>
      <c r="Z25" s="6">
        <f t="shared" si="0"/>
        <v>0.17532982177734377</v>
      </c>
    </row>
    <row r="26" spans="1:26" x14ac:dyDescent="0.25">
      <c r="A26" s="7" t="s">
        <v>600</v>
      </c>
      <c r="B26" s="7" t="s">
        <v>576</v>
      </c>
      <c r="C26" s="7">
        <v>32104</v>
      </c>
      <c r="D26" s="18" t="s">
        <v>37</v>
      </c>
      <c r="E26" s="18" t="s">
        <v>38</v>
      </c>
      <c r="F26" s="18">
        <v>24</v>
      </c>
      <c r="G26" s="18">
        <v>227612</v>
      </c>
      <c r="H26" s="18">
        <v>7961741</v>
      </c>
      <c r="I26" s="18">
        <v>73016</v>
      </c>
      <c r="J26" s="18">
        <v>81002</v>
      </c>
      <c r="K26" s="18">
        <v>0</v>
      </c>
      <c r="L26" s="18">
        <v>0</v>
      </c>
      <c r="M26" s="18">
        <v>7199</v>
      </c>
      <c r="N26" s="18">
        <v>320368</v>
      </c>
      <c r="O26" s="18">
        <v>1720</v>
      </c>
      <c r="P26" s="18">
        <v>2553</v>
      </c>
      <c r="Q26" s="18">
        <v>0</v>
      </c>
      <c r="R26" s="18">
        <v>0</v>
      </c>
      <c r="S26" s="5"/>
      <c r="T26" s="5"/>
      <c r="U26" s="4">
        <f t="shared" si="1"/>
        <v>500</v>
      </c>
      <c r="V26" s="3">
        <f>((G26-G25)*'Z1 values'!C$5*'Z1 values'!$C$10)/'Z1 values'!$C$12</f>
        <v>1.4040527343749998E-2</v>
      </c>
      <c r="W26" s="3">
        <f>((H26-H25)*'Z1 values'!D$5*'Z1 values'!$C$10)/'Z1 values'!$C$12</f>
        <v>2.9330566406250001E-2</v>
      </c>
      <c r="X26" s="3">
        <f>((I26-I25)*'Z1 values'!E$5*'Z1 values'!$C$10)/'Z1 values'!$C$12</f>
        <v>0.13699951171874997</v>
      </c>
      <c r="Y26" s="3">
        <f>((J26-J25)*'Z1 values'!F$5*'Z1 values'!$C$10)/'Z1 values'!$C$12</f>
        <v>0.21971008300781253</v>
      </c>
      <c r="Z26" s="6">
        <f t="shared" si="0"/>
        <v>0.40008068847656253</v>
      </c>
    </row>
    <row r="27" spans="1:26" x14ac:dyDescent="0.25">
      <c r="A27" s="7" t="s">
        <v>601</v>
      </c>
      <c r="B27" s="7" t="s">
        <v>576</v>
      </c>
      <c r="C27" s="7">
        <v>33384</v>
      </c>
      <c r="D27" s="18" t="s">
        <v>37</v>
      </c>
      <c r="E27" s="18" t="s">
        <v>38</v>
      </c>
      <c r="F27" s="18">
        <v>25</v>
      </c>
      <c r="G27" s="18">
        <v>246034</v>
      </c>
      <c r="H27" s="18">
        <v>8270885</v>
      </c>
      <c r="I27" s="18">
        <v>80973</v>
      </c>
      <c r="J27" s="18">
        <v>88444</v>
      </c>
      <c r="K27" s="18">
        <v>0</v>
      </c>
      <c r="L27" s="18">
        <v>0</v>
      </c>
      <c r="M27" s="18">
        <v>18421</v>
      </c>
      <c r="N27" s="18">
        <v>309144</v>
      </c>
      <c r="O27" s="18">
        <v>7957</v>
      </c>
      <c r="P27" s="18">
        <v>7442</v>
      </c>
      <c r="Q27" s="18">
        <v>0</v>
      </c>
      <c r="R27" s="18">
        <v>0</v>
      </c>
      <c r="S27" s="5"/>
      <c r="T27" s="5"/>
      <c r="U27" s="4">
        <f t="shared" si="1"/>
        <v>520</v>
      </c>
      <c r="V27" s="3">
        <f>((G27-G26)*'Z1 values'!C$5*'Z1 values'!$C$10)/'Z1 values'!$C$12</f>
        <v>3.5924249267578125E-2</v>
      </c>
      <c r="W27" s="3">
        <f>((H27-H26)*'Z1 values'!D$5*'Z1 values'!$C$10)/'Z1 values'!$C$12</f>
        <v>2.8302978515625E-2</v>
      </c>
      <c r="X27" s="3">
        <f>((I27-I26)*'Z1 values'!E$5*'Z1 values'!$C$10)/'Z1 values'!$C$12</f>
        <v>0.63378204345703115</v>
      </c>
      <c r="Y27" s="3">
        <f>((J27-J26)*'Z1 values'!F$5*'Z1 values'!$C$10)/'Z1 values'!$C$12</f>
        <v>0.64045532226562507</v>
      </c>
      <c r="Z27" s="6">
        <f t="shared" si="0"/>
        <v>1.3384645935058592</v>
      </c>
    </row>
    <row r="28" spans="1:26" x14ac:dyDescent="0.25">
      <c r="A28" s="7" t="s">
        <v>602</v>
      </c>
      <c r="B28" s="7" t="s">
        <v>576</v>
      </c>
      <c r="C28" s="7">
        <v>34664</v>
      </c>
      <c r="D28" s="18" t="s">
        <v>37</v>
      </c>
      <c r="E28" s="18" t="s">
        <v>38</v>
      </c>
      <c r="F28" s="18">
        <v>26</v>
      </c>
      <c r="G28" s="18">
        <v>263571</v>
      </c>
      <c r="H28" s="18">
        <v>8580915</v>
      </c>
      <c r="I28" s="18">
        <v>88907</v>
      </c>
      <c r="J28" s="18">
        <v>93622</v>
      </c>
      <c r="K28" s="18">
        <v>0</v>
      </c>
      <c r="L28" s="18">
        <v>0</v>
      </c>
      <c r="M28" s="18">
        <v>17535</v>
      </c>
      <c r="N28" s="18">
        <v>310030</v>
      </c>
      <c r="O28" s="18">
        <v>7934</v>
      </c>
      <c r="P28" s="18">
        <v>5178</v>
      </c>
      <c r="Q28" s="18">
        <v>0</v>
      </c>
      <c r="R28" s="18">
        <v>0</v>
      </c>
      <c r="S28" s="5"/>
      <c r="T28" s="5"/>
      <c r="U28" s="4">
        <f t="shared" si="1"/>
        <v>540</v>
      </c>
      <c r="V28" s="3">
        <f>((G28-G27)*'Z1 values'!C$5*'Z1 values'!$C$10)/'Z1 values'!$C$12</f>
        <v>3.4198434448242186E-2</v>
      </c>
      <c r="W28" s="3">
        <f>((H28-H27)*'Z1 values'!D$5*'Z1 values'!$C$10)/'Z1 values'!$C$12</f>
        <v>2.8384094238281254E-2</v>
      </c>
      <c r="X28" s="3">
        <f>((I28-I27)*'Z1 values'!E$5*'Z1 values'!$C$10)/'Z1 values'!$C$12</f>
        <v>0.63195007324218744</v>
      </c>
      <c r="Y28" s="3">
        <f>((J28-J27)*'Z1 values'!F$5*'Z1 values'!$C$10)/'Z1 values'!$C$12</f>
        <v>0.44561645507812503</v>
      </c>
      <c r="Z28" s="6">
        <f t="shared" si="0"/>
        <v>1.140149057006836</v>
      </c>
    </row>
    <row r="29" spans="1:26" x14ac:dyDescent="0.25">
      <c r="A29" s="7" t="s">
        <v>603</v>
      </c>
      <c r="B29" s="7" t="s">
        <v>576</v>
      </c>
      <c r="C29" s="7">
        <v>35944</v>
      </c>
      <c r="D29" s="18" t="s">
        <v>37</v>
      </c>
      <c r="E29" s="18" t="s">
        <v>38</v>
      </c>
      <c r="F29" s="18">
        <v>27</v>
      </c>
      <c r="G29" s="18">
        <v>267309</v>
      </c>
      <c r="H29" s="18">
        <v>8904743</v>
      </c>
      <c r="I29" s="18">
        <v>88907</v>
      </c>
      <c r="J29" s="18">
        <v>94582</v>
      </c>
      <c r="K29" s="18">
        <v>0</v>
      </c>
      <c r="L29" s="18">
        <v>0</v>
      </c>
      <c r="M29" s="18">
        <v>3736</v>
      </c>
      <c r="N29" s="18">
        <v>323828</v>
      </c>
      <c r="O29" s="18">
        <v>0</v>
      </c>
      <c r="P29" s="18">
        <v>960</v>
      </c>
      <c r="Q29" s="18">
        <v>0</v>
      </c>
      <c r="R29" s="18">
        <v>0</v>
      </c>
      <c r="S29" s="5"/>
      <c r="T29" s="5"/>
      <c r="U29" s="4">
        <f t="shared" si="1"/>
        <v>560</v>
      </c>
      <c r="V29" s="3">
        <f>((G29-G28)*'Z1 values'!C$5*'Z1 values'!$C$10)/'Z1 values'!$C$12</f>
        <v>7.2893737792968745E-3</v>
      </c>
      <c r="W29" s="3">
        <f>((H29-H28)*'Z1 values'!D$5*'Z1 values'!$C$10)/'Z1 values'!$C$12</f>
        <v>2.9647338867187501E-2</v>
      </c>
      <c r="X29" s="3">
        <f>((I29-I28)*'Z1 values'!E$5*'Z1 values'!$C$10)/'Z1 values'!$C$12</f>
        <v>0</v>
      </c>
      <c r="Y29" s="3">
        <f>((J29-J28)*'Z1 values'!F$5*'Z1 values'!$C$10)/'Z1 values'!$C$12</f>
        <v>8.2617187499999994E-2</v>
      </c>
      <c r="Z29" s="6">
        <f t="shared" si="0"/>
        <v>0.11955390014648437</v>
      </c>
    </row>
    <row r="30" spans="1:26" x14ac:dyDescent="0.25">
      <c r="A30" s="7" t="s">
        <v>604</v>
      </c>
      <c r="B30" s="7" t="s">
        <v>576</v>
      </c>
      <c r="C30" s="7">
        <v>37224</v>
      </c>
      <c r="D30" s="18" t="s">
        <v>37</v>
      </c>
      <c r="E30" s="18" t="s">
        <v>38</v>
      </c>
      <c r="F30" s="18">
        <v>28</v>
      </c>
      <c r="G30" s="18">
        <v>271040</v>
      </c>
      <c r="H30" s="18">
        <v>9228578</v>
      </c>
      <c r="I30" s="18">
        <v>88907</v>
      </c>
      <c r="J30" s="18">
        <v>95731</v>
      </c>
      <c r="K30" s="18">
        <v>0</v>
      </c>
      <c r="L30" s="18">
        <v>0</v>
      </c>
      <c r="M30" s="18">
        <v>3730</v>
      </c>
      <c r="N30" s="18">
        <v>323835</v>
      </c>
      <c r="O30" s="18">
        <v>0</v>
      </c>
      <c r="P30" s="18">
        <v>1149</v>
      </c>
      <c r="Q30" s="18">
        <v>0</v>
      </c>
      <c r="R30" s="18">
        <v>0</v>
      </c>
      <c r="S30" s="5"/>
      <c r="T30" s="5"/>
      <c r="U30" s="4">
        <f t="shared" si="1"/>
        <v>580</v>
      </c>
      <c r="V30" s="3">
        <f>((G30-G29)*'Z1 values'!C$5*'Z1 values'!$C$10)/'Z1 values'!$C$12</f>
        <v>7.2757232666015624E-3</v>
      </c>
      <c r="W30" s="3">
        <f>((H30-H29)*'Z1 values'!D$5*'Z1 values'!$C$10)/'Z1 values'!$C$12</f>
        <v>2.9647979736328121E-2</v>
      </c>
      <c r="X30" s="3">
        <f>((I30-I29)*'Z1 values'!E$5*'Z1 values'!$C$10)/'Z1 values'!$C$12</f>
        <v>0</v>
      </c>
      <c r="Y30" s="3">
        <f>((J30-J29)*'Z1 values'!F$5*'Z1 values'!$C$10)/'Z1 values'!$C$12</f>
        <v>9.8882446289062509E-2</v>
      </c>
      <c r="Z30" s="6">
        <f t="shared" si="0"/>
        <v>0.1358061492919922</v>
      </c>
    </row>
    <row r="31" spans="1:26" x14ac:dyDescent="0.25">
      <c r="A31" s="7" t="s">
        <v>605</v>
      </c>
      <c r="B31" s="7" t="s">
        <v>576</v>
      </c>
      <c r="C31" s="7">
        <v>38504</v>
      </c>
      <c r="D31" s="18" t="s">
        <v>37</v>
      </c>
      <c r="E31" s="18" t="s">
        <v>38</v>
      </c>
      <c r="F31" s="18">
        <v>29</v>
      </c>
      <c r="G31" s="18">
        <v>278932</v>
      </c>
      <c r="H31" s="18">
        <v>9548257</v>
      </c>
      <c r="I31" s="18">
        <v>91187</v>
      </c>
      <c r="J31" s="18">
        <v>98432</v>
      </c>
      <c r="K31" s="18">
        <v>0</v>
      </c>
      <c r="L31" s="18">
        <v>0</v>
      </c>
      <c r="M31" s="18">
        <v>7891</v>
      </c>
      <c r="N31" s="18">
        <v>319679</v>
      </c>
      <c r="O31" s="18">
        <v>2280</v>
      </c>
      <c r="P31" s="18">
        <v>2701</v>
      </c>
      <c r="Q31" s="18">
        <v>0</v>
      </c>
      <c r="R31" s="18">
        <v>0</v>
      </c>
      <c r="S31" s="5"/>
      <c r="T31" s="5"/>
      <c r="U31" s="4">
        <f t="shared" si="1"/>
        <v>600</v>
      </c>
      <c r="V31" s="3">
        <f>((G31-G30)*'Z1 values'!C$5*'Z1 values'!$C$10)/'Z1 values'!$C$12</f>
        <v>1.5389978027343747E-2</v>
      </c>
      <c r="W31" s="3">
        <f>((H31-H30)*'Z1 values'!D$5*'Z1 values'!$C$10)/'Z1 values'!$C$12</f>
        <v>2.9267486572265623E-2</v>
      </c>
      <c r="X31" s="3">
        <f>((I31-I30)*'Z1 values'!E$5*'Z1 values'!$C$10)/'Z1 values'!$C$12</f>
        <v>0.18160400390625001</v>
      </c>
      <c r="Y31" s="3">
        <f>((J31-J30)*'Z1 values'!F$5*'Z1 values'!$C$10)/'Z1 values'!$C$12</f>
        <v>0.23244689941406255</v>
      </c>
      <c r="Z31" s="6">
        <f t="shared" si="0"/>
        <v>0.45870836791992192</v>
      </c>
    </row>
    <row r="32" spans="1:26" x14ac:dyDescent="0.25">
      <c r="A32" s="7" t="s">
        <v>606</v>
      </c>
      <c r="B32" s="7" t="s">
        <v>576</v>
      </c>
      <c r="C32" s="7">
        <v>39784</v>
      </c>
      <c r="D32" s="18" t="s">
        <v>37</v>
      </c>
      <c r="E32" s="18" t="s">
        <v>38</v>
      </c>
      <c r="F32" s="18">
        <v>30</v>
      </c>
      <c r="G32" s="18">
        <v>285973</v>
      </c>
      <c r="H32" s="18">
        <v>9868783</v>
      </c>
      <c r="I32" s="18">
        <v>92950</v>
      </c>
      <c r="J32" s="18">
        <v>101368</v>
      </c>
      <c r="K32" s="18">
        <v>0</v>
      </c>
      <c r="L32" s="18">
        <v>0</v>
      </c>
      <c r="M32" s="18">
        <v>7039</v>
      </c>
      <c r="N32" s="18">
        <v>320526</v>
      </c>
      <c r="O32" s="18">
        <v>1763</v>
      </c>
      <c r="P32" s="18">
        <v>2936</v>
      </c>
      <c r="Q32" s="18">
        <v>0</v>
      </c>
      <c r="R32" s="18">
        <v>0</v>
      </c>
      <c r="S32" s="5"/>
      <c r="T32" s="5"/>
      <c r="U32" s="4">
        <f t="shared" si="1"/>
        <v>620</v>
      </c>
      <c r="V32" s="3">
        <f>((G32-G31)*'Z1 values'!C$5*'Z1 values'!$C$10)/'Z1 values'!$C$12</f>
        <v>1.3730465698242187E-2</v>
      </c>
      <c r="W32" s="3">
        <f>((H32-H31)*'Z1 values'!D$5*'Z1 values'!$C$10)/'Z1 values'!$C$12</f>
        <v>2.9345031738281253E-2</v>
      </c>
      <c r="X32" s="3">
        <f>((I32-I31)*'Z1 values'!E$5*'Z1 values'!$C$10)/'Z1 values'!$C$12</f>
        <v>0.14042449951171873</v>
      </c>
      <c r="Y32" s="3">
        <f>((J32-J31)*'Z1 values'!F$5*'Z1 values'!$C$10)/'Z1 values'!$C$12</f>
        <v>0.25267089843750001</v>
      </c>
      <c r="Z32" s="6">
        <f t="shared" si="0"/>
        <v>0.43617089538574216</v>
      </c>
    </row>
    <row r="33" spans="1:26" x14ac:dyDescent="0.25">
      <c r="A33" s="7" t="s">
        <v>607</v>
      </c>
      <c r="B33" s="7" t="s">
        <v>576</v>
      </c>
      <c r="C33" s="7">
        <v>41064</v>
      </c>
      <c r="D33" s="18" t="s">
        <v>37</v>
      </c>
      <c r="E33" s="18" t="s">
        <v>38</v>
      </c>
      <c r="F33" s="18">
        <v>31</v>
      </c>
      <c r="G33" s="18">
        <v>292968</v>
      </c>
      <c r="H33" s="18">
        <v>10189353</v>
      </c>
      <c r="I33" s="18">
        <v>94670</v>
      </c>
      <c r="J33" s="18">
        <v>103800</v>
      </c>
      <c r="K33" s="18">
        <v>0</v>
      </c>
      <c r="L33" s="18">
        <v>0</v>
      </c>
      <c r="M33" s="18">
        <v>6994</v>
      </c>
      <c r="N33" s="18">
        <v>320570</v>
      </c>
      <c r="O33" s="18">
        <v>1720</v>
      </c>
      <c r="P33" s="18">
        <v>2432</v>
      </c>
      <c r="Q33" s="18">
        <v>0</v>
      </c>
      <c r="R33" s="18">
        <v>0</v>
      </c>
      <c r="S33" s="5"/>
      <c r="T33" s="5"/>
      <c r="U33" s="4">
        <f t="shared" si="1"/>
        <v>640</v>
      </c>
      <c r="V33" s="3">
        <f>((G33-G32)*'Z1 values'!C$5*'Z1 values'!$C$10)/'Z1 values'!$C$12</f>
        <v>1.3640762329101563E-2</v>
      </c>
      <c r="W33" s="3">
        <f>((H33-H32)*'Z1 values'!D$5*'Z1 values'!$C$10)/'Z1 values'!$C$12</f>
        <v>2.9349060058593751E-2</v>
      </c>
      <c r="X33" s="3">
        <f>((I33-I32)*'Z1 values'!E$5*'Z1 values'!$C$10)/'Z1 values'!$C$12</f>
        <v>0.13699951171874997</v>
      </c>
      <c r="Y33" s="3">
        <f>((J33-J32)*'Z1 values'!F$5*'Z1 values'!$C$10)/'Z1 values'!$C$12</f>
        <v>0.20929687499999999</v>
      </c>
      <c r="Z33" s="6">
        <f t="shared" si="0"/>
        <v>0.38928620910644529</v>
      </c>
    </row>
    <row r="34" spans="1:26" x14ac:dyDescent="0.25">
      <c r="A34" s="7" t="s">
        <v>608</v>
      </c>
      <c r="B34" s="7" t="s">
        <v>576</v>
      </c>
      <c r="C34" s="7">
        <v>42344</v>
      </c>
      <c r="D34" s="18" t="s">
        <v>37</v>
      </c>
      <c r="E34" s="18" t="s">
        <v>38</v>
      </c>
      <c r="F34" s="18">
        <v>32</v>
      </c>
      <c r="G34" s="18">
        <v>301579</v>
      </c>
      <c r="H34" s="18">
        <v>10508308</v>
      </c>
      <c r="I34" s="18">
        <v>97184</v>
      </c>
      <c r="J34" s="18">
        <v>106970</v>
      </c>
      <c r="K34" s="18">
        <v>0</v>
      </c>
      <c r="L34" s="18">
        <v>0</v>
      </c>
      <c r="M34" s="18">
        <v>8609</v>
      </c>
      <c r="N34" s="18">
        <v>318955</v>
      </c>
      <c r="O34" s="18">
        <v>2514</v>
      </c>
      <c r="P34" s="18">
        <v>3170</v>
      </c>
      <c r="Q34" s="18">
        <v>0</v>
      </c>
      <c r="R34" s="18">
        <v>0</v>
      </c>
      <c r="S34" s="5"/>
      <c r="T34" s="5"/>
      <c r="U34" s="4">
        <f t="shared" si="1"/>
        <v>660</v>
      </c>
      <c r="V34" s="3">
        <f>((G34-G33)*'Z1 values'!C$5*'Z1 values'!$C$10)/'Z1 values'!$C$12</f>
        <v>1.6792080688476561E-2</v>
      </c>
      <c r="W34" s="3">
        <f>((H34-H33)*'Z1 values'!D$5*'Z1 values'!$C$10)/'Z1 values'!$C$12</f>
        <v>2.9201202392578129E-2</v>
      </c>
      <c r="X34" s="3">
        <f>((I34-I33)*'Z1 values'!E$5*'Z1 values'!$C$10)/'Z1 values'!$C$12</f>
        <v>0.20024230957031247</v>
      </c>
      <c r="Y34" s="3">
        <f>((J34-J33)*'Z1 values'!F$5*'Z1 values'!$C$10)/'Z1 values'!$C$12</f>
        <v>0.27280883789062499</v>
      </c>
      <c r="Z34" s="6">
        <f t="shared" si="0"/>
        <v>0.51904443054199212</v>
      </c>
    </row>
    <row r="35" spans="1:26" x14ac:dyDescent="0.25">
      <c r="A35" s="7" t="s">
        <v>609</v>
      </c>
      <c r="B35" s="7" t="s">
        <v>576</v>
      </c>
      <c r="C35" s="7">
        <v>43624</v>
      </c>
      <c r="D35" s="18" t="s">
        <v>37</v>
      </c>
      <c r="E35" s="18" t="s">
        <v>38</v>
      </c>
      <c r="F35" s="18">
        <v>33</v>
      </c>
      <c r="G35" s="18">
        <v>311827</v>
      </c>
      <c r="H35" s="18">
        <v>10825627</v>
      </c>
      <c r="I35" s="18">
        <v>100982</v>
      </c>
      <c r="J35" s="18">
        <v>110296</v>
      </c>
      <c r="K35" s="18">
        <v>0</v>
      </c>
      <c r="L35" s="18">
        <v>0</v>
      </c>
      <c r="M35" s="18">
        <v>10247</v>
      </c>
      <c r="N35" s="18">
        <v>317319</v>
      </c>
      <c r="O35" s="18">
        <v>3798</v>
      </c>
      <c r="P35" s="18">
        <v>3326</v>
      </c>
      <c r="Q35" s="18">
        <v>0</v>
      </c>
      <c r="R35" s="18">
        <v>0</v>
      </c>
      <c r="S35" s="5"/>
      <c r="T35" s="5"/>
      <c r="U35" s="4">
        <f t="shared" si="1"/>
        <v>680</v>
      </c>
      <c r="V35" s="3">
        <f>((G35-G34)*'Z1 values'!C$5*'Z1 values'!$C$10)/'Z1 values'!$C$12</f>
        <v>1.9984350585937498E-2</v>
      </c>
      <c r="W35" s="3">
        <f>((H35-H34)*'Z1 values'!D$5*'Z1 values'!$C$10)/'Z1 values'!$C$12</f>
        <v>2.9051422119140625E-2</v>
      </c>
      <c r="X35" s="3">
        <f>((I35-I34)*'Z1 values'!E$5*'Z1 values'!$C$10)/'Z1 values'!$C$12</f>
        <v>0.30251403808593746</v>
      </c>
      <c r="Y35" s="3">
        <f>((J35-J34)*'Z1 values'!F$5*'Z1 values'!$C$10)/'Z1 values'!$C$12</f>
        <v>0.28623413085937505</v>
      </c>
      <c r="Z35" s="6">
        <f t="shared" si="0"/>
        <v>0.63778394165039065</v>
      </c>
    </row>
    <row r="36" spans="1:26" x14ac:dyDescent="0.25">
      <c r="A36" s="7" t="s">
        <v>610</v>
      </c>
      <c r="B36" s="7" t="s">
        <v>576</v>
      </c>
      <c r="C36" s="7">
        <v>44904</v>
      </c>
      <c r="D36" s="18" t="s">
        <v>37</v>
      </c>
      <c r="E36" s="18" t="s">
        <v>38</v>
      </c>
      <c r="F36" s="18">
        <v>34</v>
      </c>
      <c r="G36" s="18">
        <v>315612</v>
      </c>
      <c r="H36" s="18">
        <v>11149408</v>
      </c>
      <c r="I36" s="18">
        <v>100982</v>
      </c>
      <c r="J36" s="18">
        <v>111451</v>
      </c>
      <c r="K36" s="18">
        <v>0</v>
      </c>
      <c r="L36" s="18">
        <v>0</v>
      </c>
      <c r="M36" s="18">
        <v>3783</v>
      </c>
      <c r="N36" s="18">
        <v>323781</v>
      </c>
      <c r="O36" s="18">
        <v>0</v>
      </c>
      <c r="P36" s="18">
        <v>1155</v>
      </c>
      <c r="Q36" s="18">
        <v>0</v>
      </c>
      <c r="R36" s="18">
        <v>0</v>
      </c>
      <c r="S36" s="5"/>
      <c r="T36" s="5"/>
      <c r="U36" s="4">
        <f t="shared" si="1"/>
        <v>700</v>
      </c>
      <c r="V36" s="3">
        <f>((G36-G35)*'Z1 values'!C$5*'Z1 values'!$C$10)/'Z1 values'!$C$12</f>
        <v>7.3810272216796868E-3</v>
      </c>
      <c r="W36" s="3">
        <f>((H36-H35)*'Z1 values'!D$5*'Z1 values'!$C$10)/'Z1 values'!$C$12</f>
        <v>2.9643035888671877E-2</v>
      </c>
      <c r="X36" s="3">
        <f>((I36-I35)*'Z1 values'!E$5*'Z1 values'!$C$10)/'Z1 values'!$C$12</f>
        <v>0</v>
      </c>
      <c r="Y36" s="3">
        <f>((J36-J35)*'Z1 values'!F$5*'Z1 values'!$C$10)/'Z1 values'!$C$12</f>
        <v>9.9398803710937497E-2</v>
      </c>
      <c r="Z36" s="6">
        <f t="shared" si="0"/>
        <v>0.13642286682128907</v>
      </c>
    </row>
    <row r="37" spans="1:26" x14ac:dyDescent="0.25">
      <c r="A37" s="7" t="s">
        <v>611</v>
      </c>
      <c r="B37" s="7" t="s">
        <v>576</v>
      </c>
      <c r="C37" s="7">
        <v>46184</v>
      </c>
      <c r="D37" s="18" t="s">
        <v>37</v>
      </c>
      <c r="E37" s="18" t="s">
        <v>38</v>
      </c>
      <c r="F37" s="18">
        <v>35</v>
      </c>
      <c r="G37" s="18">
        <v>319371</v>
      </c>
      <c r="H37" s="18">
        <v>11473217</v>
      </c>
      <c r="I37" s="18">
        <v>100982</v>
      </c>
      <c r="J37" s="18">
        <v>112411</v>
      </c>
      <c r="K37" s="18">
        <v>0</v>
      </c>
      <c r="L37" s="18">
        <v>0</v>
      </c>
      <c r="M37" s="18">
        <v>3758</v>
      </c>
      <c r="N37" s="18">
        <v>323809</v>
      </c>
      <c r="O37" s="18">
        <v>0</v>
      </c>
      <c r="P37" s="18">
        <v>960</v>
      </c>
      <c r="Q37" s="18">
        <v>0</v>
      </c>
      <c r="R37" s="18">
        <v>0</v>
      </c>
      <c r="S37" s="5"/>
      <c r="T37" s="5"/>
      <c r="U37" s="4">
        <f t="shared" si="1"/>
        <v>720</v>
      </c>
      <c r="V37" s="3">
        <f>((G37-G36)*'Z1 values'!C$5*'Z1 values'!$C$10)/'Z1 values'!$C$12</f>
        <v>7.3303253173828131E-3</v>
      </c>
      <c r="W37" s="3">
        <f>((H37-H36)*'Z1 values'!D$5*'Z1 values'!$C$10)/'Z1 values'!$C$12</f>
        <v>2.9645599365234376E-2</v>
      </c>
      <c r="X37" s="3">
        <f>((I37-I36)*'Z1 values'!E$5*'Z1 values'!$C$10)/'Z1 values'!$C$12</f>
        <v>0</v>
      </c>
      <c r="Y37" s="3">
        <f>((J37-J36)*'Z1 values'!F$5*'Z1 values'!$C$10)/'Z1 values'!$C$12</f>
        <v>8.2617187499999994E-2</v>
      </c>
      <c r="Z37" s="6">
        <f t="shared" si="0"/>
        <v>0.11959311218261719</v>
      </c>
    </row>
    <row r="38" spans="1:26" x14ac:dyDescent="0.25">
      <c r="A38" s="7" t="s">
        <v>612</v>
      </c>
      <c r="B38" s="7" t="s">
        <v>576</v>
      </c>
      <c r="C38" s="7">
        <v>47464</v>
      </c>
      <c r="D38" s="18" t="s">
        <v>37</v>
      </c>
      <c r="E38" s="18" t="s">
        <v>38</v>
      </c>
      <c r="F38" s="18">
        <v>36</v>
      </c>
      <c r="G38" s="18">
        <v>323455</v>
      </c>
      <c r="H38" s="18">
        <v>11796698</v>
      </c>
      <c r="I38" s="18">
        <v>100982</v>
      </c>
      <c r="J38" s="18">
        <v>113524</v>
      </c>
      <c r="K38" s="18">
        <v>0</v>
      </c>
      <c r="L38" s="18">
        <v>0</v>
      </c>
      <c r="M38" s="18">
        <v>4083</v>
      </c>
      <c r="N38" s="18">
        <v>323481</v>
      </c>
      <c r="O38" s="18">
        <v>0</v>
      </c>
      <c r="P38" s="18">
        <v>1113</v>
      </c>
      <c r="Q38" s="18">
        <v>0</v>
      </c>
      <c r="R38" s="18">
        <v>0</v>
      </c>
      <c r="S38" s="5"/>
      <c r="T38" s="5"/>
      <c r="U38" s="4">
        <f t="shared" si="1"/>
        <v>740</v>
      </c>
      <c r="V38" s="3">
        <f>((G38-G37)*'Z1 values'!C$5*'Z1 values'!$C$10)/'Z1 values'!$C$12</f>
        <v>7.9640991210937501E-3</v>
      </c>
      <c r="W38" s="3">
        <f>((H38-H37)*'Z1 values'!D$5*'Z1 values'!$C$10)/'Z1 values'!$C$12</f>
        <v>2.9615570068359375E-2</v>
      </c>
      <c r="X38" s="3">
        <f>((I38-I37)*'Z1 values'!E$5*'Z1 values'!$C$10)/'Z1 values'!$C$12</f>
        <v>0</v>
      </c>
      <c r="Y38" s="3">
        <f>((J38-J37)*'Z1 values'!F$5*'Z1 values'!$C$10)/'Z1 values'!$C$12</f>
        <v>9.5784301757812509E-2</v>
      </c>
      <c r="Z38" s="6">
        <f t="shared" si="0"/>
        <v>0.13336397094726563</v>
      </c>
    </row>
    <row r="39" spans="1:26" x14ac:dyDescent="0.25">
      <c r="A39" s="7" t="s">
        <v>613</v>
      </c>
      <c r="B39" s="7" t="s">
        <v>576</v>
      </c>
      <c r="C39" s="7">
        <v>48744</v>
      </c>
      <c r="D39" s="18" t="s">
        <v>37</v>
      </c>
      <c r="E39" s="18" t="s">
        <v>38</v>
      </c>
      <c r="F39" s="18">
        <v>37</v>
      </c>
      <c r="G39" s="18">
        <v>336265</v>
      </c>
      <c r="H39" s="18">
        <v>12111453</v>
      </c>
      <c r="I39" s="18">
        <v>106100</v>
      </c>
      <c r="J39" s="18">
        <v>117965</v>
      </c>
      <c r="K39" s="18">
        <v>0</v>
      </c>
      <c r="L39" s="18">
        <v>0</v>
      </c>
      <c r="M39" s="18">
        <v>12809</v>
      </c>
      <c r="N39" s="18">
        <v>314755</v>
      </c>
      <c r="O39" s="18">
        <v>5118</v>
      </c>
      <c r="P39" s="18">
        <v>4441</v>
      </c>
      <c r="Q39" s="18">
        <v>0</v>
      </c>
      <c r="R39" s="18">
        <v>0</v>
      </c>
      <c r="S39" s="5"/>
      <c r="T39" s="5"/>
      <c r="U39" s="4">
        <f t="shared" si="1"/>
        <v>760</v>
      </c>
      <c r="V39" s="3">
        <f>((G39-G38)*'Z1 values'!C$5*'Z1 values'!$C$10)/'Z1 values'!$C$12</f>
        <v>2.4980438232421874E-2</v>
      </c>
      <c r="W39" s="3">
        <f>((H39-H38)*'Z1 values'!D$5*'Z1 values'!$C$10)/'Z1 values'!$C$12</f>
        <v>2.8816680908203128E-2</v>
      </c>
      <c r="X39" s="3">
        <f>((I39-I38)*'Z1 values'!E$5*'Z1 values'!$C$10)/'Z1 values'!$C$12</f>
        <v>0.40765319824218749</v>
      </c>
      <c r="Y39" s="3">
        <f>((J39-J38)*'Z1 values'!F$5*'Z1 values'!$C$10)/'Z1 values'!$C$12</f>
        <v>0.38219055175781252</v>
      </c>
      <c r="Z39" s="6">
        <f t="shared" si="0"/>
        <v>0.84364086914062497</v>
      </c>
    </row>
    <row r="40" spans="1:26" x14ac:dyDescent="0.25">
      <c r="A40" s="7" t="s">
        <v>614</v>
      </c>
      <c r="B40" s="7" t="s">
        <v>576</v>
      </c>
      <c r="C40" s="7">
        <v>50024</v>
      </c>
      <c r="D40" s="18" t="s">
        <v>37</v>
      </c>
      <c r="E40" s="18" t="s">
        <v>38</v>
      </c>
      <c r="F40" s="18">
        <v>38</v>
      </c>
      <c r="G40" s="18">
        <v>340051</v>
      </c>
      <c r="H40" s="18">
        <v>12435233</v>
      </c>
      <c r="I40" s="18">
        <v>106100</v>
      </c>
      <c r="J40" s="18">
        <v>118925</v>
      </c>
      <c r="K40" s="18">
        <v>0</v>
      </c>
      <c r="L40" s="18">
        <v>0</v>
      </c>
      <c r="M40" s="18">
        <v>3785</v>
      </c>
      <c r="N40" s="18">
        <v>323780</v>
      </c>
      <c r="O40" s="18">
        <v>0</v>
      </c>
      <c r="P40" s="18">
        <v>960</v>
      </c>
      <c r="Q40" s="18">
        <v>0</v>
      </c>
      <c r="R40" s="18">
        <v>0</v>
      </c>
      <c r="S40" s="5"/>
      <c r="T40" s="5"/>
      <c r="U40" s="4">
        <f t="shared" si="1"/>
        <v>780</v>
      </c>
      <c r="V40" s="3">
        <f>((G40-G39)*'Z1 values'!C$5*'Z1 values'!$C$10)/'Z1 values'!$C$12</f>
        <v>7.3829772949218749E-3</v>
      </c>
      <c r="W40" s="3">
        <f>((H40-H39)*'Z1 values'!D$5*'Z1 values'!$C$10)/'Z1 values'!$C$12</f>
        <v>2.9642944335937504E-2</v>
      </c>
      <c r="X40" s="3">
        <f>((I40-I39)*'Z1 values'!E$5*'Z1 values'!$C$10)/'Z1 values'!$C$12</f>
        <v>0</v>
      </c>
      <c r="Y40" s="3">
        <f>((J40-J39)*'Z1 values'!F$5*'Z1 values'!$C$10)/'Z1 values'!$C$12</f>
        <v>8.2617187499999994E-2</v>
      </c>
      <c r="Z40" s="6">
        <f t="shared" si="0"/>
        <v>0.11964310913085938</v>
      </c>
    </row>
    <row r="41" spans="1:26" x14ac:dyDescent="0.25">
      <c r="A41" s="7" t="s">
        <v>615</v>
      </c>
      <c r="B41" s="7" t="s">
        <v>576</v>
      </c>
      <c r="C41" s="7">
        <v>51304</v>
      </c>
      <c r="D41" s="18" t="s">
        <v>37</v>
      </c>
      <c r="E41" s="18" t="s">
        <v>38</v>
      </c>
      <c r="F41" s="18">
        <v>39</v>
      </c>
      <c r="G41" s="18">
        <v>344039</v>
      </c>
      <c r="H41" s="18">
        <v>12758810</v>
      </c>
      <c r="I41" s="18">
        <v>106100</v>
      </c>
      <c r="J41" s="18">
        <v>120022</v>
      </c>
      <c r="K41" s="18">
        <v>0</v>
      </c>
      <c r="L41" s="18">
        <v>0</v>
      </c>
      <c r="M41" s="18">
        <v>3987</v>
      </c>
      <c r="N41" s="18">
        <v>323577</v>
      </c>
      <c r="O41" s="18">
        <v>0</v>
      </c>
      <c r="P41" s="18">
        <v>1097</v>
      </c>
      <c r="Q41" s="18">
        <v>0</v>
      </c>
      <c r="R41" s="18">
        <v>0</v>
      </c>
      <c r="S41" s="5"/>
      <c r="T41" s="5"/>
      <c r="U41" s="4">
        <f t="shared" si="1"/>
        <v>800</v>
      </c>
      <c r="V41" s="3">
        <f>((G41-G40)*'Z1 values'!C$5*'Z1 values'!$C$10)/'Z1 values'!$C$12</f>
        <v>7.7768920898437493E-3</v>
      </c>
      <c r="W41" s="3">
        <f>((H41-H40)*'Z1 values'!D$5*'Z1 values'!$C$10)/'Z1 values'!$C$12</f>
        <v>2.9624359130859375E-2</v>
      </c>
      <c r="X41" s="3">
        <f>((I41-I40)*'Z1 values'!E$5*'Z1 values'!$C$10)/'Z1 values'!$C$12</f>
        <v>0</v>
      </c>
      <c r="Y41" s="3">
        <f>((J41-J40)*'Z1 values'!F$5*'Z1 values'!$C$10)/'Z1 values'!$C$12</f>
        <v>9.4407348632812499E-2</v>
      </c>
      <c r="Z41" s="6">
        <f t="shared" si="0"/>
        <v>0.13180859985351562</v>
      </c>
    </row>
    <row r="42" spans="1:26" x14ac:dyDescent="0.25">
      <c r="A42" s="7" t="s">
        <v>616</v>
      </c>
      <c r="B42" s="7" t="s">
        <v>576</v>
      </c>
      <c r="C42" s="7">
        <v>52584</v>
      </c>
      <c r="D42" s="18" t="s">
        <v>37</v>
      </c>
      <c r="E42" s="18" t="s">
        <v>38</v>
      </c>
      <c r="F42" s="18">
        <v>40</v>
      </c>
      <c r="G42" s="18">
        <v>354129</v>
      </c>
      <c r="H42" s="18">
        <v>13076289</v>
      </c>
      <c r="I42" s="18">
        <v>109621</v>
      </c>
      <c r="J42" s="18">
        <v>123946</v>
      </c>
      <c r="K42" s="18">
        <v>0</v>
      </c>
      <c r="L42" s="18">
        <v>0</v>
      </c>
      <c r="M42" s="18">
        <v>10089</v>
      </c>
      <c r="N42" s="18">
        <v>317479</v>
      </c>
      <c r="O42" s="18">
        <v>3521</v>
      </c>
      <c r="P42" s="18">
        <v>3924</v>
      </c>
      <c r="Q42" s="18">
        <v>0</v>
      </c>
      <c r="R42" s="18">
        <v>0</v>
      </c>
      <c r="S42" s="5"/>
      <c r="T42" s="5"/>
      <c r="U42" s="4">
        <f t="shared" si="1"/>
        <v>820</v>
      </c>
      <c r="V42" s="3">
        <f>((G42-G41)*'Z1 values'!C$5*'Z1 values'!$C$10)/'Z1 values'!$C$12</f>
        <v>1.9676239013671874E-2</v>
      </c>
      <c r="W42" s="3">
        <f>((H42-H41)*'Z1 values'!D$5*'Z1 values'!$C$10)/'Z1 values'!$C$12</f>
        <v>2.9066070556640622E-2</v>
      </c>
      <c r="X42" s="3">
        <f>((I42-I41)*'Z1 values'!E$5*'Z1 values'!$C$10)/'Z1 values'!$C$12</f>
        <v>0.28045074462890623</v>
      </c>
      <c r="Y42" s="3">
        <f>((J42-J41)*'Z1 values'!F$5*'Z1 values'!$C$10)/'Z1 values'!$C$12</f>
        <v>0.33769775390624995</v>
      </c>
      <c r="Z42" s="6">
        <f t="shared" si="0"/>
        <v>0.66689080810546875</v>
      </c>
    </row>
    <row r="43" spans="1:26" x14ac:dyDescent="0.25">
      <c r="A43" s="7" t="s">
        <v>617</v>
      </c>
      <c r="B43" s="7" t="s">
        <v>576</v>
      </c>
      <c r="C43" s="7">
        <v>53864</v>
      </c>
      <c r="D43" s="18" t="s">
        <v>37</v>
      </c>
      <c r="E43" s="18" t="s">
        <v>38</v>
      </c>
      <c r="F43" s="18">
        <v>41</v>
      </c>
      <c r="G43" s="18">
        <v>357914</v>
      </c>
      <c r="H43" s="18">
        <v>13400070</v>
      </c>
      <c r="I43" s="18">
        <v>109621</v>
      </c>
      <c r="J43" s="18">
        <v>124906</v>
      </c>
      <c r="K43" s="18">
        <v>0</v>
      </c>
      <c r="L43" s="18">
        <v>0</v>
      </c>
      <c r="M43" s="18">
        <v>3784</v>
      </c>
      <c r="N43" s="18">
        <v>323781</v>
      </c>
      <c r="O43" s="18">
        <v>0</v>
      </c>
      <c r="P43" s="18">
        <v>960</v>
      </c>
      <c r="Q43" s="18">
        <v>0</v>
      </c>
      <c r="R43" s="18">
        <v>0</v>
      </c>
      <c r="S43" s="5"/>
      <c r="T43" s="5"/>
      <c r="U43" s="4">
        <f t="shared" si="1"/>
        <v>840</v>
      </c>
      <c r="V43" s="3">
        <f>((G43-G42)*'Z1 values'!C$5*'Z1 values'!$C$10)/'Z1 values'!$C$12</f>
        <v>7.3810272216796868E-3</v>
      </c>
      <c r="W43" s="3">
        <f>((H43-H42)*'Z1 values'!D$5*'Z1 values'!$C$10)/'Z1 values'!$C$12</f>
        <v>2.9643035888671877E-2</v>
      </c>
      <c r="X43" s="3">
        <f>((I43-I42)*'Z1 values'!E$5*'Z1 values'!$C$10)/'Z1 values'!$C$12</f>
        <v>0</v>
      </c>
      <c r="Y43" s="3">
        <f>((J43-J42)*'Z1 values'!F$5*'Z1 values'!$C$10)/'Z1 values'!$C$12</f>
        <v>8.2617187499999994E-2</v>
      </c>
      <c r="Z43" s="6">
        <f t="shared" si="0"/>
        <v>0.11964125061035155</v>
      </c>
    </row>
    <row r="44" spans="1:26" x14ac:dyDescent="0.25">
      <c r="A44" s="7" t="s">
        <v>618</v>
      </c>
      <c r="B44" s="7" t="s">
        <v>576</v>
      </c>
      <c r="C44" s="7">
        <v>55144</v>
      </c>
      <c r="D44" s="18" t="s">
        <v>37</v>
      </c>
      <c r="E44" s="18" t="s">
        <v>38</v>
      </c>
      <c r="F44" s="18">
        <v>42</v>
      </c>
      <c r="G44" s="18">
        <v>366658</v>
      </c>
      <c r="H44" s="18">
        <v>13718892</v>
      </c>
      <c r="I44" s="18">
        <v>112354</v>
      </c>
      <c r="J44" s="18">
        <v>126175</v>
      </c>
      <c r="K44" s="18">
        <v>0</v>
      </c>
      <c r="L44" s="18">
        <v>0</v>
      </c>
      <c r="M44" s="18">
        <v>8742</v>
      </c>
      <c r="N44" s="18">
        <v>318822</v>
      </c>
      <c r="O44" s="18">
        <v>2733</v>
      </c>
      <c r="P44" s="18">
        <v>1269</v>
      </c>
      <c r="Q44" s="18">
        <v>0</v>
      </c>
      <c r="R44" s="18">
        <v>0</v>
      </c>
      <c r="S44" s="5"/>
      <c r="T44" s="5"/>
      <c r="U44" s="4">
        <f t="shared" si="1"/>
        <v>860</v>
      </c>
      <c r="V44" s="3">
        <f>((G44-G43)*'Z1 values'!C$5*'Z1 values'!$C$10)/'Z1 values'!$C$12</f>
        <v>1.7051440429687502E-2</v>
      </c>
      <c r="W44" s="3">
        <f>((H44-H43)*'Z1 values'!D$5*'Z1 values'!$C$10)/'Z1 values'!$C$12</f>
        <v>2.918902587890625E-2</v>
      </c>
      <c r="X44" s="3">
        <f>((I44-I43)*'Z1 values'!E$5*'Z1 values'!$C$10)/'Z1 values'!$C$12</f>
        <v>0.21768585205078123</v>
      </c>
      <c r="Y44" s="3">
        <f>((J44-J43)*'Z1 values'!F$5*'Z1 values'!$C$10)/'Z1 values'!$C$12</f>
        <v>0.10920959472656251</v>
      </c>
      <c r="Z44" s="6">
        <f t="shared" si="0"/>
        <v>0.37313591308593747</v>
      </c>
    </row>
    <row r="45" spans="1:26" x14ac:dyDescent="0.25">
      <c r="A45" s="7" t="s">
        <v>619</v>
      </c>
      <c r="B45" s="7" t="s">
        <v>576</v>
      </c>
      <c r="C45" s="7">
        <v>56424</v>
      </c>
      <c r="D45" s="18" t="s">
        <v>37</v>
      </c>
      <c r="E45" s="18" t="s">
        <v>38</v>
      </c>
      <c r="F45" s="18">
        <v>43</v>
      </c>
      <c r="G45" s="18">
        <v>373994</v>
      </c>
      <c r="H45" s="18">
        <v>14039122</v>
      </c>
      <c r="I45" s="18">
        <v>114114</v>
      </c>
      <c r="J45" s="18">
        <v>128953</v>
      </c>
      <c r="K45" s="18">
        <v>0</v>
      </c>
      <c r="L45" s="18">
        <v>0</v>
      </c>
      <c r="M45" s="18">
        <v>7334</v>
      </c>
      <c r="N45" s="18">
        <v>320230</v>
      </c>
      <c r="O45" s="18">
        <v>1760</v>
      </c>
      <c r="P45" s="18">
        <v>2778</v>
      </c>
      <c r="Q45" s="18">
        <v>0</v>
      </c>
      <c r="R45" s="18">
        <v>0</v>
      </c>
      <c r="S45" s="5"/>
      <c r="T45" s="5"/>
      <c r="U45" s="4">
        <f t="shared" si="1"/>
        <v>880</v>
      </c>
      <c r="V45" s="3">
        <f>((G45-G44)*'Z1 values'!C$5*'Z1 values'!$C$10)/'Z1 values'!$C$12</f>
        <v>1.43057373046875E-2</v>
      </c>
      <c r="W45" s="3">
        <f>((H45-H44)*'Z1 values'!D$5*'Z1 values'!$C$10)/'Z1 values'!$C$12</f>
        <v>2.9317932128906255E-2</v>
      </c>
      <c r="X45" s="3">
        <f>((I45-I44)*'Z1 values'!E$5*'Z1 values'!$C$10)/'Z1 values'!$C$12</f>
        <v>0.14018554687499998</v>
      </c>
      <c r="Y45" s="3">
        <f>((J45-J44)*'Z1 values'!F$5*'Z1 values'!$C$10)/'Z1 values'!$C$12</f>
        <v>0.23907348632812503</v>
      </c>
      <c r="Z45" s="6">
        <f t="shared" si="0"/>
        <v>0.42288270263671879</v>
      </c>
    </row>
    <row r="46" spans="1:26" x14ac:dyDescent="0.25">
      <c r="A46" s="7" t="s">
        <v>620</v>
      </c>
      <c r="B46" s="7" t="s">
        <v>576</v>
      </c>
      <c r="C46" s="7">
        <v>57704</v>
      </c>
      <c r="D46" s="18" t="s">
        <v>37</v>
      </c>
      <c r="E46" s="18" t="s">
        <v>38</v>
      </c>
      <c r="F46" s="18">
        <v>44</v>
      </c>
      <c r="G46" s="18">
        <v>381072</v>
      </c>
      <c r="H46" s="18">
        <v>14359610</v>
      </c>
      <c r="I46" s="18">
        <v>115874</v>
      </c>
      <c r="J46" s="18">
        <v>131223</v>
      </c>
      <c r="K46" s="18">
        <v>0</v>
      </c>
      <c r="L46" s="18">
        <v>0</v>
      </c>
      <c r="M46" s="18">
        <v>7076</v>
      </c>
      <c r="N46" s="18">
        <v>320488</v>
      </c>
      <c r="O46" s="18">
        <v>1760</v>
      </c>
      <c r="P46" s="18">
        <v>2270</v>
      </c>
      <c r="Q46" s="18">
        <v>0</v>
      </c>
      <c r="R46" s="18">
        <v>0</v>
      </c>
      <c r="S46" s="5"/>
      <c r="T46" s="5"/>
      <c r="U46" s="4">
        <f t="shared" si="1"/>
        <v>900</v>
      </c>
      <c r="V46" s="3">
        <f>((G46-G45)*'Z1 values'!C$5*'Z1 values'!$C$10)/'Z1 values'!$C$12</f>
        <v>1.3802618408203127E-2</v>
      </c>
      <c r="W46" s="3">
        <f>((H46-H45)*'Z1 values'!D$5*'Z1 values'!$C$10)/'Z1 values'!$C$12</f>
        <v>2.9341552734374998E-2</v>
      </c>
      <c r="X46" s="3">
        <f>((I46-I45)*'Z1 values'!E$5*'Z1 values'!$C$10)/'Z1 values'!$C$12</f>
        <v>0.14018554687499998</v>
      </c>
      <c r="Y46" s="3">
        <f>((J46-J45)*'Z1 values'!F$5*'Z1 values'!$C$10)/'Z1 values'!$C$12</f>
        <v>0.19535522460937499</v>
      </c>
      <c r="Z46" s="6">
        <f t="shared" si="0"/>
        <v>0.37868494262695307</v>
      </c>
    </row>
    <row r="47" spans="1:26" x14ac:dyDescent="0.25">
      <c r="A47" s="7" t="s">
        <v>621</v>
      </c>
      <c r="B47" s="7" t="s">
        <v>576</v>
      </c>
      <c r="C47" s="7">
        <v>58984</v>
      </c>
      <c r="D47" s="18" t="s">
        <v>37</v>
      </c>
      <c r="E47" s="18" t="s">
        <v>38</v>
      </c>
      <c r="F47" s="18">
        <v>45</v>
      </c>
      <c r="G47" s="18">
        <v>388643</v>
      </c>
      <c r="H47" s="18">
        <v>14679606</v>
      </c>
      <c r="I47" s="18">
        <v>117634</v>
      </c>
      <c r="J47" s="18">
        <v>134497</v>
      </c>
      <c r="K47" s="18">
        <v>0</v>
      </c>
      <c r="L47" s="18">
        <v>0</v>
      </c>
      <c r="M47" s="18">
        <v>7569</v>
      </c>
      <c r="N47" s="18">
        <v>319996</v>
      </c>
      <c r="O47" s="18">
        <v>1760</v>
      </c>
      <c r="P47" s="18">
        <v>3274</v>
      </c>
      <c r="Q47" s="18">
        <v>0</v>
      </c>
      <c r="R47" s="18">
        <v>0</v>
      </c>
      <c r="S47" s="5"/>
      <c r="T47" s="5"/>
      <c r="U47" s="4">
        <f t="shared" si="1"/>
        <v>920</v>
      </c>
      <c r="V47" s="3">
        <f>((G47-G46)*'Z1 values'!C$5*'Z1 values'!$C$10)/'Z1 values'!$C$12</f>
        <v>1.4764004516601564E-2</v>
      </c>
      <c r="W47" s="3">
        <f>((H47-H46)*'Z1 values'!D$5*'Z1 values'!$C$10)/'Z1 values'!$C$12</f>
        <v>2.9296508789062502E-2</v>
      </c>
      <c r="X47" s="3">
        <f>((I47-I46)*'Z1 values'!E$5*'Z1 values'!$C$10)/'Z1 values'!$C$12</f>
        <v>0.14018554687499998</v>
      </c>
      <c r="Y47" s="3">
        <f>((J47-J46)*'Z1 values'!F$5*'Z1 values'!$C$10)/'Z1 values'!$C$12</f>
        <v>0.28175903320312501</v>
      </c>
      <c r="Z47" s="6">
        <f t="shared" si="0"/>
        <v>0.46600509338378904</v>
      </c>
    </row>
    <row r="48" spans="1:26" x14ac:dyDescent="0.25">
      <c r="A48" s="7" t="s">
        <v>622</v>
      </c>
      <c r="B48" s="7" t="s">
        <v>576</v>
      </c>
      <c r="C48" s="7">
        <v>60264</v>
      </c>
      <c r="D48" s="18" t="s">
        <v>37</v>
      </c>
      <c r="E48" s="18" t="s">
        <v>38</v>
      </c>
      <c r="F48" s="18">
        <v>46</v>
      </c>
      <c r="G48" s="18">
        <v>398899</v>
      </c>
      <c r="H48" s="18">
        <v>14996920</v>
      </c>
      <c r="I48" s="18">
        <v>121159</v>
      </c>
      <c r="J48" s="18">
        <v>139026</v>
      </c>
      <c r="K48" s="18">
        <v>0</v>
      </c>
      <c r="L48" s="18">
        <v>0</v>
      </c>
      <c r="M48" s="18">
        <v>10254</v>
      </c>
      <c r="N48" s="18">
        <v>317314</v>
      </c>
      <c r="O48" s="18">
        <v>3525</v>
      </c>
      <c r="P48" s="18">
        <v>4529</v>
      </c>
      <c r="Q48" s="18">
        <v>0</v>
      </c>
      <c r="R48" s="18">
        <v>0</v>
      </c>
      <c r="S48" s="5"/>
      <c r="T48" s="5"/>
      <c r="U48" s="4">
        <f t="shared" si="1"/>
        <v>940</v>
      </c>
      <c r="V48" s="3">
        <f>((G48-G47)*'Z1 values'!C$5*'Z1 values'!$C$10)/'Z1 values'!$C$12</f>
        <v>1.9999951171874995E-2</v>
      </c>
      <c r="W48" s="3">
        <f>((H48-H47)*'Z1 values'!D$5*'Z1 values'!$C$10)/'Z1 values'!$C$12</f>
        <v>2.905096435546875E-2</v>
      </c>
      <c r="X48" s="3">
        <f>((I48-I47)*'Z1 values'!E$5*'Z1 values'!$C$10)/'Z1 values'!$C$12</f>
        <v>0.28076934814453119</v>
      </c>
      <c r="Y48" s="3">
        <f>((J48-J47)*'Z1 values'!F$5*'Z1 values'!$C$10)/'Z1 values'!$C$12</f>
        <v>0.38976379394531246</v>
      </c>
      <c r="Z48" s="6">
        <f t="shared" si="0"/>
        <v>0.71958405761718747</v>
      </c>
    </row>
    <row r="49" spans="1:26" x14ac:dyDescent="0.25">
      <c r="A49" s="7" t="s">
        <v>623</v>
      </c>
      <c r="B49" s="7" t="s">
        <v>576</v>
      </c>
      <c r="C49" s="7">
        <v>61544</v>
      </c>
      <c r="D49" s="18" t="s">
        <v>37</v>
      </c>
      <c r="E49" s="18" t="s">
        <v>38</v>
      </c>
      <c r="F49" s="18">
        <v>47</v>
      </c>
      <c r="G49" s="18">
        <v>405278</v>
      </c>
      <c r="H49" s="18">
        <v>15318107</v>
      </c>
      <c r="I49" s="18">
        <v>122380</v>
      </c>
      <c r="J49" s="18">
        <v>141070</v>
      </c>
      <c r="K49" s="18">
        <v>0</v>
      </c>
      <c r="L49" s="18">
        <v>0</v>
      </c>
      <c r="M49" s="18">
        <v>6377</v>
      </c>
      <c r="N49" s="18">
        <v>321187</v>
      </c>
      <c r="O49" s="18">
        <v>1221</v>
      </c>
      <c r="P49" s="18">
        <v>2044</v>
      </c>
      <c r="Q49" s="18">
        <v>0</v>
      </c>
      <c r="R49" s="18">
        <v>0</v>
      </c>
      <c r="S49" s="5"/>
      <c r="T49" s="5"/>
      <c r="U49" s="4">
        <f t="shared" si="1"/>
        <v>960</v>
      </c>
      <c r="V49" s="3">
        <f>((G49-G48)*'Z1 values'!C$5*'Z1 values'!$C$10)/'Z1 values'!$C$12</f>
        <v>1.2439517211914062E-2</v>
      </c>
      <c r="W49" s="3">
        <f>((H49-H48)*'Z1 values'!D$5*'Z1 values'!$C$10)/'Z1 values'!$C$12</f>
        <v>2.9405548095703126E-2</v>
      </c>
      <c r="X49" s="3">
        <f>((I49-I48)*'Z1 values'!E$5*'Z1 values'!$C$10)/'Z1 values'!$C$12</f>
        <v>9.7253723144531248E-2</v>
      </c>
      <c r="Y49" s="3">
        <f>((J49-J48)*'Z1 values'!F$5*'Z1 values'!$C$10)/'Z1 values'!$C$12</f>
        <v>0.17590576171875</v>
      </c>
      <c r="Z49" s="6">
        <f t="shared" si="0"/>
        <v>0.31500455017089846</v>
      </c>
    </row>
    <row r="50" spans="1:26" x14ac:dyDescent="0.25">
      <c r="A50" s="7" t="s">
        <v>624</v>
      </c>
      <c r="B50" s="7" t="s">
        <v>576</v>
      </c>
      <c r="C50" s="7">
        <v>62824</v>
      </c>
      <c r="D50" s="18" t="s">
        <v>37</v>
      </c>
      <c r="E50" s="18" t="s">
        <v>38</v>
      </c>
      <c r="F50" s="18">
        <v>48</v>
      </c>
      <c r="G50" s="18">
        <v>409419</v>
      </c>
      <c r="H50" s="18">
        <v>15641531</v>
      </c>
      <c r="I50" s="18">
        <v>122380</v>
      </c>
      <c r="J50" s="18">
        <v>142175</v>
      </c>
      <c r="K50" s="18">
        <v>0</v>
      </c>
      <c r="L50" s="18">
        <v>0</v>
      </c>
      <c r="M50" s="18">
        <v>4140</v>
      </c>
      <c r="N50" s="18">
        <v>323424</v>
      </c>
      <c r="O50" s="18">
        <v>0</v>
      </c>
      <c r="P50" s="18">
        <v>1105</v>
      </c>
      <c r="Q50" s="18">
        <v>0</v>
      </c>
      <c r="R50" s="18">
        <v>0</v>
      </c>
      <c r="S50" s="5"/>
      <c r="T50" s="5"/>
      <c r="U50" s="4">
        <f t="shared" si="1"/>
        <v>980</v>
      </c>
      <c r="V50" s="3">
        <f>((G50-G49)*'Z1 values'!C$5*'Z1 values'!$C$10)/'Z1 values'!$C$12</f>
        <v>8.0752532958984387E-3</v>
      </c>
      <c r="W50" s="3">
        <f>((H50-H49)*'Z1 values'!D$5*'Z1 values'!$C$10)/'Z1 values'!$C$12</f>
        <v>2.9610351562500005E-2</v>
      </c>
      <c r="X50" s="3">
        <f>((I50-I49)*'Z1 values'!E$5*'Z1 values'!$C$10)/'Z1 values'!$C$12</f>
        <v>0</v>
      </c>
      <c r="Y50" s="3">
        <f>((J50-J49)*'Z1 values'!F$5*'Z1 values'!$C$10)/'Z1 values'!$C$12</f>
        <v>9.5095825195312497E-2</v>
      </c>
      <c r="Z50" s="6">
        <f t="shared" si="0"/>
        <v>0.13278143005371096</v>
      </c>
    </row>
    <row r="51" spans="1:26" x14ac:dyDescent="0.25">
      <c r="A51" s="7" t="s">
        <v>625</v>
      </c>
      <c r="B51" s="7" t="s">
        <v>576</v>
      </c>
      <c r="C51" s="7">
        <v>64104</v>
      </c>
      <c r="D51" s="18" t="s">
        <v>37</v>
      </c>
      <c r="E51" s="18" t="s">
        <v>38</v>
      </c>
      <c r="F51" s="18">
        <v>49</v>
      </c>
      <c r="G51" s="18">
        <v>413293</v>
      </c>
      <c r="H51" s="18">
        <v>15965222</v>
      </c>
      <c r="I51" s="18">
        <v>122380</v>
      </c>
      <c r="J51" s="18">
        <v>143324</v>
      </c>
      <c r="K51" s="18">
        <v>0</v>
      </c>
      <c r="L51" s="18">
        <v>0</v>
      </c>
      <c r="M51" s="18">
        <v>3873</v>
      </c>
      <c r="N51" s="18">
        <v>323691</v>
      </c>
      <c r="O51" s="18">
        <v>0</v>
      </c>
      <c r="P51" s="18">
        <v>1149</v>
      </c>
      <c r="Q51" s="18">
        <v>0</v>
      </c>
      <c r="R51" s="18">
        <v>0</v>
      </c>
      <c r="S51" s="5"/>
      <c r="T51" s="5"/>
      <c r="U51" s="4">
        <f t="shared" si="1"/>
        <v>1000</v>
      </c>
      <c r="V51" s="3">
        <f>((G51-G50)*'Z1 values'!C$5*'Z1 values'!$C$10)/'Z1 values'!$C$12</f>
        <v>7.5545837402343748E-3</v>
      </c>
      <c r="W51" s="3">
        <f>((H51-H50)*'Z1 values'!D$5*'Z1 values'!$C$10)/'Z1 values'!$C$12</f>
        <v>2.9634796142578124E-2</v>
      </c>
      <c r="X51" s="3">
        <f>((I51-I50)*'Z1 values'!E$5*'Z1 values'!$C$10)/'Z1 values'!$C$12</f>
        <v>0</v>
      </c>
      <c r="Y51" s="3">
        <f>((J51-J50)*'Z1 values'!F$5*'Z1 values'!$C$10)/'Z1 values'!$C$12</f>
        <v>9.8882446289062509E-2</v>
      </c>
      <c r="Z51" s="6">
        <f t="shared" si="0"/>
        <v>0.13607182617187502</v>
      </c>
    </row>
    <row r="52" spans="1:26" x14ac:dyDescent="0.25">
      <c r="A52" s="7" t="s">
        <v>626</v>
      </c>
      <c r="B52" s="7" t="s">
        <v>576</v>
      </c>
      <c r="C52" s="7">
        <v>65384</v>
      </c>
      <c r="D52" s="18" t="s">
        <v>37</v>
      </c>
      <c r="E52" s="18" t="s">
        <v>38</v>
      </c>
      <c r="F52" s="18">
        <v>50</v>
      </c>
      <c r="G52" s="18">
        <v>418727</v>
      </c>
      <c r="H52" s="18">
        <v>16287353</v>
      </c>
      <c r="I52" s="18">
        <v>123179</v>
      </c>
      <c r="J52" s="18">
        <v>144678</v>
      </c>
      <c r="K52" s="18">
        <v>0</v>
      </c>
      <c r="L52" s="18">
        <v>0</v>
      </c>
      <c r="M52" s="18">
        <v>5432</v>
      </c>
      <c r="N52" s="18">
        <v>322131</v>
      </c>
      <c r="O52" s="18">
        <v>799</v>
      </c>
      <c r="P52" s="18">
        <v>1354</v>
      </c>
      <c r="Q52" s="18">
        <v>0</v>
      </c>
      <c r="R52" s="18">
        <v>0</v>
      </c>
      <c r="S52" s="5"/>
      <c r="T52" s="5"/>
      <c r="U52" s="4">
        <f t="shared" si="1"/>
        <v>1020</v>
      </c>
      <c r="V52" s="3">
        <f>((G52-G51)*'Z1 values'!C$5*'Z1 values'!$C$10)/'Z1 values'!$C$12</f>
        <v>1.0596697998046875E-2</v>
      </c>
      <c r="W52" s="3">
        <f>((H52-H51)*'Z1 values'!D$5*'Z1 values'!$C$10)/'Z1 values'!$C$12</f>
        <v>2.9491973876953126E-2</v>
      </c>
      <c r="X52" s="3">
        <f>((I52-I51)*'Z1 values'!E$5*'Z1 values'!$C$10)/'Z1 values'!$C$12</f>
        <v>6.3641052246093746E-2</v>
      </c>
      <c r="Y52" s="3">
        <f>((J52-J51)*'Z1 values'!F$5*'Z1 values'!$C$10)/'Z1 values'!$C$12</f>
        <v>0.11652465820312501</v>
      </c>
      <c r="Z52" s="6">
        <f t="shared" si="0"/>
        <v>0.22025438232421873</v>
      </c>
    </row>
    <row r="53" spans="1:26" x14ac:dyDescent="0.25">
      <c r="A53" s="7" t="s">
        <v>627</v>
      </c>
      <c r="B53" s="7" t="s">
        <v>576</v>
      </c>
      <c r="C53" s="7">
        <v>66664</v>
      </c>
      <c r="D53" s="18" t="s">
        <v>37</v>
      </c>
      <c r="E53" s="18" t="s">
        <v>38</v>
      </c>
      <c r="F53" s="18">
        <v>51</v>
      </c>
      <c r="G53" s="18">
        <v>425758</v>
      </c>
      <c r="H53" s="18">
        <v>16607888</v>
      </c>
      <c r="I53" s="18">
        <v>124940</v>
      </c>
      <c r="J53" s="18">
        <v>147719</v>
      </c>
      <c r="K53" s="18">
        <v>0</v>
      </c>
      <c r="L53" s="18">
        <v>0</v>
      </c>
      <c r="M53" s="18">
        <v>7030</v>
      </c>
      <c r="N53" s="18">
        <v>320535</v>
      </c>
      <c r="O53" s="18">
        <v>1761</v>
      </c>
      <c r="P53" s="18">
        <v>3041</v>
      </c>
      <c r="Q53" s="18">
        <v>0</v>
      </c>
      <c r="R53" s="18">
        <v>0</v>
      </c>
      <c r="S53" s="5"/>
      <c r="T53" s="5"/>
      <c r="U53" s="4">
        <f t="shared" si="1"/>
        <v>1040</v>
      </c>
      <c r="V53" s="3">
        <f>((G53-G52)*'Z1 values'!C$5*'Z1 values'!$C$10)/'Z1 values'!$C$12</f>
        <v>1.3710964965820313E-2</v>
      </c>
      <c r="W53" s="3">
        <f>((H53-H52)*'Z1 values'!D$5*'Z1 values'!$C$10)/'Z1 values'!$C$12</f>
        <v>2.9345855712890622E-2</v>
      </c>
      <c r="X53" s="3">
        <f>((I53-I52)*'Z1 values'!E$5*'Z1 values'!$C$10)/'Z1 values'!$C$12</f>
        <v>0.14026519775390625</v>
      </c>
      <c r="Y53" s="3">
        <f>((J53-J52)*'Z1 values'!F$5*'Z1 values'!$C$10)/'Z1 values'!$C$12</f>
        <v>0.26170715332031252</v>
      </c>
      <c r="Z53" s="6">
        <f t="shared" si="0"/>
        <v>0.44502917175292972</v>
      </c>
    </row>
    <row r="54" spans="1:26" x14ac:dyDescent="0.25">
      <c r="A54" s="7" t="s">
        <v>628</v>
      </c>
      <c r="B54" s="7" t="s">
        <v>576</v>
      </c>
      <c r="C54" s="7">
        <v>67944</v>
      </c>
      <c r="D54" s="18" t="s">
        <v>37</v>
      </c>
      <c r="E54" s="18" t="s">
        <v>38</v>
      </c>
      <c r="F54" s="18">
        <v>52</v>
      </c>
      <c r="G54" s="18">
        <v>435922</v>
      </c>
      <c r="H54" s="18">
        <v>16925291</v>
      </c>
      <c r="I54" s="18">
        <v>128383</v>
      </c>
      <c r="J54" s="18">
        <v>151615</v>
      </c>
      <c r="K54" s="18">
        <v>0</v>
      </c>
      <c r="L54" s="18">
        <v>0</v>
      </c>
      <c r="M54" s="18">
        <v>10162</v>
      </c>
      <c r="N54" s="18">
        <v>317403</v>
      </c>
      <c r="O54" s="18">
        <v>3443</v>
      </c>
      <c r="P54" s="18">
        <v>3896</v>
      </c>
      <c r="Q54" s="18">
        <v>0</v>
      </c>
      <c r="R54" s="18">
        <v>0</v>
      </c>
      <c r="S54" s="5"/>
      <c r="T54" s="5"/>
      <c r="U54" s="4">
        <f t="shared" si="1"/>
        <v>1060</v>
      </c>
      <c r="V54" s="3">
        <f>((G54-G53)*'Z1 values'!C$5*'Z1 values'!$C$10)/'Z1 values'!$C$12</f>
        <v>1.9820544433593747E-2</v>
      </c>
      <c r="W54" s="3">
        <f>((H54-H53)*'Z1 values'!D$5*'Z1 values'!$C$10)/'Z1 values'!$C$12</f>
        <v>2.9059112548828127E-2</v>
      </c>
      <c r="X54" s="3">
        <f>((I54-I53)*'Z1 values'!E$5*'Z1 values'!$C$10)/'Z1 values'!$C$12</f>
        <v>0.27423797607421874</v>
      </c>
      <c r="Y54" s="3">
        <f>((J54-J53)*'Z1 values'!F$5*'Z1 values'!$C$10)/'Z1 values'!$C$12</f>
        <v>0.33528808593750004</v>
      </c>
      <c r="Z54" s="6">
        <f t="shared" si="0"/>
        <v>0.65840571899414058</v>
      </c>
    </row>
    <row r="55" spans="1:26" x14ac:dyDescent="0.25">
      <c r="A55" s="7" t="s">
        <v>629</v>
      </c>
      <c r="B55" s="7" t="s">
        <v>576</v>
      </c>
      <c r="C55" s="7">
        <v>69224</v>
      </c>
      <c r="D55" s="18" t="s">
        <v>37</v>
      </c>
      <c r="E55" s="18" t="s">
        <v>38</v>
      </c>
      <c r="F55" s="18">
        <v>53</v>
      </c>
      <c r="G55" s="18">
        <v>442822</v>
      </c>
      <c r="H55" s="18">
        <v>17245962</v>
      </c>
      <c r="I55" s="18">
        <v>130105</v>
      </c>
      <c r="J55" s="18">
        <v>154044</v>
      </c>
      <c r="K55" s="18">
        <v>0</v>
      </c>
      <c r="L55" s="18">
        <v>0</v>
      </c>
      <c r="M55" s="18">
        <v>6898</v>
      </c>
      <c r="N55" s="18">
        <v>320671</v>
      </c>
      <c r="O55" s="18">
        <v>1722</v>
      </c>
      <c r="P55" s="18">
        <v>2429</v>
      </c>
      <c r="Q55" s="18">
        <v>0</v>
      </c>
      <c r="R55" s="18">
        <v>0</v>
      </c>
      <c r="S55" s="5"/>
      <c r="T55" s="5"/>
      <c r="U55" s="4">
        <f t="shared" si="1"/>
        <v>1080</v>
      </c>
      <c r="V55" s="3">
        <f>((G55-G54)*'Z1 values'!C$5*'Z1 values'!$C$10)/'Z1 values'!$C$12</f>
        <v>1.3455505371093751E-2</v>
      </c>
      <c r="W55" s="3">
        <f>((H55-H54)*'Z1 values'!D$5*'Z1 values'!$C$10)/'Z1 values'!$C$12</f>
        <v>2.9358306884765629E-2</v>
      </c>
      <c r="X55" s="3">
        <f>((I55-I54)*'Z1 values'!E$5*'Z1 values'!$C$10)/'Z1 values'!$C$12</f>
        <v>0.1371588134765625</v>
      </c>
      <c r="Y55" s="3">
        <f>((J55-J54)*'Z1 values'!F$5*'Z1 values'!$C$10)/'Z1 values'!$C$12</f>
        <v>0.20903869628906252</v>
      </c>
      <c r="Z55" s="6">
        <f t="shared" si="0"/>
        <v>0.38901132202148442</v>
      </c>
    </row>
    <row r="56" spans="1:26" x14ac:dyDescent="0.25">
      <c r="A56" s="7" t="s">
        <v>630</v>
      </c>
      <c r="B56" s="7" t="s">
        <v>576</v>
      </c>
      <c r="C56" s="7">
        <v>70504</v>
      </c>
      <c r="D56" s="18" t="s">
        <v>37</v>
      </c>
      <c r="E56" s="18" t="s">
        <v>38</v>
      </c>
      <c r="F56" s="18">
        <v>54</v>
      </c>
      <c r="G56" s="18">
        <v>446707</v>
      </c>
      <c r="H56" s="18">
        <v>17569642</v>
      </c>
      <c r="I56" s="18">
        <v>130105</v>
      </c>
      <c r="J56" s="18">
        <v>155004</v>
      </c>
      <c r="K56" s="18">
        <v>0</v>
      </c>
      <c r="L56" s="18">
        <v>0</v>
      </c>
      <c r="M56" s="18">
        <v>3883</v>
      </c>
      <c r="N56" s="18">
        <v>323680</v>
      </c>
      <c r="O56" s="18">
        <v>0</v>
      </c>
      <c r="P56" s="18">
        <v>960</v>
      </c>
      <c r="Q56" s="18">
        <v>0</v>
      </c>
      <c r="R56" s="18">
        <v>0</v>
      </c>
      <c r="S56" s="5"/>
      <c r="T56" s="5"/>
      <c r="U56" s="4">
        <f t="shared" si="1"/>
        <v>1100</v>
      </c>
      <c r="V56" s="3">
        <f>((G56-G55)*'Z1 values'!C$5*'Z1 values'!$C$10)/'Z1 values'!$C$12</f>
        <v>7.5760345458984373E-3</v>
      </c>
      <c r="W56" s="3">
        <f>((H56-H55)*'Z1 values'!D$5*'Z1 values'!$C$10)/'Z1 values'!$C$12</f>
        <v>2.9633789062500006E-2</v>
      </c>
      <c r="X56" s="3">
        <f>((I56-I55)*'Z1 values'!E$5*'Z1 values'!$C$10)/'Z1 values'!$C$12</f>
        <v>0</v>
      </c>
      <c r="Y56" s="3">
        <f>((J56-J55)*'Z1 values'!F$5*'Z1 values'!$C$10)/'Z1 values'!$C$12</f>
        <v>8.2617187499999994E-2</v>
      </c>
      <c r="Z56" s="6">
        <f t="shared" si="0"/>
        <v>0.11982701110839844</v>
      </c>
    </row>
    <row r="57" spans="1:26" x14ac:dyDescent="0.25">
      <c r="A57" s="7" t="s">
        <v>631</v>
      </c>
      <c r="B57" s="7" t="s">
        <v>576</v>
      </c>
      <c r="C57" s="7">
        <v>71784</v>
      </c>
      <c r="D57" s="18" t="s">
        <v>37</v>
      </c>
      <c r="E57" s="18" t="s">
        <v>38</v>
      </c>
      <c r="F57" s="18">
        <v>55</v>
      </c>
      <c r="G57" s="18">
        <v>453733</v>
      </c>
      <c r="H57" s="18">
        <v>17890183</v>
      </c>
      <c r="I57" s="18">
        <v>131866</v>
      </c>
      <c r="J57" s="18">
        <v>157462</v>
      </c>
      <c r="K57" s="18">
        <v>0</v>
      </c>
      <c r="L57" s="18">
        <v>0</v>
      </c>
      <c r="M57" s="18">
        <v>7025</v>
      </c>
      <c r="N57" s="18">
        <v>320541</v>
      </c>
      <c r="O57" s="18">
        <v>1761</v>
      </c>
      <c r="P57" s="18">
        <v>2458</v>
      </c>
      <c r="Q57" s="18">
        <v>0</v>
      </c>
      <c r="R57" s="18">
        <v>0</v>
      </c>
      <c r="S57" s="5"/>
      <c r="T57" s="5"/>
      <c r="U57" s="4">
        <f t="shared" si="1"/>
        <v>1120</v>
      </c>
      <c r="V57" s="3">
        <f>((G57-G56)*'Z1 values'!C$5*'Z1 values'!$C$10)/'Z1 values'!$C$12</f>
        <v>1.3701214599609374E-2</v>
      </c>
      <c r="W57" s="3">
        <f>((H57-H56)*'Z1 values'!D$5*'Z1 values'!$C$10)/'Z1 values'!$C$12</f>
        <v>2.9346405029296873E-2</v>
      </c>
      <c r="X57" s="3">
        <f>((I57-I56)*'Z1 values'!E$5*'Z1 values'!$C$10)/'Z1 values'!$C$12</f>
        <v>0.14026519775390625</v>
      </c>
      <c r="Y57" s="3">
        <f>((J57-J56)*'Z1 values'!F$5*'Z1 values'!$C$10)/'Z1 values'!$C$12</f>
        <v>0.21153442382812501</v>
      </c>
      <c r="Z57" s="6">
        <f t="shared" si="0"/>
        <v>0.39484724121093751</v>
      </c>
    </row>
    <row r="58" spans="1:26" x14ac:dyDescent="0.25">
      <c r="A58" s="7" t="s">
        <v>632</v>
      </c>
      <c r="B58" s="7" t="s">
        <v>576</v>
      </c>
      <c r="C58" s="7">
        <v>73064</v>
      </c>
      <c r="D58" s="18" t="s">
        <v>37</v>
      </c>
      <c r="E58" s="18" t="s">
        <v>38</v>
      </c>
      <c r="F58" s="18">
        <v>56</v>
      </c>
      <c r="G58" s="18">
        <v>460797</v>
      </c>
      <c r="H58" s="18">
        <v>18210685</v>
      </c>
      <c r="I58" s="18">
        <v>133506</v>
      </c>
      <c r="J58" s="18">
        <v>159864</v>
      </c>
      <c r="K58" s="18">
        <v>0</v>
      </c>
      <c r="L58" s="18">
        <v>0</v>
      </c>
      <c r="M58" s="18">
        <v>7062</v>
      </c>
      <c r="N58" s="18">
        <v>320502</v>
      </c>
      <c r="O58" s="18">
        <v>1640</v>
      </c>
      <c r="P58" s="18">
        <v>2402</v>
      </c>
      <c r="Q58" s="18">
        <v>0</v>
      </c>
      <c r="R58" s="18">
        <v>0</v>
      </c>
      <c r="S58" s="5"/>
      <c r="T58" s="5"/>
      <c r="U58" s="4">
        <f t="shared" si="1"/>
        <v>1140</v>
      </c>
      <c r="V58" s="3">
        <f>((G58-G57)*'Z1 values'!C$5*'Z1 values'!$C$10)/'Z1 values'!$C$12</f>
        <v>1.3775317382812503E-2</v>
      </c>
      <c r="W58" s="3">
        <f>((H58-H57)*'Z1 values'!D$5*'Z1 values'!$C$10)/'Z1 values'!$C$12</f>
        <v>2.9342834472656249E-2</v>
      </c>
      <c r="X58" s="3">
        <f>((I58-I57)*'Z1 values'!E$5*'Z1 values'!$C$10)/'Z1 values'!$C$12</f>
        <v>0.13062744140624999</v>
      </c>
      <c r="Y58" s="3">
        <f>((J58-J57)*'Z1 values'!F$5*'Z1 values'!$C$10)/'Z1 values'!$C$12</f>
        <v>0.20671508789062498</v>
      </c>
      <c r="Z58" s="6">
        <f t="shared" si="0"/>
        <v>0.38046068115234372</v>
      </c>
    </row>
    <row r="59" spans="1:26" x14ac:dyDescent="0.25">
      <c r="A59" s="7" t="s">
        <v>633</v>
      </c>
      <c r="B59" s="7" t="s">
        <v>576</v>
      </c>
      <c r="C59" s="7">
        <v>74344</v>
      </c>
      <c r="D59" s="18" t="s">
        <v>37</v>
      </c>
      <c r="E59" s="18" t="s">
        <v>38</v>
      </c>
      <c r="F59" s="18">
        <v>57</v>
      </c>
      <c r="G59" s="18">
        <v>471859</v>
      </c>
      <c r="H59" s="18">
        <v>18527191</v>
      </c>
      <c r="I59" s="18">
        <v>137560</v>
      </c>
      <c r="J59" s="18">
        <v>163931</v>
      </c>
      <c r="K59" s="18">
        <v>0</v>
      </c>
      <c r="L59" s="18">
        <v>0</v>
      </c>
      <c r="M59" s="18">
        <v>11060</v>
      </c>
      <c r="N59" s="18">
        <v>316506</v>
      </c>
      <c r="O59" s="18">
        <v>4054</v>
      </c>
      <c r="P59" s="18">
        <v>4067</v>
      </c>
      <c r="Q59" s="18">
        <v>0</v>
      </c>
      <c r="R59" s="18">
        <v>0</v>
      </c>
      <c r="S59" s="5"/>
      <c r="T59" s="5"/>
      <c r="U59" s="4">
        <f t="shared" si="1"/>
        <v>1160</v>
      </c>
      <c r="V59" s="3">
        <f>((G59-G58)*'Z1 values'!C$5*'Z1 values'!$C$10)/'Z1 values'!$C$12</f>
        <v>2.1571710205078126E-2</v>
      </c>
      <c r="W59" s="3">
        <f>((H59-H58)*'Z1 values'!D$5*'Z1 values'!$C$10)/'Z1 values'!$C$12</f>
        <v>2.8976989746093751E-2</v>
      </c>
      <c r="X59" s="3">
        <f>((I59-I58)*'Z1 values'!E$5*'Z1 values'!$C$10)/'Z1 values'!$C$12</f>
        <v>0.32290466308593746</v>
      </c>
      <c r="Y59" s="3">
        <f>((J59-J58)*'Z1 values'!F$5*'Z1 values'!$C$10)/'Z1 values'!$C$12</f>
        <v>0.35000427246093752</v>
      </c>
      <c r="Z59" s="6">
        <f t="shared" si="0"/>
        <v>0.72345763549804687</v>
      </c>
    </row>
    <row r="60" spans="1:26" x14ac:dyDescent="0.25">
      <c r="A60" s="7" t="s">
        <v>634</v>
      </c>
      <c r="B60" s="7" t="s">
        <v>576</v>
      </c>
      <c r="C60" s="7">
        <v>75624</v>
      </c>
      <c r="D60" s="18" t="s">
        <v>37</v>
      </c>
      <c r="E60" s="18" t="s">
        <v>38</v>
      </c>
      <c r="F60" s="18">
        <v>58</v>
      </c>
      <c r="G60" s="18">
        <v>478827</v>
      </c>
      <c r="H60" s="18">
        <v>18847791</v>
      </c>
      <c r="I60" s="18">
        <v>139323</v>
      </c>
      <c r="J60" s="18">
        <v>167112</v>
      </c>
      <c r="K60" s="18">
        <v>0</v>
      </c>
      <c r="L60" s="18">
        <v>0</v>
      </c>
      <c r="M60" s="18">
        <v>6967</v>
      </c>
      <c r="N60" s="18">
        <v>320600</v>
      </c>
      <c r="O60" s="18">
        <v>1763</v>
      </c>
      <c r="P60" s="18">
        <v>3181</v>
      </c>
      <c r="Q60" s="18">
        <v>0</v>
      </c>
      <c r="R60" s="18">
        <v>0</v>
      </c>
      <c r="S60" s="5"/>
      <c r="T60" s="5"/>
      <c r="U60" s="4">
        <f t="shared" si="1"/>
        <v>1180</v>
      </c>
      <c r="V60" s="3">
        <f>((G60-G59)*'Z1 values'!C$5*'Z1 values'!$C$10)/'Z1 values'!$C$12</f>
        <v>1.3588110351562498E-2</v>
      </c>
      <c r="W60" s="3">
        <f>((H60-H59)*'Z1 values'!D$5*'Z1 values'!$C$10)/'Z1 values'!$C$12</f>
        <v>2.9351806640624999E-2</v>
      </c>
      <c r="X60" s="3">
        <f>((I60-I59)*'Z1 values'!E$5*'Z1 values'!$C$10)/'Z1 values'!$C$12</f>
        <v>0.14042449951171873</v>
      </c>
      <c r="Y60" s="3">
        <f>((J60-J59)*'Z1 values'!F$5*'Z1 values'!$C$10)/'Z1 values'!$C$12</f>
        <v>0.27375549316406256</v>
      </c>
      <c r="Z60" s="6">
        <f t="shared" si="0"/>
        <v>0.45711990966796878</v>
      </c>
    </row>
    <row r="61" spans="1:26" x14ac:dyDescent="0.25">
      <c r="A61" s="7" t="s">
        <v>635</v>
      </c>
      <c r="B61" s="7" t="s">
        <v>576</v>
      </c>
      <c r="C61" s="7">
        <v>76904</v>
      </c>
      <c r="D61" s="18" t="s">
        <v>37</v>
      </c>
      <c r="E61" s="18" t="s">
        <v>38</v>
      </c>
      <c r="F61" s="18">
        <v>59</v>
      </c>
      <c r="G61" s="18">
        <v>482608</v>
      </c>
      <c r="H61" s="18">
        <v>19171577</v>
      </c>
      <c r="I61" s="18">
        <v>139323</v>
      </c>
      <c r="J61" s="18">
        <v>168072</v>
      </c>
      <c r="K61" s="18">
        <v>0</v>
      </c>
      <c r="L61" s="18">
        <v>0</v>
      </c>
      <c r="M61" s="18">
        <v>3780</v>
      </c>
      <c r="N61" s="18">
        <v>323786</v>
      </c>
      <c r="O61" s="18">
        <v>0</v>
      </c>
      <c r="P61" s="18">
        <v>960</v>
      </c>
      <c r="Q61" s="18">
        <v>0</v>
      </c>
      <c r="R61" s="18">
        <v>0</v>
      </c>
      <c r="S61" s="5"/>
      <c r="T61" s="5"/>
      <c r="U61" s="4">
        <f t="shared" si="1"/>
        <v>1200</v>
      </c>
      <c r="V61" s="3">
        <f>((G61-G60)*'Z1 values'!C$5*'Z1 values'!$C$10)/'Z1 values'!$C$12</f>
        <v>7.3732269287109364E-3</v>
      </c>
      <c r="W61" s="3">
        <f>((H61-H60)*'Z1 values'!D$5*'Z1 values'!$C$10)/'Z1 values'!$C$12</f>
        <v>2.9643493652343748E-2</v>
      </c>
      <c r="X61" s="3">
        <f>((I61-I60)*'Z1 values'!E$5*'Z1 values'!$C$10)/'Z1 values'!$C$12</f>
        <v>0</v>
      </c>
      <c r="Y61" s="3">
        <f>((J61-J60)*'Z1 values'!F$5*'Z1 values'!$C$10)/'Z1 values'!$C$12</f>
        <v>8.2617187499999994E-2</v>
      </c>
      <c r="Z61" s="6">
        <f t="shared" si="0"/>
        <v>0.11963390808105467</v>
      </c>
    </row>
    <row r="62" spans="1:26" x14ac:dyDescent="0.25">
      <c r="A62" s="7" t="s">
        <v>636</v>
      </c>
      <c r="B62" s="7" t="s">
        <v>576</v>
      </c>
      <c r="C62" s="7">
        <v>78184</v>
      </c>
      <c r="D62" s="18" t="s">
        <v>37</v>
      </c>
      <c r="E62" s="18" t="s">
        <v>38</v>
      </c>
      <c r="F62" s="18">
        <v>60</v>
      </c>
      <c r="G62" s="18">
        <v>486466</v>
      </c>
      <c r="H62" s="18">
        <v>19495285</v>
      </c>
      <c r="I62" s="18">
        <v>139323</v>
      </c>
      <c r="J62" s="18">
        <v>169410</v>
      </c>
      <c r="K62" s="18">
        <v>0</v>
      </c>
      <c r="L62" s="18">
        <v>0</v>
      </c>
      <c r="M62" s="18">
        <v>3856</v>
      </c>
      <c r="N62" s="18">
        <v>323708</v>
      </c>
      <c r="O62" s="18">
        <v>0</v>
      </c>
      <c r="P62" s="18">
        <v>1338</v>
      </c>
      <c r="Q62" s="18">
        <v>0</v>
      </c>
      <c r="R62" s="18">
        <v>0</v>
      </c>
      <c r="S62" s="5"/>
      <c r="T62" s="5"/>
      <c r="U62" s="4">
        <f t="shared" si="1"/>
        <v>1220</v>
      </c>
      <c r="V62" s="3">
        <f>((G62-G61)*'Z1 values'!C$5*'Z1 values'!$C$10)/'Z1 values'!$C$12</f>
        <v>7.5233825683593755E-3</v>
      </c>
      <c r="W62" s="3">
        <f>((H62-H61)*'Z1 values'!D$5*'Z1 values'!$C$10)/'Z1 values'!$C$12</f>
        <v>2.9636352539062501E-2</v>
      </c>
      <c r="X62" s="3">
        <f>((I62-I61)*'Z1 values'!E$5*'Z1 values'!$C$10)/'Z1 values'!$C$12</f>
        <v>0</v>
      </c>
      <c r="Y62" s="3">
        <f>((J62-J61)*'Z1 values'!F$5*'Z1 values'!$C$10)/'Z1 values'!$C$12</f>
        <v>0.11514770507812502</v>
      </c>
      <c r="Z62" s="6">
        <f t="shared" si="0"/>
        <v>0.1523074401855469</v>
      </c>
    </row>
    <row r="63" spans="1:26" x14ac:dyDescent="0.25">
      <c r="A63" s="7" t="s">
        <v>637</v>
      </c>
      <c r="B63" s="7" t="s">
        <v>576</v>
      </c>
      <c r="C63" s="7">
        <v>79464</v>
      </c>
      <c r="D63" s="18" t="s">
        <v>37</v>
      </c>
      <c r="E63" s="18" t="s">
        <v>38</v>
      </c>
      <c r="F63" s="18">
        <v>61</v>
      </c>
      <c r="G63" s="18">
        <v>506865</v>
      </c>
      <c r="H63" s="18">
        <v>19802456</v>
      </c>
      <c r="I63" s="18">
        <v>148012</v>
      </c>
      <c r="J63" s="18">
        <v>178017</v>
      </c>
      <c r="K63" s="18">
        <v>0</v>
      </c>
      <c r="L63" s="18">
        <v>0</v>
      </c>
      <c r="M63" s="18">
        <v>20398</v>
      </c>
      <c r="N63" s="18">
        <v>307171</v>
      </c>
      <c r="O63" s="18">
        <v>8689</v>
      </c>
      <c r="P63" s="18">
        <v>8607</v>
      </c>
      <c r="Q63" s="18">
        <v>0</v>
      </c>
      <c r="R63" s="18">
        <v>0</v>
      </c>
      <c r="S63" s="5"/>
      <c r="T63" s="5"/>
      <c r="U63" s="4">
        <f t="shared" si="1"/>
        <v>1240</v>
      </c>
      <c r="V63" s="3">
        <f>((G63-G62)*'Z1 values'!C$5*'Z1 values'!$C$10)/'Z1 values'!$C$12</f>
        <v>3.9779544067382808E-2</v>
      </c>
      <c r="W63" s="3">
        <f>((H63-H62)*'Z1 values'!D$5*'Z1 values'!$C$10)/'Z1 values'!$C$12</f>
        <v>2.8122344970703129E-2</v>
      </c>
      <c r="X63" s="3">
        <f>((I63-I62)*'Z1 values'!E$5*'Z1 values'!$C$10)/'Z1 values'!$C$12</f>
        <v>0.69208648681640617</v>
      </c>
      <c r="Y63" s="3">
        <f>((J63-J62)*'Z1 values'!F$5*'Z1 values'!$C$10)/'Z1 values'!$C$12</f>
        <v>0.74071472167968755</v>
      </c>
      <c r="Z63" s="6">
        <f t="shared" si="0"/>
        <v>1.5007030975341795</v>
      </c>
    </row>
    <row r="64" spans="1:26" x14ac:dyDescent="0.25">
      <c r="A64" s="7" t="s">
        <v>638</v>
      </c>
      <c r="B64" s="7" t="s">
        <v>576</v>
      </c>
      <c r="C64" s="7">
        <v>80744</v>
      </c>
      <c r="D64" s="18" t="s">
        <v>37</v>
      </c>
      <c r="E64" s="18" t="s">
        <v>38</v>
      </c>
      <c r="F64" s="18">
        <v>62</v>
      </c>
      <c r="G64" s="18">
        <v>522976</v>
      </c>
      <c r="H64" s="18">
        <v>20113896</v>
      </c>
      <c r="I64" s="18">
        <v>154344</v>
      </c>
      <c r="J64" s="18">
        <v>184633</v>
      </c>
      <c r="K64" s="18">
        <v>0</v>
      </c>
      <c r="L64" s="18">
        <v>0</v>
      </c>
      <c r="M64" s="18">
        <v>16109</v>
      </c>
      <c r="N64" s="18">
        <v>311440</v>
      </c>
      <c r="O64" s="18">
        <v>6332</v>
      </c>
      <c r="P64" s="18">
        <v>6616</v>
      </c>
      <c r="Q64" s="18">
        <v>0</v>
      </c>
      <c r="R64" s="18">
        <v>0</v>
      </c>
      <c r="S64" s="5"/>
      <c r="T64" s="5"/>
      <c r="U64" s="4">
        <f t="shared" si="1"/>
        <v>1260</v>
      </c>
      <c r="V64" s="3">
        <f>((G64-G63)*'Z1 values'!C$5*'Z1 values'!$C$10)/'Z1 values'!$C$12</f>
        <v>3.1417630004882811E-2</v>
      </c>
      <c r="W64" s="3">
        <f>((H64-H63)*'Z1 values'!D$5*'Z1 values'!$C$10)/'Z1 values'!$C$12</f>
        <v>2.8513183593750002E-2</v>
      </c>
      <c r="X64" s="3">
        <f>((I64-I63)*'Z1 values'!E$5*'Z1 values'!$C$10)/'Z1 values'!$C$12</f>
        <v>0.5043493652343749</v>
      </c>
      <c r="Y64" s="3">
        <f>((J64-J63)*'Z1 values'!F$5*'Z1 values'!$C$10)/'Z1 values'!$C$12</f>
        <v>0.56937011718750008</v>
      </c>
      <c r="Z64" s="6">
        <f t="shared" si="0"/>
        <v>1.1336502960205079</v>
      </c>
    </row>
    <row r="65" spans="1:26" x14ac:dyDescent="0.25">
      <c r="A65" s="7" t="s">
        <v>639</v>
      </c>
      <c r="B65" s="7" t="s">
        <v>576</v>
      </c>
      <c r="C65" s="7">
        <v>82024</v>
      </c>
      <c r="D65" s="18" t="s">
        <v>37</v>
      </c>
      <c r="E65" s="18" t="s">
        <v>38</v>
      </c>
      <c r="F65" s="18">
        <v>63</v>
      </c>
      <c r="G65" s="18">
        <v>529764</v>
      </c>
      <c r="H65" s="18">
        <v>20434582</v>
      </c>
      <c r="I65" s="18">
        <v>156108</v>
      </c>
      <c r="J65" s="18">
        <v>187478</v>
      </c>
      <c r="K65" s="18">
        <v>0</v>
      </c>
      <c r="L65" s="18">
        <v>0</v>
      </c>
      <c r="M65" s="18">
        <v>6787</v>
      </c>
      <c r="N65" s="18">
        <v>320686</v>
      </c>
      <c r="O65" s="18">
        <v>1764</v>
      </c>
      <c r="P65" s="18">
        <v>2845</v>
      </c>
      <c r="Q65" s="18">
        <v>0</v>
      </c>
      <c r="R65" s="18">
        <v>0</v>
      </c>
      <c r="S65" s="5"/>
      <c r="T65" s="5"/>
      <c r="U65" s="4">
        <f t="shared" si="1"/>
        <v>1280</v>
      </c>
      <c r="V65" s="3">
        <f>((G65-G64)*'Z1 values'!C$5*'Z1 values'!$C$10)/'Z1 values'!$C$12</f>
        <v>1.323709716796875E-2</v>
      </c>
      <c r="W65" s="3">
        <f>((H65-H64)*'Z1 values'!D$5*'Z1 values'!$C$10)/'Z1 values'!$C$12</f>
        <v>2.935968017578125E-2</v>
      </c>
      <c r="X65" s="3">
        <f>((I65-I64)*'Z1 values'!E$5*'Z1 values'!$C$10)/'Z1 values'!$C$12</f>
        <v>0.14050415039062497</v>
      </c>
      <c r="Y65" s="3">
        <f>((J65-J64)*'Z1 values'!F$5*'Z1 values'!$C$10)/'Z1 values'!$C$12</f>
        <v>0.24483947753906249</v>
      </c>
      <c r="Z65" s="6">
        <f t="shared" si="0"/>
        <v>0.42794040527343746</v>
      </c>
    </row>
    <row r="66" spans="1:26" x14ac:dyDescent="0.25">
      <c r="A66" s="7" t="s">
        <v>640</v>
      </c>
      <c r="B66" s="7" t="s">
        <v>576</v>
      </c>
      <c r="C66" s="7">
        <v>83304</v>
      </c>
      <c r="D66" s="18" t="s">
        <v>37</v>
      </c>
      <c r="E66" s="18" t="s">
        <v>38</v>
      </c>
      <c r="F66" s="18">
        <v>64</v>
      </c>
      <c r="G66" s="18">
        <v>536560</v>
      </c>
      <c r="H66" s="18">
        <v>20755260</v>
      </c>
      <c r="I66" s="18">
        <v>157871</v>
      </c>
      <c r="J66" s="18">
        <v>189733</v>
      </c>
      <c r="K66" s="18">
        <v>0</v>
      </c>
      <c r="L66" s="18">
        <v>0</v>
      </c>
      <c r="M66" s="18">
        <v>6795</v>
      </c>
      <c r="N66" s="18">
        <v>320678</v>
      </c>
      <c r="O66" s="18">
        <v>1763</v>
      </c>
      <c r="P66" s="18">
        <v>2255</v>
      </c>
      <c r="Q66" s="18">
        <v>0</v>
      </c>
      <c r="R66" s="18">
        <v>0</v>
      </c>
      <c r="S66" s="5"/>
      <c r="T66" s="5"/>
      <c r="U66" s="4">
        <f t="shared" si="1"/>
        <v>1300</v>
      </c>
      <c r="V66" s="3">
        <f>((G66-G65)*'Z1 values'!C$5*'Z1 values'!$C$10)/'Z1 values'!$C$12</f>
        <v>1.3252697753906251E-2</v>
      </c>
      <c r="W66" s="3">
        <f>((H66-H65)*'Z1 values'!D$5*'Z1 values'!$C$10)/'Z1 values'!$C$12</f>
        <v>2.935894775390625E-2</v>
      </c>
      <c r="X66" s="3">
        <f>((I66-I65)*'Z1 values'!E$5*'Z1 values'!$C$10)/'Z1 values'!$C$12</f>
        <v>0.14042449951171873</v>
      </c>
      <c r="Y66" s="3">
        <f>((J66-J65)*'Z1 values'!F$5*'Z1 values'!$C$10)/'Z1 values'!$C$12</f>
        <v>0.19406433105468751</v>
      </c>
      <c r="Z66" s="6">
        <f t="shared" si="0"/>
        <v>0.37710047607421876</v>
      </c>
    </row>
    <row r="67" spans="1:26" x14ac:dyDescent="0.25">
      <c r="A67" s="7" t="s">
        <v>641</v>
      </c>
      <c r="B67" s="7" t="s">
        <v>576</v>
      </c>
      <c r="C67" s="7">
        <v>84584</v>
      </c>
      <c r="D67" s="18" t="s">
        <v>37</v>
      </c>
      <c r="E67" s="18" t="s">
        <v>38</v>
      </c>
      <c r="F67" s="18">
        <v>65</v>
      </c>
      <c r="G67" s="18">
        <v>540246</v>
      </c>
      <c r="H67" s="18">
        <v>21079048</v>
      </c>
      <c r="I67" s="18">
        <v>157871</v>
      </c>
      <c r="J67" s="18">
        <v>190693</v>
      </c>
      <c r="K67" s="18">
        <v>0</v>
      </c>
      <c r="L67" s="18">
        <v>0</v>
      </c>
      <c r="M67" s="18">
        <v>3685</v>
      </c>
      <c r="N67" s="18">
        <v>323788</v>
      </c>
      <c r="O67" s="18">
        <v>0</v>
      </c>
      <c r="P67" s="18">
        <v>960</v>
      </c>
      <c r="Q67" s="18">
        <v>0</v>
      </c>
      <c r="R67" s="18">
        <v>0</v>
      </c>
      <c r="S67" s="5"/>
      <c r="T67" s="5"/>
      <c r="U67" s="4">
        <f t="shared" si="1"/>
        <v>1320</v>
      </c>
      <c r="V67" s="3">
        <f>((G67-G66)*'Z1 values'!C$5*'Z1 values'!$C$10)/'Z1 values'!$C$12</f>
        <v>7.1879699707031244E-3</v>
      </c>
      <c r="W67" s="3">
        <f>((H67-H66)*'Z1 values'!D$5*'Z1 values'!$C$10)/'Z1 values'!$C$12</f>
        <v>2.9643676757812498E-2</v>
      </c>
      <c r="X67" s="3">
        <f>((I67-I66)*'Z1 values'!E$5*'Z1 values'!$C$10)/'Z1 values'!$C$12</f>
        <v>0</v>
      </c>
      <c r="Y67" s="3">
        <f>((J67-J66)*'Z1 values'!F$5*'Z1 values'!$C$10)/'Z1 values'!$C$12</f>
        <v>8.2617187499999994E-2</v>
      </c>
      <c r="Z67" s="6">
        <f t="shared" ref="Z67:Z90" si="2">SUM(V67:Y67)</f>
        <v>0.11944883422851561</v>
      </c>
    </row>
    <row r="68" spans="1:26" x14ac:dyDescent="0.25">
      <c r="A68" s="7" t="s">
        <v>642</v>
      </c>
      <c r="B68" s="7" t="s">
        <v>576</v>
      </c>
      <c r="C68" s="7">
        <v>85864</v>
      </c>
      <c r="D68" s="18" t="s">
        <v>37</v>
      </c>
      <c r="E68" s="18" t="s">
        <v>38</v>
      </c>
      <c r="F68" s="18">
        <v>66</v>
      </c>
      <c r="G68" s="18">
        <v>545508</v>
      </c>
      <c r="H68" s="18">
        <v>21401352</v>
      </c>
      <c r="I68" s="18">
        <v>158617</v>
      </c>
      <c r="J68" s="18">
        <v>192601</v>
      </c>
      <c r="K68" s="18">
        <v>0</v>
      </c>
      <c r="L68" s="18">
        <v>0</v>
      </c>
      <c r="M68" s="18">
        <v>5260</v>
      </c>
      <c r="N68" s="18">
        <v>322304</v>
      </c>
      <c r="O68" s="18">
        <v>746</v>
      </c>
      <c r="P68" s="18">
        <v>1908</v>
      </c>
      <c r="Q68" s="18">
        <v>0</v>
      </c>
      <c r="R68" s="18">
        <v>0</v>
      </c>
      <c r="S68" s="5"/>
      <c r="T68" s="5"/>
      <c r="U68" s="4">
        <f t="shared" ref="U68:U90" si="3">U67+20</f>
        <v>1340</v>
      </c>
      <c r="V68" s="3">
        <f>((G68-G67)*'Z1 values'!C$5*'Z1 values'!$C$10)/'Z1 values'!$C$12</f>
        <v>1.0261285400390625E-2</v>
      </c>
      <c r="W68" s="3">
        <f>((H68-H67)*'Z1 values'!D$5*'Z1 values'!$C$10)/'Z1 values'!$C$12</f>
        <v>2.9507812499999998E-2</v>
      </c>
      <c r="X68" s="3">
        <f>((I68-I67)*'Z1 values'!E$5*'Z1 values'!$C$10)/'Z1 values'!$C$12</f>
        <v>5.9419555664062498E-2</v>
      </c>
      <c r="Y68" s="3">
        <f>((J68-J67)*'Z1 values'!F$5*'Z1 values'!$C$10)/'Z1 values'!$C$12</f>
        <v>0.16420166015625001</v>
      </c>
      <c r="Z68" s="6">
        <f t="shared" si="2"/>
        <v>0.26339031372070315</v>
      </c>
    </row>
    <row r="69" spans="1:26" x14ac:dyDescent="0.25">
      <c r="A69" s="7" t="s">
        <v>643</v>
      </c>
      <c r="B69" s="7" t="s">
        <v>576</v>
      </c>
      <c r="C69" s="7">
        <v>87144</v>
      </c>
      <c r="D69" s="18" t="s">
        <v>37</v>
      </c>
      <c r="E69" s="18" t="s">
        <v>38</v>
      </c>
      <c r="F69" s="18">
        <v>67</v>
      </c>
      <c r="G69" s="18">
        <v>551914</v>
      </c>
      <c r="H69" s="18">
        <v>21722513</v>
      </c>
      <c r="I69" s="18">
        <v>159590</v>
      </c>
      <c r="J69" s="18">
        <v>194663</v>
      </c>
      <c r="K69" s="18">
        <v>0</v>
      </c>
      <c r="L69" s="18">
        <v>0</v>
      </c>
      <c r="M69" s="18">
        <v>6404</v>
      </c>
      <c r="N69" s="18">
        <v>321161</v>
      </c>
      <c r="O69" s="18">
        <v>973</v>
      </c>
      <c r="P69" s="18">
        <v>2062</v>
      </c>
      <c r="Q69" s="18">
        <v>0</v>
      </c>
      <c r="R69" s="18">
        <v>0</v>
      </c>
      <c r="S69" s="5"/>
      <c r="T69" s="5"/>
      <c r="U69" s="4">
        <f t="shared" si="3"/>
        <v>1360</v>
      </c>
      <c r="V69" s="3">
        <f>((G69-G68)*'Z1 values'!C$5*'Z1 values'!$C$10)/'Z1 values'!$C$12</f>
        <v>1.2492169189453126E-2</v>
      </c>
      <c r="W69" s="3">
        <f>((H69-H68)*'Z1 values'!D$5*'Z1 values'!$C$10)/'Z1 values'!$C$12</f>
        <v>2.9403167724609373E-2</v>
      </c>
      <c r="X69" s="3">
        <f>((I69-I68)*'Z1 values'!E$5*'Z1 values'!$C$10)/'Z1 values'!$C$12</f>
        <v>7.7500305175781242E-2</v>
      </c>
      <c r="Y69" s="3">
        <f>((J69-J68)*'Z1 values'!F$5*'Z1 values'!$C$10)/'Z1 values'!$C$12</f>
        <v>0.17745483398437498</v>
      </c>
      <c r="Z69" s="6">
        <f t="shared" si="2"/>
        <v>0.29685047607421872</v>
      </c>
    </row>
    <row r="70" spans="1:26" x14ac:dyDescent="0.25">
      <c r="A70" s="7" t="s">
        <v>644</v>
      </c>
      <c r="B70" s="7" t="s">
        <v>576</v>
      </c>
      <c r="C70" s="7">
        <v>88424</v>
      </c>
      <c r="D70" s="18" t="s">
        <v>37</v>
      </c>
      <c r="E70" s="18" t="s">
        <v>38</v>
      </c>
      <c r="F70" s="18">
        <v>68</v>
      </c>
      <c r="G70" s="18">
        <v>558984</v>
      </c>
      <c r="H70" s="18">
        <v>22043010</v>
      </c>
      <c r="I70" s="18">
        <v>161394</v>
      </c>
      <c r="J70" s="18">
        <v>196909</v>
      </c>
      <c r="K70" s="18">
        <v>0</v>
      </c>
      <c r="L70" s="18">
        <v>0</v>
      </c>
      <c r="M70" s="18">
        <v>7068</v>
      </c>
      <c r="N70" s="18">
        <v>320497</v>
      </c>
      <c r="O70" s="18">
        <v>1804</v>
      </c>
      <c r="P70" s="18">
        <v>2246</v>
      </c>
      <c r="Q70" s="18">
        <v>0</v>
      </c>
      <c r="R70" s="18">
        <v>0</v>
      </c>
      <c r="S70" s="5"/>
      <c r="T70" s="5"/>
      <c r="U70" s="4">
        <f t="shared" si="3"/>
        <v>1380</v>
      </c>
      <c r="V70" s="3">
        <f>((G70-G69)*'Z1 values'!C$5*'Z1 values'!$C$10)/'Z1 values'!$C$12</f>
        <v>1.3787017822265624E-2</v>
      </c>
      <c r="W70" s="3">
        <f>((H70-H69)*'Z1 values'!D$5*'Z1 values'!$C$10)/'Z1 values'!$C$12</f>
        <v>2.9342376708984375E-2</v>
      </c>
      <c r="X70" s="3">
        <f>((I70-I69)*'Z1 values'!E$5*'Z1 values'!$C$10)/'Z1 values'!$C$12</f>
        <v>0.14369018554687499</v>
      </c>
      <c r="Y70" s="3">
        <f>((J70-J69)*'Z1 values'!F$5*'Z1 values'!$C$10)/'Z1 values'!$C$12</f>
        <v>0.19328979492187501</v>
      </c>
      <c r="Z70" s="6">
        <f t="shared" si="2"/>
        <v>0.38010937499999997</v>
      </c>
    </row>
    <row r="71" spans="1:26" x14ac:dyDescent="0.25">
      <c r="A71" s="7" t="s">
        <v>645</v>
      </c>
      <c r="B71" s="7" t="s">
        <v>576</v>
      </c>
      <c r="C71" s="7">
        <v>89704</v>
      </c>
      <c r="D71" s="18" t="s">
        <v>37</v>
      </c>
      <c r="E71" s="18" t="s">
        <v>38</v>
      </c>
      <c r="F71" s="18">
        <v>69</v>
      </c>
      <c r="G71" s="18">
        <v>566021</v>
      </c>
      <c r="H71" s="18">
        <v>22363539</v>
      </c>
      <c r="I71" s="18">
        <v>163197</v>
      </c>
      <c r="J71" s="18">
        <v>199549</v>
      </c>
      <c r="K71" s="18">
        <v>0</v>
      </c>
      <c r="L71" s="18">
        <v>0</v>
      </c>
      <c r="M71" s="18">
        <v>7035</v>
      </c>
      <c r="N71" s="18">
        <v>320529</v>
      </c>
      <c r="O71" s="18">
        <v>1803</v>
      </c>
      <c r="P71" s="18">
        <v>2640</v>
      </c>
      <c r="Q71" s="18">
        <v>0</v>
      </c>
      <c r="R71" s="18">
        <v>0</v>
      </c>
      <c r="S71" s="5"/>
      <c r="T71" s="5"/>
      <c r="U71" s="4">
        <f t="shared" si="3"/>
        <v>1400</v>
      </c>
      <c r="V71" s="3">
        <f>((G71-G70)*'Z1 values'!C$5*'Z1 values'!$C$10)/'Z1 values'!$C$12</f>
        <v>1.3722665405273438E-2</v>
      </c>
      <c r="W71" s="3">
        <f>((H71-H70)*'Z1 values'!D$5*'Z1 values'!$C$10)/'Z1 values'!$C$12</f>
        <v>2.9345306396484371E-2</v>
      </c>
      <c r="X71" s="3">
        <f>((I71-I70)*'Z1 values'!E$5*'Z1 values'!$C$10)/'Z1 values'!$C$12</f>
        <v>0.14361053466796875</v>
      </c>
      <c r="Y71" s="3">
        <f>((J71-J70)*'Z1 values'!F$5*'Z1 values'!$C$10)/'Z1 values'!$C$12</f>
        <v>0.22719726562500001</v>
      </c>
      <c r="Z71" s="6">
        <f t="shared" si="2"/>
        <v>0.41387577209472659</v>
      </c>
    </row>
    <row r="72" spans="1:26" x14ac:dyDescent="0.25">
      <c r="A72" s="7" t="s">
        <v>646</v>
      </c>
      <c r="B72" s="7" t="s">
        <v>576</v>
      </c>
      <c r="C72" s="7">
        <v>90984</v>
      </c>
      <c r="D72" s="18" t="s">
        <v>37</v>
      </c>
      <c r="E72" s="18" t="s">
        <v>38</v>
      </c>
      <c r="F72" s="18">
        <v>70</v>
      </c>
      <c r="G72" s="18">
        <v>574067</v>
      </c>
      <c r="H72" s="18">
        <v>22683059</v>
      </c>
      <c r="I72" s="18">
        <v>165348</v>
      </c>
      <c r="J72" s="18">
        <v>202514</v>
      </c>
      <c r="K72" s="18">
        <v>0</v>
      </c>
      <c r="L72" s="18">
        <v>0</v>
      </c>
      <c r="M72" s="18">
        <v>8044</v>
      </c>
      <c r="N72" s="18">
        <v>319520</v>
      </c>
      <c r="O72" s="18">
        <v>2151</v>
      </c>
      <c r="P72" s="18">
        <v>2965</v>
      </c>
      <c r="Q72" s="18">
        <v>0</v>
      </c>
      <c r="R72" s="18">
        <v>0</v>
      </c>
      <c r="S72" s="5"/>
      <c r="T72" s="5"/>
      <c r="U72" s="4">
        <f t="shared" si="3"/>
        <v>1420</v>
      </c>
      <c r="V72" s="3">
        <f>((G72-G71)*'Z1 values'!C$5*'Z1 values'!$C$10)/'Z1 values'!$C$12</f>
        <v>1.5690289306640626E-2</v>
      </c>
      <c r="W72" s="3">
        <f>((H72-H71)*'Z1 values'!D$5*'Z1 values'!$C$10)/'Z1 values'!$C$12</f>
        <v>2.9252929687500002E-2</v>
      </c>
      <c r="X72" s="3">
        <f>((I72-I71)*'Z1 values'!E$5*'Z1 values'!$C$10)/'Z1 values'!$C$12</f>
        <v>0.17132904052734371</v>
      </c>
      <c r="Y72" s="3">
        <f>((J72-J71)*'Z1 values'!F$5*'Z1 values'!$C$10)/'Z1 values'!$C$12</f>
        <v>0.25516662597656248</v>
      </c>
      <c r="Z72" s="6">
        <f t="shared" si="2"/>
        <v>0.4714388854980468</v>
      </c>
    </row>
    <row r="73" spans="1:26" x14ac:dyDescent="0.25">
      <c r="A73" s="7" t="s">
        <v>647</v>
      </c>
      <c r="B73" s="7" t="s">
        <v>576</v>
      </c>
      <c r="C73" s="7">
        <v>92264</v>
      </c>
      <c r="D73" s="18" t="s">
        <v>37</v>
      </c>
      <c r="E73" s="18" t="s">
        <v>38</v>
      </c>
      <c r="F73" s="18">
        <v>71</v>
      </c>
      <c r="G73" s="18">
        <v>581276</v>
      </c>
      <c r="H73" s="18">
        <v>23003418</v>
      </c>
      <c r="I73" s="18">
        <v>167153</v>
      </c>
      <c r="J73" s="18">
        <v>205050</v>
      </c>
      <c r="K73" s="18">
        <v>0</v>
      </c>
      <c r="L73" s="18">
        <v>0</v>
      </c>
      <c r="M73" s="18">
        <v>7208</v>
      </c>
      <c r="N73" s="18">
        <v>320359</v>
      </c>
      <c r="O73" s="18">
        <v>1805</v>
      </c>
      <c r="P73" s="18">
        <v>2536</v>
      </c>
      <c r="Q73" s="18">
        <v>0</v>
      </c>
      <c r="R73" s="18">
        <v>0</v>
      </c>
      <c r="S73" s="5"/>
      <c r="T73" s="5"/>
      <c r="U73" s="4">
        <f t="shared" si="3"/>
        <v>1440</v>
      </c>
      <c r="V73" s="3">
        <f>((G73-G72)*'Z1 values'!C$5*'Z1 values'!$C$10)/'Z1 values'!$C$12</f>
        <v>1.4058078002929689E-2</v>
      </c>
      <c r="W73" s="3">
        <f>((H73-H72)*'Z1 values'!D$5*'Z1 values'!$C$10)/'Z1 values'!$C$12</f>
        <v>2.9329742431640625E-2</v>
      </c>
      <c r="X73" s="3">
        <f>((I73-I72)*'Z1 values'!E$5*'Z1 values'!$C$10)/'Z1 values'!$C$12</f>
        <v>0.14376983642578123</v>
      </c>
      <c r="Y73" s="3">
        <f>((J73-J72)*'Z1 values'!F$5*'Z1 values'!$C$10)/'Z1 values'!$C$12</f>
        <v>0.21824707031250004</v>
      </c>
      <c r="Z73" s="6">
        <f t="shared" si="2"/>
        <v>0.40540472717285159</v>
      </c>
    </row>
    <row r="74" spans="1:26" x14ac:dyDescent="0.25">
      <c r="A74" s="7" t="s">
        <v>648</v>
      </c>
      <c r="B74" s="7" t="s">
        <v>576</v>
      </c>
      <c r="C74" s="7">
        <v>93544</v>
      </c>
      <c r="D74" s="18" t="s">
        <v>37</v>
      </c>
      <c r="E74" s="18" t="s">
        <v>38</v>
      </c>
      <c r="F74" s="18">
        <v>72</v>
      </c>
      <c r="G74" s="18">
        <v>596045</v>
      </c>
      <c r="H74" s="18">
        <v>23316216</v>
      </c>
      <c r="I74" s="18">
        <v>173019</v>
      </c>
      <c r="J74" s="18">
        <v>210454</v>
      </c>
      <c r="K74" s="18">
        <v>0</v>
      </c>
      <c r="L74" s="18">
        <v>0</v>
      </c>
      <c r="M74" s="18">
        <v>14768</v>
      </c>
      <c r="N74" s="18">
        <v>312798</v>
      </c>
      <c r="O74" s="18">
        <v>5866</v>
      </c>
      <c r="P74" s="18">
        <v>5404</v>
      </c>
      <c r="Q74" s="18">
        <v>0</v>
      </c>
      <c r="R74" s="18">
        <v>0</v>
      </c>
      <c r="S74" s="5"/>
      <c r="T74" s="5"/>
      <c r="U74" s="4">
        <f t="shared" si="3"/>
        <v>1460</v>
      </c>
      <c r="V74" s="3">
        <f>((G74-G73)*'Z1 values'!C$5*'Z1 values'!$C$10)/'Z1 values'!$C$12</f>
        <v>2.8800631713867188E-2</v>
      </c>
      <c r="W74" s="3">
        <f>((H74-H73)*'Z1 values'!D$5*'Z1 values'!$C$10)/'Z1 values'!$C$12</f>
        <v>2.863751220703125E-2</v>
      </c>
      <c r="X74" s="3">
        <f>((I74-I73)*'Z1 values'!E$5*'Z1 values'!$C$10)/'Z1 values'!$C$12</f>
        <v>0.46723205566406245</v>
      </c>
      <c r="Y74" s="3">
        <f>((J74-J73)*'Z1 values'!F$5*'Z1 values'!$C$10)/'Z1 values'!$C$12</f>
        <v>0.46506591796874996</v>
      </c>
      <c r="Z74" s="6">
        <f t="shared" si="2"/>
        <v>0.98973611755371083</v>
      </c>
    </row>
    <row r="75" spans="1:26" x14ac:dyDescent="0.25">
      <c r="A75" s="7" t="s">
        <v>649</v>
      </c>
      <c r="B75" s="7" t="s">
        <v>576</v>
      </c>
      <c r="C75" s="7">
        <v>94824</v>
      </c>
      <c r="D75" s="18" t="s">
        <v>37</v>
      </c>
      <c r="E75" s="18" t="s">
        <v>38</v>
      </c>
      <c r="F75" s="18">
        <v>73</v>
      </c>
      <c r="G75" s="18">
        <v>599949</v>
      </c>
      <c r="H75" s="18">
        <v>23639877</v>
      </c>
      <c r="I75" s="18">
        <v>173019</v>
      </c>
      <c r="J75" s="18">
        <v>211609</v>
      </c>
      <c r="K75" s="18">
        <v>0</v>
      </c>
      <c r="L75" s="18">
        <v>0</v>
      </c>
      <c r="M75" s="18">
        <v>3903</v>
      </c>
      <c r="N75" s="18">
        <v>323661</v>
      </c>
      <c r="O75" s="18">
        <v>0</v>
      </c>
      <c r="P75" s="18">
        <v>1155</v>
      </c>
      <c r="Q75" s="18">
        <v>0</v>
      </c>
      <c r="R75" s="18">
        <v>0</v>
      </c>
      <c r="S75" s="5"/>
      <c r="T75" s="5"/>
      <c r="U75" s="4">
        <f t="shared" si="3"/>
        <v>1480</v>
      </c>
      <c r="V75" s="3">
        <f>((G75-G74)*'Z1 values'!C$5*'Z1 values'!$C$10)/'Z1 values'!$C$12</f>
        <v>7.6130859374999998E-3</v>
      </c>
      <c r="W75" s="3">
        <f>((H75-H74)*'Z1 values'!D$5*'Z1 values'!$C$10)/'Z1 values'!$C$12</f>
        <v>2.9632049560546873E-2</v>
      </c>
      <c r="X75" s="3">
        <f>((I75-I74)*'Z1 values'!E$5*'Z1 values'!$C$10)/'Z1 values'!$C$12</f>
        <v>0</v>
      </c>
      <c r="Y75" s="3">
        <f>((J75-J74)*'Z1 values'!F$5*'Z1 values'!$C$10)/'Z1 values'!$C$12</f>
        <v>9.9398803710937497E-2</v>
      </c>
      <c r="Z75" s="6">
        <f t="shared" si="2"/>
        <v>0.13664393920898438</v>
      </c>
    </row>
    <row r="76" spans="1:26" x14ac:dyDescent="0.25">
      <c r="A76" s="7" t="s">
        <v>650</v>
      </c>
      <c r="B76" s="7" t="s">
        <v>576</v>
      </c>
      <c r="C76" s="7">
        <v>96104</v>
      </c>
      <c r="D76" s="18" t="s">
        <v>37</v>
      </c>
      <c r="E76" s="18" t="s">
        <v>38</v>
      </c>
      <c r="F76" s="18">
        <v>74</v>
      </c>
      <c r="G76" s="18">
        <v>603828</v>
      </c>
      <c r="H76" s="18">
        <v>23963564</v>
      </c>
      <c r="I76" s="18">
        <v>173019</v>
      </c>
      <c r="J76" s="18">
        <v>213136</v>
      </c>
      <c r="K76" s="18">
        <v>0</v>
      </c>
      <c r="L76" s="18">
        <v>0</v>
      </c>
      <c r="M76" s="18">
        <v>3877</v>
      </c>
      <c r="N76" s="18">
        <v>323687</v>
      </c>
      <c r="O76" s="18">
        <v>0</v>
      </c>
      <c r="P76" s="18">
        <v>1527</v>
      </c>
      <c r="Q76" s="18">
        <v>0</v>
      </c>
      <c r="R76" s="18">
        <v>0</v>
      </c>
      <c r="S76" s="5"/>
      <c r="T76" s="5"/>
      <c r="U76" s="4">
        <f t="shared" si="3"/>
        <v>1500</v>
      </c>
      <c r="V76" s="3">
        <f>((G76-G75)*'Z1 values'!C$5*'Z1 values'!$C$10)/'Z1 values'!$C$12</f>
        <v>7.5643341064453124E-3</v>
      </c>
      <c r="W76" s="3">
        <f>((H76-H75)*'Z1 values'!D$5*'Z1 values'!$C$10)/'Z1 values'!$C$12</f>
        <v>2.9634429931640626E-2</v>
      </c>
      <c r="X76" s="3">
        <f>((I76-I75)*'Z1 values'!E$5*'Z1 values'!$C$10)/'Z1 values'!$C$12</f>
        <v>0</v>
      </c>
      <c r="Y76" s="3">
        <f>((J76-J75)*'Z1 values'!F$5*'Z1 values'!$C$10)/'Z1 values'!$C$12</f>
        <v>0.13141296386718751</v>
      </c>
      <c r="Z76" s="6">
        <f t="shared" si="2"/>
        <v>0.16861172790527346</v>
      </c>
    </row>
    <row r="77" spans="1:26" x14ac:dyDescent="0.25">
      <c r="A77" s="7" t="s">
        <v>651</v>
      </c>
      <c r="B77" s="7" t="s">
        <v>576</v>
      </c>
      <c r="C77" s="7">
        <v>97384</v>
      </c>
      <c r="D77" s="18" t="s">
        <v>37</v>
      </c>
      <c r="E77" s="18" t="s">
        <v>38</v>
      </c>
      <c r="F77" s="18">
        <v>75</v>
      </c>
      <c r="G77" s="18">
        <v>610807</v>
      </c>
      <c r="H77" s="18">
        <v>24284151</v>
      </c>
      <c r="I77" s="18">
        <v>174782</v>
      </c>
      <c r="J77" s="18">
        <v>215377</v>
      </c>
      <c r="K77" s="18">
        <v>0</v>
      </c>
      <c r="L77" s="18">
        <v>0</v>
      </c>
      <c r="M77" s="18">
        <v>6977</v>
      </c>
      <c r="N77" s="18">
        <v>320587</v>
      </c>
      <c r="O77" s="18">
        <v>1763</v>
      </c>
      <c r="P77" s="18">
        <v>2241</v>
      </c>
      <c r="Q77" s="18">
        <v>0</v>
      </c>
      <c r="R77" s="18">
        <v>0</v>
      </c>
      <c r="S77" s="5"/>
      <c r="T77" s="5"/>
      <c r="U77" s="4">
        <f t="shared" si="3"/>
        <v>1520</v>
      </c>
      <c r="V77" s="3">
        <f>((G77-G76)*'Z1 values'!C$5*'Z1 values'!$C$10)/'Z1 values'!$C$12</f>
        <v>1.3609561157226563E-2</v>
      </c>
      <c r="W77" s="3">
        <f>((H77-H76)*'Z1 values'!D$5*'Z1 values'!$C$10)/'Z1 values'!$C$12</f>
        <v>2.9350616455078127E-2</v>
      </c>
      <c r="X77" s="3">
        <f>((I77-I76)*'Z1 values'!E$5*'Z1 values'!$C$10)/'Z1 values'!$C$12</f>
        <v>0.14042449951171873</v>
      </c>
      <c r="Y77" s="3">
        <f>((J77-J76)*'Z1 values'!F$5*'Z1 values'!$C$10)/'Z1 values'!$C$12</f>
        <v>0.19285949707031252</v>
      </c>
      <c r="Z77" s="6">
        <f t="shared" si="2"/>
        <v>0.37624417419433598</v>
      </c>
    </row>
    <row r="78" spans="1:26" x14ac:dyDescent="0.25">
      <c r="A78" s="7" t="s">
        <v>652</v>
      </c>
      <c r="B78" s="7" t="s">
        <v>576</v>
      </c>
      <c r="C78" s="7">
        <v>98664</v>
      </c>
      <c r="D78" s="18" t="s">
        <v>37</v>
      </c>
      <c r="E78" s="18" t="s">
        <v>38</v>
      </c>
      <c r="F78" s="18">
        <v>76</v>
      </c>
      <c r="G78" s="18">
        <v>620057</v>
      </c>
      <c r="H78" s="18">
        <v>24602469</v>
      </c>
      <c r="I78" s="18">
        <v>177767</v>
      </c>
      <c r="J78" s="18">
        <v>218359</v>
      </c>
      <c r="K78" s="18">
        <v>0</v>
      </c>
      <c r="L78" s="18">
        <v>0</v>
      </c>
      <c r="M78" s="18">
        <v>9248</v>
      </c>
      <c r="N78" s="18">
        <v>318318</v>
      </c>
      <c r="O78" s="18">
        <v>2985</v>
      </c>
      <c r="P78" s="18">
        <v>2982</v>
      </c>
      <c r="Q78" s="18">
        <v>0</v>
      </c>
      <c r="R78" s="18">
        <v>0</v>
      </c>
      <c r="S78" s="5"/>
      <c r="T78" s="5"/>
      <c r="U78" s="4">
        <f t="shared" si="3"/>
        <v>1540</v>
      </c>
      <c r="V78" s="3">
        <f>((G78-G77)*'Z1 values'!C$5*'Z1 values'!$C$10)/'Z1 values'!$C$12</f>
        <v>1.8038177490234376E-2</v>
      </c>
      <c r="W78" s="3">
        <f>((H78-H77)*'Z1 values'!D$5*'Z1 values'!$C$10)/'Z1 values'!$C$12</f>
        <v>2.9142883300781252E-2</v>
      </c>
      <c r="X78" s="3">
        <f>((I78-I77)*'Z1 values'!E$5*'Z1 values'!$C$10)/'Z1 values'!$C$12</f>
        <v>0.23775787353515621</v>
      </c>
      <c r="Y78" s="3">
        <f>((J78-J77)*'Z1 values'!F$5*'Z1 values'!$C$10)/'Z1 values'!$C$12</f>
        <v>0.25662963867187499</v>
      </c>
      <c r="Z78" s="6">
        <f t="shared" si="2"/>
        <v>0.54156857299804684</v>
      </c>
    </row>
    <row r="79" spans="1:26" x14ac:dyDescent="0.25">
      <c r="A79" s="7" t="s">
        <v>653</v>
      </c>
      <c r="B79" s="7" t="s">
        <v>576</v>
      </c>
      <c r="C79" s="7">
        <v>99944</v>
      </c>
      <c r="D79" s="18" t="s">
        <v>37</v>
      </c>
      <c r="E79" s="18" t="s">
        <v>38</v>
      </c>
      <c r="F79" s="18">
        <v>77</v>
      </c>
      <c r="G79" s="18">
        <v>625178</v>
      </c>
      <c r="H79" s="18">
        <v>24924914</v>
      </c>
      <c r="I79" s="18">
        <v>178344</v>
      </c>
      <c r="J79" s="18">
        <v>219925</v>
      </c>
      <c r="K79" s="18">
        <v>0</v>
      </c>
      <c r="L79" s="18">
        <v>0</v>
      </c>
      <c r="M79" s="18">
        <v>5120</v>
      </c>
      <c r="N79" s="18">
        <v>322445</v>
      </c>
      <c r="O79" s="18">
        <v>577</v>
      </c>
      <c r="P79" s="18">
        <v>1566</v>
      </c>
      <c r="Q79" s="18">
        <v>0</v>
      </c>
      <c r="R79" s="18">
        <v>0</v>
      </c>
      <c r="S79" s="5"/>
      <c r="T79" s="5"/>
      <c r="U79" s="4">
        <f t="shared" si="3"/>
        <v>1560</v>
      </c>
      <c r="V79" s="3">
        <f>((G79-G78)*'Z1 values'!C$5*'Z1 values'!$C$10)/'Z1 values'!$C$12</f>
        <v>9.9863250732421856E-3</v>
      </c>
      <c r="W79" s="3">
        <f>((H79-H78)*'Z1 values'!D$5*'Z1 values'!$C$10)/'Z1 values'!$C$12</f>
        <v>2.9520721435546876E-2</v>
      </c>
      <c r="X79" s="3">
        <f>((I79-I78)*'Z1 values'!E$5*'Z1 values'!$C$10)/'Z1 values'!$C$12</f>
        <v>4.5958557128906244E-2</v>
      </c>
      <c r="Y79" s="3">
        <f>((J79-J78)*'Z1 values'!F$5*'Z1 values'!$C$10)/'Z1 values'!$C$12</f>
        <v>0.13476928710937502</v>
      </c>
      <c r="Z79" s="6">
        <f t="shared" si="2"/>
        <v>0.22023489074707034</v>
      </c>
    </row>
    <row r="80" spans="1:26" x14ac:dyDescent="0.25">
      <c r="A80" s="7" t="s">
        <v>654</v>
      </c>
      <c r="B80" s="7" t="s">
        <v>576</v>
      </c>
      <c r="C80" s="7">
        <v>101224</v>
      </c>
      <c r="D80" s="18" t="s">
        <v>37</v>
      </c>
      <c r="E80" s="18" t="s">
        <v>38</v>
      </c>
      <c r="F80" s="18">
        <v>78</v>
      </c>
      <c r="G80" s="18">
        <v>629056</v>
      </c>
      <c r="H80" s="18">
        <v>25248601</v>
      </c>
      <c r="I80" s="18">
        <v>178344</v>
      </c>
      <c r="J80" s="18">
        <v>221080</v>
      </c>
      <c r="K80" s="18">
        <v>0</v>
      </c>
      <c r="L80" s="18">
        <v>0</v>
      </c>
      <c r="M80" s="18">
        <v>3877</v>
      </c>
      <c r="N80" s="18">
        <v>323687</v>
      </c>
      <c r="O80" s="18">
        <v>0</v>
      </c>
      <c r="P80" s="18">
        <v>1155</v>
      </c>
      <c r="Q80" s="18">
        <v>0</v>
      </c>
      <c r="R80" s="18">
        <v>0</v>
      </c>
      <c r="S80" s="5"/>
      <c r="T80" s="5"/>
      <c r="U80" s="4">
        <f t="shared" si="3"/>
        <v>1580</v>
      </c>
      <c r="V80" s="3">
        <f>((G80-G79)*'Z1 values'!C$5*'Z1 values'!$C$10)/'Z1 values'!$C$12</f>
        <v>7.5623840332031244E-3</v>
      </c>
      <c r="W80" s="3">
        <f>((H80-H79)*'Z1 values'!D$5*'Z1 values'!$C$10)/'Z1 values'!$C$12</f>
        <v>2.9634429931640626E-2</v>
      </c>
      <c r="X80" s="3">
        <f>((I80-I79)*'Z1 values'!E$5*'Z1 values'!$C$10)/'Z1 values'!$C$12</f>
        <v>0</v>
      </c>
      <c r="Y80" s="3">
        <f>((J80-J79)*'Z1 values'!F$5*'Z1 values'!$C$10)/'Z1 values'!$C$12</f>
        <v>9.9398803710937497E-2</v>
      </c>
      <c r="Z80" s="6">
        <f t="shared" si="2"/>
        <v>0.13659561767578124</v>
      </c>
    </row>
    <row r="81" spans="1:26" x14ac:dyDescent="0.25">
      <c r="A81" s="7" t="s">
        <v>655</v>
      </c>
      <c r="B81" s="7" t="s">
        <v>576</v>
      </c>
      <c r="C81" s="7">
        <v>102504</v>
      </c>
      <c r="D81" s="18" t="s">
        <v>37</v>
      </c>
      <c r="E81" s="18" t="s">
        <v>38</v>
      </c>
      <c r="F81" s="18">
        <v>79</v>
      </c>
      <c r="G81" s="18">
        <v>632937</v>
      </c>
      <c r="H81" s="18">
        <v>25572285</v>
      </c>
      <c r="I81" s="18">
        <v>178344</v>
      </c>
      <c r="J81" s="18">
        <v>222040</v>
      </c>
      <c r="K81" s="18">
        <v>0</v>
      </c>
      <c r="L81" s="18">
        <v>0</v>
      </c>
      <c r="M81" s="18">
        <v>3880</v>
      </c>
      <c r="N81" s="18">
        <v>323684</v>
      </c>
      <c r="O81" s="18">
        <v>0</v>
      </c>
      <c r="P81" s="18">
        <v>960</v>
      </c>
      <c r="Q81" s="18">
        <v>0</v>
      </c>
      <c r="R81" s="18">
        <v>0</v>
      </c>
      <c r="S81" s="5"/>
      <c r="T81" s="5"/>
      <c r="U81" s="4">
        <f t="shared" si="3"/>
        <v>1600</v>
      </c>
      <c r="V81" s="3">
        <f>((G81-G80)*'Z1 values'!C$5*'Z1 values'!$C$10)/'Z1 values'!$C$12</f>
        <v>7.5682342529296868E-3</v>
      </c>
      <c r="W81" s="3">
        <f>((H81-H80)*'Z1 values'!D$5*'Z1 values'!$C$10)/'Z1 values'!$C$12</f>
        <v>2.9634155273437501E-2</v>
      </c>
      <c r="X81" s="3">
        <f>((I81-I80)*'Z1 values'!E$5*'Z1 values'!$C$10)/'Z1 values'!$C$12</f>
        <v>0</v>
      </c>
      <c r="Y81" s="3">
        <f>((J81-J80)*'Z1 values'!F$5*'Z1 values'!$C$10)/'Z1 values'!$C$12</f>
        <v>8.2617187499999994E-2</v>
      </c>
      <c r="Z81" s="6">
        <f t="shared" si="2"/>
        <v>0.11981957702636718</v>
      </c>
    </row>
    <row r="82" spans="1:26" x14ac:dyDescent="0.25">
      <c r="A82" s="7" t="s">
        <v>656</v>
      </c>
      <c r="B82" s="7" t="s">
        <v>576</v>
      </c>
      <c r="C82" s="7">
        <v>103784</v>
      </c>
      <c r="D82" s="18" t="s">
        <v>37</v>
      </c>
      <c r="E82" s="18" t="s">
        <v>38</v>
      </c>
      <c r="F82" s="18">
        <v>80</v>
      </c>
      <c r="G82" s="18">
        <v>637305</v>
      </c>
      <c r="H82" s="18">
        <v>25895482</v>
      </c>
      <c r="I82" s="18">
        <v>178344</v>
      </c>
      <c r="J82" s="18">
        <v>223275</v>
      </c>
      <c r="K82" s="18">
        <v>0</v>
      </c>
      <c r="L82" s="18">
        <v>0</v>
      </c>
      <c r="M82" s="18">
        <v>4366</v>
      </c>
      <c r="N82" s="18">
        <v>323197</v>
      </c>
      <c r="O82" s="18">
        <v>0</v>
      </c>
      <c r="P82" s="18">
        <v>1235</v>
      </c>
      <c r="Q82" s="18">
        <v>0</v>
      </c>
      <c r="R82" s="18">
        <v>0</v>
      </c>
      <c r="S82" s="5"/>
      <c r="T82" s="5"/>
      <c r="U82" s="4">
        <f t="shared" si="3"/>
        <v>1620</v>
      </c>
      <c r="V82" s="3">
        <f>((G82-G81)*'Z1 values'!C$5*'Z1 values'!$C$10)/'Z1 values'!$C$12</f>
        <v>8.5179199218750005E-3</v>
      </c>
      <c r="W82" s="3">
        <f>((H82-H81)*'Z1 values'!D$5*'Z1 values'!$C$10)/'Z1 values'!$C$12</f>
        <v>2.9589569091796875E-2</v>
      </c>
      <c r="X82" s="3">
        <f>((I82-I81)*'Z1 values'!E$5*'Z1 values'!$C$10)/'Z1 values'!$C$12</f>
        <v>0</v>
      </c>
      <c r="Y82" s="3">
        <f>((J82-J81)*'Z1 values'!F$5*'Z1 values'!$C$10)/'Z1 values'!$C$12</f>
        <v>0.10628356933593749</v>
      </c>
      <c r="Z82" s="6">
        <f t="shared" si="2"/>
        <v>0.14439105834960936</v>
      </c>
    </row>
    <row r="83" spans="1:26" x14ac:dyDescent="0.25">
      <c r="A83" s="7" t="s">
        <v>657</v>
      </c>
      <c r="B83" s="7" t="s">
        <v>576</v>
      </c>
      <c r="C83" s="7">
        <v>105064</v>
      </c>
      <c r="D83" s="18" t="s">
        <v>37</v>
      </c>
      <c r="E83" s="18" t="s">
        <v>38</v>
      </c>
      <c r="F83" s="18">
        <v>81</v>
      </c>
      <c r="G83" s="18">
        <v>641165</v>
      </c>
      <c r="H83" s="18">
        <v>26219188</v>
      </c>
      <c r="I83" s="18">
        <v>178344</v>
      </c>
      <c r="J83" s="18">
        <v>224424</v>
      </c>
      <c r="K83" s="18">
        <v>0</v>
      </c>
      <c r="L83" s="18">
        <v>0</v>
      </c>
      <c r="M83" s="18">
        <v>3858</v>
      </c>
      <c r="N83" s="18">
        <v>323706</v>
      </c>
      <c r="O83" s="18">
        <v>0</v>
      </c>
      <c r="P83" s="18">
        <v>1149</v>
      </c>
      <c r="Q83" s="18">
        <v>0</v>
      </c>
      <c r="R83" s="18">
        <v>0</v>
      </c>
      <c r="S83" s="5"/>
      <c r="T83" s="5"/>
      <c r="U83" s="4">
        <f t="shared" si="3"/>
        <v>1640</v>
      </c>
      <c r="V83" s="3">
        <f>((G83-G82)*'Z1 values'!C$5*'Z1 values'!$C$10)/'Z1 values'!$C$12</f>
        <v>7.5272827148437499E-3</v>
      </c>
      <c r="W83" s="3">
        <f>((H83-H82)*'Z1 values'!D$5*'Z1 values'!$C$10)/'Z1 values'!$C$12</f>
        <v>2.9636169433593752E-2</v>
      </c>
      <c r="X83" s="3">
        <f>((I83-I82)*'Z1 values'!E$5*'Z1 values'!$C$10)/'Z1 values'!$C$12</f>
        <v>0</v>
      </c>
      <c r="Y83" s="3">
        <f>((J83-J82)*'Z1 values'!F$5*'Z1 values'!$C$10)/'Z1 values'!$C$12</f>
        <v>9.8882446289062509E-2</v>
      </c>
      <c r="Z83" s="6">
        <f t="shared" si="2"/>
        <v>0.13604589843750001</v>
      </c>
    </row>
    <row r="84" spans="1:26" x14ac:dyDescent="0.25">
      <c r="A84" s="7" t="s">
        <v>658</v>
      </c>
      <c r="B84" s="7" t="s">
        <v>576</v>
      </c>
      <c r="C84" s="7">
        <v>106344</v>
      </c>
      <c r="D84" s="18" t="s">
        <v>37</v>
      </c>
      <c r="E84" s="18" t="s">
        <v>38</v>
      </c>
      <c r="F84" s="18">
        <v>82</v>
      </c>
      <c r="G84" s="18">
        <v>645277</v>
      </c>
      <c r="H84" s="18">
        <v>26542642</v>
      </c>
      <c r="I84" s="18">
        <v>178344</v>
      </c>
      <c r="J84" s="18">
        <v>225496</v>
      </c>
      <c r="K84" s="18">
        <v>0</v>
      </c>
      <c r="L84" s="18">
        <v>0</v>
      </c>
      <c r="M84" s="18">
        <v>4110</v>
      </c>
      <c r="N84" s="18">
        <v>323454</v>
      </c>
      <c r="O84" s="18">
        <v>0</v>
      </c>
      <c r="P84" s="18">
        <v>1072</v>
      </c>
      <c r="Q84" s="18">
        <v>0</v>
      </c>
      <c r="R84" s="18">
        <v>0</v>
      </c>
      <c r="S84" s="5"/>
      <c r="T84" s="5"/>
      <c r="U84" s="4">
        <f t="shared" si="3"/>
        <v>1660</v>
      </c>
      <c r="V84" s="3">
        <f>((G84-G83)*'Z1 values'!C$5*'Z1 values'!$C$10)/'Z1 values'!$C$12</f>
        <v>8.018701171875E-3</v>
      </c>
      <c r="W84" s="3">
        <f>((H84-H83)*'Z1 values'!D$5*'Z1 values'!$C$10)/'Z1 values'!$C$12</f>
        <v>2.9613098144531246E-2</v>
      </c>
      <c r="X84" s="3">
        <f>((I84-I83)*'Z1 values'!E$5*'Z1 values'!$C$10)/'Z1 values'!$C$12</f>
        <v>0</v>
      </c>
      <c r="Y84" s="3">
        <f>((J84-J83)*'Z1 values'!F$5*'Z1 values'!$C$10)/'Z1 values'!$C$12</f>
        <v>9.2255859374999999E-2</v>
      </c>
      <c r="Z84" s="6">
        <f t="shared" si="2"/>
        <v>0.12988765869140623</v>
      </c>
    </row>
    <row r="85" spans="1:26" x14ac:dyDescent="0.25">
      <c r="A85" s="7" t="s">
        <v>659</v>
      </c>
      <c r="B85" s="7" t="s">
        <v>576</v>
      </c>
      <c r="C85" s="7">
        <v>107624</v>
      </c>
      <c r="D85" s="18" t="s">
        <v>37</v>
      </c>
      <c r="E85" s="18" t="s">
        <v>38</v>
      </c>
      <c r="F85" s="18">
        <v>83</v>
      </c>
      <c r="G85" s="18">
        <v>663197</v>
      </c>
      <c r="H85" s="18">
        <v>26852289</v>
      </c>
      <c r="I85" s="18">
        <v>186166</v>
      </c>
      <c r="J85" s="18">
        <v>233265</v>
      </c>
      <c r="K85" s="18">
        <v>0</v>
      </c>
      <c r="L85" s="18">
        <v>0</v>
      </c>
      <c r="M85" s="18">
        <v>17918</v>
      </c>
      <c r="N85" s="18">
        <v>309647</v>
      </c>
      <c r="O85" s="18">
        <v>7822</v>
      </c>
      <c r="P85" s="18">
        <v>7769</v>
      </c>
      <c r="Q85" s="18">
        <v>0</v>
      </c>
      <c r="R85" s="18">
        <v>0</v>
      </c>
      <c r="S85" s="5"/>
      <c r="T85" s="5"/>
      <c r="U85" s="4">
        <f t="shared" si="3"/>
        <v>1680</v>
      </c>
      <c r="V85" s="3">
        <f>((G85-G84)*'Z1 values'!C$5*'Z1 values'!$C$10)/'Z1 values'!$C$12</f>
        <v>3.4945312500000006E-2</v>
      </c>
      <c r="W85" s="3">
        <f>((H85-H84)*'Z1 values'!D$5*'Z1 values'!$C$10)/'Z1 values'!$C$12</f>
        <v>2.8349029541015626E-2</v>
      </c>
      <c r="X85" s="3">
        <f>((I85-I84)*'Z1 values'!E$5*'Z1 values'!$C$10)/'Z1 values'!$C$12</f>
        <v>0.62302917480468745</v>
      </c>
      <c r="Y85" s="3">
        <f>((J85-J84)*'Z1 values'!F$5*'Z1 values'!$C$10)/'Z1 values'!$C$12</f>
        <v>0.66859680175781255</v>
      </c>
      <c r="Z85" s="6">
        <f t="shared" si="2"/>
        <v>1.3549203186035157</v>
      </c>
    </row>
    <row r="86" spans="1:26" x14ac:dyDescent="0.25">
      <c r="A86" s="7" t="s">
        <v>660</v>
      </c>
      <c r="B86" s="7" t="s">
        <v>576</v>
      </c>
      <c r="C86" s="7">
        <v>108904</v>
      </c>
      <c r="D86" s="18" t="s">
        <v>37</v>
      </c>
      <c r="E86" s="18" t="s">
        <v>38</v>
      </c>
      <c r="F86" s="18">
        <v>84</v>
      </c>
      <c r="G86" s="18">
        <v>670310</v>
      </c>
      <c r="H86" s="18">
        <v>27172740</v>
      </c>
      <c r="I86" s="18">
        <v>187823</v>
      </c>
      <c r="J86" s="18">
        <v>236002</v>
      </c>
      <c r="K86" s="18">
        <v>0</v>
      </c>
      <c r="L86" s="18">
        <v>0</v>
      </c>
      <c r="M86" s="18">
        <v>7111</v>
      </c>
      <c r="N86" s="18">
        <v>320451</v>
      </c>
      <c r="O86" s="18">
        <v>1657</v>
      </c>
      <c r="P86" s="18">
        <v>2737</v>
      </c>
      <c r="Q86" s="18">
        <v>0</v>
      </c>
      <c r="R86" s="18">
        <v>0</v>
      </c>
      <c r="S86" s="5"/>
      <c r="T86" s="5"/>
      <c r="U86" s="4">
        <f t="shared" si="3"/>
        <v>1700</v>
      </c>
      <c r="V86" s="3">
        <f>((G86-G85)*'Z1 values'!C$5*'Z1 values'!$C$10)/'Z1 values'!$C$12</f>
        <v>1.3870870971679689E-2</v>
      </c>
      <c r="W86" s="3">
        <f>((H86-H85)*'Z1 values'!D$5*'Z1 values'!$C$10)/'Z1 values'!$C$12</f>
        <v>2.9338165283203127E-2</v>
      </c>
      <c r="X86" s="3">
        <f>((I86-I85)*'Z1 values'!E$5*'Z1 values'!$C$10)/'Z1 values'!$C$12</f>
        <v>0.13198150634765624</v>
      </c>
      <c r="Y86" s="3">
        <f>((J86-J85)*'Z1 values'!F$5*'Z1 values'!$C$10)/'Z1 values'!$C$12</f>
        <v>0.23554504394531248</v>
      </c>
      <c r="Z86" s="6">
        <f t="shared" si="2"/>
        <v>0.41073558654785153</v>
      </c>
    </row>
    <row r="87" spans="1:26" x14ac:dyDescent="0.25">
      <c r="A87" s="7" t="s">
        <v>661</v>
      </c>
      <c r="B87" s="7" t="s">
        <v>576</v>
      </c>
      <c r="C87" s="7">
        <v>110184</v>
      </c>
      <c r="D87" s="18" t="s">
        <v>37</v>
      </c>
      <c r="E87" s="18" t="s">
        <v>38</v>
      </c>
      <c r="F87" s="18">
        <v>85</v>
      </c>
      <c r="G87" s="18">
        <v>677269</v>
      </c>
      <c r="H87" s="18">
        <v>27493349</v>
      </c>
      <c r="I87" s="18">
        <v>189627</v>
      </c>
      <c r="J87" s="18">
        <v>238443</v>
      </c>
      <c r="K87" s="18">
        <v>0</v>
      </c>
      <c r="L87" s="18">
        <v>0</v>
      </c>
      <c r="M87" s="18">
        <v>6957</v>
      </c>
      <c r="N87" s="18">
        <v>320609</v>
      </c>
      <c r="O87" s="18">
        <v>1804</v>
      </c>
      <c r="P87" s="18">
        <v>2441</v>
      </c>
      <c r="Q87" s="18">
        <v>0</v>
      </c>
      <c r="R87" s="18">
        <v>0</v>
      </c>
      <c r="S87" s="5"/>
      <c r="T87" s="5"/>
      <c r="U87" s="4">
        <f t="shared" si="3"/>
        <v>1720</v>
      </c>
      <c r="V87" s="3">
        <f>((G87-G86)*'Z1 values'!C$5*'Z1 values'!$C$10)/'Z1 values'!$C$12</f>
        <v>1.3570559692382814E-2</v>
      </c>
      <c r="W87" s="3">
        <f>((H87-H86)*'Z1 values'!D$5*'Z1 values'!$C$10)/'Z1 values'!$C$12</f>
        <v>2.9352630615234375E-2</v>
      </c>
      <c r="X87" s="3">
        <f>((I87-I86)*'Z1 values'!E$5*'Z1 values'!$C$10)/'Z1 values'!$C$12</f>
        <v>0.14369018554687499</v>
      </c>
      <c r="Y87" s="3">
        <f>((J87-J86)*'Z1 values'!F$5*'Z1 values'!$C$10)/'Z1 values'!$C$12</f>
        <v>0.21007141113281252</v>
      </c>
      <c r="Z87" s="6">
        <f t="shared" si="2"/>
        <v>0.39668478698730469</v>
      </c>
    </row>
    <row r="88" spans="1:26" x14ac:dyDescent="0.25">
      <c r="A88" s="7" t="s">
        <v>662</v>
      </c>
      <c r="B88" s="7" t="s">
        <v>576</v>
      </c>
      <c r="C88" s="7">
        <v>111464</v>
      </c>
      <c r="D88" s="18" t="s">
        <v>37</v>
      </c>
      <c r="E88" s="18" t="s">
        <v>38</v>
      </c>
      <c r="F88" s="18">
        <v>86</v>
      </c>
      <c r="G88" s="18">
        <v>681058</v>
      </c>
      <c r="H88" s="18">
        <v>27817127</v>
      </c>
      <c r="I88" s="18">
        <v>189627</v>
      </c>
      <c r="J88" s="18">
        <v>239781</v>
      </c>
      <c r="K88" s="18">
        <v>0</v>
      </c>
      <c r="L88" s="18">
        <v>0</v>
      </c>
      <c r="M88" s="18">
        <v>3788</v>
      </c>
      <c r="N88" s="18">
        <v>323778</v>
      </c>
      <c r="O88" s="18">
        <v>0</v>
      </c>
      <c r="P88" s="18">
        <v>1338</v>
      </c>
      <c r="Q88" s="18">
        <v>0</v>
      </c>
      <c r="R88" s="18">
        <v>0</v>
      </c>
      <c r="S88" s="5"/>
      <c r="T88" s="5"/>
      <c r="U88" s="4">
        <f t="shared" si="3"/>
        <v>1740</v>
      </c>
      <c r="V88" s="3">
        <f>((G88-G87)*'Z1 values'!C$5*'Z1 values'!$C$10)/'Z1 values'!$C$12</f>
        <v>7.3888275146484382E-3</v>
      </c>
      <c r="W88" s="3">
        <f>((H88-H87)*'Z1 values'!D$5*'Z1 values'!$C$10)/'Z1 values'!$C$12</f>
        <v>2.9642761230468752E-2</v>
      </c>
      <c r="X88" s="3">
        <f>((I88-I87)*'Z1 values'!E$5*'Z1 values'!$C$10)/'Z1 values'!$C$12</f>
        <v>0</v>
      </c>
      <c r="Y88" s="3">
        <f>((J88-J87)*'Z1 values'!F$5*'Z1 values'!$C$10)/'Z1 values'!$C$12</f>
        <v>0.11514770507812502</v>
      </c>
      <c r="Z88" s="6">
        <f t="shared" si="2"/>
        <v>0.15217929382324222</v>
      </c>
    </row>
    <row r="89" spans="1:26" x14ac:dyDescent="0.25">
      <c r="A89" s="7" t="s">
        <v>663</v>
      </c>
      <c r="B89" s="7" t="s">
        <v>576</v>
      </c>
      <c r="C89" s="7">
        <v>112744</v>
      </c>
      <c r="D89" s="18" t="s">
        <v>37</v>
      </c>
      <c r="E89" s="18" t="s">
        <v>38</v>
      </c>
      <c r="F89" s="18">
        <v>87</v>
      </c>
      <c r="G89" s="18">
        <v>687903</v>
      </c>
      <c r="H89" s="18">
        <v>28137850</v>
      </c>
      <c r="I89" s="18">
        <v>191390</v>
      </c>
      <c r="J89" s="18">
        <v>242064</v>
      </c>
      <c r="K89" s="18">
        <v>0</v>
      </c>
      <c r="L89" s="18">
        <v>0</v>
      </c>
      <c r="M89" s="18">
        <v>6844</v>
      </c>
      <c r="N89" s="18">
        <v>320723</v>
      </c>
      <c r="O89" s="18">
        <v>1763</v>
      </c>
      <c r="P89" s="18">
        <v>2283</v>
      </c>
      <c r="Q89" s="18">
        <v>0</v>
      </c>
      <c r="R89" s="18">
        <v>0</v>
      </c>
      <c r="S89" s="5"/>
      <c r="T89" s="5"/>
      <c r="U89" s="4">
        <f t="shared" si="3"/>
        <v>1760</v>
      </c>
      <c r="V89" s="3">
        <f>((G89-G88)*'Z1 values'!C$5*'Z1 values'!$C$10)/'Z1 values'!$C$12</f>
        <v>1.3348251342773437E-2</v>
      </c>
      <c r="W89" s="3">
        <f>((H89-H88)*'Z1 values'!D$5*'Z1 values'!$C$10)/'Z1 values'!$C$12</f>
        <v>2.9363067626953128E-2</v>
      </c>
      <c r="X89" s="3">
        <f>((I89-I88)*'Z1 values'!E$5*'Z1 values'!$C$10)/'Z1 values'!$C$12</f>
        <v>0.14042449951171873</v>
      </c>
      <c r="Y89" s="3">
        <f>((J89-J88)*'Z1 values'!F$5*'Z1 values'!$C$10)/'Z1 values'!$C$12</f>
        <v>0.19647399902343751</v>
      </c>
      <c r="Z89" s="6">
        <f t="shared" si="2"/>
        <v>0.37960981750488276</v>
      </c>
    </row>
    <row r="90" spans="1:26" x14ac:dyDescent="0.25">
      <c r="A90" s="7" t="s">
        <v>664</v>
      </c>
      <c r="B90" s="7" t="s">
        <v>576</v>
      </c>
      <c r="C90" s="7">
        <v>114024</v>
      </c>
      <c r="D90" s="18" t="s">
        <v>37</v>
      </c>
      <c r="E90" s="18" t="s">
        <v>38</v>
      </c>
      <c r="F90" s="18">
        <v>88</v>
      </c>
      <c r="G90" s="18">
        <v>696975</v>
      </c>
      <c r="H90" s="18">
        <v>28456346</v>
      </c>
      <c r="I90" s="18">
        <v>194324</v>
      </c>
      <c r="J90" s="18">
        <v>244821</v>
      </c>
      <c r="K90" s="18">
        <v>0</v>
      </c>
      <c r="L90" s="18">
        <v>0</v>
      </c>
      <c r="M90" s="18">
        <v>9071</v>
      </c>
      <c r="N90" s="18">
        <v>318496</v>
      </c>
      <c r="O90" s="18">
        <v>2934</v>
      </c>
      <c r="P90" s="18">
        <v>2757</v>
      </c>
      <c r="Q90" s="18">
        <v>0</v>
      </c>
      <c r="R90" s="18">
        <v>0</v>
      </c>
      <c r="S90" s="5"/>
      <c r="T90" s="5"/>
      <c r="U90" s="4">
        <f t="shared" si="3"/>
        <v>1780</v>
      </c>
      <c r="V90" s="3">
        <f>((G90-G89)*'Z1 values'!C$5*'Z1 values'!$C$10)/'Z1 values'!$C$12</f>
        <v>1.7691064453124999E-2</v>
      </c>
      <c r="W90" s="3">
        <f>((H90-H89)*'Z1 values'!D$5*'Z1 values'!$C$10)/'Z1 values'!$C$12</f>
        <v>2.9159179687500002E-2</v>
      </c>
      <c r="X90" s="3">
        <f>((I90-I89)*'Z1 values'!E$5*'Z1 values'!$C$10)/'Z1 values'!$C$12</f>
        <v>0.23369567871093749</v>
      </c>
      <c r="Y90" s="3">
        <f>((J90-J89)*'Z1 values'!F$5*'Z1 values'!$C$10)/'Z1 values'!$C$12</f>
        <v>0.23726623535156249</v>
      </c>
      <c r="Z90" s="6">
        <f t="shared" si="2"/>
        <v>0.51781215820312498</v>
      </c>
    </row>
    <row r="91" spans="1:26" x14ac:dyDescent="0.25">
      <c r="A91" s="6"/>
      <c r="B91" s="6"/>
      <c r="C91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Normal="100" workbookViewId="0">
      <selection activeCell="R2" sqref="A2:R90"/>
    </sheetView>
  </sheetViews>
  <sheetFormatPr baseColWidth="10" defaultRowHeight="15" x14ac:dyDescent="0.25"/>
  <cols>
    <col min="1" max="2" width="11.5703125" customWidth="1"/>
    <col min="3" max="3" width="45.7109375" customWidth="1"/>
    <col min="11" max="11" width="13" customWidth="1"/>
    <col min="21" max="21" width="11.5703125" customWidth="1"/>
    <col min="22" max="22" width="23.140625" customWidth="1"/>
    <col min="23" max="23" width="23.28515625" customWidth="1"/>
  </cols>
  <sheetData>
    <row r="1" spans="1:26" x14ac:dyDescent="0.25">
      <c r="A1" s="2" t="s">
        <v>61</v>
      </c>
      <c r="B1" s="2" t="s">
        <v>62</v>
      </c>
      <c r="C1" s="2" t="s">
        <v>63</v>
      </c>
      <c r="D1" s="2" t="s">
        <v>77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42</v>
      </c>
      <c r="Q1" s="2" t="s">
        <v>75</v>
      </c>
      <c r="R1" s="2" t="s">
        <v>76</v>
      </c>
      <c r="S1" s="4"/>
      <c r="T1" s="4"/>
      <c r="U1" s="17" t="s">
        <v>246</v>
      </c>
      <c r="V1" s="2" t="s">
        <v>89</v>
      </c>
      <c r="W1" s="2" t="s">
        <v>85</v>
      </c>
      <c r="X1" s="2" t="s">
        <v>87</v>
      </c>
      <c r="Y1" s="2" t="s">
        <v>88</v>
      </c>
      <c r="Z1" s="2" t="s">
        <v>247</v>
      </c>
    </row>
    <row r="2" spans="1:26" x14ac:dyDescent="0.25">
      <c r="A2" s="7" t="s">
        <v>669</v>
      </c>
      <c r="B2" s="7" t="s">
        <v>670</v>
      </c>
      <c r="C2" s="7">
        <v>1391</v>
      </c>
      <c r="D2" s="18" t="s">
        <v>37</v>
      </c>
      <c r="E2" s="18" t="s">
        <v>38</v>
      </c>
      <c r="F2" s="18">
        <v>0</v>
      </c>
      <c r="G2" s="18">
        <v>10661</v>
      </c>
      <c r="H2" s="18">
        <v>319115</v>
      </c>
      <c r="I2" s="18">
        <v>4897</v>
      </c>
      <c r="J2" s="18">
        <v>2940</v>
      </c>
      <c r="K2" s="18">
        <v>0</v>
      </c>
      <c r="L2" s="18">
        <v>0</v>
      </c>
      <c r="M2" s="18">
        <v>10661</v>
      </c>
      <c r="N2" s="18">
        <v>319115</v>
      </c>
      <c r="O2" s="18">
        <v>4897</v>
      </c>
      <c r="P2" s="18">
        <v>2940</v>
      </c>
      <c r="Q2" s="18">
        <v>0</v>
      </c>
      <c r="R2" s="18">
        <v>0</v>
      </c>
      <c r="S2" s="5"/>
      <c r="T2" s="5"/>
      <c r="U2" s="4">
        <f>20</f>
        <v>20</v>
      </c>
      <c r="V2" s="3">
        <f>((G2-0)*'Z1 values'!C$5*'Z1 values'!$C$10)/'Z1 values'!$C$12</f>
        <v>2.078973083496094E-2</v>
      </c>
      <c r="W2" s="3">
        <f>((H2-0)*'Z1 values'!D$5*'Z1 values'!$C$10)/'Z1 values'!$C$12</f>
        <v>2.9215850830078126E-2</v>
      </c>
      <c r="X2" s="3">
        <f>((I2-0)*'Z1 values'!E$5*'Z1 values'!$C$10)/'Z1 values'!$C$12</f>
        <v>0.3900503540039062</v>
      </c>
      <c r="Y2" s="3">
        <f>((J2-0)*'Z1 values'!F$5*'Z1 values'!$C$10)/'Z1 values'!$C$12</f>
        <v>0.25301513671874998</v>
      </c>
      <c r="Z2" s="6">
        <f>SUM(V2:Y2)</f>
        <v>0.69307107238769516</v>
      </c>
    </row>
    <row r="3" spans="1:26" x14ac:dyDescent="0.25">
      <c r="A3" s="7" t="s">
        <v>671</v>
      </c>
      <c r="B3" s="7" t="s">
        <v>670</v>
      </c>
      <c r="C3" s="7">
        <v>2664</v>
      </c>
      <c r="D3" s="18" t="s">
        <v>37</v>
      </c>
      <c r="E3" s="18" t="s">
        <v>38</v>
      </c>
      <c r="F3" s="18">
        <v>1</v>
      </c>
      <c r="G3" s="18">
        <v>25301</v>
      </c>
      <c r="H3" s="18">
        <v>630026</v>
      </c>
      <c r="I3" s="18">
        <v>11724</v>
      </c>
      <c r="J3" s="18">
        <v>6770</v>
      </c>
      <c r="K3" s="18">
        <v>0</v>
      </c>
      <c r="L3" s="18">
        <v>0</v>
      </c>
      <c r="M3" s="18">
        <v>14639</v>
      </c>
      <c r="N3" s="18">
        <v>310911</v>
      </c>
      <c r="O3" s="18">
        <v>6827</v>
      </c>
      <c r="P3" s="18">
        <v>3830</v>
      </c>
      <c r="Q3" s="18">
        <v>0</v>
      </c>
      <c r="R3" s="18">
        <v>0</v>
      </c>
      <c r="S3" s="5"/>
      <c r="T3" s="5"/>
      <c r="U3" s="4">
        <f>U2+20</f>
        <v>40</v>
      </c>
      <c r="V3" s="3">
        <f>((G3-G2)*'Z1 values'!C$5*'Z1 values'!$C$10)/'Z1 values'!$C$12</f>
        <v>2.8549072265624996E-2</v>
      </c>
      <c r="W3" s="3">
        <f>((H3-H2)*'Z1 values'!D$5*'Z1 values'!$C$10)/'Z1 values'!$C$12</f>
        <v>2.8464752197265623E-2</v>
      </c>
      <c r="X3" s="3">
        <f>((I3-I2)*'Z1 values'!E$5*'Z1 values'!$C$10)/'Z1 values'!$C$12</f>
        <v>0.54377655029296867</v>
      </c>
      <c r="Y3" s="3">
        <f>((J3-J2)*'Z1 values'!F$5*'Z1 values'!$C$10)/'Z1 values'!$C$12</f>
        <v>0.32960815429687501</v>
      </c>
      <c r="Z3" s="6">
        <f t="shared" ref="Z3:Z66" si="0">SUM(V3:Y3)</f>
        <v>0.93039852905273435</v>
      </c>
    </row>
    <row r="4" spans="1:26" x14ac:dyDescent="0.25">
      <c r="A4" s="7" t="s">
        <v>672</v>
      </c>
      <c r="B4" s="7" t="s">
        <v>670</v>
      </c>
      <c r="C4" s="7">
        <v>3944</v>
      </c>
      <c r="D4" s="18" t="s">
        <v>37</v>
      </c>
      <c r="E4" s="18" t="s">
        <v>38</v>
      </c>
      <c r="F4" s="18">
        <v>2</v>
      </c>
      <c r="G4" s="18">
        <v>40208</v>
      </c>
      <c r="H4" s="18">
        <v>942689</v>
      </c>
      <c r="I4" s="18">
        <v>18178</v>
      </c>
      <c r="J4" s="18">
        <v>12120</v>
      </c>
      <c r="K4" s="18">
        <v>0</v>
      </c>
      <c r="L4" s="18">
        <v>0</v>
      </c>
      <c r="M4" s="18">
        <v>14905</v>
      </c>
      <c r="N4" s="18">
        <v>312663</v>
      </c>
      <c r="O4" s="18">
        <v>6454</v>
      </c>
      <c r="P4" s="18">
        <v>5350</v>
      </c>
      <c r="Q4" s="18">
        <v>0</v>
      </c>
      <c r="R4" s="18">
        <v>0</v>
      </c>
      <c r="S4" s="5"/>
      <c r="T4" s="5"/>
      <c r="U4" s="4">
        <f t="shared" ref="U4:U67" si="1">U3+20</f>
        <v>60</v>
      </c>
      <c r="V4" s="3">
        <f>((G4-G3)*'Z1 values'!C$5*'Z1 values'!$C$10)/'Z1 values'!$C$12</f>
        <v>2.9069741821289064E-2</v>
      </c>
      <c r="W4" s="3">
        <f>((H4-H3)*'Z1 values'!D$5*'Z1 values'!$C$10)/'Z1 values'!$C$12</f>
        <v>2.8625152587890623E-2</v>
      </c>
      <c r="X4" s="3">
        <f>((I4-I3)*'Z1 values'!E$5*'Z1 values'!$C$10)/'Z1 values'!$C$12</f>
        <v>0.51406677246093746</v>
      </c>
      <c r="Y4" s="3">
        <f>((J4-J3)*'Z1 values'!F$5*'Z1 values'!$C$10)/'Z1 values'!$C$12</f>
        <v>0.460418701171875</v>
      </c>
      <c r="Z4" s="6">
        <f t="shared" si="0"/>
        <v>1.0321803680419921</v>
      </c>
    </row>
    <row r="5" spans="1:26" x14ac:dyDescent="0.25">
      <c r="A5" s="7" t="s">
        <v>673</v>
      </c>
      <c r="B5" s="7" t="s">
        <v>670</v>
      </c>
      <c r="C5" s="7">
        <v>5224</v>
      </c>
      <c r="D5" s="18" t="s">
        <v>37</v>
      </c>
      <c r="E5" s="18" t="s">
        <v>38</v>
      </c>
      <c r="F5" s="18">
        <v>3</v>
      </c>
      <c r="G5" s="18">
        <v>46280</v>
      </c>
      <c r="H5" s="18">
        <v>1264183</v>
      </c>
      <c r="I5" s="18">
        <v>19538</v>
      </c>
      <c r="J5" s="18">
        <v>15579</v>
      </c>
      <c r="K5" s="18">
        <v>0</v>
      </c>
      <c r="L5" s="18">
        <v>0</v>
      </c>
      <c r="M5" s="18">
        <v>6070</v>
      </c>
      <c r="N5" s="18">
        <v>321494</v>
      </c>
      <c r="O5" s="18">
        <v>1360</v>
      </c>
      <c r="P5" s="18">
        <v>3459</v>
      </c>
      <c r="Q5" s="18">
        <v>0</v>
      </c>
      <c r="R5" s="18">
        <v>0</v>
      </c>
      <c r="S5" s="5"/>
      <c r="T5" s="5"/>
      <c r="U5" s="4">
        <f t="shared" si="1"/>
        <v>80</v>
      </c>
      <c r="V5" s="3">
        <f>((G5-G4)*'Z1 values'!C$5*'Z1 values'!$C$10)/'Z1 values'!$C$12</f>
        <v>1.1840844726562499E-2</v>
      </c>
      <c r="W5" s="3">
        <f>((H5-H4)*'Z1 values'!D$5*'Z1 values'!$C$10)/'Z1 values'!$C$12</f>
        <v>2.9433654785156249E-2</v>
      </c>
      <c r="X5" s="3">
        <f>((I5-I4)*'Z1 values'!E$5*'Z1 values'!$C$10)/'Z1 values'!$C$12</f>
        <v>0.10832519531249998</v>
      </c>
      <c r="Y5" s="3">
        <f>((J5-J4)*'Z1 values'!F$5*'Z1 values'!$C$10)/'Z1 values'!$C$12</f>
        <v>0.29768005371093753</v>
      </c>
      <c r="Z5" s="6">
        <f t="shared" si="0"/>
        <v>0.44727974853515629</v>
      </c>
    </row>
    <row r="6" spans="1:26" x14ac:dyDescent="0.25">
      <c r="A6" s="7" t="s">
        <v>674</v>
      </c>
      <c r="B6" s="7" t="s">
        <v>670</v>
      </c>
      <c r="C6" s="7">
        <v>6504</v>
      </c>
      <c r="D6" s="18" t="s">
        <v>37</v>
      </c>
      <c r="E6" s="18" t="s">
        <v>38</v>
      </c>
      <c r="F6" s="18">
        <v>4</v>
      </c>
      <c r="G6" s="18">
        <v>49429</v>
      </c>
      <c r="H6" s="18">
        <v>1588597</v>
      </c>
      <c r="I6" s="18">
        <v>19538</v>
      </c>
      <c r="J6" s="18">
        <v>16539</v>
      </c>
      <c r="K6" s="18">
        <v>0</v>
      </c>
      <c r="L6" s="18">
        <v>0</v>
      </c>
      <c r="M6" s="18">
        <v>3147</v>
      </c>
      <c r="N6" s="18">
        <v>324414</v>
      </c>
      <c r="O6" s="18">
        <v>0</v>
      </c>
      <c r="P6" s="18">
        <v>960</v>
      </c>
      <c r="Q6" s="18">
        <v>0</v>
      </c>
      <c r="R6" s="18">
        <v>0</v>
      </c>
      <c r="S6" s="5"/>
      <c r="T6" s="5"/>
      <c r="U6" s="4">
        <f t="shared" si="1"/>
        <v>100</v>
      </c>
      <c r="V6" s="3">
        <f>((G6-G5)*'Z1 values'!C$5*'Z1 values'!$C$10)/'Z1 values'!$C$12</f>
        <v>6.1407806396484368E-3</v>
      </c>
      <c r="W6" s="3">
        <f>((H6-H5)*'Z1 values'!D$5*'Z1 values'!$C$10)/'Z1 values'!$C$12</f>
        <v>2.9700988769531249E-2</v>
      </c>
      <c r="X6" s="3">
        <f>((I6-I5)*'Z1 values'!E$5*'Z1 values'!$C$10)/'Z1 values'!$C$12</f>
        <v>0</v>
      </c>
      <c r="Y6" s="3">
        <f>((J6-J5)*'Z1 values'!F$5*'Z1 values'!$C$10)/'Z1 values'!$C$12</f>
        <v>8.2617187499999994E-2</v>
      </c>
      <c r="Z6" s="6">
        <f t="shared" si="0"/>
        <v>0.11845895690917968</v>
      </c>
    </row>
    <row r="7" spans="1:26" x14ac:dyDescent="0.25">
      <c r="A7" s="7" t="s">
        <v>675</v>
      </c>
      <c r="B7" s="7" t="s">
        <v>670</v>
      </c>
      <c r="C7" s="7">
        <v>7784</v>
      </c>
      <c r="D7" s="18" t="s">
        <v>37</v>
      </c>
      <c r="E7" s="18" t="s">
        <v>38</v>
      </c>
      <c r="F7" s="18">
        <v>5</v>
      </c>
      <c r="G7" s="18">
        <v>56966</v>
      </c>
      <c r="H7" s="18">
        <v>1908626</v>
      </c>
      <c r="I7" s="18">
        <v>22269</v>
      </c>
      <c r="J7" s="18">
        <v>17529</v>
      </c>
      <c r="K7" s="18">
        <v>0</v>
      </c>
      <c r="L7" s="18">
        <v>0</v>
      </c>
      <c r="M7" s="18">
        <v>7536</v>
      </c>
      <c r="N7" s="18">
        <v>320029</v>
      </c>
      <c r="O7" s="18">
        <v>2731</v>
      </c>
      <c r="P7" s="18">
        <v>990</v>
      </c>
      <c r="Q7" s="18">
        <v>0</v>
      </c>
      <c r="R7" s="18">
        <v>0</v>
      </c>
      <c r="S7" s="5"/>
      <c r="T7" s="5"/>
      <c r="U7" s="4">
        <f t="shared" si="1"/>
        <v>120</v>
      </c>
      <c r="V7" s="3">
        <f>((G7-G6)*'Z1 values'!C$5*'Z1 values'!$C$10)/'Z1 values'!$C$12</f>
        <v>1.4697702026367188E-2</v>
      </c>
      <c r="W7" s="3">
        <f>((H7-H6)*'Z1 values'!D$5*'Z1 values'!$C$10)/'Z1 values'!$C$12</f>
        <v>2.9299530029296871E-2</v>
      </c>
      <c r="X7" s="3">
        <f>((I7-I6)*'Z1 values'!E$5*'Z1 values'!$C$10)/'Z1 values'!$C$12</f>
        <v>0.21752655029296872</v>
      </c>
      <c r="Y7" s="3">
        <f>((J7-J6)*'Z1 values'!F$5*'Z1 values'!$C$10)/'Z1 values'!$C$12</f>
        <v>8.5198974609375006E-2</v>
      </c>
      <c r="Z7" s="6">
        <f t="shared" si="0"/>
        <v>0.34672275695800781</v>
      </c>
    </row>
    <row r="8" spans="1:26" x14ac:dyDescent="0.25">
      <c r="A8" s="7" t="s">
        <v>676</v>
      </c>
      <c r="B8" s="7" t="s">
        <v>670</v>
      </c>
      <c r="C8" s="7">
        <v>9064</v>
      </c>
      <c r="D8" s="18" t="s">
        <v>37</v>
      </c>
      <c r="E8" s="18" t="s">
        <v>38</v>
      </c>
      <c r="F8" s="18">
        <v>6</v>
      </c>
      <c r="G8" s="18">
        <v>71025</v>
      </c>
      <c r="H8" s="18">
        <v>2222132</v>
      </c>
      <c r="I8" s="18">
        <v>27943</v>
      </c>
      <c r="J8" s="18">
        <v>23048</v>
      </c>
      <c r="K8" s="18">
        <v>0</v>
      </c>
      <c r="L8" s="18">
        <v>0</v>
      </c>
      <c r="M8" s="18">
        <v>14057</v>
      </c>
      <c r="N8" s="18">
        <v>313506</v>
      </c>
      <c r="O8" s="18">
        <v>5674</v>
      </c>
      <c r="P8" s="18">
        <v>5519</v>
      </c>
      <c r="Q8" s="18">
        <v>0</v>
      </c>
      <c r="R8" s="18">
        <v>0</v>
      </c>
      <c r="S8" s="5"/>
      <c r="T8" s="5"/>
      <c r="U8" s="4">
        <f t="shared" si="1"/>
        <v>140</v>
      </c>
      <c r="V8" s="3">
        <f>((G8-G7)*'Z1 values'!C$5*'Z1 values'!$C$10)/'Z1 values'!$C$12</f>
        <v>2.7416079711914065E-2</v>
      </c>
      <c r="W8" s="3">
        <f>((H8-H7)*'Z1 values'!D$5*'Z1 values'!$C$10)/'Z1 values'!$C$12</f>
        <v>2.8702331542968751E-2</v>
      </c>
      <c r="X8" s="3">
        <f>((I8-I7)*'Z1 values'!E$5*'Z1 values'!$C$10)/'Z1 values'!$C$12</f>
        <v>0.45193908691406248</v>
      </c>
      <c r="Y8" s="3">
        <f>((J8-J7)*'Z1 values'!F$5*'Z1 values'!$C$10)/'Z1 values'!$C$12</f>
        <v>0.47496276855468744</v>
      </c>
      <c r="Z8" s="6">
        <f t="shared" si="0"/>
        <v>0.98302026672363274</v>
      </c>
    </row>
    <row r="9" spans="1:26" x14ac:dyDescent="0.25">
      <c r="A9" s="7" t="s">
        <v>677</v>
      </c>
      <c r="B9" s="7" t="s">
        <v>670</v>
      </c>
      <c r="C9" s="7">
        <v>10344</v>
      </c>
      <c r="D9" s="18" t="s">
        <v>37</v>
      </c>
      <c r="E9" s="18" t="s">
        <v>38</v>
      </c>
      <c r="F9" s="18">
        <v>7</v>
      </c>
      <c r="G9" s="18">
        <v>80352</v>
      </c>
      <c r="H9" s="18">
        <v>2540368</v>
      </c>
      <c r="I9" s="18">
        <v>31222</v>
      </c>
      <c r="J9" s="18">
        <v>28465</v>
      </c>
      <c r="K9" s="18">
        <v>0</v>
      </c>
      <c r="L9" s="18">
        <v>0</v>
      </c>
      <c r="M9" s="18">
        <v>9325</v>
      </c>
      <c r="N9" s="18">
        <v>318236</v>
      </c>
      <c r="O9" s="18">
        <v>3279</v>
      </c>
      <c r="P9" s="18">
        <v>5417</v>
      </c>
      <c r="Q9" s="18">
        <v>0</v>
      </c>
      <c r="R9" s="18">
        <v>0</v>
      </c>
      <c r="S9" s="5"/>
      <c r="T9" s="5"/>
      <c r="U9" s="4">
        <f t="shared" si="1"/>
        <v>160</v>
      </c>
      <c r="V9" s="3">
        <f>((G9-G8)*'Z1 values'!C$5*'Z1 values'!$C$10)/'Z1 values'!$C$12</f>
        <v>1.818833312988281E-2</v>
      </c>
      <c r="W9" s="3">
        <f>((H9-H8)*'Z1 values'!D$5*'Z1 values'!$C$10)/'Z1 values'!$C$12</f>
        <v>2.9135375976562499E-2</v>
      </c>
      <c r="X9" s="3">
        <f>((I9-I8)*'Z1 values'!E$5*'Z1 values'!$C$10)/'Z1 values'!$C$12</f>
        <v>0.26117523193359371</v>
      </c>
      <c r="Y9" s="3">
        <f>((J9-J8)*'Z1 values'!F$5*'Z1 values'!$C$10)/'Z1 values'!$C$12</f>
        <v>0.46618469238281257</v>
      </c>
      <c r="Z9" s="6">
        <f t="shared" si="0"/>
        <v>0.77468363342285151</v>
      </c>
    </row>
    <row r="10" spans="1:26" x14ac:dyDescent="0.25">
      <c r="A10" s="7" t="s">
        <v>678</v>
      </c>
      <c r="B10" s="7" t="s">
        <v>670</v>
      </c>
      <c r="C10" s="7">
        <v>11624</v>
      </c>
      <c r="D10" s="18" t="s">
        <v>37</v>
      </c>
      <c r="E10" s="18" t="s">
        <v>38</v>
      </c>
      <c r="F10" s="18">
        <v>8</v>
      </c>
      <c r="G10" s="18">
        <v>83529</v>
      </c>
      <c r="H10" s="18">
        <v>2864756</v>
      </c>
      <c r="I10" s="18">
        <v>31222</v>
      </c>
      <c r="J10" s="18">
        <v>31156</v>
      </c>
      <c r="K10" s="18">
        <v>0</v>
      </c>
      <c r="L10" s="18">
        <v>0</v>
      </c>
      <c r="M10" s="18">
        <v>3176</v>
      </c>
      <c r="N10" s="18">
        <v>324388</v>
      </c>
      <c r="O10" s="18">
        <v>0</v>
      </c>
      <c r="P10" s="18">
        <v>2691</v>
      </c>
      <c r="Q10" s="18">
        <v>0</v>
      </c>
      <c r="R10" s="18">
        <v>0</v>
      </c>
      <c r="S10" s="5"/>
      <c r="T10" s="5"/>
      <c r="U10" s="4">
        <f t="shared" si="1"/>
        <v>180</v>
      </c>
      <c r="V10" s="3">
        <f>((G10-G9)*'Z1 values'!C$5*'Z1 values'!$C$10)/'Z1 values'!$C$12</f>
        <v>6.1953826904296875E-3</v>
      </c>
      <c r="W10" s="3">
        <f>((H10-H9)*'Z1 values'!D$5*'Z1 values'!$C$10)/'Z1 values'!$C$12</f>
        <v>2.96986083984375E-2</v>
      </c>
      <c r="X10" s="3">
        <f>((I10-I9)*'Z1 values'!E$5*'Z1 values'!$C$10)/'Z1 values'!$C$12</f>
        <v>0</v>
      </c>
      <c r="Y10" s="3">
        <f>((J10-J9)*'Z1 values'!F$5*'Z1 values'!$C$10)/'Z1 values'!$C$12</f>
        <v>0.23158630371093752</v>
      </c>
      <c r="Z10" s="6">
        <f t="shared" si="0"/>
        <v>0.26748029479980473</v>
      </c>
    </row>
    <row r="11" spans="1:26" x14ac:dyDescent="0.25">
      <c r="A11" s="7" t="s">
        <v>679</v>
      </c>
      <c r="B11" s="7" t="s">
        <v>670</v>
      </c>
      <c r="C11" s="7">
        <v>12904</v>
      </c>
      <c r="D11" s="18" t="s">
        <v>37</v>
      </c>
      <c r="E11" s="18" t="s">
        <v>38</v>
      </c>
      <c r="F11" s="18">
        <v>9</v>
      </c>
      <c r="G11" s="18">
        <v>86641</v>
      </c>
      <c r="H11" s="18">
        <v>3189207</v>
      </c>
      <c r="I11" s="18">
        <v>31222</v>
      </c>
      <c r="J11" s="18">
        <v>32116</v>
      </c>
      <c r="K11" s="18">
        <v>0</v>
      </c>
      <c r="L11" s="18">
        <v>0</v>
      </c>
      <c r="M11" s="18">
        <v>3111</v>
      </c>
      <c r="N11" s="18">
        <v>324451</v>
      </c>
      <c r="O11" s="18">
        <v>0</v>
      </c>
      <c r="P11" s="18">
        <v>960</v>
      </c>
      <c r="Q11" s="18">
        <v>0</v>
      </c>
      <c r="R11" s="18">
        <v>0</v>
      </c>
      <c r="S11" s="5"/>
      <c r="T11" s="5"/>
      <c r="U11" s="4">
        <f t="shared" si="1"/>
        <v>200</v>
      </c>
      <c r="V11" s="3">
        <f>((G11-G10)*'Z1 values'!C$5*'Z1 values'!$C$10)/'Z1 values'!$C$12</f>
        <v>6.0686279296874998E-3</v>
      </c>
      <c r="W11" s="3">
        <f>((H11-H10)*'Z1 values'!D$5*'Z1 values'!$C$10)/'Z1 values'!$C$12</f>
        <v>2.9704376220703127E-2</v>
      </c>
      <c r="X11" s="3">
        <f>((I11-I10)*'Z1 values'!E$5*'Z1 values'!$C$10)/'Z1 values'!$C$12</f>
        <v>0</v>
      </c>
      <c r="Y11" s="3">
        <f>((J11-J10)*'Z1 values'!F$5*'Z1 values'!$C$10)/'Z1 values'!$C$12</f>
        <v>8.2617187499999994E-2</v>
      </c>
      <c r="Z11" s="6">
        <f t="shared" si="0"/>
        <v>0.11839019165039062</v>
      </c>
    </row>
    <row r="12" spans="1:26" x14ac:dyDescent="0.25">
      <c r="A12" s="7" t="s">
        <v>680</v>
      </c>
      <c r="B12" s="7" t="s">
        <v>670</v>
      </c>
      <c r="C12" s="7">
        <v>14184</v>
      </c>
      <c r="D12" s="18" t="s">
        <v>37</v>
      </c>
      <c r="E12" s="18" t="s">
        <v>38</v>
      </c>
      <c r="F12" s="18">
        <v>10</v>
      </c>
      <c r="G12" s="18">
        <v>89769</v>
      </c>
      <c r="H12" s="18">
        <v>3513642</v>
      </c>
      <c r="I12" s="18">
        <v>31222</v>
      </c>
      <c r="J12" s="18">
        <v>33076</v>
      </c>
      <c r="K12" s="18">
        <v>0</v>
      </c>
      <c r="L12" s="18">
        <v>0</v>
      </c>
      <c r="M12" s="18">
        <v>3127</v>
      </c>
      <c r="N12" s="18">
        <v>324435</v>
      </c>
      <c r="O12" s="18">
        <v>0</v>
      </c>
      <c r="P12" s="18">
        <v>960</v>
      </c>
      <c r="Q12" s="18">
        <v>0</v>
      </c>
      <c r="R12" s="18">
        <v>0</v>
      </c>
      <c r="S12" s="5"/>
      <c r="T12" s="5"/>
      <c r="U12" s="4">
        <f t="shared" si="1"/>
        <v>220</v>
      </c>
      <c r="V12" s="3">
        <f>((G12-G11)*'Z1 values'!C$5*'Z1 values'!$C$10)/'Z1 values'!$C$12</f>
        <v>6.0998291015624999E-3</v>
      </c>
      <c r="W12" s="3">
        <f>((H12-H11)*'Z1 values'!D$5*'Z1 values'!$C$10)/'Z1 values'!$C$12</f>
        <v>2.9702911376953123E-2</v>
      </c>
      <c r="X12" s="3">
        <f>((I12-I11)*'Z1 values'!E$5*'Z1 values'!$C$10)/'Z1 values'!$C$12</f>
        <v>0</v>
      </c>
      <c r="Y12" s="3">
        <f>((J12-J11)*'Z1 values'!F$5*'Z1 values'!$C$10)/'Z1 values'!$C$12</f>
        <v>8.2617187499999994E-2</v>
      </c>
      <c r="Z12" s="6">
        <f t="shared" si="0"/>
        <v>0.11841992797851561</v>
      </c>
    </row>
    <row r="13" spans="1:26" x14ac:dyDescent="0.25">
      <c r="A13" s="7" t="s">
        <v>681</v>
      </c>
      <c r="B13" s="7" t="s">
        <v>670</v>
      </c>
      <c r="C13" s="7">
        <v>15464</v>
      </c>
      <c r="D13" s="18" t="s">
        <v>37</v>
      </c>
      <c r="E13" s="18" t="s">
        <v>38</v>
      </c>
      <c r="F13" s="18">
        <v>11</v>
      </c>
      <c r="G13" s="18">
        <v>93078</v>
      </c>
      <c r="H13" s="18">
        <v>3837899</v>
      </c>
      <c r="I13" s="18">
        <v>31222</v>
      </c>
      <c r="J13" s="18">
        <v>34149</v>
      </c>
      <c r="K13" s="18">
        <v>0</v>
      </c>
      <c r="L13" s="18">
        <v>0</v>
      </c>
      <c r="M13" s="18">
        <v>3308</v>
      </c>
      <c r="N13" s="18">
        <v>324257</v>
      </c>
      <c r="O13" s="18">
        <v>0</v>
      </c>
      <c r="P13" s="18">
        <v>1073</v>
      </c>
      <c r="Q13" s="18">
        <v>0</v>
      </c>
      <c r="R13" s="18">
        <v>0</v>
      </c>
      <c r="S13" s="5"/>
      <c r="T13" s="5"/>
      <c r="U13" s="4">
        <f t="shared" si="1"/>
        <v>240</v>
      </c>
      <c r="V13" s="3">
        <f>((G13-G12)*'Z1 values'!C$5*'Z1 values'!$C$10)/'Z1 values'!$C$12</f>
        <v>6.4527923583984374E-3</v>
      </c>
      <c r="W13" s="3">
        <f>((H13-H12)*'Z1 values'!D$5*'Z1 values'!$C$10)/'Z1 values'!$C$12</f>
        <v>2.9686614990234377E-2</v>
      </c>
      <c r="X13" s="3">
        <f>((I13-I12)*'Z1 values'!E$5*'Z1 values'!$C$10)/'Z1 values'!$C$12</f>
        <v>0</v>
      </c>
      <c r="Y13" s="3">
        <f>((J13-J12)*'Z1 values'!F$5*'Z1 values'!$C$10)/'Z1 values'!$C$12</f>
        <v>9.2341918945312504E-2</v>
      </c>
      <c r="Z13" s="6">
        <f t="shared" si="0"/>
        <v>0.12848132629394532</v>
      </c>
    </row>
    <row r="14" spans="1:26" x14ac:dyDescent="0.25">
      <c r="A14" s="7" t="s">
        <v>682</v>
      </c>
      <c r="B14" s="7" t="s">
        <v>670</v>
      </c>
      <c r="C14" s="7">
        <v>16744</v>
      </c>
      <c r="D14" s="18" t="s">
        <v>37</v>
      </c>
      <c r="E14" s="18" t="s">
        <v>38</v>
      </c>
      <c r="F14" s="18">
        <v>12</v>
      </c>
      <c r="G14" s="18">
        <v>99309</v>
      </c>
      <c r="H14" s="18">
        <v>4159235</v>
      </c>
      <c r="I14" s="18">
        <v>32622</v>
      </c>
      <c r="J14" s="18">
        <v>39179</v>
      </c>
      <c r="K14" s="18">
        <v>0</v>
      </c>
      <c r="L14" s="18">
        <v>0</v>
      </c>
      <c r="M14" s="18">
        <v>6230</v>
      </c>
      <c r="N14" s="18">
        <v>321336</v>
      </c>
      <c r="O14" s="18">
        <v>1400</v>
      </c>
      <c r="P14" s="18">
        <v>5030</v>
      </c>
      <c r="Q14" s="18">
        <v>0</v>
      </c>
      <c r="R14" s="18">
        <v>0</v>
      </c>
      <c r="S14" s="5"/>
      <c r="T14" s="5"/>
      <c r="U14" s="4">
        <f t="shared" si="1"/>
        <v>260</v>
      </c>
      <c r="V14" s="3">
        <f>((G14-G13)*'Z1 values'!C$5*'Z1 values'!$C$10)/'Z1 values'!$C$12</f>
        <v>1.2150906372070312E-2</v>
      </c>
      <c r="W14" s="3">
        <f>((H14-H13)*'Z1 values'!D$5*'Z1 values'!$C$10)/'Z1 values'!$C$12</f>
        <v>2.9419189453125001E-2</v>
      </c>
      <c r="X14" s="3">
        <f>((I14-I13)*'Z1 values'!E$5*'Z1 values'!$C$10)/'Z1 values'!$C$12</f>
        <v>0.11151123046874997</v>
      </c>
      <c r="Y14" s="3">
        <f>((J14-J13)*'Z1 values'!F$5*'Z1 values'!$C$10)/'Z1 values'!$C$12</f>
        <v>0.43287963867187501</v>
      </c>
      <c r="Z14" s="6">
        <f t="shared" si="0"/>
        <v>0.58596096496582029</v>
      </c>
    </row>
    <row r="15" spans="1:26" x14ac:dyDescent="0.25">
      <c r="A15" s="7" t="s">
        <v>683</v>
      </c>
      <c r="B15" s="7" t="s">
        <v>670</v>
      </c>
      <c r="C15" s="7">
        <v>18024</v>
      </c>
      <c r="D15" s="18" t="s">
        <v>37</v>
      </c>
      <c r="E15" s="18" t="s">
        <v>38</v>
      </c>
      <c r="F15" s="18">
        <v>13</v>
      </c>
      <c r="G15" s="18">
        <v>111291</v>
      </c>
      <c r="H15" s="18">
        <v>4474818</v>
      </c>
      <c r="I15" s="18">
        <v>37423</v>
      </c>
      <c r="J15" s="18">
        <v>43057</v>
      </c>
      <c r="K15" s="18">
        <v>0</v>
      </c>
      <c r="L15" s="18">
        <v>0</v>
      </c>
      <c r="M15" s="18">
        <v>11981</v>
      </c>
      <c r="N15" s="18">
        <v>315583</v>
      </c>
      <c r="O15" s="18">
        <v>4801</v>
      </c>
      <c r="P15" s="18">
        <v>3878</v>
      </c>
      <c r="Q15" s="18">
        <v>0</v>
      </c>
      <c r="R15" s="18">
        <v>0</v>
      </c>
      <c r="S15" s="5"/>
      <c r="T15" s="5"/>
      <c r="U15" s="4">
        <f t="shared" si="1"/>
        <v>280</v>
      </c>
      <c r="V15" s="3">
        <f>((G15-G14)*'Z1 values'!C$5*'Z1 values'!$C$10)/'Z1 values'!$C$12</f>
        <v>2.3365777587890622E-2</v>
      </c>
      <c r="W15" s="3">
        <f>((H15-H14)*'Z1 values'!D$5*'Z1 values'!$C$10)/'Z1 values'!$C$12</f>
        <v>2.8892486572265626E-2</v>
      </c>
      <c r="X15" s="3">
        <f>((I15-I14)*'Z1 values'!E$5*'Z1 values'!$C$10)/'Z1 values'!$C$12</f>
        <v>0.38240386962890621</v>
      </c>
      <c r="Y15" s="3">
        <f>((J15-J14)*'Z1 values'!F$5*'Z1 values'!$C$10)/'Z1 values'!$C$12</f>
        <v>0.33373901367187503</v>
      </c>
      <c r="Z15" s="6">
        <f t="shared" si="0"/>
        <v>0.76840114746093757</v>
      </c>
    </row>
    <row r="16" spans="1:26" x14ac:dyDescent="0.25">
      <c r="A16" s="7" t="s">
        <v>684</v>
      </c>
      <c r="B16" s="7" t="s">
        <v>670</v>
      </c>
      <c r="C16" s="7">
        <v>19304</v>
      </c>
      <c r="D16" s="18" t="s">
        <v>37</v>
      </c>
      <c r="E16" s="18" t="s">
        <v>38</v>
      </c>
      <c r="F16" s="18">
        <v>14</v>
      </c>
      <c r="G16" s="18">
        <v>114467</v>
      </c>
      <c r="H16" s="18">
        <v>4799205</v>
      </c>
      <c r="I16" s="18">
        <v>37423</v>
      </c>
      <c r="J16" s="18">
        <v>44017</v>
      </c>
      <c r="K16" s="18">
        <v>0</v>
      </c>
      <c r="L16" s="18">
        <v>0</v>
      </c>
      <c r="M16" s="18">
        <v>3174</v>
      </c>
      <c r="N16" s="18">
        <v>324387</v>
      </c>
      <c r="O16" s="18">
        <v>0</v>
      </c>
      <c r="P16" s="18">
        <v>960</v>
      </c>
      <c r="Q16" s="18">
        <v>0</v>
      </c>
      <c r="R16" s="18">
        <v>0</v>
      </c>
      <c r="S16" s="5"/>
      <c r="T16" s="5"/>
      <c r="U16" s="4">
        <f t="shared" si="1"/>
        <v>300</v>
      </c>
      <c r="V16" s="3">
        <f>((G16-G15)*'Z1 values'!C$5*'Z1 values'!$C$10)/'Z1 values'!$C$12</f>
        <v>6.1934326171874995E-3</v>
      </c>
      <c r="W16" s="3">
        <f>((H16-H15)*'Z1 values'!D$5*'Z1 values'!$C$10)/'Z1 values'!$C$12</f>
        <v>2.9698516845703127E-2</v>
      </c>
      <c r="X16" s="3">
        <f>((I16-I15)*'Z1 values'!E$5*'Z1 values'!$C$10)/'Z1 values'!$C$12</f>
        <v>0</v>
      </c>
      <c r="Y16" s="3">
        <f>((J16-J15)*'Z1 values'!F$5*'Z1 values'!$C$10)/'Z1 values'!$C$12</f>
        <v>8.2617187499999994E-2</v>
      </c>
      <c r="Z16" s="6">
        <f t="shared" si="0"/>
        <v>0.11850913696289062</v>
      </c>
    </row>
    <row r="17" spans="1:26" x14ac:dyDescent="0.25">
      <c r="A17" s="7" t="s">
        <v>685</v>
      </c>
      <c r="B17" s="7" t="s">
        <v>670</v>
      </c>
      <c r="C17" s="7">
        <v>20584</v>
      </c>
      <c r="D17" s="18" t="s">
        <v>37</v>
      </c>
      <c r="E17" s="18" t="s">
        <v>38</v>
      </c>
      <c r="F17" s="18">
        <v>15</v>
      </c>
      <c r="G17" s="18">
        <v>117589</v>
      </c>
      <c r="H17" s="18">
        <v>5123646</v>
      </c>
      <c r="I17" s="18">
        <v>37423</v>
      </c>
      <c r="J17" s="18">
        <v>44977</v>
      </c>
      <c r="K17" s="18">
        <v>0</v>
      </c>
      <c r="L17" s="18">
        <v>0</v>
      </c>
      <c r="M17" s="18">
        <v>3121</v>
      </c>
      <c r="N17" s="18">
        <v>324441</v>
      </c>
      <c r="O17" s="18">
        <v>0</v>
      </c>
      <c r="P17" s="18">
        <v>960</v>
      </c>
      <c r="Q17" s="18">
        <v>0</v>
      </c>
      <c r="R17" s="18">
        <v>0</v>
      </c>
      <c r="S17" s="5"/>
      <c r="T17" s="5"/>
      <c r="U17" s="4">
        <f t="shared" si="1"/>
        <v>320</v>
      </c>
      <c r="V17" s="3">
        <f>((G17-G16)*'Z1 values'!C$5*'Z1 values'!$C$10)/'Z1 values'!$C$12</f>
        <v>6.0881286621093751E-3</v>
      </c>
      <c r="W17" s="3">
        <f>((H17-H16)*'Z1 values'!D$5*'Z1 values'!$C$10)/'Z1 values'!$C$12</f>
        <v>2.9703460693359374E-2</v>
      </c>
      <c r="X17" s="3">
        <f>((I17-I16)*'Z1 values'!E$5*'Z1 values'!$C$10)/'Z1 values'!$C$12</f>
        <v>0</v>
      </c>
      <c r="Y17" s="3">
        <f>((J17-J16)*'Z1 values'!F$5*'Z1 values'!$C$10)/'Z1 values'!$C$12</f>
        <v>8.2617187499999994E-2</v>
      </c>
      <c r="Z17" s="6">
        <f t="shared" si="0"/>
        <v>0.11840877685546874</v>
      </c>
    </row>
    <row r="18" spans="1:26" x14ac:dyDescent="0.25">
      <c r="A18" s="7" t="s">
        <v>686</v>
      </c>
      <c r="B18" s="7" t="s">
        <v>670</v>
      </c>
      <c r="C18" s="7">
        <v>21864</v>
      </c>
      <c r="D18" s="18" t="s">
        <v>37</v>
      </c>
      <c r="E18" s="18" t="s">
        <v>38</v>
      </c>
      <c r="F18" s="18">
        <v>16</v>
      </c>
      <c r="G18" s="18">
        <v>120730</v>
      </c>
      <c r="H18" s="18">
        <v>5448068</v>
      </c>
      <c r="I18" s="18">
        <v>37423</v>
      </c>
      <c r="J18" s="18">
        <v>45937</v>
      </c>
      <c r="K18" s="18">
        <v>0</v>
      </c>
      <c r="L18" s="18">
        <v>0</v>
      </c>
      <c r="M18" s="18">
        <v>3140</v>
      </c>
      <c r="N18" s="18">
        <v>324422</v>
      </c>
      <c r="O18" s="18">
        <v>0</v>
      </c>
      <c r="P18" s="18">
        <v>960</v>
      </c>
      <c r="Q18" s="18">
        <v>0</v>
      </c>
      <c r="R18" s="18">
        <v>0</v>
      </c>
      <c r="S18" s="5"/>
      <c r="T18" s="5"/>
      <c r="U18" s="4">
        <f t="shared" si="1"/>
        <v>340</v>
      </c>
      <c r="V18" s="3">
        <f>((G18-G17)*'Z1 values'!C$5*'Z1 values'!$C$10)/'Z1 values'!$C$12</f>
        <v>6.1251800537109376E-3</v>
      </c>
      <c r="W18" s="3">
        <f>((H18-H17)*'Z1 values'!D$5*'Z1 values'!$C$10)/'Z1 values'!$C$12</f>
        <v>2.9701721191406249E-2</v>
      </c>
      <c r="X18" s="3">
        <f>((I18-I17)*'Z1 values'!E$5*'Z1 values'!$C$10)/'Z1 values'!$C$12</f>
        <v>0</v>
      </c>
      <c r="Y18" s="3">
        <f>((J18-J17)*'Z1 values'!F$5*'Z1 values'!$C$10)/'Z1 values'!$C$12</f>
        <v>8.2617187499999994E-2</v>
      </c>
      <c r="Z18" s="6">
        <f t="shared" si="0"/>
        <v>0.11844408874511718</v>
      </c>
    </row>
    <row r="19" spans="1:26" x14ac:dyDescent="0.25">
      <c r="A19" s="7" t="s">
        <v>687</v>
      </c>
      <c r="B19" s="7" t="s">
        <v>670</v>
      </c>
      <c r="C19" s="7">
        <v>23144</v>
      </c>
      <c r="D19" s="18" t="s">
        <v>37</v>
      </c>
      <c r="E19" s="18" t="s">
        <v>38</v>
      </c>
      <c r="F19" s="18">
        <v>17</v>
      </c>
      <c r="G19" s="18">
        <v>123872</v>
      </c>
      <c r="H19" s="18">
        <v>5772491</v>
      </c>
      <c r="I19" s="18">
        <v>37423</v>
      </c>
      <c r="J19" s="18">
        <v>46897</v>
      </c>
      <c r="K19" s="18">
        <v>0</v>
      </c>
      <c r="L19" s="18">
        <v>0</v>
      </c>
      <c r="M19" s="18">
        <v>3141</v>
      </c>
      <c r="N19" s="18">
        <v>324423</v>
      </c>
      <c r="O19" s="18">
        <v>0</v>
      </c>
      <c r="P19" s="18">
        <v>960</v>
      </c>
      <c r="Q19" s="18">
        <v>0</v>
      </c>
      <c r="R19" s="18">
        <v>0</v>
      </c>
      <c r="S19" s="5"/>
      <c r="T19" s="5"/>
      <c r="U19" s="4">
        <f t="shared" si="1"/>
        <v>360</v>
      </c>
      <c r="V19" s="3">
        <f>((G19-G18)*'Z1 values'!C$5*'Z1 values'!$C$10)/'Z1 values'!$C$12</f>
        <v>6.1271301269531248E-3</v>
      </c>
      <c r="W19" s="3">
        <f>((H19-H18)*'Z1 values'!D$5*'Z1 values'!$C$10)/'Z1 values'!$C$12</f>
        <v>2.9701812744140625E-2</v>
      </c>
      <c r="X19" s="3">
        <f>((I19-I18)*'Z1 values'!E$5*'Z1 values'!$C$10)/'Z1 values'!$C$12</f>
        <v>0</v>
      </c>
      <c r="Y19" s="3">
        <f>((J19-J18)*'Z1 values'!F$5*'Z1 values'!$C$10)/'Z1 values'!$C$12</f>
        <v>8.2617187499999994E-2</v>
      </c>
      <c r="Z19" s="6">
        <f t="shared" si="0"/>
        <v>0.11844613037109375</v>
      </c>
    </row>
    <row r="20" spans="1:26" x14ac:dyDescent="0.25">
      <c r="A20" s="7" t="s">
        <v>688</v>
      </c>
      <c r="B20" s="7" t="s">
        <v>670</v>
      </c>
      <c r="C20" s="7">
        <v>24424</v>
      </c>
      <c r="D20" s="18" t="s">
        <v>37</v>
      </c>
      <c r="E20" s="18" t="s">
        <v>38</v>
      </c>
      <c r="F20" s="18">
        <v>18</v>
      </c>
      <c r="G20" s="18">
        <v>135996</v>
      </c>
      <c r="H20" s="18">
        <v>6087932</v>
      </c>
      <c r="I20" s="18">
        <v>42560</v>
      </c>
      <c r="J20" s="18">
        <v>51728</v>
      </c>
      <c r="K20" s="18">
        <v>0</v>
      </c>
      <c r="L20" s="18">
        <v>0</v>
      </c>
      <c r="M20" s="18">
        <v>12123</v>
      </c>
      <c r="N20" s="18">
        <v>315441</v>
      </c>
      <c r="O20" s="18">
        <v>5137</v>
      </c>
      <c r="P20" s="18">
        <v>4831</v>
      </c>
      <c r="Q20" s="18">
        <v>0</v>
      </c>
      <c r="R20" s="18">
        <v>0</v>
      </c>
      <c r="S20" s="5"/>
      <c r="T20" s="5"/>
      <c r="U20" s="4">
        <f t="shared" si="1"/>
        <v>380</v>
      </c>
      <c r="V20" s="3">
        <f>((G20-G19)*'Z1 values'!C$5*'Z1 values'!$C$10)/'Z1 values'!$C$12</f>
        <v>2.3642687988281248E-2</v>
      </c>
      <c r="W20" s="3">
        <f>((H20-H19)*'Z1 values'!D$5*'Z1 values'!$C$10)/'Z1 values'!$C$12</f>
        <v>2.8879486083984374E-2</v>
      </c>
      <c r="X20" s="3">
        <f>((I20-I19)*'Z1 values'!E$5*'Z1 values'!$C$10)/'Z1 values'!$C$12</f>
        <v>0.40916656494140619</v>
      </c>
      <c r="Y20" s="3">
        <f>((J20-J19)*'Z1 values'!F$5*'Z1 values'!$C$10)/'Z1 values'!$C$12</f>
        <v>0.41575378417968756</v>
      </c>
      <c r="Z20" s="6">
        <f t="shared" si="0"/>
        <v>0.87744252319335936</v>
      </c>
    </row>
    <row r="21" spans="1:26" x14ac:dyDescent="0.25">
      <c r="A21" s="7" t="s">
        <v>689</v>
      </c>
      <c r="B21" s="7" t="s">
        <v>670</v>
      </c>
      <c r="C21" s="7">
        <v>25704</v>
      </c>
      <c r="D21" s="18" t="s">
        <v>37</v>
      </c>
      <c r="E21" s="18" t="s">
        <v>38</v>
      </c>
      <c r="F21" s="18">
        <v>19</v>
      </c>
      <c r="G21" s="18">
        <v>139182</v>
      </c>
      <c r="H21" s="18">
        <v>6412312</v>
      </c>
      <c r="I21" s="18">
        <v>42560</v>
      </c>
      <c r="J21" s="18">
        <v>53842</v>
      </c>
      <c r="K21" s="18">
        <v>0</v>
      </c>
      <c r="L21" s="18">
        <v>0</v>
      </c>
      <c r="M21" s="18">
        <v>3184</v>
      </c>
      <c r="N21" s="18">
        <v>324380</v>
      </c>
      <c r="O21" s="18">
        <v>0</v>
      </c>
      <c r="P21" s="18">
        <v>2114</v>
      </c>
      <c r="Q21" s="18">
        <v>0</v>
      </c>
      <c r="R21" s="18">
        <v>0</v>
      </c>
      <c r="S21" s="5"/>
      <c r="T21" s="5"/>
      <c r="U21" s="4">
        <f t="shared" si="1"/>
        <v>400</v>
      </c>
      <c r="V21" s="3">
        <f>((G21-G20)*'Z1 values'!C$5*'Z1 values'!$C$10)/'Z1 values'!$C$12</f>
        <v>6.2129333496093748E-3</v>
      </c>
      <c r="W21" s="3">
        <f>((H21-H20)*'Z1 values'!D$5*'Z1 values'!$C$10)/'Z1 values'!$C$12</f>
        <v>2.9697875976562503E-2</v>
      </c>
      <c r="X21" s="3">
        <f>((I21-I20)*'Z1 values'!E$5*'Z1 values'!$C$10)/'Z1 values'!$C$12</f>
        <v>0</v>
      </c>
      <c r="Y21" s="3">
        <f>((J21-J20)*'Z1 values'!F$5*'Z1 values'!$C$10)/'Z1 values'!$C$12</f>
        <v>0.18192993164062501</v>
      </c>
      <c r="Z21" s="6">
        <f t="shared" si="0"/>
        <v>0.2178407409667969</v>
      </c>
    </row>
    <row r="22" spans="1:26" x14ac:dyDescent="0.25">
      <c r="A22" s="7" t="s">
        <v>690</v>
      </c>
      <c r="B22" s="7" t="s">
        <v>670</v>
      </c>
      <c r="C22" s="7">
        <v>26984</v>
      </c>
      <c r="D22" s="18" t="s">
        <v>37</v>
      </c>
      <c r="E22" s="18" t="s">
        <v>38</v>
      </c>
      <c r="F22" s="18">
        <v>20</v>
      </c>
      <c r="G22" s="18">
        <v>142329</v>
      </c>
      <c r="H22" s="18">
        <v>6736728</v>
      </c>
      <c r="I22" s="18">
        <v>42560</v>
      </c>
      <c r="J22" s="18">
        <v>54991</v>
      </c>
      <c r="K22" s="18">
        <v>0</v>
      </c>
      <c r="L22" s="18">
        <v>0</v>
      </c>
      <c r="M22" s="18">
        <v>3146</v>
      </c>
      <c r="N22" s="18">
        <v>324416</v>
      </c>
      <c r="O22" s="18">
        <v>0</v>
      </c>
      <c r="P22" s="18">
        <v>1149</v>
      </c>
      <c r="Q22" s="18">
        <v>0</v>
      </c>
      <c r="R22" s="18">
        <v>0</v>
      </c>
      <c r="S22" s="5"/>
      <c r="T22" s="5"/>
      <c r="U22" s="4">
        <f t="shared" si="1"/>
        <v>420</v>
      </c>
      <c r="V22" s="3">
        <f>((G22-G21)*'Z1 values'!C$5*'Z1 values'!$C$10)/'Z1 values'!$C$12</f>
        <v>6.1368804931640625E-3</v>
      </c>
      <c r="W22" s="3">
        <f>((H22-H21)*'Z1 values'!D$5*'Z1 values'!$C$10)/'Z1 values'!$C$12</f>
        <v>2.9701171874999998E-2</v>
      </c>
      <c r="X22" s="3">
        <f>((I22-I21)*'Z1 values'!E$5*'Z1 values'!$C$10)/'Z1 values'!$C$12</f>
        <v>0</v>
      </c>
      <c r="Y22" s="3">
        <f>((J22-J21)*'Z1 values'!F$5*'Z1 values'!$C$10)/'Z1 values'!$C$12</f>
        <v>9.8882446289062509E-2</v>
      </c>
      <c r="Z22" s="6">
        <f t="shared" si="0"/>
        <v>0.13472049865722657</v>
      </c>
    </row>
    <row r="23" spans="1:26" x14ac:dyDescent="0.25">
      <c r="A23" s="7" t="s">
        <v>691</v>
      </c>
      <c r="B23" s="7" t="s">
        <v>670</v>
      </c>
      <c r="C23" s="7">
        <v>28264</v>
      </c>
      <c r="D23" s="18" t="s">
        <v>37</v>
      </c>
      <c r="E23" s="18" t="s">
        <v>38</v>
      </c>
      <c r="F23" s="18">
        <v>21</v>
      </c>
      <c r="G23" s="18">
        <v>154744</v>
      </c>
      <c r="H23" s="18">
        <v>7051878</v>
      </c>
      <c r="I23" s="18">
        <v>47448</v>
      </c>
      <c r="J23" s="18">
        <v>58527</v>
      </c>
      <c r="K23" s="18">
        <v>0</v>
      </c>
      <c r="L23" s="18">
        <v>0</v>
      </c>
      <c r="M23" s="18">
        <v>12414</v>
      </c>
      <c r="N23" s="18">
        <v>315150</v>
      </c>
      <c r="O23" s="18">
        <v>4888</v>
      </c>
      <c r="P23" s="18">
        <v>3536</v>
      </c>
      <c r="Q23" s="18">
        <v>0</v>
      </c>
      <c r="R23" s="18">
        <v>0</v>
      </c>
      <c r="S23" s="5"/>
      <c r="T23" s="5"/>
      <c r="U23" s="4">
        <f t="shared" si="1"/>
        <v>440</v>
      </c>
      <c r="V23" s="3">
        <f>((G23-G22)*'Z1 values'!C$5*'Z1 values'!$C$10)/'Z1 values'!$C$12</f>
        <v>2.4210159301757812E-2</v>
      </c>
      <c r="W23" s="3">
        <f>((H23-H22)*'Z1 values'!D$5*'Z1 values'!$C$10)/'Z1 values'!$C$12</f>
        <v>2.8852844238281251E-2</v>
      </c>
      <c r="X23" s="3">
        <f>((I23-I22)*'Z1 values'!E$5*'Z1 values'!$C$10)/'Z1 values'!$C$12</f>
        <v>0.38933349609374995</v>
      </c>
      <c r="Y23" s="3">
        <f>((J23-J22)*'Z1 values'!F$5*'Z1 values'!$C$10)/'Z1 values'!$C$12</f>
        <v>0.30430664062500001</v>
      </c>
      <c r="Z23" s="6">
        <f t="shared" si="0"/>
        <v>0.74670314025878903</v>
      </c>
    </row>
    <row r="24" spans="1:26" x14ac:dyDescent="0.25">
      <c r="A24" s="7" t="s">
        <v>692</v>
      </c>
      <c r="B24" s="7" t="s">
        <v>670</v>
      </c>
      <c r="C24" s="7">
        <v>29544</v>
      </c>
      <c r="D24" s="18" t="s">
        <v>37</v>
      </c>
      <c r="E24" s="18" t="s">
        <v>38</v>
      </c>
      <c r="F24" s="18">
        <v>22</v>
      </c>
      <c r="G24" s="18">
        <v>157920</v>
      </c>
      <c r="H24" s="18">
        <v>7376265</v>
      </c>
      <c r="I24" s="18">
        <v>47448</v>
      </c>
      <c r="J24" s="18">
        <v>59487</v>
      </c>
      <c r="K24" s="18">
        <v>0</v>
      </c>
      <c r="L24" s="18">
        <v>0</v>
      </c>
      <c r="M24" s="18">
        <v>3174</v>
      </c>
      <c r="N24" s="18">
        <v>324387</v>
      </c>
      <c r="O24" s="18">
        <v>0</v>
      </c>
      <c r="P24" s="18">
        <v>960</v>
      </c>
      <c r="Q24" s="18">
        <v>0</v>
      </c>
      <c r="R24" s="18">
        <v>0</v>
      </c>
      <c r="S24" s="5"/>
      <c r="T24" s="5"/>
      <c r="U24" s="4">
        <f t="shared" si="1"/>
        <v>460</v>
      </c>
      <c r="V24" s="3">
        <f>((G24-G23)*'Z1 values'!C$5*'Z1 values'!$C$10)/'Z1 values'!$C$12</f>
        <v>6.1934326171874995E-3</v>
      </c>
      <c r="W24" s="3">
        <f>((H24-H23)*'Z1 values'!D$5*'Z1 values'!$C$10)/'Z1 values'!$C$12</f>
        <v>2.9698516845703127E-2</v>
      </c>
      <c r="X24" s="3">
        <f>((I24-I23)*'Z1 values'!E$5*'Z1 values'!$C$10)/'Z1 values'!$C$12</f>
        <v>0</v>
      </c>
      <c r="Y24" s="3">
        <f>((J24-J23)*'Z1 values'!F$5*'Z1 values'!$C$10)/'Z1 values'!$C$12</f>
        <v>8.2617187499999994E-2</v>
      </c>
      <c r="Z24" s="6">
        <f t="shared" si="0"/>
        <v>0.11850913696289062</v>
      </c>
    </row>
    <row r="25" spans="1:26" x14ac:dyDescent="0.25">
      <c r="A25" s="7" t="s">
        <v>693</v>
      </c>
      <c r="B25" s="7" t="s">
        <v>670</v>
      </c>
      <c r="C25" s="7">
        <v>30824</v>
      </c>
      <c r="D25" s="18" t="s">
        <v>37</v>
      </c>
      <c r="E25" s="18" t="s">
        <v>38</v>
      </c>
      <c r="F25" s="18">
        <v>23</v>
      </c>
      <c r="G25" s="18">
        <v>161256</v>
      </c>
      <c r="H25" s="18">
        <v>7700494</v>
      </c>
      <c r="I25" s="18">
        <v>47448</v>
      </c>
      <c r="J25" s="18">
        <v>60566</v>
      </c>
      <c r="K25" s="18">
        <v>0</v>
      </c>
      <c r="L25" s="18">
        <v>0</v>
      </c>
      <c r="M25" s="18">
        <v>3335</v>
      </c>
      <c r="N25" s="18">
        <v>324229</v>
      </c>
      <c r="O25" s="18">
        <v>0</v>
      </c>
      <c r="P25" s="18">
        <v>1079</v>
      </c>
      <c r="Q25" s="18">
        <v>0</v>
      </c>
      <c r="R25" s="18">
        <v>0</v>
      </c>
      <c r="S25" s="5"/>
      <c r="T25" s="5"/>
      <c r="U25" s="4">
        <f t="shared" si="1"/>
        <v>480</v>
      </c>
      <c r="V25" s="3">
        <f>((G25-G24)*'Z1 values'!C$5*'Z1 values'!$C$10)/'Z1 values'!$C$12</f>
        <v>6.5054443359374992E-3</v>
      </c>
      <c r="W25" s="3">
        <f>((H25-H24)*'Z1 values'!D$5*'Z1 values'!$C$10)/'Z1 values'!$C$12</f>
        <v>2.9684051513671872E-2</v>
      </c>
      <c r="X25" s="3">
        <f>((I25-I24)*'Z1 values'!E$5*'Z1 values'!$C$10)/'Z1 values'!$C$12</f>
        <v>0</v>
      </c>
      <c r="Y25" s="3">
        <f>((J25-J24)*'Z1 values'!F$5*'Z1 values'!$C$10)/'Z1 values'!$C$12</f>
        <v>9.2858276367187506E-2</v>
      </c>
      <c r="Z25" s="6">
        <f t="shared" si="0"/>
        <v>0.12904777221679686</v>
      </c>
    </row>
    <row r="26" spans="1:26" x14ac:dyDescent="0.25">
      <c r="A26" s="7" t="s">
        <v>694</v>
      </c>
      <c r="B26" s="7" t="s">
        <v>670</v>
      </c>
      <c r="C26" s="7">
        <v>32104</v>
      </c>
      <c r="D26" s="18" t="s">
        <v>37</v>
      </c>
      <c r="E26" s="18" t="s">
        <v>38</v>
      </c>
      <c r="F26" s="18">
        <v>24</v>
      </c>
      <c r="G26" s="18">
        <v>164699</v>
      </c>
      <c r="H26" s="18">
        <v>8024617</v>
      </c>
      <c r="I26" s="18">
        <v>47448</v>
      </c>
      <c r="J26" s="18">
        <v>62046</v>
      </c>
      <c r="K26" s="18">
        <v>0</v>
      </c>
      <c r="L26" s="18">
        <v>0</v>
      </c>
      <c r="M26" s="18">
        <v>3441</v>
      </c>
      <c r="N26" s="18">
        <v>324123</v>
      </c>
      <c r="O26" s="18">
        <v>0</v>
      </c>
      <c r="P26" s="18">
        <v>1480</v>
      </c>
      <c r="Q26" s="18">
        <v>0</v>
      </c>
      <c r="R26" s="18">
        <v>0</v>
      </c>
      <c r="S26" s="5"/>
      <c r="T26" s="5"/>
      <c r="U26" s="4">
        <f t="shared" si="1"/>
        <v>500</v>
      </c>
      <c r="V26" s="3">
        <f>((G26-G25)*'Z1 values'!C$5*'Z1 values'!$C$10)/'Z1 values'!$C$12</f>
        <v>6.7141021728515634E-3</v>
      </c>
      <c r="W26" s="3">
        <f>((H26-H25)*'Z1 values'!D$5*'Z1 values'!$C$10)/'Z1 values'!$C$12</f>
        <v>2.9674346923828126E-2</v>
      </c>
      <c r="X26" s="3">
        <f>((I26-I25)*'Z1 values'!E$5*'Z1 values'!$C$10)/'Z1 values'!$C$12</f>
        <v>0</v>
      </c>
      <c r="Y26" s="3">
        <f>((J26-J25)*'Z1 values'!F$5*'Z1 values'!$C$10)/'Z1 values'!$C$12</f>
        <v>0.12736816406250001</v>
      </c>
      <c r="Z26" s="6">
        <f t="shared" si="0"/>
        <v>0.16375661315917969</v>
      </c>
    </row>
    <row r="27" spans="1:26" x14ac:dyDescent="0.25">
      <c r="A27" s="7" t="s">
        <v>695</v>
      </c>
      <c r="B27" s="7" t="s">
        <v>670</v>
      </c>
      <c r="C27" s="7">
        <v>33384</v>
      </c>
      <c r="D27" s="18" t="s">
        <v>37</v>
      </c>
      <c r="E27" s="18" t="s">
        <v>38</v>
      </c>
      <c r="F27" s="18">
        <v>25</v>
      </c>
      <c r="G27" s="18">
        <v>176211</v>
      </c>
      <c r="H27" s="18">
        <v>8340675</v>
      </c>
      <c r="I27" s="18">
        <v>52131</v>
      </c>
      <c r="J27" s="18">
        <v>67734</v>
      </c>
      <c r="K27" s="18">
        <v>0</v>
      </c>
      <c r="L27" s="18">
        <v>0</v>
      </c>
      <c r="M27" s="18">
        <v>11511</v>
      </c>
      <c r="N27" s="18">
        <v>316058</v>
      </c>
      <c r="O27" s="18">
        <v>4683</v>
      </c>
      <c r="P27" s="18">
        <v>5688</v>
      </c>
      <c r="Q27" s="18">
        <v>0</v>
      </c>
      <c r="R27" s="18">
        <v>0</v>
      </c>
      <c r="S27" s="5"/>
      <c r="T27" s="5"/>
      <c r="U27" s="4">
        <f t="shared" si="1"/>
        <v>520</v>
      </c>
      <c r="V27" s="3">
        <f>((G27-G26)*'Z1 values'!C$5*'Z1 values'!$C$10)/'Z1 values'!$C$12</f>
        <v>2.24492431640625E-2</v>
      </c>
      <c r="W27" s="3">
        <f>((H27-H26)*'Z1 values'!D$5*'Z1 values'!$C$10)/'Z1 values'!$C$12</f>
        <v>2.8935974121093749E-2</v>
      </c>
      <c r="X27" s="3">
        <f>((I27-I26)*'Z1 values'!E$5*'Z1 values'!$C$10)/'Z1 values'!$C$12</f>
        <v>0.37300506591796873</v>
      </c>
      <c r="Y27" s="3">
        <f>((J27-J26)*'Z1 values'!F$5*'Z1 values'!$C$10)/'Z1 values'!$C$12</f>
        <v>0.4895068359375</v>
      </c>
      <c r="Z27" s="6">
        <f t="shared" si="0"/>
        <v>0.91389711914062499</v>
      </c>
    </row>
    <row r="28" spans="1:26" x14ac:dyDescent="0.25">
      <c r="A28" s="7" t="s">
        <v>696</v>
      </c>
      <c r="B28" s="7" t="s">
        <v>670</v>
      </c>
      <c r="C28" s="7">
        <v>34664</v>
      </c>
      <c r="D28" s="18" t="s">
        <v>37</v>
      </c>
      <c r="E28" s="18" t="s">
        <v>38</v>
      </c>
      <c r="F28" s="18">
        <v>26</v>
      </c>
      <c r="G28" s="18">
        <v>183692</v>
      </c>
      <c r="H28" s="18">
        <v>8660755</v>
      </c>
      <c r="I28" s="18">
        <v>54429</v>
      </c>
      <c r="J28" s="18">
        <v>71561</v>
      </c>
      <c r="K28" s="18">
        <v>0</v>
      </c>
      <c r="L28" s="18">
        <v>0</v>
      </c>
      <c r="M28" s="18">
        <v>7480</v>
      </c>
      <c r="N28" s="18">
        <v>320080</v>
      </c>
      <c r="O28" s="18">
        <v>2298</v>
      </c>
      <c r="P28" s="18">
        <v>3827</v>
      </c>
      <c r="Q28" s="18">
        <v>0</v>
      </c>
      <c r="R28" s="18">
        <v>0</v>
      </c>
      <c r="S28" s="5"/>
      <c r="T28" s="5"/>
      <c r="U28" s="4">
        <f t="shared" si="1"/>
        <v>540</v>
      </c>
      <c r="V28" s="3">
        <f>((G28-G27)*'Z1 values'!C$5*'Z1 values'!$C$10)/'Z1 values'!$C$12</f>
        <v>1.4588497924804688E-2</v>
      </c>
      <c r="W28" s="3">
        <f>((H28-H27)*'Z1 values'!D$5*'Z1 values'!$C$10)/'Z1 values'!$C$12</f>
        <v>2.9304199218750004E-2</v>
      </c>
      <c r="X28" s="3">
        <f>((I28-I27)*'Z1 values'!E$5*'Z1 values'!$C$10)/'Z1 values'!$C$12</f>
        <v>0.18303771972656249</v>
      </c>
      <c r="Y28" s="3">
        <f>((J28-J27)*'Z1 values'!F$5*'Z1 values'!$C$10)/'Z1 values'!$C$12</f>
        <v>0.32934997558593754</v>
      </c>
      <c r="Z28" s="6">
        <f t="shared" si="0"/>
        <v>0.55628039245605465</v>
      </c>
    </row>
    <row r="29" spans="1:26" x14ac:dyDescent="0.25">
      <c r="A29" s="7" t="s">
        <v>697</v>
      </c>
      <c r="B29" s="7" t="s">
        <v>670</v>
      </c>
      <c r="C29" s="7">
        <v>35944</v>
      </c>
      <c r="D29" s="18" t="s">
        <v>37</v>
      </c>
      <c r="E29" s="18" t="s">
        <v>38</v>
      </c>
      <c r="F29" s="18">
        <v>27</v>
      </c>
      <c r="G29" s="18">
        <v>186843</v>
      </c>
      <c r="H29" s="18">
        <v>8985167</v>
      </c>
      <c r="I29" s="18">
        <v>54429</v>
      </c>
      <c r="J29" s="18">
        <v>72521</v>
      </c>
      <c r="K29" s="18">
        <v>0</v>
      </c>
      <c r="L29" s="18">
        <v>0</v>
      </c>
      <c r="M29" s="18">
        <v>3149</v>
      </c>
      <c r="N29" s="18">
        <v>324412</v>
      </c>
      <c r="O29" s="18">
        <v>0</v>
      </c>
      <c r="P29" s="18">
        <v>960</v>
      </c>
      <c r="Q29" s="18">
        <v>0</v>
      </c>
      <c r="R29" s="18">
        <v>0</v>
      </c>
      <c r="S29" s="5"/>
      <c r="T29" s="5"/>
      <c r="U29" s="4">
        <f t="shared" si="1"/>
        <v>560</v>
      </c>
      <c r="V29" s="3">
        <f>((G29-G28)*'Z1 values'!C$5*'Z1 values'!$C$10)/'Z1 values'!$C$12</f>
        <v>6.1446807861328129E-3</v>
      </c>
      <c r="W29" s="3">
        <f>((H29-H28)*'Z1 values'!D$5*'Z1 values'!$C$10)/'Z1 values'!$C$12</f>
        <v>2.9700805664062503E-2</v>
      </c>
      <c r="X29" s="3">
        <f>((I29-I28)*'Z1 values'!E$5*'Z1 values'!$C$10)/'Z1 values'!$C$12</f>
        <v>0</v>
      </c>
      <c r="Y29" s="3">
        <f>((J29-J28)*'Z1 values'!F$5*'Z1 values'!$C$10)/'Z1 values'!$C$12</f>
        <v>8.2617187499999994E-2</v>
      </c>
      <c r="Z29" s="6">
        <f t="shared" si="0"/>
        <v>0.1184626739501953</v>
      </c>
    </row>
    <row r="30" spans="1:26" x14ac:dyDescent="0.25">
      <c r="A30" s="7" t="s">
        <v>698</v>
      </c>
      <c r="B30" s="7" t="s">
        <v>670</v>
      </c>
      <c r="C30" s="7">
        <v>37224</v>
      </c>
      <c r="D30" s="18" t="s">
        <v>37</v>
      </c>
      <c r="E30" s="18" t="s">
        <v>38</v>
      </c>
      <c r="F30" s="18">
        <v>28</v>
      </c>
      <c r="G30" s="18">
        <v>189984</v>
      </c>
      <c r="H30" s="18">
        <v>9309588</v>
      </c>
      <c r="I30" s="18">
        <v>54429</v>
      </c>
      <c r="J30" s="18">
        <v>73670</v>
      </c>
      <c r="K30" s="18">
        <v>0</v>
      </c>
      <c r="L30" s="18">
        <v>0</v>
      </c>
      <c r="M30" s="18">
        <v>3140</v>
      </c>
      <c r="N30" s="18">
        <v>324421</v>
      </c>
      <c r="O30" s="18">
        <v>0</v>
      </c>
      <c r="P30" s="18">
        <v>1149</v>
      </c>
      <c r="Q30" s="18">
        <v>0</v>
      </c>
      <c r="R30" s="18">
        <v>0</v>
      </c>
      <c r="S30" s="5"/>
      <c r="T30" s="5"/>
      <c r="U30" s="4">
        <f t="shared" si="1"/>
        <v>580</v>
      </c>
      <c r="V30" s="3">
        <f>((G30-G29)*'Z1 values'!C$5*'Z1 values'!$C$10)/'Z1 values'!$C$12</f>
        <v>6.1251800537109376E-3</v>
      </c>
      <c r="W30" s="3">
        <f>((H30-H29)*'Z1 values'!D$5*'Z1 values'!$C$10)/'Z1 values'!$C$12</f>
        <v>2.9701629638671879E-2</v>
      </c>
      <c r="X30" s="3">
        <f>((I30-I29)*'Z1 values'!E$5*'Z1 values'!$C$10)/'Z1 values'!$C$12</f>
        <v>0</v>
      </c>
      <c r="Y30" s="3">
        <f>((J30-J29)*'Z1 values'!F$5*'Z1 values'!$C$10)/'Z1 values'!$C$12</f>
        <v>9.8882446289062509E-2</v>
      </c>
      <c r="Z30" s="6">
        <f t="shared" si="0"/>
        <v>0.13470925598144534</v>
      </c>
    </row>
    <row r="31" spans="1:26" x14ac:dyDescent="0.25">
      <c r="A31" s="7" t="s">
        <v>699</v>
      </c>
      <c r="B31" s="7" t="s">
        <v>670</v>
      </c>
      <c r="C31" s="7">
        <v>38504</v>
      </c>
      <c r="D31" s="18" t="s">
        <v>37</v>
      </c>
      <c r="E31" s="18" t="s">
        <v>38</v>
      </c>
      <c r="F31" s="18">
        <v>29</v>
      </c>
      <c r="G31" s="18">
        <v>193138</v>
      </c>
      <c r="H31" s="18">
        <v>9633999</v>
      </c>
      <c r="I31" s="18">
        <v>54429</v>
      </c>
      <c r="J31" s="18">
        <v>75020</v>
      </c>
      <c r="K31" s="18">
        <v>0</v>
      </c>
      <c r="L31" s="18">
        <v>0</v>
      </c>
      <c r="M31" s="18">
        <v>3153</v>
      </c>
      <c r="N31" s="18">
        <v>324411</v>
      </c>
      <c r="O31" s="18">
        <v>0</v>
      </c>
      <c r="P31" s="18">
        <v>1350</v>
      </c>
      <c r="Q31" s="18">
        <v>0</v>
      </c>
      <c r="R31" s="18">
        <v>0</v>
      </c>
      <c r="S31" s="5"/>
      <c r="T31" s="5"/>
      <c r="U31" s="4">
        <f t="shared" si="1"/>
        <v>600</v>
      </c>
      <c r="V31" s="3">
        <f>((G31-G30)*'Z1 values'!C$5*'Z1 values'!$C$10)/'Z1 values'!$C$12</f>
        <v>6.1505310058593745E-3</v>
      </c>
      <c r="W31" s="3">
        <f>((H31-H30)*'Z1 values'!D$5*'Z1 values'!$C$10)/'Z1 values'!$C$12</f>
        <v>2.9700714111328123E-2</v>
      </c>
      <c r="X31" s="3">
        <f>((I31-I30)*'Z1 values'!E$5*'Z1 values'!$C$10)/'Z1 values'!$C$12</f>
        <v>0</v>
      </c>
      <c r="Y31" s="3">
        <f>((J31-J30)*'Z1 values'!F$5*'Z1 values'!$C$10)/'Z1 values'!$C$12</f>
        <v>0.116180419921875</v>
      </c>
      <c r="Z31" s="6">
        <f t="shared" si="0"/>
        <v>0.15203166503906251</v>
      </c>
    </row>
    <row r="32" spans="1:26" x14ac:dyDescent="0.25">
      <c r="A32" s="7" t="s">
        <v>700</v>
      </c>
      <c r="B32" s="7" t="s">
        <v>670</v>
      </c>
      <c r="C32" s="7">
        <v>39784</v>
      </c>
      <c r="D32" s="18" t="s">
        <v>37</v>
      </c>
      <c r="E32" s="18" t="s">
        <v>38</v>
      </c>
      <c r="F32" s="18">
        <v>30</v>
      </c>
      <c r="G32" s="18">
        <v>202377</v>
      </c>
      <c r="H32" s="18">
        <v>9952326</v>
      </c>
      <c r="I32" s="18">
        <v>57870</v>
      </c>
      <c r="J32" s="18">
        <v>78797</v>
      </c>
      <c r="K32" s="18">
        <v>0</v>
      </c>
      <c r="L32" s="18">
        <v>0</v>
      </c>
      <c r="M32" s="18">
        <v>9237</v>
      </c>
      <c r="N32" s="18">
        <v>318327</v>
      </c>
      <c r="O32" s="18">
        <v>3441</v>
      </c>
      <c r="P32" s="18">
        <v>3777</v>
      </c>
      <c r="Q32" s="18">
        <v>0</v>
      </c>
      <c r="R32" s="18">
        <v>0</v>
      </c>
      <c r="S32" s="5"/>
      <c r="T32" s="5"/>
      <c r="U32" s="4">
        <f t="shared" si="1"/>
        <v>620</v>
      </c>
      <c r="V32" s="3">
        <f>((G32-G31)*'Z1 values'!C$5*'Z1 values'!$C$10)/'Z1 values'!$C$12</f>
        <v>1.801672668457031E-2</v>
      </c>
      <c r="W32" s="3">
        <f>((H32-H31)*'Z1 values'!D$5*'Z1 values'!$C$10)/'Z1 values'!$C$12</f>
        <v>2.9143707275390625E-2</v>
      </c>
      <c r="X32" s="3">
        <f>((I32-I31)*'Z1 values'!E$5*'Z1 values'!$C$10)/'Z1 values'!$C$12</f>
        <v>0.2740786743164062</v>
      </c>
      <c r="Y32" s="3">
        <f>((J32-J31)*'Z1 values'!F$5*'Z1 values'!$C$10)/'Z1 values'!$C$12</f>
        <v>0.32504699707031254</v>
      </c>
      <c r="Z32" s="6">
        <f t="shared" si="0"/>
        <v>0.64628610534667974</v>
      </c>
    </row>
    <row r="33" spans="1:26" x14ac:dyDescent="0.25">
      <c r="A33" s="7" t="s">
        <v>701</v>
      </c>
      <c r="B33" s="7" t="s">
        <v>670</v>
      </c>
      <c r="C33" s="7">
        <v>41064</v>
      </c>
      <c r="D33" s="18" t="s">
        <v>37</v>
      </c>
      <c r="E33" s="18" t="s">
        <v>38</v>
      </c>
      <c r="F33" s="18">
        <v>31</v>
      </c>
      <c r="G33" s="18">
        <v>210156</v>
      </c>
      <c r="H33" s="18">
        <v>10272114</v>
      </c>
      <c r="I33" s="18">
        <v>60754</v>
      </c>
      <c r="J33" s="18">
        <v>81368</v>
      </c>
      <c r="K33" s="18">
        <v>0</v>
      </c>
      <c r="L33" s="18">
        <v>0</v>
      </c>
      <c r="M33" s="18">
        <v>7778</v>
      </c>
      <c r="N33" s="18">
        <v>319788</v>
      </c>
      <c r="O33" s="18">
        <v>2884</v>
      </c>
      <c r="P33" s="18">
        <v>2571</v>
      </c>
      <c r="Q33" s="18">
        <v>0</v>
      </c>
      <c r="R33" s="18">
        <v>0</v>
      </c>
      <c r="S33" s="5"/>
      <c r="T33" s="5"/>
      <c r="U33" s="4">
        <f t="shared" si="1"/>
        <v>640</v>
      </c>
      <c r="V33" s="3">
        <f>((G33-G32)*'Z1 values'!C$5*'Z1 values'!$C$10)/'Z1 values'!$C$12</f>
        <v>1.5169619750976563E-2</v>
      </c>
      <c r="W33" s="3">
        <f>((H33-H32)*'Z1 values'!D$5*'Z1 values'!$C$10)/'Z1 values'!$C$12</f>
        <v>2.9277465820312498E-2</v>
      </c>
      <c r="X33" s="3">
        <f>((I33-I32)*'Z1 values'!E$5*'Z1 values'!$C$10)/'Z1 values'!$C$12</f>
        <v>0.22971313476562499</v>
      </c>
      <c r="Y33" s="3">
        <f>((J33-J32)*'Z1 values'!F$5*'Z1 values'!$C$10)/'Z1 values'!$C$12</f>
        <v>0.22125915527343754</v>
      </c>
      <c r="Z33" s="6">
        <f t="shared" si="0"/>
        <v>0.4954193756103516</v>
      </c>
    </row>
    <row r="34" spans="1:26" x14ac:dyDescent="0.25">
      <c r="A34" s="7" t="s">
        <v>702</v>
      </c>
      <c r="B34" s="7" t="s">
        <v>670</v>
      </c>
      <c r="C34" s="7">
        <v>42344</v>
      </c>
      <c r="D34" s="18" t="s">
        <v>37</v>
      </c>
      <c r="E34" s="18" t="s">
        <v>38</v>
      </c>
      <c r="F34" s="18">
        <v>32</v>
      </c>
      <c r="G34" s="18">
        <v>214375</v>
      </c>
      <c r="H34" s="18">
        <v>10595457</v>
      </c>
      <c r="I34" s="18">
        <v>61149</v>
      </c>
      <c r="J34" s="18">
        <v>83576</v>
      </c>
      <c r="K34" s="18">
        <v>0</v>
      </c>
      <c r="L34" s="18">
        <v>0</v>
      </c>
      <c r="M34" s="18">
        <v>4218</v>
      </c>
      <c r="N34" s="18">
        <v>323343</v>
      </c>
      <c r="O34" s="18">
        <v>395</v>
      </c>
      <c r="P34" s="18">
        <v>2208</v>
      </c>
      <c r="Q34" s="18">
        <v>0</v>
      </c>
      <c r="R34" s="18">
        <v>0</v>
      </c>
      <c r="S34" s="5"/>
      <c r="T34" s="5"/>
      <c r="U34" s="4">
        <f t="shared" si="1"/>
        <v>660</v>
      </c>
      <c r="V34" s="3">
        <f>((G34-G33)*'Z1 values'!C$5*'Z1 values'!$C$10)/'Z1 values'!$C$12</f>
        <v>8.2273590087890616E-3</v>
      </c>
      <c r="W34" s="3">
        <f>((H34-H33)*'Z1 values'!D$5*'Z1 values'!$C$10)/'Z1 values'!$C$12</f>
        <v>2.9602935791015628E-2</v>
      </c>
      <c r="X34" s="3">
        <f>((I34-I33)*'Z1 values'!E$5*'Z1 values'!$C$10)/'Z1 values'!$C$12</f>
        <v>3.1462097167968744E-2</v>
      </c>
      <c r="Y34" s="3">
        <f>((J34-J33)*'Z1 values'!F$5*'Z1 values'!$C$10)/'Z1 values'!$C$12</f>
        <v>0.19001953125000001</v>
      </c>
      <c r="Z34" s="6">
        <f t="shared" si="0"/>
        <v>0.25931192321777341</v>
      </c>
    </row>
    <row r="35" spans="1:26" x14ac:dyDescent="0.25">
      <c r="A35" s="7" t="s">
        <v>703</v>
      </c>
      <c r="B35" s="7" t="s">
        <v>670</v>
      </c>
      <c r="C35" s="7">
        <v>43624</v>
      </c>
      <c r="D35" s="18" t="s">
        <v>37</v>
      </c>
      <c r="E35" s="18" t="s">
        <v>38</v>
      </c>
      <c r="F35" s="18">
        <v>33</v>
      </c>
      <c r="G35" s="18">
        <v>217534</v>
      </c>
      <c r="H35" s="18">
        <v>10919862</v>
      </c>
      <c r="I35" s="18">
        <v>61149</v>
      </c>
      <c r="J35" s="18">
        <v>85109</v>
      </c>
      <c r="K35" s="18">
        <v>0</v>
      </c>
      <c r="L35" s="18">
        <v>0</v>
      </c>
      <c r="M35" s="18">
        <v>3158</v>
      </c>
      <c r="N35" s="18">
        <v>324405</v>
      </c>
      <c r="O35" s="18">
        <v>0</v>
      </c>
      <c r="P35" s="18">
        <v>1533</v>
      </c>
      <c r="Q35" s="18">
        <v>0</v>
      </c>
      <c r="R35" s="18">
        <v>0</v>
      </c>
      <c r="S35" s="5"/>
      <c r="T35" s="5"/>
      <c r="U35" s="4">
        <f t="shared" si="1"/>
        <v>680</v>
      </c>
      <c r="V35" s="3">
        <f>((G35-G34)*'Z1 values'!C$5*'Z1 values'!$C$10)/'Z1 values'!$C$12</f>
        <v>6.1602813720703122E-3</v>
      </c>
      <c r="W35" s="3">
        <f>((H35-H34)*'Z1 values'!D$5*'Z1 values'!$C$10)/'Z1 values'!$C$12</f>
        <v>2.9700164794921879E-2</v>
      </c>
      <c r="X35" s="3">
        <f>((I35-I34)*'Z1 values'!E$5*'Z1 values'!$C$10)/'Z1 values'!$C$12</f>
        <v>0</v>
      </c>
      <c r="Y35" s="3">
        <f>((J35-J34)*'Z1 values'!F$5*'Z1 values'!$C$10)/'Z1 values'!$C$12</f>
        <v>0.13192932128906251</v>
      </c>
      <c r="Z35" s="6">
        <f t="shared" si="0"/>
        <v>0.1677897674560547</v>
      </c>
    </row>
    <row r="36" spans="1:26" x14ac:dyDescent="0.25">
      <c r="A36" s="7" t="s">
        <v>704</v>
      </c>
      <c r="B36" s="7" t="s">
        <v>670</v>
      </c>
      <c r="C36" s="7">
        <v>44904</v>
      </c>
      <c r="D36" s="18" t="s">
        <v>37</v>
      </c>
      <c r="E36" s="18" t="s">
        <v>38</v>
      </c>
      <c r="F36" s="18">
        <v>34</v>
      </c>
      <c r="G36" s="18">
        <v>220695</v>
      </c>
      <c r="H36" s="18">
        <v>11244264</v>
      </c>
      <c r="I36" s="18">
        <v>61149</v>
      </c>
      <c r="J36" s="18">
        <v>86264</v>
      </c>
      <c r="K36" s="18">
        <v>0</v>
      </c>
      <c r="L36" s="18">
        <v>0</v>
      </c>
      <c r="M36" s="18">
        <v>3160</v>
      </c>
      <c r="N36" s="18">
        <v>324402</v>
      </c>
      <c r="O36" s="18">
        <v>0</v>
      </c>
      <c r="P36" s="18">
        <v>1155</v>
      </c>
      <c r="Q36" s="18">
        <v>0</v>
      </c>
      <c r="R36" s="18">
        <v>0</v>
      </c>
      <c r="S36" s="5"/>
      <c r="T36" s="5"/>
      <c r="U36" s="4">
        <f t="shared" si="1"/>
        <v>700</v>
      </c>
      <c r="V36" s="3">
        <f>((G36-G35)*'Z1 values'!C$5*'Z1 values'!$C$10)/'Z1 values'!$C$12</f>
        <v>6.1641815185546874E-3</v>
      </c>
      <c r="W36" s="3">
        <f>((H36-H35)*'Z1 values'!D$5*'Z1 values'!$C$10)/'Z1 values'!$C$12</f>
        <v>2.9699890136718747E-2</v>
      </c>
      <c r="X36" s="3">
        <f>((I36-I35)*'Z1 values'!E$5*'Z1 values'!$C$10)/'Z1 values'!$C$12</f>
        <v>0</v>
      </c>
      <c r="Y36" s="3">
        <f>((J36-J35)*'Z1 values'!F$5*'Z1 values'!$C$10)/'Z1 values'!$C$12</f>
        <v>9.9398803710937497E-2</v>
      </c>
      <c r="Z36" s="6">
        <f t="shared" si="0"/>
        <v>0.13526287536621093</v>
      </c>
    </row>
    <row r="37" spans="1:26" x14ac:dyDescent="0.25">
      <c r="A37" s="7" t="s">
        <v>705</v>
      </c>
      <c r="B37" s="7" t="s">
        <v>670</v>
      </c>
      <c r="C37" s="7">
        <v>46184</v>
      </c>
      <c r="D37" s="18" t="s">
        <v>37</v>
      </c>
      <c r="E37" s="18" t="s">
        <v>38</v>
      </c>
      <c r="F37" s="18">
        <v>35</v>
      </c>
      <c r="G37" s="18">
        <v>223851</v>
      </c>
      <c r="H37" s="18">
        <v>11568673</v>
      </c>
      <c r="I37" s="18">
        <v>61149</v>
      </c>
      <c r="J37" s="18">
        <v>87224</v>
      </c>
      <c r="K37" s="18">
        <v>0</v>
      </c>
      <c r="L37" s="18">
        <v>0</v>
      </c>
      <c r="M37" s="18">
        <v>3155</v>
      </c>
      <c r="N37" s="18">
        <v>324409</v>
      </c>
      <c r="O37" s="18">
        <v>0</v>
      </c>
      <c r="P37" s="18">
        <v>960</v>
      </c>
      <c r="Q37" s="18">
        <v>0</v>
      </c>
      <c r="R37" s="18">
        <v>0</v>
      </c>
      <c r="S37" s="5"/>
      <c r="T37" s="5"/>
      <c r="U37" s="4">
        <f t="shared" si="1"/>
        <v>720</v>
      </c>
      <c r="V37" s="3">
        <f>((G37-G36)*'Z1 values'!C$5*'Z1 values'!$C$10)/'Z1 values'!$C$12</f>
        <v>6.1544311523437489E-3</v>
      </c>
      <c r="W37" s="3">
        <f>((H37-H36)*'Z1 values'!D$5*'Z1 values'!$C$10)/'Z1 values'!$C$12</f>
        <v>2.9700531005859378E-2</v>
      </c>
      <c r="X37" s="3">
        <f>((I37-I36)*'Z1 values'!E$5*'Z1 values'!$C$10)/'Z1 values'!$C$12</f>
        <v>0</v>
      </c>
      <c r="Y37" s="3">
        <f>((J37-J36)*'Z1 values'!F$5*'Z1 values'!$C$10)/'Z1 values'!$C$12</f>
        <v>8.2617187499999994E-2</v>
      </c>
      <c r="Z37" s="6">
        <f t="shared" si="0"/>
        <v>0.11847214965820313</v>
      </c>
    </row>
    <row r="38" spans="1:26" x14ac:dyDescent="0.25">
      <c r="A38" s="7" t="s">
        <v>706</v>
      </c>
      <c r="B38" s="7" t="s">
        <v>670</v>
      </c>
      <c r="C38" s="7">
        <v>47464</v>
      </c>
      <c r="D38" s="18" t="s">
        <v>37</v>
      </c>
      <c r="E38" s="18" t="s">
        <v>38</v>
      </c>
      <c r="F38" s="18">
        <v>36</v>
      </c>
      <c r="G38" s="18">
        <v>227110</v>
      </c>
      <c r="H38" s="18">
        <v>11892979</v>
      </c>
      <c r="I38" s="18">
        <v>61149</v>
      </c>
      <c r="J38" s="18">
        <v>88184</v>
      </c>
      <c r="K38" s="18">
        <v>0</v>
      </c>
      <c r="L38" s="18">
        <v>0</v>
      </c>
      <c r="M38" s="18">
        <v>3258</v>
      </c>
      <c r="N38" s="18">
        <v>324306</v>
      </c>
      <c r="O38" s="18">
        <v>0</v>
      </c>
      <c r="P38" s="18">
        <v>960</v>
      </c>
      <c r="Q38" s="18">
        <v>0</v>
      </c>
      <c r="R38" s="18">
        <v>0</v>
      </c>
      <c r="S38" s="5"/>
      <c r="T38" s="5"/>
      <c r="U38" s="4">
        <f t="shared" si="1"/>
        <v>740</v>
      </c>
      <c r="V38" s="3">
        <f>((G38-G37)*'Z1 values'!C$5*'Z1 values'!$C$10)/'Z1 values'!$C$12</f>
        <v>6.3552886962890635E-3</v>
      </c>
      <c r="W38" s="3">
        <f>((H38-H37)*'Z1 values'!D$5*'Z1 values'!$C$10)/'Z1 values'!$C$12</f>
        <v>2.969110107421875E-2</v>
      </c>
      <c r="X38" s="3">
        <f>((I38-I37)*'Z1 values'!E$5*'Z1 values'!$C$10)/'Z1 values'!$C$12</f>
        <v>0</v>
      </c>
      <c r="Y38" s="3">
        <f>((J38-J37)*'Z1 values'!F$5*'Z1 values'!$C$10)/'Z1 values'!$C$12</f>
        <v>8.2617187499999994E-2</v>
      </c>
      <c r="Z38" s="6">
        <f t="shared" si="0"/>
        <v>0.1186635772705078</v>
      </c>
    </row>
    <row r="39" spans="1:26" x14ac:dyDescent="0.25">
      <c r="A39" s="7" t="s">
        <v>707</v>
      </c>
      <c r="B39" s="7" t="s">
        <v>670</v>
      </c>
      <c r="C39" s="7">
        <v>48744</v>
      </c>
      <c r="D39" s="18" t="s">
        <v>37</v>
      </c>
      <c r="E39" s="18" t="s">
        <v>38</v>
      </c>
      <c r="F39" s="18">
        <v>37</v>
      </c>
      <c r="G39" s="18">
        <v>230391</v>
      </c>
      <c r="H39" s="18">
        <v>12217265</v>
      </c>
      <c r="I39" s="18">
        <v>61149</v>
      </c>
      <c r="J39" s="18">
        <v>90107</v>
      </c>
      <c r="K39" s="18">
        <v>0</v>
      </c>
      <c r="L39" s="18">
        <v>0</v>
      </c>
      <c r="M39" s="18">
        <v>3280</v>
      </c>
      <c r="N39" s="18">
        <v>324286</v>
      </c>
      <c r="O39" s="18">
        <v>0</v>
      </c>
      <c r="P39" s="18">
        <v>1923</v>
      </c>
      <c r="Q39" s="18">
        <v>0</v>
      </c>
      <c r="R39" s="18">
        <v>0</v>
      </c>
      <c r="S39" s="5"/>
      <c r="T39" s="5"/>
      <c r="U39" s="4">
        <f t="shared" si="1"/>
        <v>760</v>
      </c>
      <c r="V39" s="3">
        <f>((G39-G38)*'Z1 values'!C$5*'Z1 values'!$C$10)/'Z1 values'!$C$12</f>
        <v>6.3981903076171867E-3</v>
      </c>
      <c r="W39" s="3">
        <f>((H39-H38)*'Z1 values'!D$5*'Z1 values'!$C$10)/'Z1 values'!$C$12</f>
        <v>2.9689270019531248E-2</v>
      </c>
      <c r="X39" s="3">
        <f>((I39-I38)*'Z1 values'!E$5*'Z1 values'!$C$10)/'Z1 values'!$C$12</f>
        <v>0</v>
      </c>
      <c r="Y39" s="3">
        <f>((J39-J38)*'Z1 values'!F$5*'Z1 values'!$C$10)/'Z1 values'!$C$12</f>
        <v>0.16549255371093752</v>
      </c>
      <c r="Z39" s="6">
        <f t="shared" si="0"/>
        <v>0.20158001403808595</v>
      </c>
    </row>
    <row r="40" spans="1:26" x14ac:dyDescent="0.25">
      <c r="A40" s="7" t="s">
        <v>708</v>
      </c>
      <c r="B40" s="7" t="s">
        <v>670</v>
      </c>
      <c r="C40" s="7">
        <v>50024</v>
      </c>
      <c r="D40" s="18" t="s">
        <v>37</v>
      </c>
      <c r="E40" s="18" t="s">
        <v>38</v>
      </c>
      <c r="F40" s="18">
        <v>38</v>
      </c>
      <c r="G40" s="18">
        <v>233662</v>
      </c>
      <c r="H40" s="18">
        <v>12541559</v>
      </c>
      <c r="I40" s="18">
        <v>61149</v>
      </c>
      <c r="J40" s="18">
        <v>91067</v>
      </c>
      <c r="K40" s="18">
        <v>0</v>
      </c>
      <c r="L40" s="18">
        <v>0</v>
      </c>
      <c r="M40" s="18">
        <v>3269</v>
      </c>
      <c r="N40" s="18">
        <v>324294</v>
      </c>
      <c r="O40" s="18">
        <v>0</v>
      </c>
      <c r="P40" s="18">
        <v>960</v>
      </c>
      <c r="Q40" s="18">
        <v>0</v>
      </c>
      <c r="R40" s="18">
        <v>0</v>
      </c>
      <c r="S40" s="5"/>
      <c r="T40" s="5"/>
      <c r="U40" s="4">
        <f t="shared" si="1"/>
        <v>780</v>
      </c>
      <c r="V40" s="3">
        <f>((G40-G39)*'Z1 values'!C$5*'Z1 values'!$C$10)/'Z1 values'!$C$12</f>
        <v>6.3786895751953123E-3</v>
      </c>
      <c r="W40" s="3">
        <f>((H40-H39)*'Z1 values'!D$5*'Z1 values'!$C$10)/'Z1 values'!$C$12</f>
        <v>2.9690002441406248E-2</v>
      </c>
      <c r="X40" s="3">
        <f>((I40-I39)*'Z1 values'!E$5*'Z1 values'!$C$10)/'Z1 values'!$C$12</f>
        <v>0</v>
      </c>
      <c r="Y40" s="3">
        <f>((J40-J39)*'Z1 values'!F$5*'Z1 values'!$C$10)/'Z1 values'!$C$12</f>
        <v>8.2617187499999994E-2</v>
      </c>
      <c r="Z40" s="6">
        <f t="shared" si="0"/>
        <v>0.11868587951660156</v>
      </c>
    </row>
    <row r="41" spans="1:26" x14ac:dyDescent="0.25">
      <c r="A41" s="7" t="s">
        <v>709</v>
      </c>
      <c r="B41" s="7" t="s">
        <v>670</v>
      </c>
      <c r="C41" s="7">
        <v>51304</v>
      </c>
      <c r="D41" s="18" t="s">
        <v>37</v>
      </c>
      <c r="E41" s="18" t="s">
        <v>38</v>
      </c>
      <c r="F41" s="18">
        <v>39</v>
      </c>
      <c r="G41" s="18">
        <v>239252</v>
      </c>
      <c r="H41" s="18">
        <v>12863535</v>
      </c>
      <c r="I41" s="18">
        <v>62536</v>
      </c>
      <c r="J41" s="18">
        <v>92657</v>
      </c>
      <c r="K41" s="18">
        <v>0</v>
      </c>
      <c r="L41" s="18">
        <v>0</v>
      </c>
      <c r="M41" s="18">
        <v>5588</v>
      </c>
      <c r="N41" s="18">
        <v>321976</v>
      </c>
      <c r="O41" s="18">
        <v>1387</v>
      </c>
      <c r="P41" s="18">
        <v>1590</v>
      </c>
      <c r="Q41" s="18">
        <v>0</v>
      </c>
      <c r="R41" s="18">
        <v>0</v>
      </c>
      <c r="S41" s="5"/>
      <c r="T41" s="5"/>
      <c r="U41" s="4">
        <f t="shared" si="1"/>
        <v>800</v>
      </c>
      <c r="V41" s="3">
        <f>((G41-G40)*'Z1 values'!C$5*'Z1 values'!$C$10)/'Z1 values'!$C$12</f>
        <v>1.0900909423828126E-2</v>
      </c>
      <c r="W41" s="3">
        <f>((H41-H40)*'Z1 values'!D$5*'Z1 values'!$C$10)/'Z1 values'!$C$12</f>
        <v>2.9477783203125003E-2</v>
      </c>
      <c r="X41" s="3">
        <f>((I41-I40)*'Z1 values'!E$5*'Z1 values'!$C$10)/'Z1 values'!$C$12</f>
        <v>0.11047576904296874</v>
      </c>
      <c r="Y41" s="3">
        <f>((J41-J40)*'Z1 values'!F$5*'Z1 values'!$C$10)/'Z1 values'!$C$12</f>
        <v>0.13683471679687501</v>
      </c>
      <c r="Z41" s="6">
        <f t="shared" si="0"/>
        <v>0.28768917846679687</v>
      </c>
    </row>
    <row r="42" spans="1:26" x14ac:dyDescent="0.25">
      <c r="A42" s="7" t="s">
        <v>710</v>
      </c>
      <c r="B42" s="7" t="s">
        <v>670</v>
      </c>
      <c r="C42" s="7">
        <v>52584</v>
      </c>
      <c r="D42" s="18" t="s">
        <v>37</v>
      </c>
      <c r="E42" s="18" t="s">
        <v>38</v>
      </c>
      <c r="F42" s="18">
        <v>40</v>
      </c>
      <c r="G42" s="18">
        <v>247004</v>
      </c>
      <c r="H42" s="18">
        <v>13183348</v>
      </c>
      <c r="I42" s="18">
        <v>64941</v>
      </c>
      <c r="J42" s="18">
        <v>96359</v>
      </c>
      <c r="K42" s="18">
        <v>0</v>
      </c>
      <c r="L42" s="18">
        <v>0</v>
      </c>
      <c r="M42" s="18">
        <v>7751</v>
      </c>
      <c r="N42" s="18">
        <v>319813</v>
      </c>
      <c r="O42" s="18">
        <v>2405</v>
      </c>
      <c r="P42" s="18">
        <v>3702</v>
      </c>
      <c r="Q42" s="18">
        <v>0</v>
      </c>
      <c r="R42" s="18">
        <v>0</v>
      </c>
      <c r="S42" s="5"/>
      <c r="T42" s="5"/>
      <c r="U42" s="4">
        <f t="shared" si="1"/>
        <v>820</v>
      </c>
      <c r="V42" s="3">
        <f>((G42-G41)*'Z1 values'!C$5*'Z1 values'!$C$10)/'Z1 values'!$C$12</f>
        <v>1.51169677734375E-2</v>
      </c>
      <c r="W42" s="3">
        <f>((H42-H41)*'Z1 values'!D$5*'Z1 values'!$C$10)/'Z1 values'!$C$12</f>
        <v>2.9279754638671874E-2</v>
      </c>
      <c r="X42" s="3">
        <f>((I42-I41)*'Z1 values'!E$5*'Z1 values'!$C$10)/'Z1 values'!$C$12</f>
        <v>0.19156036376953126</v>
      </c>
      <c r="Y42" s="3">
        <f>((J42-J41)*'Z1 values'!F$5*'Z1 values'!$C$10)/'Z1 values'!$C$12</f>
        <v>0.31859252929687504</v>
      </c>
      <c r="Z42" s="6">
        <f t="shared" si="0"/>
        <v>0.55454961547851567</v>
      </c>
    </row>
    <row r="43" spans="1:26" x14ac:dyDescent="0.25">
      <c r="A43" s="7" t="s">
        <v>711</v>
      </c>
      <c r="B43" s="7" t="s">
        <v>670</v>
      </c>
      <c r="C43" s="7">
        <v>53864</v>
      </c>
      <c r="D43" s="18" t="s">
        <v>37</v>
      </c>
      <c r="E43" s="18" t="s">
        <v>38</v>
      </c>
      <c r="F43" s="18">
        <v>41</v>
      </c>
      <c r="G43" s="18">
        <v>250182</v>
      </c>
      <c r="H43" s="18">
        <v>13507735</v>
      </c>
      <c r="I43" s="18">
        <v>64941</v>
      </c>
      <c r="J43" s="18">
        <v>97319</v>
      </c>
      <c r="K43" s="18">
        <v>0</v>
      </c>
      <c r="L43" s="18">
        <v>0</v>
      </c>
      <c r="M43" s="18">
        <v>3177</v>
      </c>
      <c r="N43" s="18">
        <v>324387</v>
      </c>
      <c r="O43" s="18">
        <v>0</v>
      </c>
      <c r="P43" s="18">
        <v>960</v>
      </c>
      <c r="Q43" s="18">
        <v>0</v>
      </c>
      <c r="R43" s="18">
        <v>0</v>
      </c>
      <c r="S43" s="5"/>
      <c r="T43" s="5"/>
      <c r="U43" s="4">
        <f t="shared" si="1"/>
        <v>840</v>
      </c>
      <c r="V43" s="3">
        <f>((G43-G42)*'Z1 values'!C$5*'Z1 values'!$C$10)/'Z1 values'!$C$12</f>
        <v>6.1973327636718747E-3</v>
      </c>
      <c r="W43" s="3">
        <f>((H43-H42)*'Z1 values'!D$5*'Z1 values'!$C$10)/'Z1 values'!$C$12</f>
        <v>2.9698516845703127E-2</v>
      </c>
      <c r="X43" s="3">
        <f>((I43-I42)*'Z1 values'!E$5*'Z1 values'!$C$10)/'Z1 values'!$C$12</f>
        <v>0</v>
      </c>
      <c r="Y43" s="3">
        <f>((J43-J42)*'Z1 values'!F$5*'Z1 values'!$C$10)/'Z1 values'!$C$12</f>
        <v>8.2617187499999994E-2</v>
      </c>
      <c r="Z43" s="6">
        <f t="shared" si="0"/>
        <v>0.118513037109375</v>
      </c>
    </row>
    <row r="44" spans="1:26" x14ac:dyDescent="0.25">
      <c r="A44" s="7" t="s">
        <v>712</v>
      </c>
      <c r="B44" s="7" t="s">
        <v>670</v>
      </c>
      <c r="C44" s="7">
        <v>55144</v>
      </c>
      <c r="D44" s="18" t="s">
        <v>37</v>
      </c>
      <c r="E44" s="18" t="s">
        <v>38</v>
      </c>
      <c r="F44" s="18">
        <v>42</v>
      </c>
      <c r="G44" s="18">
        <v>253798</v>
      </c>
      <c r="H44" s="18">
        <v>13831685</v>
      </c>
      <c r="I44" s="18">
        <v>64941</v>
      </c>
      <c r="J44" s="18">
        <v>98520</v>
      </c>
      <c r="K44" s="18">
        <v>0</v>
      </c>
      <c r="L44" s="18">
        <v>0</v>
      </c>
      <c r="M44" s="18">
        <v>3615</v>
      </c>
      <c r="N44" s="18">
        <v>323950</v>
      </c>
      <c r="O44" s="18">
        <v>0</v>
      </c>
      <c r="P44" s="18">
        <v>1201</v>
      </c>
      <c r="Q44" s="18">
        <v>0</v>
      </c>
      <c r="R44" s="18">
        <v>0</v>
      </c>
      <c r="S44" s="5"/>
      <c r="T44" s="5"/>
      <c r="U44" s="4">
        <f t="shared" si="1"/>
        <v>860</v>
      </c>
      <c r="V44" s="3">
        <f>((G44-G43)*'Z1 values'!C$5*'Z1 values'!$C$10)/'Z1 values'!$C$12</f>
        <v>7.051464843749999E-3</v>
      </c>
      <c r="W44" s="3">
        <f>((H44-H43)*'Z1 values'!D$5*'Z1 values'!$C$10)/'Z1 values'!$C$12</f>
        <v>2.9658508300781251E-2</v>
      </c>
      <c r="X44" s="3">
        <f>((I44-I43)*'Z1 values'!E$5*'Z1 values'!$C$10)/'Z1 values'!$C$12</f>
        <v>0</v>
      </c>
      <c r="Y44" s="3">
        <f>((J44-J43)*'Z1 values'!F$5*'Z1 values'!$C$10)/'Z1 values'!$C$12</f>
        <v>0.10335754394531249</v>
      </c>
      <c r="Z44" s="6">
        <f t="shared" si="0"/>
        <v>0.14006751708984375</v>
      </c>
    </row>
    <row r="45" spans="1:26" x14ac:dyDescent="0.25">
      <c r="A45" s="7" t="s">
        <v>713</v>
      </c>
      <c r="B45" s="7" t="s">
        <v>670</v>
      </c>
      <c r="C45" s="7">
        <v>56424</v>
      </c>
      <c r="D45" s="18" t="s">
        <v>37</v>
      </c>
      <c r="E45" s="18" t="s">
        <v>38</v>
      </c>
      <c r="F45" s="18">
        <v>43</v>
      </c>
      <c r="G45" s="18">
        <v>257271</v>
      </c>
      <c r="H45" s="18">
        <v>14155778</v>
      </c>
      <c r="I45" s="18">
        <v>64941</v>
      </c>
      <c r="J45" s="18">
        <v>99982</v>
      </c>
      <c r="K45" s="18">
        <v>0</v>
      </c>
      <c r="L45" s="18">
        <v>0</v>
      </c>
      <c r="M45" s="18">
        <v>3472</v>
      </c>
      <c r="N45" s="18">
        <v>324093</v>
      </c>
      <c r="O45" s="18">
        <v>0</v>
      </c>
      <c r="P45" s="18">
        <v>1462</v>
      </c>
      <c r="Q45" s="18">
        <v>0</v>
      </c>
      <c r="R45" s="18">
        <v>0</v>
      </c>
      <c r="S45" s="5"/>
      <c r="T45" s="5"/>
      <c r="U45" s="4">
        <f t="shared" si="1"/>
        <v>880</v>
      </c>
      <c r="V45" s="3">
        <f>((G45-G44)*'Z1 values'!C$5*'Z1 values'!$C$10)/'Z1 values'!$C$12</f>
        <v>6.7726043701171884E-3</v>
      </c>
      <c r="W45" s="3">
        <f>((H45-H44)*'Z1 values'!D$5*'Z1 values'!$C$10)/'Z1 values'!$C$12</f>
        <v>2.9671600341796878E-2</v>
      </c>
      <c r="X45" s="3">
        <f>((I45-I44)*'Z1 values'!E$5*'Z1 values'!$C$10)/'Z1 values'!$C$12</f>
        <v>0</v>
      </c>
      <c r="Y45" s="3">
        <f>((J45-J44)*'Z1 values'!F$5*'Z1 values'!$C$10)/'Z1 values'!$C$12</f>
        <v>0.125819091796875</v>
      </c>
      <c r="Z45" s="6">
        <f t="shared" si="0"/>
        <v>0.16226329650878907</v>
      </c>
    </row>
    <row r="46" spans="1:26" x14ac:dyDescent="0.25">
      <c r="A46" s="7" t="s">
        <v>714</v>
      </c>
      <c r="B46" s="7" t="s">
        <v>670</v>
      </c>
      <c r="C46" s="7">
        <v>57704</v>
      </c>
      <c r="D46" s="18" t="s">
        <v>37</v>
      </c>
      <c r="E46" s="18" t="s">
        <v>38</v>
      </c>
      <c r="F46" s="18">
        <v>44</v>
      </c>
      <c r="G46" s="18">
        <v>260544</v>
      </c>
      <c r="H46" s="18">
        <v>14480070</v>
      </c>
      <c r="I46" s="18">
        <v>64941</v>
      </c>
      <c r="J46" s="18">
        <v>101320</v>
      </c>
      <c r="K46" s="18">
        <v>0</v>
      </c>
      <c r="L46" s="18">
        <v>0</v>
      </c>
      <c r="M46" s="18">
        <v>3271</v>
      </c>
      <c r="N46" s="18">
        <v>324292</v>
      </c>
      <c r="O46" s="18">
        <v>0</v>
      </c>
      <c r="P46" s="18">
        <v>1338</v>
      </c>
      <c r="Q46" s="18">
        <v>0</v>
      </c>
      <c r="R46" s="18">
        <v>0</v>
      </c>
      <c r="S46" s="5"/>
      <c r="T46" s="5"/>
      <c r="U46" s="4">
        <f t="shared" si="1"/>
        <v>900</v>
      </c>
      <c r="V46" s="3">
        <f>((G46-G45)*'Z1 values'!C$5*'Z1 values'!$C$10)/'Z1 values'!$C$12</f>
        <v>6.3825897216796875E-3</v>
      </c>
      <c r="W46" s="3">
        <f>((H46-H45)*'Z1 values'!D$5*'Z1 values'!$C$10)/'Z1 values'!$C$12</f>
        <v>2.9689819335937499E-2</v>
      </c>
      <c r="X46" s="3">
        <f>((I46-I45)*'Z1 values'!E$5*'Z1 values'!$C$10)/'Z1 values'!$C$12</f>
        <v>0</v>
      </c>
      <c r="Y46" s="3">
        <f>((J46-J45)*'Z1 values'!F$5*'Z1 values'!$C$10)/'Z1 values'!$C$12</f>
        <v>0.11514770507812502</v>
      </c>
      <c r="Z46" s="6">
        <f t="shared" si="0"/>
        <v>0.15122011413574221</v>
      </c>
    </row>
    <row r="47" spans="1:26" x14ac:dyDescent="0.25">
      <c r="A47" s="7" t="s">
        <v>715</v>
      </c>
      <c r="B47" s="7" t="s">
        <v>670</v>
      </c>
      <c r="C47" s="7">
        <v>58984</v>
      </c>
      <c r="D47" s="18" t="s">
        <v>37</v>
      </c>
      <c r="E47" s="18" t="s">
        <v>38</v>
      </c>
      <c r="F47" s="18">
        <v>45</v>
      </c>
      <c r="G47" s="18">
        <v>268232</v>
      </c>
      <c r="H47" s="18">
        <v>14799949</v>
      </c>
      <c r="I47" s="18">
        <v>67387</v>
      </c>
      <c r="J47" s="18">
        <v>104449</v>
      </c>
      <c r="K47" s="18">
        <v>0</v>
      </c>
      <c r="L47" s="18">
        <v>0</v>
      </c>
      <c r="M47" s="18">
        <v>7686</v>
      </c>
      <c r="N47" s="18">
        <v>319879</v>
      </c>
      <c r="O47" s="18">
        <v>2446</v>
      </c>
      <c r="P47" s="18">
        <v>3129</v>
      </c>
      <c r="Q47" s="18">
        <v>0</v>
      </c>
      <c r="R47" s="18">
        <v>0</v>
      </c>
      <c r="S47" s="5"/>
      <c r="T47" s="5"/>
      <c r="U47" s="4">
        <f t="shared" si="1"/>
        <v>920</v>
      </c>
      <c r="V47" s="3">
        <f>((G47-G46)*'Z1 values'!C$5*'Z1 values'!$C$10)/'Z1 values'!$C$12</f>
        <v>1.4992163085937499E-2</v>
      </c>
      <c r="W47" s="3">
        <f>((H47-H46)*'Z1 values'!D$5*'Z1 values'!$C$10)/'Z1 values'!$C$12</f>
        <v>2.9285797119140623E-2</v>
      </c>
      <c r="X47" s="3">
        <f>((I47-I46)*'Z1 values'!E$5*'Z1 values'!$C$10)/'Z1 values'!$C$12</f>
        <v>0.19482604980468748</v>
      </c>
      <c r="Y47" s="3">
        <f>((J47-J46)*'Z1 values'!F$5*'Z1 values'!$C$10)/'Z1 values'!$C$12</f>
        <v>0.26928039550781252</v>
      </c>
      <c r="Z47" s="6">
        <f t="shared" si="0"/>
        <v>0.50838440551757813</v>
      </c>
    </row>
    <row r="48" spans="1:26" x14ac:dyDescent="0.25">
      <c r="A48" s="7" t="s">
        <v>716</v>
      </c>
      <c r="B48" s="7" t="s">
        <v>670</v>
      </c>
      <c r="C48" s="7">
        <v>60264</v>
      </c>
      <c r="D48" s="18" t="s">
        <v>37</v>
      </c>
      <c r="E48" s="18" t="s">
        <v>38</v>
      </c>
      <c r="F48" s="18">
        <v>46</v>
      </c>
      <c r="G48" s="18">
        <v>285016</v>
      </c>
      <c r="H48" s="18">
        <v>15110733</v>
      </c>
      <c r="I48" s="18">
        <v>75279</v>
      </c>
      <c r="J48" s="18">
        <v>109911</v>
      </c>
      <c r="K48" s="18">
        <v>0</v>
      </c>
      <c r="L48" s="18">
        <v>0</v>
      </c>
      <c r="M48" s="18">
        <v>16783</v>
      </c>
      <c r="N48" s="18">
        <v>310784</v>
      </c>
      <c r="O48" s="18">
        <v>7892</v>
      </c>
      <c r="P48" s="18">
        <v>5462</v>
      </c>
      <c r="Q48" s="18">
        <v>0</v>
      </c>
      <c r="R48" s="18">
        <v>0</v>
      </c>
      <c r="S48" s="5"/>
      <c r="T48" s="5"/>
      <c r="U48" s="4">
        <f t="shared" si="1"/>
        <v>940</v>
      </c>
      <c r="V48" s="3">
        <f>((G48-G47)*'Z1 values'!C$5*'Z1 values'!$C$10)/'Z1 values'!$C$12</f>
        <v>3.2730029296874998E-2</v>
      </c>
      <c r="W48" s="3">
        <f>((H48-H47)*'Z1 values'!D$5*'Z1 values'!$C$10)/'Z1 values'!$C$12</f>
        <v>2.8453125000000003E-2</v>
      </c>
      <c r="X48" s="3">
        <f>((I48-I47)*'Z1 values'!E$5*'Z1 values'!$C$10)/'Z1 values'!$C$12</f>
        <v>0.62860473632812497</v>
      </c>
      <c r="Y48" s="3">
        <f>((J48-J47)*'Z1 values'!F$5*'Z1 values'!$C$10)/'Z1 values'!$C$12</f>
        <v>0.47005737304687506</v>
      </c>
      <c r="Z48" s="6">
        <f t="shared" si="0"/>
        <v>1.159845263671875</v>
      </c>
    </row>
    <row r="49" spans="1:26" x14ac:dyDescent="0.25">
      <c r="A49" s="7" t="s">
        <v>717</v>
      </c>
      <c r="B49" s="7" t="s">
        <v>670</v>
      </c>
      <c r="C49" s="7">
        <v>61544</v>
      </c>
      <c r="D49" s="18" t="s">
        <v>37</v>
      </c>
      <c r="E49" s="18" t="s">
        <v>38</v>
      </c>
      <c r="F49" s="18">
        <v>47</v>
      </c>
      <c r="G49" s="18">
        <v>288208</v>
      </c>
      <c r="H49" s="18">
        <v>15435106</v>
      </c>
      <c r="I49" s="18">
        <v>75279</v>
      </c>
      <c r="J49" s="18">
        <v>111060</v>
      </c>
      <c r="K49" s="18">
        <v>0</v>
      </c>
      <c r="L49" s="18">
        <v>0</v>
      </c>
      <c r="M49" s="18">
        <v>3190</v>
      </c>
      <c r="N49" s="18">
        <v>324373</v>
      </c>
      <c r="O49" s="18">
        <v>0</v>
      </c>
      <c r="P49" s="18">
        <v>1149</v>
      </c>
      <c r="Q49" s="18">
        <v>0</v>
      </c>
      <c r="R49" s="18">
        <v>0</v>
      </c>
      <c r="S49" s="5"/>
      <c r="T49" s="5"/>
      <c r="U49" s="4">
        <f t="shared" si="1"/>
        <v>960</v>
      </c>
      <c r="V49" s="3">
        <f>((G49-G48)*'Z1 values'!C$5*'Z1 values'!$C$10)/'Z1 values'!$C$12</f>
        <v>6.2246337890624996E-3</v>
      </c>
      <c r="W49" s="3">
        <f>((H49-H48)*'Z1 values'!D$5*'Z1 values'!$C$10)/'Z1 values'!$C$12</f>
        <v>2.9697235107421876E-2</v>
      </c>
      <c r="X49" s="3">
        <f>((I49-I48)*'Z1 values'!E$5*'Z1 values'!$C$10)/'Z1 values'!$C$12</f>
        <v>0</v>
      </c>
      <c r="Y49" s="3">
        <f>((J49-J48)*'Z1 values'!F$5*'Z1 values'!$C$10)/'Z1 values'!$C$12</f>
        <v>9.8882446289062509E-2</v>
      </c>
      <c r="Z49" s="6">
        <f t="shared" si="0"/>
        <v>0.13480431518554689</v>
      </c>
    </row>
    <row r="50" spans="1:26" x14ac:dyDescent="0.25">
      <c r="A50" s="7" t="s">
        <v>718</v>
      </c>
      <c r="B50" s="7" t="s">
        <v>670</v>
      </c>
      <c r="C50" s="7">
        <v>62824</v>
      </c>
      <c r="D50" s="18" t="s">
        <v>37</v>
      </c>
      <c r="E50" s="18" t="s">
        <v>38</v>
      </c>
      <c r="F50" s="18">
        <v>48</v>
      </c>
      <c r="G50" s="18">
        <v>291675</v>
      </c>
      <c r="H50" s="18">
        <v>15759204</v>
      </c>
      <c r="I50" s="18">
        <v>75279</v>
      </c>
      <c r="J50" s="18">
        <v>112508</v>
      </c>
      <c r="K50" s="18">
        <v>0</v>
      </c>
      <c r="L50" s="18">
        <v>0</v>
      </c>
      <c r="M50" s="18">
        <v>3466</v>
      </c>
      <c r="N50" s="18">
        <v>324098</v>
      </c>
      <c r="O50" s="18">
        <v>0</v>
      </c>
      <c r="P50" s="18">
        <v>1448</v>
      </c>
      <c r="Q50" s="18">
        <v>0</v>
      </c>
      <c r="R50" s="18">
        <v>0</v>
      </c>
      <c r="S50" s="5"/>
      <c r="T50" s="5"/>
      <c r="U50" s="4">
        <f t="shared" si="1"/>
        <v>980</v>
      </c>
      <c r="V50" s="3">
        <f>((G50-G49)*'Z1 values'!C$5*'Z1 values'!$C$10)/'Z1 values'!$C$12</f>
        <v>6.7609039306640627E-3</v>
      </c>
      <c r="W50" s="3">
        <f>((H50-H49)*'Z1 values'!D$5*'Z1 values'!$C$10)/'Z1 values'!$C$12</f>
        <v>2.9672058105468753E-2</v>
      </c>
      <c r="X50" s="3">
        <f>((I50-I49)*'Z1 values'!E$5*'Z1 values'!$C$10)/'Z1 values'!$C$12</f>
        <v>0</v>
      </c>
      <c r="Y50" s="3">
        <f>((J50-J49)*'Z1 values'!F$5*'Z1 values'!$C$10)/'Z1 values'!$C$12</f>
        <v>0.12461425781250002</v>
      </c>
      <c r="Z50" s="6">
        <f t="shared" si="0"/>
        <v>0.16104721984863285</v>
      </c>
    </row>
    <row r="51" spans="1:26" x14ac:dyDescent="0.25">
      <c r="A51" s="7" t="s">
        <v>719</v>
      </c>
      <c r="B51" s="7" t="s">
        <v>670</v>
      </c>
      <c r="C51" s="7">
        <v>64104</v>
      </c>
      <c r="D51" s="18" t="s">
        <v>37</v>
      </c>
      <c r="E51" s="18" t="s">
        <v>38</v>
      </c>
      <c r="F51" s="18">
        <v>49</v>
      </c>
      <c r="G51" s="18">
        <v>295142</v>
      </c>
      <c r="H51" s="18">
        <v>16083302</v>
      </c>
      <c r="I51" s="18">
        <v>75279</v>
      </c>
      <c r="J51" s="18">
        <v>113605</v>
      </c>
      <c r="K51" s="18">
        <v>0</v>
      </c>
      <c r="L51" s="18">
        <v>0</v>
      </c>
      <c r="M51" s="18">
        <v>3466</v>
      </c>
      <c r="N51" s="18">
        <v>324098</v>
      </c>
      <c r="O51" s="18">
        <v>0</v>
      </c>
      <c r="P51" s="18">
        <v>1097</v>
      </c>
      <c r="Q51" s="18">
        <v>0</v>
      </c>
      <c r="R51" s="18">
        <v>0</v>
      </c>
      <c r="S51" s="5"/>
      <c r="T51" s="5"/>
      <c r="U51" s="4">
        <f t="shared" si="1"/>
        <v>1000</v>
      </c>
      <c r="V51" s="3">
        <f>((G51-G50)*'Z1 values'!C$5*'Z1 values'!$C$10)/'Z1 values'!$C$12</f>
        <v>6.7609039306640627E-3</v>
      </c>
      <c r="W51" s="3">
        <f>((H51-H50)*'Z1 values'!D$5*'Z1 values'!$C$10)/'Z1 values'!$C$12</f>
        <v>2.9672058105468753E-2</v>
      </c>
      <c r="X51" s="3">
        <f>((I51-I50)*'Z1 values'!E$5*'Z1 values'!$C$10)/'Z1 values'!$C$12</f>
        <v>0</v>
      </c>
      <c r="Y51" s="3">
        <f>((J51-J50)*'Z1 values'!F$5*'Z1 values'!$C$10)/'Z1 values'!$C$12</f>
        <v>9.4407348632812499E-2</v>
      </c>
      <c r="Z51" s="6">
        <f t="shared" si="0"/>
        <v>0.1308403106689453</v>
      </c>
    </row>
    <row r="52" spans="1:26" x14ac:dyDescent="0.25">
      <c r="A52" s="7" t="s">
        <v>720</v>
      </c>
      <c r="B52" s="7" t="s">
        <v>670</v>
      </c>
      <c r="C52" s="7">
        <v>65384</v>
      </c>
      <c r="D52" s="18" t="s">
        <v>37</v>
      </c>
      <c r="E52" s="18" t="s">
        <v>38</v>
      </c>
      <c r="F52" s="18">
        <v>50</v>
      </c>
      <c r="G52" s="18">
        <v>298420</v>
      </c>
      <c r="H52" s="18">
        <v>16407589</v>
      </c>
      <c r="I52" s="18">
        <v>75279</v>
      </c>
      <c r="J52" s="18">
        <v>114565</v>
      </c>
      <c r="K52" s="18">
        <v>0</v>
      </c>
      <c r="L52" s="18">
        <v>0</v>
      </c>
      <c r="M52" s="18">
        <v>3276</v>
      </c>
      <c r="N52" s="18">
        <v>324287</v>
      </c>
      <c r="O52" s="18">
        <v>0</v>
      </c>
      <c r="P52" s="18">
        <v>960</v>
      </c>
      <c r="Q52" s="18">
        <v>0</v>
      </c>
      <c r="R52" s="18">
        <v>0</v>
      </c>
      <c r="S52" s="5"/>
      <c r="T52" s="5"/>
      <c r="U52" s="4">
        <f t="shared" si="1"/>
        <v>1020</v>
      </c>
      <c r="V52" s="3">
        <f>((G52-G51)*'Z1 values'!C$5*'Z1 values'!$C$10)/'Z1 values'!$C$12</f>
        <v>6.3923400878906243E-3</v>
      </c>
      <c r="W52" s="3">
        <f>((H52-H51)*'Z1 values'!D$5*'Z1 values'!$C$10)/'Z1 values'!$C$12</f>
        <v>2.9689361572265628E-2</v>
      </c>
      <c r="X52" s="3">
        <f>((I52-I51)*'Z1 values'!E$5*'Z1 values'!$C$10)/'Z1 values'!$C$12</f>
        <v>0</v>
      </c>
      <c r="Y52" s="3">
        <f>((J52-J51)*'Z1 values'!F$5*'Z1 values'!$C$10)/'Z1 values'!$C$12</f>
        <v>8.2617187499999994E-2</v>
      </c>
      <c r="Z52" s="6">
        <f t="shared" si="0"/>
        <v>0.11869888916015625</v>
      </c>
    </row>
    <row r="53" spans="1:26" x14ac:dyDescent="0.25">
      <c r="A53" s="7" t="s">
        <v>721</v>
      </c>
      <c r="B53" s="7" t="s">
        <v>670</v>
      </c>
      <c r="C53" s="7">
        <v>66664</v>
      </c>
      <c r="D53" s="18" t="s">
        <v>37</v>
      </c>
      <c r="E53" s="18" t="s">
        <v>38</v>
      </c>
      <c r="F53" s="18">
        <v>51</v>
      </c>
      <c r="G53" s="18">
        <v>304382</v>
      </c>
      <c r="H53" s="18">
        <v>16729191</v>
      </c>
      <c r="I53" s="18">
        <v>76790</v>
      </c>
      <c r="J53" s="18">
        <v>117419</v>
      </c>
      <c r="K53" s="18">
        <v>0</v>
      </c>
      <c r="L53" s="18">
        <v>0</v>
      </c>
      <c r="M53" s="18">
        <v>5960</v>
      </c>
      <c r="N53" s="18">
        <v>321602</v>
      </c>
      <c r="O53" s="18">
        <v>1511</v>
      </c>
      <c r="P53" s="18">
        <v>2854</v>
      </c>
      <c r="Q53" s="18">
        <v>0</v>
      </c>
      <c r="R53" s="18">
        <v>0</v>
      </c>
      <c r="S53" s="5"/>
      <c r="T53" s="5"/>
      <c r="U53" s="4">
        <f t="shared" si="1"/>
        <v>1040</v>
      </c>
      <c r="V53" s="3">
        <f>((G53-G52)*'Z1 values'!C$5*'Z1 values'!$C$10)/'Z1 values'!$C$12</f>
        <v>1.1626336669921874E-2</v>
      </c>
      <c r="W53" s="3">
        <f>((H53-H52)*'Z1 values'!D$5*'Z1 values'!$C$10)/'Z1 values'!$C$12</f>
        <v>2.9443542480468748E-2</v>
      </c>
      <c r="X53" s="3">
        <f>((I53-I52)*'Z1 values'!E$5*'Z1 values'!$C$10)/'Z1 values'!$C$12</f>
        <v>0.12035247802734375</v>
      </c>
      <c r="Y53" s="3">
        <f>((J53-J52)*'Z1 values'!F$5*'Z1 values'!$C$10)/'Z1 values'!$C$12</f>
        <v>0.24561401367187502</v>
      </c>
      <c r="Z53" s="6">
        <f t="shared" si="0"/>
        <v>0.40703637084960942</v>
      </c>
    </row>
    <row r="54" spans="1:26" x14ac:dyDescent="0.25">
      <c r="A54" s="7" t="s">
        <v>722</v>
      </c>
      <c r="B54" s="7" t="s">
        <v>670</v>
      </c>
      <c r="C54" s="7">
        <v>67944</v>
      </c>
      <c r="D54" s="18" t="s">
        <v>37</v>
      </c>
      <c r="E54" s="18" t="s">
        <v>38</v>
      </c>
      <c r="F54" s="18">
        <v>52</v>
      </c>
      <c r="G54" s="18">
        <v>310162</v>
      </c>
      <c r="H54" s="18">
        <v>17050975</v>
      </c>
      <c r="I54" s="18">
        <v>78191</v>
      </c>
      <c r="J54" s="18">
        <v>120250</v>
      </c>
      <c r="K54" s="18">
        <v>0</v>
      </c>
      <c r="L54" s="18">
        <v>0</v>
      </c>
      <c r="M54" s="18">
        <v>5779</v>
      </c>
      <c r="N54" s="18">
        <v>321784</v>
      </c>
      <c r="O54" s="18">
        <v>1401</v>
      </c>
      <c r="P54" s="18">
        <v>2831</v>
      </c>
      <c r="Q54" s="18">
        <v>0</v>
      </c>
      <c r="R54" s="18">
        <v>0</v>
      </c>
      <c r="S54" s="5"/>
      <c r="T54" s="5"/>
      <c r="U54" s="4">
        <f t="shared" si="1"/>
        <v>1060</v>
      </c>
      <c r="V54" s="3">
        <f>((G54-G53)*'Z1 values'!C$5*'Z1 values'!$C$10)/'Z1 values'!$C$12</f>
        <v>1.127142333984375E-2</v>
      </c>
      <c r="W54" s="3">
        <f>((H54-H53)*'Z1 values'!D$5*'Z1 values'!$C$10)/'Z1 values'!$C$12</f>
        <v>2.9460205078125003E-2</v>
      </c>
      <c r="X54" s="3">
        <f>((I54-I53)*'Z1 values'!E$5*'Z1 values'!$C$10)/'Z1 values'!$C$12</f>
        <v>0.11159088134765624</v>
      </c>
      <c r="Y54" s="3">
        <f>((J54-J53)*'Z1 values'!F$5*'Z1 values'!$C$10)/'Z1 values'!$C$12</f>
        <v>0.24363464355468753</v>
      </c>
      <c r="Z54" s="6">
        <f t="shared" si="0"/>
        <v>0.39595715332031256</v>
      </c>
    </row>
    <row r="55" spans="1:26" x14ac:dyDescent="0.25">
      <c r="A55" s="7" t="s">
        <v>723</v>
      </c>
      <c r="B55" s="7" t="s">
        <v>670</v>
      </c>
      <c r="C55" s="7">
        <v>69224</v>
      </c>
      <c r="D55" s="18" t="s">
        <v>37</v>
      </c>
      <c r="E55" s="18" t="s">
        <v>38</v>
      </c>
      <c r="F55" s="18">
        <v>53</v>
      </c>
      <c r="G55" s="18">
        <v>313353</v>
      </c>
      <c r="H55" s="18">
        <v>17375349</v>
      </c>
      <c r="I55" s="18">
        <v>78191</v>
      </c>
      <c r="J55" s="18">
        <v>121600</v>
      </c>
      <c r="K55" s="18">
        <v>0</v>
      </c>
      <c r="L55" s="18">
        <v>0</v>
      </c>
      <c r="M55" s="18">
        <v>3189</v>
      </c>
      <c r="N55" s="18">
        <v>324374</v>
      </c>
      <c r="O55" s="18">
        <v>0</v>
      </c>
      <c r="P55" s="18">
        <v>1350</v>
      </c>
      <c r="Q55" s="18">
        <v>0</v>
      </c>
      <c r="R55" s="18">
        <v>0</v>
      </c>
      <c r="S55" s="5"/>
      <c r="T55" s="5"/>
      <c r="U55" s="4">
        <f t="shared" si="1"/>
        <v>1080</v>
      </c>
      <c r="V55" s="3">
        <f>((G55-G54)*'Z1 values'!C$5*'Z1 values'!$C$10)/'Z1 values'!$C$12</f>
        <v>6.2226837158203124E-3</v>
      </c>
      <c r="W55" s="3">
        <f>((H55-H54)*'Z1 values'!D$5*'Z1 values'!$C$10)/'Z1 values'!$C$12</f>
        <v>2.9697326660156252E-2</v>
      </c>
      <c r="X55" s="3">
        <f>((I55-I54)*'Z1 values'!E$5*'Z1 values'!$C$10)/'Z1 values'!$C$12</f>
        <v>0</v>
      </c>
      <c r="Y55" s="3">
        <f>((J55-J54)*'Z1 values'!F$5*'Z1 values'!$C$10)/'Z1 values'!$C$12</f>
        <v>0.116180419921875</v>
      </c>
      <c r="Z55" s="6">
        <f t="shared" si="0"/>
        <v>0.15210043029785156</v>
      </c>
    </row>
    <row r="56" spans="1:26" x14ac:dyDescent="0.25">
      <c r="A56" s="7" t="s">
        <v>724</v>
      </c>
      <c r="B56" s="7" t="s">
        <v>670</v>
      </c>
      <c r="C56" s="7">
        <v>70504</v>
      </c>
      <c r="D56" s="18" t="s">
        <v>37</v>
      </c>
      <c r="E56" s="18" t="s">
        <v>38</v>
      </c>
      <c r="F56" s="18">
        <v>54</v>
      </c>
      <c r="G56" s="18">
        <v>316625</v>
      </c>
      <c r="H56" s="18">
        <v>17699642</v>
      </c>
      <c r="I56" s="18">
        <v>78191</v>
      </c>
      <c r="J56" s="18">
        <v>122560</v>
      </c>
      <c r="K56" s="18">
        <v>0</v>
      </c>
      <c r="L56" s="18">
        <v>0</v>
      </c>
      <c r="M56" s="18">
        <v>3271</v>
      </c>
      <c r="N56" s="18">
        <v>324293</v>
      </c>
      <c r="O56" s="18">
        <v>0</v>
      </c>
      <c r="P56" s="18">
        <v>960</v>
      </c>
      <c r="Q56" s="18">
        <v>0</v>
      </c>
      <c r="R56" s="18">
        <v>0</v>
      </c>
      <c r="S56" s="5"/>
      <c r="T56" s="5"/>
      <c r="U56" s="4">
        <f t="shared" si="1"/>
        <v>1100</v>
      </c>
      <c r="V56" s="3">
        <f>((G56-G55)*'Z1 values'!C$5*'Z1 values'!$C$10)/'Z1 values'!$C$12</f>
        <v>6.3806396484375003E-3</v>
      </c>
      <c r="W56" s="3">
        <f>((H56-H55)*'Z1 values'!D$5*'Z1 values'!$C$10)/'Z1 values'!$C$12</f>
        <v>2.9689910888671879E-2</v>
      </c>
      <c r="X56" s="3">
        <f>((I56-I55)*'Z1 values'!E$5*'Z1 values'!$C$10)/'Z1 values'!$C$12</f>
        <v>0</v>
      </c>
      <c r="Y56" s="3">
        <f>((J56-J55)*'Z1 values'!F$5*'Z1 values'!$C$10)/'Z1 values'!$C$12</f>
        <v>8.2617187499999994E-2</v>
      </c>
      <c r="Z56" s="6">
        <f t="shared" si="0"/>
        <v>0.11868773803710937</v>
      </c>
    </row>
    <row r="57" spans="1:26" x14ac:dyDescent="0.25">
      <c r="A57" s="7" t="s">
        <v>725</v>
      </c>
      <c r="B57" s="7" t="s">
        <v>670</v>
      </c>
      <c r="C57" s="7">
        <v>71784</v>
      </c>
      <c r="D57" s="18" t="s">
        <v>37</v>
      </c>
      <c r="E57" s="18" t="s">
        <v>38</v>
      </c>
      <c r="F57" s="18">
        <v>55</v>
      </c>
      <c r="G57" s="18">
        <v>321032</v>
      </c>
      <c r="H57" s="18">
        <v>18022799</v>
      </c>
      <c r="I57" s="18">
        <v>78730</v>
      </c>
      <c r="J57" s="18">
        <v>124474</v>
      </c>
      <c r="K57" s="18">
        <v>0</v>
      </c>
      <c r="L57" s="18">
        <v>0</v>
      </c>
      <c r="M57" s="18">
        <v>4406</v>
      </c>
      <c r="N57" s="18">
        <v>323157</v>
      </c>
      <c r="O57" s="18">
        <v>539</v>
      </c>
      <c r="P57" s="18">
        <v>1914</v>
      </c>
      <c r="Q57" s="18">
        <v>0</v>
      </c>
      <c r="R57" s="18">
        <v>0</v>
      </c>
      <c r="S57" s="5"/>
      <c r="T57" s="5"/>
      <c r="U57" s="4">
        <f t="shared" si="1"/>
        <v>1120</v>
      </c>
      <c r="V57" s="3">
        <f>((G57-G56)*'Z1 values'!C$5*'Z1 values'!$C$10)/'Z1 values'!$C$12</f>
        <v>8.5939727783203128E-3</v>
      </c>
      <c r="W57" s="3">
        <f>((H57-H56)*'Z1 values'!D$5*'Z1 values'!$C$10)/'Z1 values'!$C$12</f>
        <v>2.9585906982421879E-2</v>
      </c>
      <c r="X57" s="3">
        <f>((I57-I56)*'Z1 values'!E$5*'Z1 values'!$C$10)/'Z1 values'!$C$12</f>
        <v>4.2931823730468742E-2</v>
      </c>
      <c r="Y57" s="3">
        <f>((J57-J56)*'Z1 values'!F$5*'Z1 values'!$C$10)/'Z1 values'!$C$12</f>
        <v>0.16471801757812501</v>
      </c>
      <c r="Z57" s="6">
        <f t="shared" si="0"/>
        <v>0.24582972106933595</v>
      </c>
    </row>
    <row r="58" spans="1:26" x14ac:dyDescent="0.25">
      <c r="A58" s="7" t="s">
        <v>726</v>
      </c>
      <c r="B58" s="7" t="s">
        <v>670</v>
      </c>
      <c r="C58" s="7">
        <v>73064</v>
      </c>
      <c r="D58" s="18" t="s">
        <v>37</v>
      </c>
      <c r="E58" s="18" t="s">
        <v>38</v>
      </c>
      <c r="F58" s="18">
        <v>56</v>
      </c>
      <c r="G58" s="18">
        <v>327514</v>
      </c>
      <c r="H58" s="18">
        <v>18343881</v>
      </c>
      <c r="I58" s="18">
        <v>80359</v>
      </c>
      <c r="J58" s="18">
        <v>126907</v>
      </c>
      <c r="K58" s="18">
        <v>0</v>
      </c>
      <c r="L58" s="18">
        <v>0</v>
      </c>
      <c r="M58" s="18">
        <v>6481</v>
      </c>
      <c r="N58" s="18">
        <v>321082</v>
      </c>
      <c r="O58" s="18">
        <v>1629</v>
      </c>
      <c r="P58" s="18">
        <v>2433</v>
      </c>
      <c r="Q58" s="18">
        <v>0</v>
      </c>
      <c r="R58" s="18">
        <v>0</v>
      </c>
      <c r="S58" s="5"/>
      <c r="T58" s="5"/>
      <c r="U58" s="4">
        <f t="shared" si="1"/>
        <v>1140</v>
      </c>
      <c r="V58" s="3">
        <f>((G58-G57)*'Z1 values'!C$5*'Z1 values'!$C$10)/'Z1 values'!$C$12</f>
        <v>1.2640374755859374E-2</v>
      </c>
      <c r="W58" s="3">
        <f>((H58-H57)*'Z1 values'!D$5*'Z1 values'!$C$10)/'Z1 values'!$C$12</f>
        <v>2.9395935058593753E-2</v>
      </c>
      <c r="X58" s="3">
        <f>((I58-I57)*'Z1 values'!E$5*'Z1 values'!$C$10)/'Z1 values'!$C$12</f>
        <v>0.12975128173828124</v>
      </c>
      <c r="Y58" s="3">
        <f>((J58-J57)*'Z1 values'!F$5*'Z1 values'!$C$10)/'Z1 values'!$C$12</f>
        <v>0.20938293457031251</v>
      </c>
      <c r="Z58" s="6">
        <f t="shared" si="0"/>
        <v>0.38117052612304692</v>
      </c>
    </row>
    <row r="59" spans="1:26" x14ac:dyDescent="0.25">
      <c r="A59" s="7" t="s">
        <v>727</v>
      </c>
      <c r="B59" s="7" t="s">
        <v>670</v>
      </c>
      <c r="C59" s="7">
        <v>74344</v>
      </c>
      <c r="D59" s="18" t="s">
        <v>37</v>
      </c>
      <c r="E59" s="18" t="s">
        <v>38</v>
      </c>
      <c r="F59" s="18">
        <v>57</v>
      </c>
      <c r="G59" s="18">
        <v>330695</v>
      </c>
      <c r="H59" s="18">
        <v>18668263</v>
      </c>
      <c r="I59" s="18">
        <v>80359</v>
      </c>
      <c r="J59" s="18">
        <v>128647</v>
      </c>
      <c r="K59" s="18">
        <v>0</v>
      </c>
      <c r="L59" s="18">
        <v>0</v>
      </c>
      <c r="M59" s="18">
        <v>3179</v>
      </c>
      <c r="N59" s="18">
        <v>324382</v>
      </c>
      <c r="O59" s="18">
        <v>0</v>
      </c>
      <c r="P59" s="18">
        <v>1740</v>
      </c>
      <c r="Q59" s="18">
        <v>0</v>
      </c>
      <c r="R59" s="18">
        <v>0</v>
      </c>
      <c r="S59" s="5"/>
      <c r="T59" s="5"/>
      <c r="U59" s="4">
        <f t="shared" si="1"/>
        <v>1160</v>
      </c>
      <c r="V59" s="3">
        <f>((G59-G58)*'Z1 values'!C$5*'Z1 values'!$C$10)/'Z1 values'!$C$12</f>
        <v>6.203182983398438E-3</v>
      </c>
      <c r="W59" s="3">
        <f>((H59-H58)*'Z1 values'!D$5*'Z1 values'!$C$10)/'Z1 values'!$C$12</f>
        <v>2.9698059082031252E-2</v>
      </c>
      <c r="X59" s="3">
        <f>((I59-I58)*'Z1 values'!E$5*'Z1 values'!$C$10)/'Z1 values'!$C$12</f>
        <v>0</v>
      </c>
      <c r="Y59" s="3">
        <f>((J59-J58)*'Z1 values'!F$5*'Z1 values'!$C$10)/'Z1 values'!$C$12</f>
        <v>0.14974365234375001</v>
      </c>
      <c r="Z59" s="6">
        <f t="shared" si="0"/>
        <v>0.18564489440917969</v>
      </c>
    </row>
    <row r="60" spans="1:26" x14ac:dyDescent="0.25">
      <c r="A60" s="7" t="s">
        <v>728</v>
      </c>
      <c r="B60" s="7" t="s">
        <v>670</v>
      </c>
      <c r="C60" s="7">
        <v>75624</v>
      </c>
      <c r="D60" s="18" t="s">
        <v>37</v>
      </c>
      <c r="E60" s="18" t="s">
        <v>38</v>
      </c>
      <c r="F60" s="18">
        <v>58</v>
      </c>
      <c r="G60" s="18">
        <v>340488</v>
      </c>
      <c r="H60" s="18">
        <v>18986035</v>
      </c>
      <c r="I60" s="18">
        <v>84159</v>
      </c>
      <c r="J60" s="18">
        <v>132838</v>
      </c>
      <c r="K60" s="18">
        <v>0</v>
      </c>
      <c r="L60" s="18">
        <v>0</v>
      </c>
      <c r="M60" s="18">
        <v>9792</v>
      </c>
      <c r="N60" s="18">
        <v>317772</v>
      </c>
      <c r="O60" s="18">
        <v>3800</v>
      </c>
      <c r="P60" s="18">
        <v>4191</v>
      </c>
      <c r="Q60" s="18">
        <v>0</v>
      </c>
      <c r="R60" s="18">
        <v>0</v>
      </c>
      <c r="S60" s="5"/>
      <c r="T60" s="5"/>
      <c r="U60" s="4">
        <f t="shared" si="1"/>
        <v>1180</v>
      </c>
      <c r="V60" s="3">
        <f>((G60-G59)*'Z1 values'!C$5*'Z1 values'!$C$10)/'Z1 values'!$C$12</f>
        <v>1.9097067260742191E-2</v>
      </c>
      <c r="W60" s="3">
        <f>((H60-H59)*'Z1 values'!D$5*'Z1 values'!$C$10)/'Z1 values'!$C$12</f>
        <v>2.9092895507812501E-2</v>
      </c>
      <c r="X60" s="3">
        <f>((I60-I59)*'Z1 values'!E$5*'Z1 values'!$C$10)/'Z1 values'!$C$12</f>
        <v>0.30267333984375</v>
      </c>
      <c r="Y60" s="3">
        <f>((J60-J59)*'Z1 values'!F$5*'Z1 values'!$C$10)/'Z1 values'!$C$12</f>
        <v>0.36067565917968752</v>
      </c>
      <c r="Z60" s="6">
        <f t="shared" si="0"/>
        <v>0.71153896179199227</v>
      </c>
    </row>
    <row r="61" spans="1:26" x14ac:dyDescent="0.25">
      <c r="A61" s="7" t="s">
        <v>729</v>
      </c>
      <c r="B61" s="7" t="s">
        <v>670</v>
      </c>
      <c r="C61" s="7">
        <v>76904</v>
      </c>
      <c r="D61" s="18" t="s">
        <v>37</v>
      </c>
      <c r="E61" s="18" t="s">
        <v>38</v>
      </c>
      <c r="F61" s="18">
        <v>59</v>
      </c>
      <c r="G61" s="18">
        <v>343677</v>
      </c>
      <c r="H61" s="18">
        <v>19310412</v>
      </c>
      <c r="I61" s="18">
        <v>84159</v>
      </c>
      <c r="J61" s="18">
        <v>133987</v>
      </c>
      <c r="K61" s="18">
        <v>0</v>
      </c>
      <c r="L61" s="18">
        <v>0</v>
      </c>
      <c r="M61" s="18">
        <v>3188</v>
      </c>
      <c r="N61" s="18">
        <v>324377</v>
      </c>
      <c r="O61" s="18">
        <v>0</v>
      </c>
      <c r="P61" s="18">
        <v>1149</v>
      </c>
      <c r="Q61" s="18">
        <v>0</v>
      </c>
      <c r="R61" s="18">
        <v>0</v>
      </c>
      <c r="S61" s="5"/>
      <c r="T61" s="5"/>
      <c r="U61" s="4">
        <f t="shared" si="1"/>
        <v>1200</v>
      </c>
      <c r="V61" s="3">
        <f>((G61-G60)*'Z1 values'!C$5*'Z1 values'!$C$10)/'Z1 values'!$C$12</f>
        <v>6.2187835693359363E-3</v>
      </c>
      <c r="W61" s="3">
        <f>((H61-H60)*'Z1 values'!D$5*'Z1 values'!$C$10)/'Z1 values'!$C$12</f>
        <v>2.9697601318359374E-2</v>
      </c>
      <c r="X61" s="3">
        <f>((I61-I60)*'Z1 values'!E$5*'Z1 values'!$C$10)/'Z1 values'!$C$12</f>
        <v>0</v>
      </c>
      <c r="Y61" s="3">
        <f>((J61-J60)*'Z1 values'!F$5*'Z1 values'!$C$10)/'Z1 values'!$C$12</f>
        <v>9.8882446289062509E-2</v>
      </c>
      <c r="Z61" s="6">
        <f t="shared" si="0"/>
        <v>0.13479883117675781</v>
      </c>
    </row>
    <row r="62" spans="1:26" x14ac:dyDescent="0.25">
      <c r="A62" s="7" t="s">
        <v>730</v>
      </c>
      <c r="B62" s="7" t="s">
        <v>670</v>
      </c>
      <c r="C62" s="7">
        <v>78184</v>
      </c>
      <c r="D62" s="18" t="s">
        <v>37</v>
      </c>
      <c r="E62" s="18" t="s">
        <v>38</v>
      </c>
      <c r="F62" s="18">
        <v>60</v>
      </c>
      <c r="G62" s="18">
        <v>346953</v>
      </c>
      <c r="H62" s="18">
        <v>19634702</v>
      </c>
      <c r="I62" s="18">
        <v>84159</v>
      </c>
      <c r="J62" s="18">
        <v>135136</v>
      </c>
      <c r="K62" s="18">
        <v>0</v>
      </c>
      <c r="L62" s="18">
        <v>0</v>
      </c>
      <c r="M62" s="18">
        <v>3275</v>
      </c>
      <c r="N62" s="18">
        <v>324290</v>
      </c>
      <c r="O62" s="18">
        <v>0</v>
      </c>
      <c r="P62" s="18">
        <v>1149</v>
      </c>
      <c r="Q62" s="18">
        <v>0</v>
      </c>
      <c r="R62" s="18">
        <v>0</v>
      </c>
      <c r="S62" s="5"/>
      <c r="T62" s="5"/>
      <c r="U62" s="4">
        <f t="shared" si="1"/>
        <v>1220</v>
      </c>
      <c r="V62" s="3">
        <f>((G62-G61)*'Z1 values'!C$5*'Z1 values'!$C$10)/'Z1 values'!$C$12</f>
        <v>6.3884399414062499E-3</v>
      </c>
      <c r="W62" s="3">
        <f>((H62-H61)*'Z1 values'!D$5*'Z1 values'!$C$10)/'Z1 values'!$C$12</f>
        <v>2.9689636230468754E-2</v>
      </c>
      <c r="X62" s="3">
        <f>((I62-I61)*'Z1 values'!E$5*'Z1 values'!$C$10)/'Z1 values'!$C$12</f>
        <v>0</v>
      </c>
      <c r="Y62" s="3">
        <f>((J62-J61)*'Z1 values'!F$5*'Z1 values'!$C$10)/'Z1 values'!$C$12</f>
        <v>9.8882446289062509E-2</v>
      </c>
      <c r="Z62" s="6">
        <f t="shared" si="0"/>
        <v>0.13496052246093751</v>
      </c>
    </row>
    <row r="63" spans="1:26" x14ac:dyDescent="0.25">
      <c r="A63" s="7" t="s">
        <v>731</v>
      </c>
      <c r="B63" s="7" t="s">
        <v>670</v>
      </c>
      <c r="C63" s="7">
        <v>79464</v>
      </c>
      <c r="D63" s="18" t="s">
        <v>37</v>
      </c>
      <c r="E63" s="18" t="s">
        <v>38</v>
      </c>
      <c r="F63" s="18">
        <v>61</v>
      </c>
      <c r="G63" s="18">
        <v>359831</v>
      </c>
      <c r="H63" s="18">
        <v>19949389</v>
      </c>
      <c r="I63" s="18">
        <v>89224</v>
      </c>
      <c r="J63" s="18">
        <v>140846</v>
      </c>
      <c r="K63" s="18">
        <v>0</v>
      </c>
      <c r="L63" s="18">
        <v>0</v>
      </c>
      <c r="M63" s="18">
        <v>12877</v>
      </c>
      <c r="N63" s="18">
        <v>314687</v>
      </c>
      <c r="O63" s="18">
        <v>5065</v>
      </c>
      <c r="P63" s="18">
        <v>5710</v>
      </c>
      <c r="Q63" s="18">
        <v>0</v>
      </c>
      <c r="R63" s="18">
        <v>0</v>
      </c>
      <c r="S63" s="5"/>
      <c r="T63" s="5"/>
      <c r="U63" s="4">
        <f t="shared" si="1"/>
        <v>1240</v>
      </c>
      <c r="V63" s="3">
        <f>((G63-G62)*'Z1 values'!C$5*'Z1 values'!$C$10)/'Z1 values'!$C$12</f>
        <v>2.511304321289063E-2</v>
      </c>
      <c r="W63" s="3">
        <f>((H63-H62)*'Z1 values'!D$5*'Z1 values'!$C$10)/'Z1 values'!$C$12</f>
        <v>2.8810455322265626E-2</v>
      </c>
      <c r="X63" s="3">
        <f>((I63-I62)*'Z1 values'!E$5*'Z1 values'!$C$10)/'Z1 values'!$C$12</f>
        <v>0.40343170166015624</v>
      </c>
      <c r="Y63" s="3">
        <f>((J63-J62)*'Z1 values'!F$5*'Z1 values'!$C$10)/'Z1 values'!$C$12</f>
        <v>0.49140014648437502</v>
      </c>
      <c r="Z63" s="6">
        <f t="shared" si="0"/>
        <v>0.94875534667968753</v>
      </c>
    </row>
    <row r="64" spans="1:26" x14ac:dyDescent="0.25">
      <c r="A64" s="7" t="s">
        <v>732</v>
      </c>
      <c r="B64" s="7" t="s">
        <v>670</v>
      </c>
      <c r="C64" s="7">
        <v>80744</v>
      </c>
      <c r="D64" s="18" t="s">
        <v>37</v>
      </c>
      <c r="E64" s="18" t="s">
        <v>38</v>
      </c>
      <c r="F64" s="18">
        <v>62</v>
      </c>
      <c r="G64" s="18">
        <v>365107</v>
      </c>
      <c r="H64" s="18">
        <v>20271680</v>
      </c>
      <c r="I64" s="18">
        <v>90230</v>
      </c>
      <c r="J64" s="18">
        <v>143707</v>
      </c>
      <c r="K64" s="18">
        <v>0</v>
      </c>
      <c r="L64" s="18">
        <v>0</v>
      </c>
      <c r="M64" s="18">
        <v>5274</v>
      </c>
      <c r="N64" s="18">
        <v>322291</v>
      </c>
      <c r="O64" s="18">
        <v>1006</v>
      </c>
      <c r="P64" s="18">
        <v>2861</v>
      </c>
      <c r="Q64" s="18">
        <v>0</v>
      </c>
      <c r="R64" s="18">
        <v>0</v>
      </c>
      <c r="S64" s="5"/>
      <c r="T64" s="5"/>
      <c r="U64" s="4">
        <f t="shared" si="1"/>
        <v>1260</v>
      </c>
      <c r="V64" s="3">
        <f>((G64-G63)*'Z1 values'!C$5*'Z1 values'!$C$10)/'Z1 values'!$C$12</f>
        <v>1.0288586425781249E-2</v>
      </c>
      <c r="W64" s="3">
        <f>((H64-H63)*'Z1 values'!D$5*'Z1 values'!$C$10)/'Z1 values'!$C$12</f>
        <v>2.9506622314453123E-2</v>
      </c>
      <c r="X64" s="3">
        <f>((I64-I63)*'Z1 values'!E$5*'Z1 values'!$C$10)/'Z1 values'!$C$12</f>
        <v>8.0128784179687496E-2</v>
      </c>
      <c r="Y64" s="3">
        <f>((J64-J63)*'Z1 values'!F$5*'Z1 values'!$C$10)/'Z1 values'!$C$12</f>
        <v>0.24621643066406254</v>
      </c>
      <c r="Z64" s="6">
        <f t="shared" si="0"/>
        <v>0.36614042358398441</v>
      </c>
    </row>
    <row r="65" spans="1:26" x14ac:dyDescent="0.25">
      <c r="A65" s="7" t="s">
        <v>733</v>
      </c>
      <c r="B65" s="7" t="s">
        <v>670</v>
      </c>
      <c r="C65" s="7">
        <v>82024</v>
      </c>
      <c r="D65" s="18" t="s">
        <v>37</v>
      </c>
      <c r="E65" s="18" t="s">
        <v>38</v>
      </c>
      <c r="F65" s="18">
        <v>63</v>
      </c>
      <c r="G65" s="18">
        <v>371710</v>
      </c>
      <c r="H65" s="18">
        <v>20592636</v>
      </c>
      <c r="I65" s="18">
        <v>92020</v>
      </c>
      <c r="J65" s="18">
        <v>146652</v>
      </c>
      <c r="K65" s="18">
        <v>0</v>
      </c>
      <c r="L65" s="18">
        <v>0</v>
      </c>
      <c r="M65" s="18">
        <v>6601</v>
      </c>
      <c r="N65" s="18">
        <v>320956</v>
      </c>
      <c r="O65" s="18">
        <v>1790</v>
      </c>
      <c r="P65" s="18">
        <v>2945</v>
      </c>
      <c r="Q65" s="18">
        <v>0</v>
      </c>
      <c r="R65" s="18">
        <v>0</v>
      </c>
      <c r="S65" s="5"/>
      <c r="T65" s="5"/>
      <c r="U65" s="4">
        <f t="shared" si="1"/>
        <v>1280</v>
      </c>
      <c r="V65" s="3">
        <f>((G65-G64)*'Z1 values'!C$5*'Z1 values'!$C$10)/'Z1 values'!$C$12</f>
        <v>1.2876333618164062E-2</v>
      </c>
      <c r="W65" s="3">
        <f>((H65-H64)*'Z1 values'!D$5*'Z1 values'!$C$10)/'Z1 values'!$C$12</f>
        <v>2.9384399414062502E-2</v>
      </c>
      <c r="X65" s="3">
        <f>((I65-I64)*'Z1 values'!E$5*'Z1 values'!$C$10)/'Z1 values'!$C$12</f>
        <v>0.14257507324218749</v>
      </c>
      <c r="Y65" s="3">
        <f>((J65-J64)*'Z1 values'!F$5*'Z1 values'!$C$10)/'Z1 values'!$C$12</f>
        <v>0.25344543457031249</v>
      </c>
      <c r="Z65" s="6">
        <f t="shared" si="0"/>
        <v>0.43828124084472653</v>
      </c>
    </row>
    <row r="66" spans="1:26" x14ac:dyDescent="0.25">
      <c r="A66" s="7" t="s">
        <v>734</v>
      </c>
      <c r="B66" s="7" t="s">
        <v>670</v>
      </c>
      <c r="C66" s="7">
        <v>83304</v>
      </c>
      <c r="D66" s="18" t="s">
        <v>37</v>
      </c>
      <c r="E66" s="18" t="s">
        <v>38</v>
      </c>
      <c r="F66" s="18">
        <v>64</v>
      </c>
      <c r="G66" s="18">
        <v>374796</v>
      </c>
      <c r="H66" s="18">
        <v>20917108</v>
      </c>
      <c r="I66" s="18">
        <v>92020</v>
      </c>
      <c r="J66" s="18">
        <v>147990</v>
      </c>
      <c r="K66" s="18">
        <v>0</v>
      </c>
      <c r="L66" s="18">
        <v>0</v>
      </c>
      <c r="M66" s="18">
        <v>3085</v>
      </c>
      <c r="N66" s="18">
        <v>324472</v>
      </c>
      <c r="O66" s="18">
        <v>0</v>
      </c>
      <c r="P66" s="18">
        <v>1338</v>
      </c>
      <c r="Q66" s="18">
        <v>0</v>
      </c>
      <c r="R66" s="18">
        <v>0</v>
      </c>
      <c r="S66" s="5"/>
      <c r="T66" s="5"/>
      <c r="U66" s="4">
        <f t="shared" si="1"/>
        <v>1300</v>
      </c>
      <c r="V66" s="3">
        <f>((G66-G65)*'Z1 values'!C$5*'Z1 values'!$C$10)/'Z1 values'!$C$12</f>
        <v>6.0179260253906252E-3</v>
      </c>
      <c r="W66" s="3">
        <f>((H66-H65)*'Z1 values'!D$5*'Z1 values'!$C$10)/'Z1 values'!$C$12</f>
        <v>2.9706298828124998E-2</v>
      </c>
      <c r="X66" s="3">
        <f>((I66-I65)*'Z1 values'!E$5*'Z1 values'!$C$10)/'Z1 values'!$C$12</f>
        <v>0</v>
      </c>
      <c r="Y66" s="3">
        <f>((J66-J65)*'Z1 values'!F$5*'Z1 values'!$C$10)/'Z1 values'!$C$12</f>
        <v>0.11514770507812502</v>
      </c>
      <c r="Z66" s="6">
        <f t="shared" si="0"/>
        <v>0.15087192993164064</v>
      </c>
    </row>
    <row r="67" spans="1:26" x14ac:dyDescent="0.25">
      <c r="A67" s="7" t="s">
        <v>735</v>
      </c>
      <c r="B67" s="7" t="s">
        <v>670</v>
      </c>
      <c r="C67" s="7">
        <v>84584</v>
      </c>
      <c r="D67" s="18" t="s">
        <v>37</v>
      </c>
      <c r="E67" s="18" t="s">
        <v>38</v>
      </c>
      <c r="F67" s="18">
        <v>65</v>
      </c>
      <c r="G67" s="18">
        <v>377860</v>
      </c>
      <c r="H67" s="18">
        <v>21241603</v>
      </c>
      <c r="I67" s="18">
        <v>92020</v>
      </c>
      <c r="J67" s="18">
        <v>149159</v>
      </c>
      <c r="K67" s="18">
        <v>0</v>
      </c>
      <c r="L67" s="18">
        <v>0</v>
      </c>
      <c r="M67" s="18">
        <v>3063</v>
      </c>
      <c r="N67" s="18">
        <v>324495</v>
      </c>
      <c r="O67" s="18">
        <v>0</v>
      </c>
      <c r="P67" s="18">
        <v>1169</v>
      </c>
      <c r="Q67" s="18">
        <v>0</v>
      </c>
      <c r="R67" s="18">
        <v>0</v>
      </c>
      <c r="S67" s="5"/>
      <c r="T67" s="5"/>
      <c r="U67" s="4">
        <f t="shared" si="1"/>
        <v>1320</v>
      </c>
      <c r="V67" s="3">
        <f>((G67-G66)*'Z1 values'!C$5*'Z1 values'!$C$10)/'Z1 values'!$C$12</f>
        <v>5.9750244140624994E-3</v>
      </c>
      <c r="W67" s="3">
        <f>((H67-H66)*'Z1 values'!D$5*'Z1 values'!$C$10)/'Z1 values'!$C$12</f>
        <v>2.9708404541015625E-2</v>
      </c>
      <c r="X67" s="3">
        <f>((I67-I66)*'Z1 values'!E$5*'Z1 values'!$C$10)/'Z1 values'!$C$12</f>
        <v>0</v>
      </c>
      <c r="Y67" s="3">
        <f>((J67-J66)*'Z1 values'!F$5*'Z1 values'!$C$10)/'Z1 values'!$C$12</f>
        <v>0.10060363769531251</v>
      </c>
      <c r="Z67" s="6">
        <f t="shared" ref="Z67:Z90" si="2">SUM(V67:Y67)</f>
        <v>0.13628706665039064</v>
      </c>
    </row>
    <row r="68" spans="1:26" x14ac:dyDescent="0.25">
      <c r="A68" s="7" t="s">
        <v>736</v>
      </c>
      <c r="B68" s="7" t="s">
        <v>670</v>
      </c>
      <c r="C68" s="7">
        <v>85864</v>
      </c>
      <c r="D68" s="18" t="s">
        <v>37</v>
      </c>
      <c r="E68" s="18" t="s">
        <v>38</v>
      </c>
      <c r="F68" s="18">
        <v>66</v>
      </c>
      <c r="G68" s="18">
        <v>388488</v>
      </c>
      <c r="H68" s="18">
        <v>21558542</v>
      </c>
      <c r="I68" s="18">
        <v>95846</v>
      </c>
      <c r="J68" s="18">
        <v>153216</v>
      </c>
      <c r="K68" s="18">
        <v>0</v>
      </c>
      <c r="L68" s="18">
        <v>0</v>
      </c>
      <c r="M68" s="18">
        <v>10626</v>
      </c>
      <c r="N68" s="18">
        <v>316939</v>
      </c>
      <c r="O68" s="18">
        <v>3826</v>
      </c>
      <c r="P68" s="18">
        <v>4057</v>
      </c>
      <c r="Q68" s="18">
        <v>0</v>
      </c>
      <c r="R68" s="18">
        <v>0</v>
      </c>
      <c r="S68" s="5"/>
      <c r="T68" s="5"/>
      <c r="U68" s="4">
        <f t="shared" ref="U68:U90" si="3">U67+20</f>
        <v>1340</v>
      </c>
      <c r="V68" s="3">
        <f>((G68-G67)*'Z1 values'!C$5*'Z1 values'!$C$10)/'Z1 values'!$C$12</f>
        <v>2.0725378417968753E-2</v>
      </c>
      <c r="W68" s="3">
        <f>((H68-H67)*'Z1 values'!D$5*'Z1 values'!$C$10)/'Z1 values'!$C$12</f>
        <v>2.9016632080078125E-2</v>
      </c>
      <c r="X68" s="3">
        <f>((I68-I67)*'Z1 values'!E$5*'Z1 values'!$C$10)/'Z1 values'!$C$12</f>
        <v>0.30474426269531246</v>
      </c>
      <c r="Y68" s="3">
        <f>((J68-J67)*'Z1 values'!F$5*'Z1 values'!$C$10)/'Z1 values'!$C$12</f>
        <v>0.34914367675781255</v>
      </c>
      <c r="Z68" s="6">
        <f t="shared" si="2"/>
        <v>0.7036299499511719</v>
      </c>
    </row>
    <row r="69" spans="1:26" x14ac:dyDescent="0.25">
      <c r="A69" s="7" t="s">
        <v>737</v>
      </c>
      <c r="B69" s="7" t="s">
        <v>670</v>
      </c>
      <c r="C69" s="7">
        <v>87144</v>
      </c>
      <c r="D69" s="18" t="s">
        <v>37</v>
      </c>
      <c r="E69" s="18" t="s">
        <v>38</v>
      </c>
      <c r="F69" s="18">
        <v>67</v>
      </c>
      <c r="G69" s="18">
        <v>399531</v>
      </c>
      <c r="H69" s="18">
        <v>21875065</v>
      </c>
      <c r="I69" s="18">
        <v>99988</v>
      </c>
      <c r="J69" s="18">
        <v>157242</v>
      </c>
      <c r="K69" s="18">
        <v>0</v>
      </c>
      <c r="L69" s="18">
        <v>0</v>
      </c>
      <c r="M69" s="18">
        <v>11042</v>
      </c>
      <c r="N69" s="18">
        <v>316523</v>
      </c>
      <c r="O69" s="18">
        <v>4142</v>
      </c>
      <c r="P69" s="18">
        <v>4026</v>
      </c>
      <c r="Q69" s="18">
        <v>0</v>
      </c>
      <c r="R69" s="18">
        <v>0</v>
      </c>
      <c r="S69" s="5"/>
      <c r="T69" s="5"/>
      <c r="U69" s="4">
        <f t="shared" si="3"/>
        <v>1360</v>
      </c>
      <c r="V69" s="3">
        <f>((G69-G68)*'Z1 values'!C$5*'Z1 values'!$C$10)/'Z1 values'!$C$12</f>
        <v>2.1534658813476566E-2</v>
      </c>
      <c r="W69" s="3">
        <f>((H69-H68)*'Z1 values'!D$5*'Z1 values'!$C$10)/'Z1 values'!$C$12</f>
        <v>2.8978546142578127E-2</v>
      </c>
      <c r="X69" s="3">
        <f>((I69-I68)*'Z1 values'!E$5*'Z1 values'!$C$10)/'Z1 values'!$C$12</f>
        <v>0.32991394042968747</v>
      </c>
      <c r="Y69" s="3">
        <f>((J69-J68)*'Z1 values'!F$5*'Z1 values'!$C$10)/'Z1 values'!$C$12</f>
        <v>0.34647583007812505</v>
      </c>
      <c r="Z69" s="6">
        <f t="shared" si="2"/>
        <v>0.72690297546386717</v>
      </c>
    </row>
    <row r="70" spans="1:26" x14ac:dyDescent="0.25">
      <c r="A70" s="7" t="s">
        <v>738</v>
      </c>
      <c r="B70" s="7" t="s">
        <v>670</v>
      </c>
      <c r="C70" s="7">
        <v>88424</v>
      </c>
      <c r="D70" s="18" t="s">
        <v>37</v>
      </c>
      <c r="E70" s="18" t="s">
        <v>38</v>
      </c>
      <c r="F70" s="18">
        <v>68</v>
      </c>
      <c r="G70" s="18">
        <v>402839</v>
      </c>
      <c r="H70" s="18">
        <v>22199322</v>
      </c>
      <c r="I70" s="18">
        <v>99988</v>
      </c>
      <c r="J70" s="18">
        <v>158580</v>
      </c>
      <c r="K70" s="18">
        <v>0</v>
      </c>
      <c r="L70" s="18">
        <v>0</v>
      </c>
      <c r="M70" s="18">
        <v>3306</v>
      </c>
      <c r="N70" s="18">
        <v>324257</v>
      </c>
      <c r="O70" s="18">
        <v>0</v>
      </c>
      <c r="P70" s="18">
        <v>1338</v>
      </c>
      <c r="Q70" s="18">
        <v>0</v>
      </c>
      <c r="R70" s="18">
        <v>0</v>
      </c>
      <c r="S70" s="5"/>
      <c r="T70" s="5"/>
      <c r="U70" s="4">
        <f t="shared" si="3"/>
        <v>1380</v>
      </c>
      <c r="V70" s="3">
        <f>((G70-G69)*'Z1 values'!C$5*'Z1 values'!$C$10)/'Z1 values'!$C$12</f>
        <v>6.4508422851562493E-3</v>
      </c>
      <c r="W70" s="3">
        <f>((H70-H69)*'Z1 values'!D$5*'Z1 values'!$C$10)/'Z1 values'!$C$12</f>
        <v>2.9686614990234377E-2</v>
      </c>
      <c r="X70" s="3">
        <f>((I70-I69)*'Z1 values'!E$5*'Z1 values'!$C$10)/'Z1 values'!$C$12</f>
        <v>0</v>
      </c>
      <c r="Y70" s="3">
        <f>((J70-J69)*'Z1 values'!F$5*'Z1 values'!$C$10)/'Z1 values'!$C$12</f>
        <v>0.11514770507812502</v>
      </c>
      <c r="Z70" s="6">
        <f t="shared" si="2"/>
        <v>0.15128516235351563</v>
      </c>
    </row>
    <row r="71" spans="1:26" x14ac:dyDescent="0.25">
      <c r="A71" s="7" t="s">
        <v>739</v>
      </c>
      <c r="B71" s="7" t="s">
        <v>670</v>
      </c>
      <c r="C71" s="7">
        <v>89704</v>
      </c>
      <c r="D71" s="18" t="s">
        <v>37</v>
      </c>
      <c r="E71" s="18" t="s">
        <v>38</v>
      </c>
      <c r="F71" s="18">
        <v>69</v>
      </c>
      <c r="G71" s="18">
        <v>409218</v>
      </c>
      <c r="H71" s="18">
        <v>22520511</v>
      </c>
      <c r="I71" s="18">
        <v>101909</v>
      </c>
      <c r="J71" s="18">
        <v>160753</v>
      </c>
      <c r="K71" s="18">
        <v>0</v>
      </c>
      <c r="L71" s="18">
        <v>0</v>
      </c>
      <c r="M71" s="18">
        <v>6377</v>
      </c>
      <c r="N71" s="18">
        <v>321189</v>
      </c>
      <c r="O71" s="18">
        <v>1921</v>
      </c>
      <c r="P71" s="18">
        <v>2173</v>
      </c>
      <c r="Q71" s="18">
        <v>0</v>
      </c>
      <c r="R71" s="18">
        <v>0</v>
      </c>
      <c r="S71" s="5"/>
      <c r="T71" s="5"/>
      <c r="U71" s="4">
        <f t="shared" si="3"/>
        <v>1400</v>
      </c>
      <c r="V71" s="3">
        <f>((G71-G70)*'Z1 values'!C$5*'Z1 values'!$C$10)/'Z1 values'!$C$12</f>
        <v>1.2439517211914062E-2</v>
      </c>
      <c r="W71" s="3">
        <f>((H71-H70)*'Z1 values'!D$5*'Z1 values'!$C$10)/'Z1 values'!$C$12</f>
        <v>2.9405731201171875E-2</v>
      </c>
      <c r="X71" s="3">
        <f>((I71-I70)*'Z1 values'!E$5*'Z1 values'!$C$10)/'Z1 values'!$C$12</f>
        <v>0.15300933837890623</v>
      </c>
      <c r="Y71" s="3">
        <f>((J71-J70)*'Z1 values'!F$5*'Z1 values'!$C$10)/'Z1 values'!$C$12</f>
        <v>0.18700744628906252</v>
      </c>
      <c r="Z71" s="6">
        <f t="shared" si="2"/>
        <v>0.38186203308105471</v>
      </c>
    </row>
    <row r="72" spans="1:26" x14ac:dyDescent="0.25">
      <c r="A72" s="7" t="s">
        <v>740</v>
      </c>
      <c r="B72" s="7" t="s">
        <v>670</v>
      </c>
      <c r="C72" s="7">
        <v>90984</v>
      </c>
      <c r="D72" s="18" t="s">
        <v>37</v>
      </c>
      <c r="E72" s="18" t="s">
        <v>38</v>
      </c>
      <c r="F72" s="18">
        <v>70</v>
      </c>
      <c r="G72" s="18">
        <v>412526</v>
      </c>
      <c r="H72" s="18">
        <v>22844768</v>
      </c>
      <c r="I72" s="18">
        <v>101909</v>
      </c>
      <c r="J72" s="18">
        <v>162286</v>
      </c>
      <c r="K72" s="18">
        <v>0</v>
      </c>
      <c r="L72" s="18">
        <v>0</v>
      </c>
      <c r="M72" s="18">
        <v>3307</v>
      </c>
      <c r="N72" s="18">
        <v>324257</v>
      </c>
      <c r="O72" s="18">
        <v>0</v>
      </c>
      <c r="P72" s="18">
        <v>1533</v>
      </c>
      <c r="Q72" s="18">
        <v>0</v>
      </c>
      <c r="R72" s="18">
        <v>0</v>
      </c>
      <c r="S72" s="5"/>
      <c r="T72" s="5"/>
      <c r="U72" s="4">
        <f t="shared" si="3"/>
        <v>1420</v>
      </c>
      <c r="V72" s="3">
        <f>((G72-G71)*'Z1 values'!C$5*'Z1 values'!$C$10)/'Z1 values'!$C$12</f>
        <v>6.4508422851562493E-3</v>
      </c>
      <c r="W72" s="3">
        <f>((H72-H71)*'Z1 values'!D$5*'Z1 values'!$C$10)/'Z1 values'!$C$12</f>
        <v>2.9686614990234377E-2</v>
      </c>
      <c r="X72" s="3">
        <f>((I72-I71)*'Z1 values'!E$5*'Z1 values'!$C$10)/'Z1 values'!$C$12</f>
        <v>0</v>
      </c>
      <c r="Y72" s="3">
        <f>((J72-J71)*'Z1 values'!F$5*'Z1 values'!$C$10)/'Z1 values'!$C$12</f>
        <v>0.13192932128906251</v>
      </c>
      <c r="Z72" s="6">
        <f t="shared" si="2"/>
        <v>0.16806677856445312</v>
      </c>
    </row>
    <row r="73" spans="1:26" x14ac:dyDescent="0.25">
      <c r="A73" s="7" t="s">
        <v>741</v>
      </c>
      <c r="B73" s="7" t="s">
        <v>670</v>
      </c>
      <c r="C73" s="7">
        <v>92264</v>
      </c>
      <c r="D73" s="18" t="s">
        <v>37</v>
      </c>
      <c r="E73" s="18" t="s">
        <v>38</v>
      </c>
      <c r="F73" s="18">
        <v>71</v>
      </c>
      <c r="G73" s="18">
        <v>417228</v>
      </c>
      <c r="H73" s="18">
        <v>23167632</v>
      </c>
      <c r="I73" s="18">
        <v>102594</v>
      </c>
      <c r="J73" s="18">
        <v>164301</v>
      </c>
      <c r="K73" s="18">
        <v>0</v>
      </c>
      <c r="L73" s="18">
        <v>0</v>
      </c>
      <c r="M73" s="18">
        <v>4700</v>
      </c>
      <c r="N73" s="18">
        <v>322864</v>
      </c>
      <c r="O73" s="18">
        <v>685</v>
      </c>
      <c r="P73" s="18">
        <v>2015</v>
      </c>
      <c r="Q73" s="18">
        <v>0</v>
      </c>
      <c r="R73" s="18">
        <v>0</v>
      </c>
      <c r="S73" s="5"/>
      <c r="T73" s="5"/>
      <c r="U73" s="4">
        <f t="shared" si="3"/>
        <v>1440</v>
      </c>
      <c r="V73" s="3">
        <f>((G73-G72)*'Z1 values'!C$5*'Z1 values'!$C$10)/'Z1 values'!$C$12</f>
        <v>9.1692443847656256E-3</v>
      </c>
      <c r="W73" s="3">
        <f>((H73-H72)*'Z1 values'!D$5*'Z1 values'!$C$10)/'Z1 values'!$C$12</f>
        <v>2.955908203125E-2</v>
      </c>
      <c r="X73" s="3">
        <f>((I73-I72)*'Z1 values'!E$5*'Z1 values'!$C$10)/'Z1 values'!$C$12</f>
        <v>5.456085205078124E-2</v>
      </c>
      <c r="Y73" s="3">
        <f>((J73-J72)*'Z1 values'!F$5*'Z1 values'!$C$10)/'Z1 values'!$C$12</f>
        <v>0.17341003417968751</v>
      </c>
      <c r="Z73" s="6">
        <f t="shared" si="2"/>
        <v>0.26669921264648438</v>
      </c>
    </row>
    <row r="74" spans="1:26" x14ac:dyDescent="0.25">
      <c r="A74" s="7" t="s">
        <v>742</v>
      </c>
      <c r="B74" s="7" t="s">
        <v>670</v>
      </c>
      <c r="C74" s="7">
        <v>93544</v>
      </c>
      <c r="D74" s="18" t="s">
        <v>37</v>
      </c>
      <c r="E74" s="18" t="s">
        <v>38</v>
      </c>
      <c r="F74" s="18">
        <v>72</v>
      </c>
      <c r="G74" s="18">
        <v>420526</v>
      </c>
      <c r="H74" s="18">
        <v>23491900</v>
      </c>
      <c r="I74" s="18">
        <v>102594</v>
      </c>
      <c r="J74" s="18">
        <v>166206</v>
      </c>
      <c r="K74" s="18">
        <v>0</v>
      </c>
      <c r="L74" s="18">
        <v>0</v>
      </c>
      <c r="M74" s="18">
        <v>3297</v>
      </c>
      <c r="N74" s="18">
        <v>324268</v>
      </c>
      <c r="O74" s="18">
        <v>0</v>
      </c>
      <c r="P74" s="18">
        <v>1905</v>
      </c>
      <c r="Q74" s="18">
        <v>0</v>
      </c>
      <c r="R74" s="18">
        <v>0</v>
      </c>
      <c r="S74" s="5"/>
      <c r="T74" s="5"/>
      <c r="U74" s="4">
        <f t="shared" si="3"/>
        <v>1460</v>
      </c>
      <c r="V74" s="3">
        <f>((G74-G73)*'Z1 values'!C$5*'Z1 values'!$C$10)/'Z1 values'!$C$12</f>
        <v>6.431341552734374E-3</v>
      </c>
      <c r="W74" s="3">
        <f>((H74-H73)*'Z1 values'!D$5*'Z1 values'!$C$10)/'Z1 values'!$C$12</f>
        <v>2.9687622070312503E-2</v>
      </c>
      <c r="X74" s="3">
        <f>((I74-I73)*'Z1 values'!E$5*'Z1 values'!$C$10)/'Z1 values'!$C$12</f>
        <v>0</v>
      </c>
      <c r="Y74" s="3">
        <f>((J74-J73)*'Z1 values'!F$5*'Z1 values'!$C$10)/'Z1 values'!$C$12</f>
        <v>0.16394348144531251</v>
      </c>
      <c r="Z74" s="6">
        <f t="shared" si="2"/>
        <v>0.20006244506835938</v>
      </c>
    </row>
    <row r="75" spans="1:26" x14ac:dyDescent="0.25">
      <c r="A75" s="7" t="s">
        <v>743</v>
      </c>
      <c r="B75" s="7" t="s">
        <v>670</v>
      </c>
      <c r="C75" s="7">
        <v>94824</v>
      </c>
      <c r="D75" s="18" t="s">
        <v>37</v>
      </c>
      <c r="E75" s="18" t="s">
        <v>38</v>
      </c>
      <c r="F75" s="18">
        <v>73</v>
      </c>
      <c r="G75" s="18">
        <v>425493</v>
      </c>
      <c r="H75" s="18">
        <v>23814497</v>
      </c>
      <c r="I75" s="18">
        <v>103460</v>
      </c>
      <c r="J75" s="18">
        <v>167947</v>
      </c>
      <c r="K75" s="18">
        <v>0</v>
      </c>
      <c r="L75" s="18">
        <v>0</v>
      </c>
      <c r="M75" s="18">
        <v>4966</v>
      </c>
      <c r="N75" s="18">
        <v>322597</v>
      </c>
      <c r="O75" s="18">
        <v>866</v>
      </c>
      <c r="P75" s="18">
        <v>1741</v>
      </c>
      <c r="Q75" s="18">
        <v>0</v>
      </c>
      <c r="R75" s="18">
        <v>0</v>
      </c>
      <c r="S75" s="5"/>
      <c r="T75" s="5"/>
      <c r="U75" s="4">
        <f t="shared" si="3"/>
        <v>1480</v>
      </c>
      <c r="V75" s="3">
        <f>((G75-G74)*'Z1 values'!C$5*'Z1 values'!$C$10)/'Z1 values'!$C$12</f>
        <v>9.6860137939453125E-3</v>
      </c>
      <c r="W75" s="3">
        <f>((H75-H74)*'Z1 values'!D$5*'Z1 values'!$C$10)/'Z1 values'!$C$12</f>
        <v>2.9534637451171873E-2</v>
      </c>
      <c r="X75" s="3">
        <f>((I75-I74)*'Z1 values'!E$5*'Z1 values'!$C$10)/'Z1 values'!$C$12</f>
        <v>6.8977661132812493E-2</v>
      </c>
      <c r="Y75" s="3">
        <f>((J75-J74)*'Z1 values'!F$5*'Z1 values'!$C$10)/'Z1 values'!$C$12</f>
        <v>0.14982971191406252</v>
      </c>
      <c r="Z75" s="6">
        <f t="shared" si="2"/>
        <v>0.25802802429199223</v>
      </c>
    </row>
    <row r="76" spans="1:26" x14ac:dyDescent="0.25">
      <c r="A76" s="7" t="s">
        <v>744</v>
      </c>
      <c r="B76" s="7" t="s">
        <v>670</v>
      </c>
      <c r="C76" s="7">
        <v>96104</v>
      </c>
      <c r="D76" s="18" t="s">
        <v>37</v>
      </c>
      <c r="E76" s="18" t="s">
        <v>38</v>
      </c>
      <c r="F76" s="18">
        <v>74</v>
      </c>
      <c r="G76" s="18">
        <v>432455</v>
      </c>
      <c r="H76" s="18">
        <v>24135101</v>
      </c>
      <c r="I76" s="18">
        <v>105541</v>
      </c>
      <c r="J76" s="18">
        <v>170397</v>
      </c>
      <c r="K76" s="18">
        <v>0</v>
      </c>
      <c r="L76" s="18">
        <v>0</v>
      </c>
      <c r="M76" s="18">
        <v>6961</v>
      </c>
      <c r="N76" s="18">
        <v>320604</v>
      </c>
      <c r="O76" s="18">
        <v>2081</v>
      </c>
      <c r="P76" s="18">
        <v>2450</v>
      </c>
      <c r="Q76" s="18">
        <v>0</v>
      </c>
      <c r="R76" s="18">
        <v>0</v>
      </c>
      <c r="S76" s="5"/>
      <c r="T76" s="5"/>
      <c r="U76" s="4">
        <f t="shared" si="3"/>
        <v>1500</v>
      </c>
      <c r="V76" s="3">
        <f>((G76-G75)*'Z1 values'!C$5*'Z1 values'!$C$10)/'Z1 values'!$C$12</f>
        <v>1.3576409912109375E-2</v>
      </c>
      <c r="W76" s="3">
        <f>((H76-H75)*'Z1 values'!D$5*'Z1 values'!$C$10)/'Z1 values'!$C$12</f>
        <v>2.9352172851562497E-2</v>
      </c>
      <c r="X76" s="3">
        <f>((I76-I75)*'Z1 values'!E$5*'Z1 values'!$C$10)/'Z1 values'!$C$12</f>
        <v>0.16575347900390622</v>
      </c>
      <c r="Y76" s="3">
        <f>((J76-J75)*'Z1 values'!F$5*'Z1 values'!$C$10)/'Z1 values'!$C$12</f>
        <v>0.210845947265625</v>
      </c>
      <c r="Z76" s="6">
        <f t="shared" si="2"/>
        <v>0.41952800903320309</v>
      </c>
    </row>
    <row r="77" spans="1:26" x14ac:dyDescent="0.25">
      <c r="A77" s="7" t="s">
        <v>745</v>
      </c>
      <c r="B77" s="7" t="s">
        <v>670</v>
      </c>
      <c r="C77" s="7">
        <v>97384</v>
      </c>
      <c r="D77" s="18" t="s">
        <v>37</v>
      </c>
      <c r="E77" s="18" t="s">
        <v>38</v>
      </c>
      <c r="F77" s="18">
        <v>75</v>
      </c>
      <c r="G77" s="18">
        <v>435627</v>
      </c>
      <c r="H77" s="18">
        <v>24459492</v>
      </c>
      <c r="I77" s="18">
        <v>105541</v>
      </c>
      <c r="J77" s="18">
        <v>171755</v>
      </c>
      <c r="K77" s="18">
        <v>0</v>
      </c>
      <c r="L77" s="18">
        <v>0</v>
      </c>
      <c r="M77" s="18">
        <v>3171</v>
      </c>
      <c r="N77" s="18">
        <v>324391</v>
      </c>
      <c r="O77" s="18">
        <v>0</v>
      </c>
      <c r="P77" s="18">
        <v>1358</v>
      </c>
      <c r="Q77" s="18">
        <v>0</v>
      </c>
      <c r="R77" s="18">
        <v>0</v>
      </c>
      <c r="S77" s="5"/>
      <c r="T77" s="5"/>
      <c r="U77" s="4">
        <f t="shared" si="3"/>
        <v>1520</v>
      </c>
      <c r="V77" s="3">
        <f>((G77-G76)*'Z1 values'!C$5*'Z1 values'!$C$10)/'Z1 values'!$C$12</f>
        <v>6.1856323242187499E-3</v>
      </c>
      <c r="W77" s="3">
        <f>((H77-H76)*'Z1 values'!D$5*'Z1 values'!$C$10)/'Z1 values'!$C$12</f>
        <v>2.9698883056640625E-2</v>
      </c>
      <c r="X77" s="3">
        <f>((I77-I76)*'Z1 values'!E$5*'Z1 values'!$C$10)/'Z1 values'!$C$12</f>
        <v>0</v>
      </c>
      <c r="Y77" s="3">
        <f>((J77-J76)*'Z1 values'!F$5*'Z1 values'!$C$10)/'Z1 values'!$C$12</f>
        <v>0.11686889648437501</v>
      </c>
      <c r="Z77" s="6">
        <f t="shared" si="2"/>
        <v>0.15275341186523439</v>
      </c>
    </row>
    <row r="78" spans="1:26" x14ac:dyDescent="0.25">
      <c r="A78" s="7" t="s">
        <v>746</v>
      </c>
      <c r="B78" s="7" t="s">
        <v>670</v>
      </c>
      <c r="C78" s="7">
        <v>98664</v>
      </c>
      <c r="D78" s="18" t="s">
        <v>37</v>
      </c>
      <c r="E78" s="18" t="s">
        <v>38</v>
      </c>
      <c r="F78" s="18">
        <v>76</v>
      </c>
      <c r="G78" s="18">
        <v>441375</v>
      </c>
      <c r="H78" s="18">
        <v>24781307</v>
      </c>
      <c r="I78" s="18">
        <v>106976</v>
      </c>
      <c r="J78" s="18">
        <v>174580</v>
      </c>
      <c r="K78" s="18">
        <v>0</v>
      </c>
      <c r="L78" s="18">
        <v>0</v>
      </c>
      <c r="M78" s="18">
        <v>5747</v>
      </c>
      <c r="N78" s="18">
        <v>321815</v>
      </c>
      <c r="O78" s="18">
        <v>1435</v>
      </c>
      <c r="P78" s="18">
        <v>2825</v>
      </c>
      <c r="Q78" s="18">
        <v>0</v>
      </c>
      <c r="R78" s="18">
        <v>0</v>
      </c>
      <c r="S78" s="5"/>
      <c r="T78" s="5"/>
      <c r="U78" s="4">
        <f t="shared" si="3"/>
        <v>1540</v>
      </c>
      <c r="V78" s="3">
        <f>((G78-G77)*'Z1 values'!C$5*'Z1 values'!$C$10)/'Z1 values'!$C$12</f>
        <v>1.1209020996093751E-2</v>
      </c>
      <c r="W78" s="3">
        <f>((H78-H77)*'Z1 values'!D$5*'Z1 values'!$C$10)/'Z1 values'!$C$12</f>
        <v>2.9463043212890627E-2</v>
      </c>
      <c r="X78" s="3">
        <f>((I78-I77)*'Z1 values'!E$5*'Z1 values'!$C$10)/'Z1 values'!$C$12</f>
        <v>0.11429901123046873</v>
      </c>
      <c r="Y78" s="3">
        <f>((J78-J77)*'Z1 values'!F$5*'Z1 values'!$C$10)/'Z1 values'!$C$12</f>
        <v>0.2431182861328125</v>
      </c>
      <c r="Z78" s="6">
        <f t="shared" si="2"/>
        <v>0.3980893615722656</v>
      </c>
    </row>
    <row r="79" spans="1:26" x14ac:dyDescent="0.25">
      <c r="A79" s="7" t="s">
        <v>747</v>
      </c>
      <c r="B79" s="7" t="s">
        <v>670</v>
      </c>
      <c r="C79" s="7">
        <v>99944</v>
      </c>
      <c r="D79" s="18" t="s">
        <v>37</v>
      </c>
      <c r="E79" s="18" t="s">
        <v>38</v>
      </c>
      <c r="F79" s="18">
        <v>77</v>
      </c>
      <c r="G79" s="18">
        <v>444569</v>
      </c>
      <c r="H79" s="18">
        <v>25105678</v>
      </c>
      <c r="I79" s="18">
        <v>106976</v>
      </c>
      <c r="J79" s="18">
        <v>175729</v>
      </c>
      <c r="K79" s="18">
        <v>0</v>
      </c>
      <c r="L79" s="18">
        <v>0</v>
      </c>
      <c r="M79" s="18">
        <v>3193</v>
      </c>
      <c r="N79" s="18">
        <v>324371</v>
      </c>
      <c r="O79" s="18">
        <v>0</v>
      </c>
      <c r="P79" s="18">
        <v>1149</v>
      </c>
      <c r="Q79" s="18">
        <v>0</v>
      </c>
      <c r="R79" s="18">
        <v>0</v>
      </c>
      <c r="S79" s="5"/>
      <c r="T79" s="5"/>
      <c r="U79" s="4">
        <f t="shared" si="3"/>
        <v>1560</v>
      </c>
      <c r="V79" s="3">
        <f>((G79-G78)*'Z1 values'!C$5*'Z1 values'!$C$10)/'Z1 values'!$C$12</f>
        <v>6.2285339355468749E-3</v>
      </c>
      <c r="W79" s="3">
        <f>((H79-H78)*'Z1 values'!D$5*'Z1 values'!$C$10)/'Z1 values'!$C$12</f>
        <v>2.9697052001953127E-2</v>
      </c>
      <c r="X79" s="3">
        <f>((I79-I78)*'Z1 values'!E$5*'Z1 values'!$C$10)/'Z1 values'!$C$12</f>
        <v>0</v>
      </c>
      <c r="Y79" s="3">
        <f>((J79-J78)*'Z1 values'!F$5*'Z1 values'!$C$10)/'Z1 values'!$C$12</f>
        <v>9.8882446289062509E-2</v>
      </c>
      <c r="Z79" s="6">
        <f t="shared" si="2"/>
        <v>0.13480803222656251</v>
      </c>
    </row>
    <row r="80" spans="1:26" x14ac:dyDescent="0.25">
      <c r="A80" s="7" t="s">
        <v>748</v>
      </c>
      <c r="B80" s="7" t="s">
        <v>670</v>
      </c>
      <c r="C80" s="7">
        <v>101224</v>
      </c>
      <c r="D80" s="18" t="s">
        <v>37</v>
      </c>
      <c r="E80" s="18" t="s">
        <v>38</v>
      </c>
      <c r="F80" s="18">
        <v>78</v>
      </c>
      <c r="G80" s="18">
        <v>447847</v>
      </c>
      <c r="H80" s="18">
        <v>25429966</v>
      </c>
      <c r="I80" s="18">
        <v>106976</v>
      </c>
      <c r="J80" s="18">
        <v>176689</v>
      </c>
      <c r="K80" s="18">
        <v>0</v>
      </c>
      <c r="L80" s="18">
        <v>0</v>
      </c>
      <c r="M80" s="18">
        <v>3276</v>
      </c>
      <c r="N80" s="18">
        <v>324288</v>
      </c>
      <c r="O80" s="18">
        <v>0</v>
      </c>
      <c r="P80" s="18">
        <v>960</v>
      </c>
      <c r="Q80" s="18">
        <v>0</v>
      </c>
      <c r="R80" s="18">
        <v>0</v>
      </c>
      <c r="S80" s="5"/>
      <c r="T80" s="5"/>
      <c r="U80" s="4">
        <f t="shared" si="3"/>
        <v>1580</v>
      </c>
      <c r="V80" s="3">
        <f>((G80-G79)*'Z1 values'!C$5*'Z1 values'!$C$10)/'Z1 values'!$C$12</f>
        <v>6.3923400878906243E-3</v>
      </c>
      <c r="W80" s="3">
        <f>((H80-H79)*'Z1 values'!D$5*'Z1 values'!$C$10)/'Z1 values'!$C$12</f>
        <v>2.9689453124999998E-2</v>
      </c>
      <c r="X80" s="3">
        <f>((I80-I79)*'Z1 values'!E$5*'Z1 values'!$C$10)/'Z1 values'!$C$12</f>
        <v>0</v>
      </c>
      <c r="Y80" s="3">
        <f>((J80-J79)*'Z1 values'!F$5*'Z1 values'!$C$10)/'Z1 values'!$C$12</f>
        <v>8.2617187499999994E-2</v>
      </c>
      <c r="Z80" s="6">
        <f t="shared" si="2"/>
        <v>0.11869898071289062</v>
      </c>
    </row>
    <row r="81" spans="1:26" x14ac:dyDescent="0.25">
      <c r="A81" s="7" t="s">
        <v>749</v>
      </c>
      <c r="B81" s="7" t="s">
        <v>670</v>
      </c>
      <c r="C81" s="7">
        <v>102504</v>
      </c>
      <c r="D81" s="18" t="s">
        <v>37</v>
      </c>
      <c r="E81" s="18" t="s">
        <v>38</v>
      </c>
      <c r="F81" s="18">
        <v>79</v>
      </c>
      <c r="G81" s="18">
        <v>451131</v>
      </c>
      <c r="H81" s="18">
        <v>25754247</v>
      </c>
      <c r="I81" s="18">
        <v>106976</v>
      </c>
      <c r="J81" s="18">
        <v>177649</v>
      </c>
      <c r="K81" s="18">
        <v>0</v>
      </c>
      <c r="L81" s="18">
        <v>0</v>
      </c>
      <c r="M81" s="18">
        <v>3283</v>
      </c>
      <c r="N81" s="18">
        <v>324281</v>
      </c>
      <c r="O81" s="18">
        <v>0</v>
      </c>
      <c r="P81" s="18">
        <v>960</v>
      </c>
      <c r="Q81" s="18">
        <v>0</v>
      </c>
      <c r="R81" s="18">
        <v>0</v>
      </c>
      <c r="S81" s="5"/>
      <c r="T81" s="5"/>
      <c r="U81" s="4">
        <f t="shared" si="3"/>
        <v>1600</v>
      </c>
      <c r="V81" s="3">
        <f>((G81-G80)*'Z1 values'!C$5*'Z1 values'!$C$10)/'Z1 values'!$C$12</f>
        <v>6.4040405273437491E-3</v>
      </c>
      <c r="W81" s="3">
        <f>((H81-H80)*'Z1 values'!D$5*'Z1 values'!$C$10)/'Z1 values'!$C$12</f>
        <v>2.9688812255859377E-2</v>
      </c>
      <c r="X81" s="3">
        <f>((I81-I80)*'Z1 values'!E$5*'Z1 values'!$C$10)/'Z1 values'!$C$12</f>
        <v>0</v>
      </c>
      <c r="Y81" s="3">
        <f>((J81-J80)*'Z1 values'!F$5*'Z1 values'!$C$10)/'Z1 values'!$C$12</f>
        <v>8.2617187499999994E-2</v>
      </c>
      <c r="Z81" s="6">
        <f t="shared" si="2"/>
        <v>0.11871004028320312</v>
      </c>
    </row>
    <row r="82" spans="1:26" x14ac:dyDescent="0.25">
      <c r="A82" s="7" t="s">
        <v>750</v>
      </c>
      <c r="B82" s="7" t="s">
        <v>670</v>
      </c>
      <c r="C82" s="7">
        <v>103784</v>
      </c>
      <c r="D82" s="18" t="s">
        <v>37</v>
      </c>
      <c r="E82" s="18" t="s">
        <v>38</v>
      </c>
      <c r="F82" s="18">
        <v>80</v>
      </c>
      <c r="G82" s="18">
        <v>454414</v>
      </c>
      <c r="H82" s="18">
        <v>26078529</v>
      </c>
      <c r="I82" s="18">
        <v>106976</v>
      </c>
      <c r="J82" s="18">
        <v>178609</v>
      </c>
      <c r="K82" s="18">
        <v>0</v>
      </c>
      <c r="L82" s="18">
        <v>0</v>
      </c>
      <c r="M82" s="18">
        <v>3281</v>
      </c>
      <c r="N82" s="18">
        <v>324282</v>
      </c>
      <c r="O82" s="18">
        <v>0</v>
      </c>
      <c r="P82" s="18">
        <v>960</v>
      </c>
      <c r="Q82" s="18">
        <v>0</v>
      </c>
      <c r="R82" s="18">
        <v>0</v>
      </c>
      <c r="S82" s="5"/>
      <c r="T82" s="5"/>
      <c r="U82" s="4">
        <f t="shared" si="3"/>
        <v>1620</v>
      </c>
      <c r="V82" s="3">
        <f>((G82-G81)*'Z1 values'!C$5*'Z1 values'!$C$10)/'Z1 values'!$C$12</f>
        <v>6.4020904541015628E-3</v>
      </c>
      <c r="W82" s="3">
        <f>((H82-H81)*'Z1 values'!D$5*'Z1 values'!$C$10)/'Z1 values'!$C$12</f>
        <v>2.9688903808593754E-2</v>
      </c>
      <c r="X82" s="3">
        <f>((I82-I81)*'Z1 values'!E$5*'Z1 values'!$C$10)/'Z1 values'!$C$12</f>
        <v>0</v>
      </c>
      <c r="Y82" s="3">
        <f>((J82-J81)*'Z1 values'!F$5*'Z1 values'!$C$10)/'Z1 values'!$C$12</f>
        <v>8.2617187499999994E-2</v>
      </c>
      <c r="Z82" s="6">
        <f t="shared" si="2"/>
        <v>0.11870818176269532</v>
      </c>
    </row>
    <row r="83" spans="1:26" x14ac:dyDescent="0.25">
      <c r="A83" s="7" t="s">
        <v>751</v>
      </c>
      <c r="B83" s="7" t="s">
        <v>670</v>
      </c>
      <c r="C83" s="7">
        <v>105064</v>
      </c>
      <c r="D83" s="18" t="s">
        <v>37</v>
      </c>
      <c r="E83" s="18" t="s">
        <v>38</v>
      </c>
      <c r="F83" s="18">
        <v>81</v>
      </c>
      <c r="G83" s="18">
        <v>457864</v>
      </c>
      <c r="H83" s="18">
        <v>26402646</v>
      </c>
      <c r="I83" s="18">
        <v>106976</v>
      </c>
      <c r="J83" s="18">
        <v>179869</v>
      </c>
      <c r="K83" s="18">
        <v>0</v>
      </c>
      <c r="L83" s="18">
        <v>0</v>
      </c>
      <c r="M83" s="18">
        <v>3448</v>
      </c>
      <c r="N83" s="18">
        <v>324117</v>
      </c>
      <c r="O83" s="18">
        <v>0</v>
      </c>
      <c r="P83" s="18">
        <v>1260</v>
      </c>
      <c r="Q83" s="18">
        <v>0</v>
      </c>
      <c r="R83" s="18">
        <v>0</v>
      </c>
      <c r="S83" s="5"/>
      <c r="T83" s="5"/>
      <c r="U83" s="4">
        <f t="shared" si="3"/>
        <v>1640</v>
      </c>
      <c r="V83" s="3">
        <f>((G83-G82)*'Z1 values'!C$5*'Z1 values'!$C$10)/'Z1 values'!$C$12</f>
        <v>6.7277526855468754E-3</v>
      </c>
      <c r="W83" s="3">
        <f>((H83-H82)*'Z1 values'!D$5*'Z1 values'!$C$10)/'Z1 values'!$C$12</f>
        <v>2.9673797607421875E-2</v>
      </c>
      <c r="X83" s="3">
        <f>((I83-I82)*'Z1 values'!E$5*'Z1 values'!$C$10)/'Z1 values'!$C$12</f>
        <v>0</v>
      </c>
      <c r="Y83" s="3">
        <f>((J83-J82)*'Z1 values'!F$5*'Z1 values'!$C$10)/'Z1 values'!$C$12</f>
        <v>0.10843505859374999</v>
      </c>
      <c r="Z83" s="6">
        <f t="shared" si="2"/>
        <v>0.14483660888671873</v>
      </c>
    </row>
    <row r="84" spans="1:26" x14ac:dyDescent="0.25">
      <c r="A84" s="7" t="s">
        <v>752</v>
      </c>
      <c r="B84" s="7" t="s">
        <v>670</v>
      </c>
      <c r="C84" s="7">
        <v>106344</v>
      </c>
      <c r="D84" s="18" t="s">
        <v>37</v>
      </c>
      <c r="E84" s="18" t="s">
        <v>38</v>
      </c>
      <c r="F84" s="18">
        <v>82</v>
      </c>
      <c r="G84" s="18">
        <v>461155</v>
      </c>
      <c r="H84" s="18">
        <v>26726921</v>
      </c>
      <c r="I84" s="18">
        <v>106976</v>
      </c>
      <c r="J84" s="18">
        <v>180829</v>
      </c>
      <c r="K84" s="18">
        <v>0</v>
      </c>
      <c r="L84" s="18">
        <v>0</v>
      </c>
      <c r="M84" s="18">
        <v>3289</v>
      </c>
      <c r="N84" s="18">
        <v>324275</v>
      </c>
      <c r="O84" s="18">
        <v>0</v>
      </c>
      <c r="P84" s="18">
        <v>960</v>
      </c>
      <c r="Q84" s="18">
        <v>0</v>
      </c>
      <c r="R84" s="18">
        <v>0</v>
      </c>
      <c r="S84" s="5"/>
      <c r="T84" s="5"/>
      <c r="U84" s="4">
        <f t="shared" si="3"/>
        <v>1660</v>
      </c>
      <c r="V84" s="3">
        <f>((G84-G83)*'Z1 values'!C$5*'Z1 values'!$C$10)/'Z1 values'!$C$12</f>
        <v>6.4176910400390611E-3</v>
      </c>
      <c r="W84" s="3">
        <f>((H84-H83)*'Z1 values'!D$5*'Z1 values'!$C$10)/'Z1 values'!$C$12</f>
        <v>2.9688262939453126E-2</v>
      </c>
      <c r="X84" s="3">
        <f>((I84-I83)*'Z1 values'!E$5*'Z1 values'!$C$10)/'Z1 values'!$C$12</f>
        <v>0</v>
      </c>
      <c r="Y84" s="3">
        <f>((J84-J83)*'Z1 values'!F$5*'Z1 values'!$C$10)/'Z1 values'!$C$12</f>
        <v>8.2617187499999994E-2</v>
      </c>
      <c r="Z84" s="6">
        <f t="shared" si="2"/>
        <v>0.11872314147949217</v>
      </c>
    </row>
    <row r="85" spans="1:26" x14ac:dyDescent="0.25">
      <c r="A85" s="7" t="s">
        <v>753</v>
      </c>
      <c r="B85" s="7" t="s">
        <v>670</v>
      </c>
      <c r="C85" s="7">
        <v>107624</v>
      </c>
      <c r="D85" s="18" t="s">
        <v>37</v>
      </c>
      <c r="E85" s="18" t="s">
        <v>38</v>
      </c>
      <c r="F85" s="18">
        <v>83</v>
      </c>
      <c r="G85" s="18">
        <v>480406</v>
      </c>
      <c r="H85" s="18">
        <v>27035237</v>
      </c>
      <c r="I85" s="18">
        <v>116402</v>
      </c>
      <c r="J85" s="18">
        <v>188028</v>
      </c>
      <c r="K85" s="18">
        <v>0</v>
      </c>
      <c r="L85" s="18">
        <v>0</v>
      </c>
      <c r="M85" s="18">
        <v>19249</v>
      </c>
      <c r="N85" s="18">
        <v>308316</v>
      </c>
      <c r="O85" s="18">
        <v>9426</v>
      </c>
      <c r="P85" s="18">
        <v>7199</v>
      </c>
      <c r="Q85" s="18">
        <v>0</v>
      </c>
      <c r="R85" s="18">
        <v>0</v>
      </c>
      <c r="S85" s="5"/>
      <c r="T85" s="5"/>
      <c r="U85" s="4">
        <f t="shared" si="3"/>
        <v>1680</v>
      </c>
      <c r="V85" s="3">
        <f>((G85-G84)*'Z1 values'!C$5*'Z1 values'!$C$10)/'Z1 values'!$C$12</f>
        <v>3.754085998535156E-2</v>
      </c>
      <c r="W85" s="3">
        <f>((H85-H84)*'Z1 values'!D$5*'Z1 values'!$C$10)/'Z1 values'!$C$12</f>
        <v>2.8227172851562499E-2</v>
      </c>
      <c r="X85" s="3">
        <f>((I85-I84)*'Z1 values'!E$5*'Z1 values'!$C$10)/'Z1 values'!$C$12</f>
        <v>0.75078918457031241</v>
      </c>
      <c r="Y85" s="3">
        <f>((J85-J84)*'Z1 values'!F$5*'Z1 values'!$C$10)/'Z1 values'!$C$12</f>
        <v>0.61954284667968751</v>
      </c>
      <c r="Z85" s="6">
        <f t="shared" si="2"/>
        <v>1.4361000640869139</v>
      </c>
    </row>
    <row r="86" spans="1:26" x14ac:dyDescent="0.25">
      <c r="A86" s="7" t="s">
        <v>754</v>
      </c>
      <c r="B86" s="7" t="s">
        <v>670</v>
      </c>
      <c r="C86" s="7">
        <v>108904</v>
      </c>
      <c r="D86" s="18" t="s">
        <v>37</v>
      </c>
      <c r="E86" s="18" t="s">
        <v>38</v>
      </c>
      <c r="F86" s="18">
        <v>84</v>
      </c>
      <c r="G86" s="18">
        <v>486430</v>
      </c>
      <c r="H86" s="18">
        <v>27356781</v>
      </c>
      <c r="I86" s="18">
        <v>117762</v>
      </c>
      <c r="J86" s="18">
        <v>190564</v>
      </c>
      <c r="K86" s="18">
        <v>0</v>
      </c>
      <c r="L86" s="18">
        <v>0</v>
      </c>
      <c r="M86" s="18">
        <v>6022</v>
      </c>
      <c r="N86" s="18">
        <v>321544</v>
      </c>
      <c r="O86" s="18">
        <v>1360</v>
      </c>
      <c r="P86" s="18">
        <v>2536</v>
      </c>
      <c r="Q86" s="18">
        <v>0</v>
      </c>
      <c r="R86" s="18">
        <v>0</v>
      </c>
      <c r="S86" s="5"/>
      <c r="T86" s="5"/>
      <c r="U86" s="4">
        <f t="shared" si="3"/>
        <v>1700</v>
      </c>
      <c r="V86" s="3">
        <f>((G86-G85)*'Z1 values'!C$5*'Z1 values'!$C$10)/'Z1 values'!$C$12</f>
        <v>1.17472412109375E-2</v>
      </c>
      <c r="W86" s="3">
        <f>((H86-H85)*'Z1 values'!D$5*'Z1 values'!$C$10)/'Z1 values'!$C$12</f>
        <v>2.9438232421874998E-2</v>
      </c>
      <c r="X86" s="3">
        <f>((I86-I85)*'Z1 values'!E$5*'Z1 values'!$C$10)/'Z1 values'!$C$12</f>
        <v>0.10832519531249998</v>
      </c>
      <c r="Y86" s="3">
        <f>((J86-J85)*'Z1 values'!F$5*'Z1 values'!$C$10)/'Z1 values'!$C$12</f>
        <v>0.21824707031250004</v>
      </c>
      <c r="Z86" s="6">
        <f t="shared" si="2"/>
        <v>0.36775773925781252</v>
      </c>
    </row>
    <row r="87" spans="1:26" x14ac:dyDescent="0.25">
      <c r="A87" s="7" t="s">
        <v>755</v>
      </c>
      <c r="B87" s="7" t="s">
        <v>670</v>
      </c>
      <c r="C87" s="7">
        <v>110184</v>
      </c>
      <c r="D87" s="18" t="s">
        <v>37</v>
      </c>
      <c r="E87" s="18" t="s">
        <v>38</v>
      </c>
      <c r="F87" s="18">
        <v>85</v>
      </c>
      <c r="G87" s="18">
        <v>492256</v>
      </c>
      <c r="H87" s="18">
        <v>27678521</v>
      </c>
      <c r="I87" s="18">
        <v>119156</v>
      </c>
      <c r="J87" s="18">
        <v>193195</v>
      </c>
      <c r="K87" s="18">
        <v>0</v>
      </c>
      <c r="L87" s="18">
        <v>0</v>
      </c>
      <c r="M87" s="18">
        <v>5825</v>
      </c>
      <c r="N87" s="18">
        <v>321740</v>
      </c>
      <c r="O87" s="18">
        <v>1394</v>
      </c>
      <c r="P87" s="18">
        <v>2631</v>
      </c>
      <c r="Q87" s="18">
        <v>0</v>
      </c>
      <c r="R87" s="18">
        <v>0</v>
      </c>
      <c r="S87" s="5"/>
      <c r="T87" s="5"/>
      <c r="U87" s="4">
        <f t="shared" si="3"/>
        <v>1720</v>
      </c>
      <c r="V87" s="3">
        <f>((G87-G86)*'Z1 values'!C$5*'Z1 values'!$C$10)/'Z1 values'!$C$12</f>
        <v>1.1361126708984374E-2</v>
      </c>
      <c r="W87" s="3">
        <f>((H87-H86)*'Z1 values'!D$5*'Z1 values'!$C$10)/'Z1 values'!$C$12</f>
        <v>2.9456176757812501E-2</v>
      </c>
      <c r="X87" s="3">
        <f>((I87-I86)*'Z1 values'!E$5*'Z1 values'!$C$10)/'Z1 values'!$C$12</f>
        <v>0.11103332519531248</v>
      </c>
      <c r="Y87" s="3">
        <f>((J87-J86)*'Z1 values'!F$5*'Z1 values'!$C$10)/'Z1 values'!$C$12</f>
        <v>0.22642272949218753</v>
      </c>
      <c r="Z87" s="6">
        <f t="shared" si="2"/>
        <v>0.37827335815429686</v>
      </c>
    </row>
    <row r="88" spans="1:26" x14ac:dyDescent="0.25">
      <c r="A88" s="7" t="s">
        <v>756</v>
      </c>
      <c r="B88" s="7" t="s">
        <v>670</v>
      </c>
      <c r="C88" s="7">
        <v>111464</v>
      </c>
      <c r="D88" s="18" t="s">
        <v>37</v>
      </c>
      <c r="E88" s="18" t="s">
        <v>38</v>
      </c>
      <c r="F88" s="18">
        <v>86</v>
      </c>
      <c r="G88" s="18">
        <v>501019</v>
      </c>
      <c r="H88" s="18">
        <v>27997322</v>
      </c>
      <c r="I88" s="18">
        <v>122221</v>
      </c>
      <c r="J88" s="18">
        <v>196106</v>
      </c>
      <c r="K88" s="18">
        <v>0</v>
      </c>
      <c r="L88" s="18">
        <v>0</v>
      </c>
      <c r="M88" s="18">
        <v>8761</v>
      </c>
      <c r="N88" s="18">
        <v>318801</v>
      </c>
      <c r="O88" s="18">
        <v>3065</v>
      </c>
      <c r="P88" s="18">
        <v>2911</v>
      </c>
      <c r="Q88" s="18">
        <v>0</v>
      </c>
      <c r="R88" s="18">
        <v>0</v>
      </c>
      <c r="S88" s="5"/>
      <c r="T88" s="5"/>
      <c r="U88" s="4">
        <f t="shared" si="3"/>
        <v>1740</v>
      </c>
      <c r="V88" s="3">
        <f>((G88-G87)*'Z1 values'!C$5*'Z1 values'!$C$10)/'Z1 values'!$C$12</f>
        <v>1.7088491821289062E-2</v>
      </c>
      <c r="W88" s="3">
        <f>((H88-H87)*'Z1 values'!D$5*'Z1 values'!$C$10)/'Z1 values'!$C$12</f>
        <v>2.9187103271484376E-2</v>
      </c>
      <c r="X88" s="3">
        <f>((I88-I87)*'Z1 values'!E$5*'Z1 values'!$C$10)/'Z1 values'!$C$12</f>
        <v>0.24412994384765621</v>
      </c>
      <c r="Y88" s="3">
        <f>((J88-J87)*'Z1 values'!F$5*'Z1 values'!$C$10)/'Z1 values'!$C$12</f>
        <v>0.25051940917968751</v>
      </c>
      <c r="Z88" s="6">
        <f t="shared" si="2"/>
        <v>0.54092494812011715</v>
      </c>
    </row>
    <row r="89" spans="1:26" x14ac:dyDescent="0.25">
      <c r="A89" s="7" t="s">
        <v>757</v>
      </c>
      <c r="B89" s="7" t="s">
        <v>670</v>
      </c>
      <c r="C89" s="7">
        <v>112744</v>
      </c>
      <c r="D89" s="18" t="s">
        <v>37</v>
      </c>
      <c r="E89" s="18" t="s">
        <v>38</v>
      </c>
      <c r="F89" s="18">
        <v>87</v>
      </c>
      <c r="G89" s="18">
        <v>504197</v>
      </c>
      <c r="H89" s="18">
        <v>28321707</v>
      </c>
      <c r="I89" s="18">
        <v>122221</v>
      </c>
      <c r="J89" s="18">
        <v>197444</v>
      </c>
      <c r="K89" s="18">
        <v>0</v>
      </c>
      <c r="L89" s="18">
        <v>0</v>
      </c>
      <c r="M89" s="18">
        <v>3176</v>
      </c>
      <c r="N89" s="18">
        <v>324385</v>
      </c>
      <c r="O89" s="18">
        <v>0</v>
      </c>
      <c r="P89" s="18">
        <v>1338</v>
      </c>
      <c r="Q89" s="18">
        <v>0</v>
      </c>
      <c r="R89" s="18">
        <v>0</v>
      </c>
      <c r="S89" s="5"/>
      <c r="T89" s="5"/>
      <c r="U89" s="4">
        <f t="shared" si="3"/>
        <v>1760</v>
      </c>
      <c r="V89" s="3">
        <f>((G89-G88)*'Z1 values'!C$5*'Z1 values'!$C$10)/'Z1 values'!$C$12</f>
        <v>6.1973327636718747E-3</v>
      </c>
      <c r="W89" s="3">
        <f>((H89-H88)*'Z1 values'!D$5*'Z1 values'!$C$10)/'Z1 values'!$C$12</f>
        <v>2.9698333740234374E-2</v>
      </c>
      <c r="X89" s="3">
        <f>((I89-I88)*'Z1 values'!E$5*'Z1 values'!$C$10)/'Z1 values'!$C$12</f>
        <v>0</v>
      </c>
      <c r="Y89" s="3">
        <f>((J89-J88)*'Z1 values'!F$5*'Z1 values'!$C$10)/'Z1 values'!$C$12</f>
        <v>0.11514770507812502</v>
      </c>
      <c r="Z89" s="6">
        <f t="shared" si="2"/>
        <v>0.15104337158203127</v>
      </c>
    </row>
    <row r="90" spans="1:26" x14ac:dyDescent="0.25">
      <c r="A90" s="7" t="s">
        <v>758</v>
      </c>
      <c r="B90" s="7" t="s">
        <v>670</v>
      </c>
      <c r="C90" s="7">
        <v>114024</v>
      </c>
      <c r="D90" s="18" t="s">
        <v>37</v>
      </c>
      <c r="E90" s="18" t="s">
        <v>38</v>
      </c>
      <c r="F90" s="18">
        <v>88</v>
      </c>
      <c r="G90" s="18">
        <v>507372</v>
      </c>
      <c r="H90" s="18">
        <v>28646094</v>
      </c>
      <c r="I90" s="18">
        <v>122221</v>
      </c>
      <c r="J90" s="18">
        <v>198782</v>
      </c>
      <c r="K90" s="18">
        <v>0</v>
      </c>
      <c r="L90" s="18">
        <v>0</v>
      </c>
      <c r="M90" s="18">
        <v>3174</v>
      </c>
      <c r="N90" s="18">
        <v>324387</v>
      </c>
      <c r="O90" s="18">
        <v>0</v>
      </c>
      <c r="P90" s="18">
        <v>1338</v>
      </c>
      <c r="Q90" s="18">
        <v>0</v>
      </c>
      <c r="R90" s="18">
        <v>0</v>
      </c>
      <c r="S90" s="5"/>
      <c r="T90" s="5"/>
      <c r="U90" s="4">
        <f t="shared" si="3"/>
        <v>1780</v>
      </c>
      <c r="V90" s="3">
        <f>((G90-G89)*'Z1 values'!C$5*'Z1 values'!$C$10)/'Z1 values'!$C$12</f>
        <v>6.1914825439453123E-3</v>
      </c>
      <c r="W90" s="3">
        <f>((H90-H89)*'Z1 values'!D$5*'Z1 values'!$C$10)/'Z1 values'!$C$12</f>
        <v>2.9698516845703127E-2</v>
      </c>
      <c r="X90" s="3">
        <f>((I90-I89)*'Z1 values'!E$5*'Z1 values'!$C$10)/'Z1 values'!$C$12</f>
        <v>0</v>
      </c>
      <c r="Y90" s="3">
        <f>((J90-J89)*'Z1 values'!F$5*'Z1 values'!$C$10)/'Z1 values'!$C$12</f>
        <v>0.11514770507812502</v>
      </c>
      <c r="Z90" s="6">
        <f t="shared" si="2"/>
        <v>0.15103770446777345</v>
      </c>
    </row>
    <row r="91" spans="1:26" x14ac:dyDescent="0.25">
      <c r="A91" s="6"/>
      <c r="B91" s="6"/>
      <c r="C9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Normal="100" workbookViewId="0">
      <selection activeCell="A2" sqref="A2:R90"/>
    </sheetView>
  </sheetViews>
  <sheetFormatPr baseColWidth="10" defaultRowHeight="15" x14ac:dyDescent="0.25"/>
  <cols>
    <col min="1" max="2" width="11.5703125" customWidth="1"/>
    <col min="3" max="3" width="45.7109375" customWidth="1"/>
    <col min="11" max="11" width="13" customWidth="1"/>
    <col min="21" max="21" width="11.5703125" customWidth="1"/>
    <col min="22" max="22" width="23.140625" customWidth="1"/>
    <col min="23" max="23" width="23.28515625" customWidth="1"/>
  </cols>
  <sheetData>
    <row r="1" spans="1:26" x14ac:dyDescent="0.25">
      <c r="A1" s="2" t="s">
        <v>61</v>
      </c>
      <c r="B1" s="2" t="s">
        <v>62</v>
      </c>
      <c r="C1" s="2" t="s">
        <v>63</v>
      </c>
      <c r="D1" s="2" t="s">
        <v>77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42</v>
      </c>
      <c r="Q1" s="2" t="s">
        <v>75</v>
      </c>
      <c r="R1" s="2" t="s">
        <v>76</v>
      </c>
      <c r="S1" s="4"/>
      <c r="T1" s="4"/>
      <c r="U1" s="17" t="s">
        <v>246</v>
      </c>
      <c r="V1" s="2" t="s">
        <v>89</v>
      </c>
      <c r="W1" s="2" t="s">
        <v>85</v>
      </c>
      <c r="X1" s="2" t="s">
        <v>87</v>
      </c>
      <c r="Y1" s="2" t="s">
        <v>88</v>
      </c>
      <c r="Z1" s="2" t="s">
        <v>247</v>
      </c>
    </row>
    <row r="2" spans="1:26" x14ac:dyDescent="0.25">
      <c r="A2" s="7" t="s">
        <v>763</v>
      </c>
      <c r="B2" s="7" t="s">
        <v>764</v>
      </c>
      <c r="C2" s="7">
        <v>1384</v>
      </c>
      <c r="D2" s="18" t="s">
        <v>37</v>
      </c>
      <c r="E2" s="18" t="s">
        <v>38</v>
      </c>
      <c r="F2" s="18">
        <v>0</v>
      </c>
      <c r="G2" s="18">
        <v>6195</v>
      </c>
      <c r="H2" s="18">
        <v>321590</v>
      </c>
      <c r="I2" s="18">
        <v>2337</v>
      </c>
      <c r="J2" s="18">
        <v>1362</v>
      </c>
      <c r="K2" s="18">
        <v>0</v>
      </c>
      <c r="L2" s="18">
        <v>0</v>
      </c>
      <c r="M2" s="18">
        <v>6195</v>
      </c>
      <c r="N2" s="18">
        <v>321590</v>
      </c>
      <c r="O2" s="18">
        <v>2337</v>
      </c>
      <c r="P2" s="18">
        <v>1362</v>
      </c>
      <c r="Q2" s="18">
        <v>0</v>
      </c>
      <c r="R2" s="18">
        <v>0</v>
      </c>
      <c r="S2" s="5"/>
      <c r="T2" s="5"/>
      <c r="U2" s="4">
        <f>20</f>
        <v>20</v>
      </c>
      <c r="V2" s="3">
        <f>((G2-0)*'Z1 values'!C$5*'Z1 values'!$C$10)/'Z1 values'!$C$12</f>
        <v>1.2080703735351564E-2</v>
      </c>
      <c r="W2" s="3">
        <f>((H2-0)*'Z1 values'!D$5*'Z1 values'!$C$10)/'Z1 values'!$C$12</f>
        <v>2.9442443847656253E-2</v>
      </c>
      <c r="X2" s="3">
        <f>((I2-0)*'Z1 values'!E$5*'Z1 values'!$C$10)/'Z1 values'!$C$12</f>
        <v>0.18614410400390624</v>
      </c>
      <c r="Y2" s="3">
        <f>((J2-0)*'Z1 values'!F$5*'Z1 values'!$C$10)/'Z1 values'!$C$12</f>
        <v>0.117213134765625</v>
      </c>
      <c r="Z2" s="6">
        <f>SUM(V2:Y2)</f>
        <v>0.34488038635253904</v>
      </c>
    </row>
    <row r="3" spans="1:26" x14ac:dyDescent="0.25">
      <c r="A3" s="7" t="s">
        <v>765</v>
      </c>
      <c r="B3" s="7" t="s">
        <v>764</v>
      </c>
      <c r="C3" s="7">
        <v>2664</v>
      </c>
      <c r="D3" s="18" t="s">
        <v>37</v>
      </c>
      <c r="E3" s="18" t="s">
        <v>38</v>
      </c>
      <c r="F3" s="18">
        <v>1</v>
      </c>
      <c r="G3" s="18">
        <v>34596</v>
      </c>
      <c r="H3" s="18">
        <v>620749</v>
      </c>
      <c r="I3" s="18">
        <v>18033</v>
      </c>
      <c r="J3" s="18">
        <v>10871</v>
      </c>
      <c r="K3" s="18">
        <v>0</v>
      </c>
      <c r="L3" s="18">
        <v>0</v>
      </c>
      <c r="M3" s="18">
        <v>28400</v>
      </c>
      <c r="N3" s="18">
        <v>299159</v>
      </c>
      <c r="O3" s="18">
        <v>15696</v>
      </c>
      <c r="P3" s="18">
        <v>9509</v>
      </c>
      <c r="Q3" s="18">
        <v>0</v>
      </c>
      <c r="R3" s="18">
        <v>0</v>
      </c>
      <c r="S3" s="5"/>
      <c r="T3" s="5"/>
      <c r="U3" s="4">
        <f>U2+20</f>
        <v>40</v>
      </c>
      <c r="V3" s="3">
        <f>((G3-G2)*'Z1 values'!C$5*'Z1 values'!$C$10)/'Z1 values'!$C$12</f>
        <v>5.5384030151367183E-2</v>
      </c>
      <c r="W3" s="3">
        <f>((H3-H2)*'Z1 values'!D$5*'Z1 values'!$C$10)/'Z1 values'!$C$12</f>
        <v>2.7388824462890628E-2</v>
      </c>
      <c r="X3" s="3">
        <f>((I3-I2)*'Z1 values'!E$5*'Z1 values'!$C$10)/'Z1 values'!$C$12</f>
        <v>1.2502001953124999</v>
      </c>
      <c r="Y3" s="3">
        <f>((J3-J2)*'Z1 values'!F$5*'Z1 values'!$C$10)/'Z1 values'!$C$12</f>
        <v>0.81834045410156264</v>
      </c>
      <c r="Z3" s="6">
        <f t="shared" ref="Z3:Z66" si="0">SUM(V3:Y3)</f>
        <v>2.1513135040283204</v>
      </c>
    </row>
    <row r="4" spans="1:26" x14ac:dyDescent="0.25">
      <c r="A4" s="7" t="s">
        <v>766</v>
      </c>
      <c r="B4" s="7" t="s">
        <v>764</v>
      </c>
      <c r="C4" s="7">
        <v>3944</v>
      </c>
      <c r="D4" s="18" t="s">
        <v>37</v>
      </c>
      <c r="E4" s="18" t="s">
        <v>38</v>
      </c>
      <c r="F4" s="18">
        <v>2</v>
      </c>
      <c r="G4" s="18">
        <v>44366</v>
      </c>
      <c r="H4" s="18">
        <v>938508</v>
      </c>
      <c r="I4" s="18">
        <v>22037</v>
      </c>
      <c r="J4" s="18">
        <v>13366</v>
      </c>
      <c r="K4" s="18">
        <v>0</v>
      </c>
      <c r="L4" s="18">
        <v>0</v>
      </c>
      <c r="M4" s="18">
        <v>9768</v>
      </c>
      <c r="N4" s="18">
        <v>317759</v>
      </c>
      <c r="O4" s="18">
        <v>4004</v>
      </c>
      <c r="P4" s="18">
        <v>2495</v>
      </c>
      <c r="Q4" s="18">
        <v>0</v>
      </c>
      <c r="R4" s="18">
        <v>0</v>
      </c>
      <c r="S4" s="5"/>
      <c r="T4" s="5"/>
      <c r="U4" s="4">
        <f t="shared" ref="U4:U67" si="1">U3+20</f>
        <v>60</v>
      </c>
      <c r="V4" s="3">
        <f>((G4-G3)*'Z1 values'!C$5*'Z1 values'!$C$10)/'Z1 values'!$C$12</f>
        <v>1.9052215576171871E-2</v>
      </c>
      <c r="W4" s="3">
        <f>((H4-H3)*'Z1 values'!D$5*'Z1 values'!$C$10)/'Z1 values'!$C$12</f>
        <v>2.9091705322265626E-2</v>
      </c>
      <c r="X4" s="3">
        <f>((I4-I3)*'Z1 values'!E$5*'Z1 values'!$C$10)/'Z1 values'!$C$12</f>
        <v>0.31892211914062496</v>
      </c>
      <c r="Y4" s="3">
        <f>((J4-J3)*'Z1 values'!F$5*'Z1 values'!$C$10)/'Z1 values'!$C$12</f>
        <v>0.21471862792968749</v>
      </c>
      <c r="Z4" s="6">
        <f t="shared" si="0"/>
        <v>0.58178466796874995</v>
      </c>
    </row>
    <row r="5" spans="1:26" x14ac:dyDescent="0.25">
      <c r="A5" s="7" t="s">
        <v>767</v>
      </c>
      <c r="B5" s="7" t="s">
        <v>764</v>
      </c>
      <c r="C5" s="7">
        <v>5224</v>
      </c>
      <c r="D5" s="18" t="s">
        <v>37</v>
      </c>
      <c r="E5" s="18" t="s">
        <v>38</v>
      </c>
      <c r="F5" s="18">
        <v>3</v>
      </c>
      <c r="G5" s="18">
        <v>51470</v>
      </c>
      <c r="H5" s="18">
        <v>1258881</v>
      </c>
      <c r="I5" s="18">
        <v>24770</v>
      </c>
      <c r="J5" s="18">
        <v>15001</v>
      </c>
      <c r="K5" s="18">
        <v>0</v>
      </c>
      <c r="L5" s="18">
        <v>0</v>
      </c>
      <c r="M5" s="18">
        <v>7102</v>
      </c>
      <c r="N5" s="18">
        <v>320373</v>
      </c>
      <c r="O5" s="18">
        <v>2733</v>
      </c>
      <c r="P5" s="18">
        <v>1635</v>
      </c>
      <c r="Q5" s="18">
        <v>0</v>
      </c>
      <c r="R5" s="18">
        <v>0</v>
      </c>
      <c r="S5" s="5"/>
      <c r="T5" s="5"/>
      <c r="U5" s="4">
        <f t="shared" si="1"/>
        <v>80</v>
      </c>
      <c r="V5" s="3">
        <f>((G5-G4)*'Z1 values'!C$5*'Z1 values'!$C$10)/'Z1 values'!$C$12</f>
        <v>1.38533203125E-2</v>
      </c>
      <c r="W5" s="3">
        <f>((H5-H4)*'Z1 values'!D$5*'Z1 values'!$C$10)/'Z1 values'!$C$12</f>
        <v>2.9331024169921876E-2</v>
      </c>
      <c r="X5" s="3">
        <f>((I5-I4)*'Z1 values'!E$5*'Z1 values'!$C$10)/'Z1 values'!$C$12</f>
        <v>0.21768585205078123</v>
      </c>
      <c r="Y5" s="3">
        <f>((J5-J4)*'Z1 values'!F$5*'Z1 values'!$C$10)/'Z1 values'!$C$12</f>
        <v>0.14070739746093749</v>
      </c>
      <c r="Z5" s="6">
        <f t="shared" si="0"/>
        <v>0.40157759399414061</v>
      </c>
    </row>
    <row r="6" spans="1:26" x14ac:dyDescent="0.25">
      <c r="A6" s="7" t="s">
        <v>768</v>
      </c>
      <c r="B6" s="7" t="s">
        <v>764</v>
      </c>
      <c r="C6" s="7">
        <v>6504</v>
      </c>
      <c r="D6" s="18" t="s">
        <v>37</v>
      </c>
      <c r="E6" s="18" t="s">
        <v>38</v>
      </c>
      <c r="F6" s="18">
        <v>4</v>
      </c>
      <c r="G6" s="18">
        <v>58360</v>
      </c>
      <c r="H6" s="18">
        <v>1579466</v>
      </c>
      <c r="I6" s="18">
        <v>27504</v>
      </c>
      <c r="J6" s="18">
        <v>15991</v>
      </c>
      <c r="K6" s="18">
        <v>0</v>
      </c>
      <c r="L6" s="18">
        <v>0</v>
      </c>
      <c r="M6" s="18">
        <v>6888</v>
      </c>
      <c r="N6" s="18">
        <v>320585</v>
      </c>
      <c r="O6" s="18">
        <v>2734</v>
      </c>
      <c r="P6" s="18">
        <v>990</v>
      </c>
      <c r="Q6" s="18">
        <v>0</v>
      </c>
      <c r="R6" s="18">
        <v>0</v>
      </c>
      <c r="S6" s="5"/>
      <c r="T6" s="5"/>
      <c r="U6" s="4">
        <f t="shared" si="1"/>
        <v>100</v>
      </c>
      <c r="V6" s="3">
        <f>((G6-G5)*'Z1 values'!C$5*'Z1 values'!$C$10)/'Z1 values'!$C$12</f>
        <v>1.3436004638671875E-2</v>
      </c>
      <c r="W6" s="3">
        <f>((H6-H5)*'Z1 values'!D$5*'Z1 values'!$C$10)/'Z1 values'!$C$12</f>
        <v>2.9350433349609371E-2</v>
      </c>
      <c r="X6" s="3">
        <f>((I6-I5)*'Z1 values'!E$5*'Z1 values'!$C$10)/'Z1 values'!$C$12</f>
        <v>0.21776550292968749</v>
      </c>
      <c r="Y6" s="3">
        <f>((J6-J5)*'Z1 values'!F$5*'Z1 values'!$C$10)/'Z1 values'!$C$12</f>
        <v>8.5198974609375006E-2</v>
      </c>
      <c r="Z6" s="6">
        <f t="shared" si="0"/>
        <v>0.34575091552734372</v>
      </c>
    </row>
    <row r="7" spans="1:26" x14ac:dyDescent="0.25">
      <c r="A7" s="7" t="s">
        <v>769</v>
      </c>
      <c r="B7" s="7" t="s">
        <v>764</v>
      </c>
      <c r="C7" s="7">
        <v>7784</v>
      </c>
      <c r="D7" s="18" t="s">
        <v>37</v>
      </c>
      <c r="E7" s="18" t="s">
        <v>38</v>
      </c>
      <c r="F7" s="18">
        <v>5</v>
      </c>
      <c r="G7" s="18">
        <v>60845</v>
      </c>
      <c r="H7" s="18">
        <v>1904454</v>
      </c>
      <c r="I7" s="18">
        <v>27504</v>
      </c>
      <c r="J7" s="18">
        <v>16951</v>
      </c>
      <c r="K7" s="18">
        <v>0</v>
      </c>
      <c r="L7" s="18">
        <v>0</v>
      </c>
      <c r="M7" s="18">
        <v>2483</v>
      </c>
      <c r="N7" s="18">
        <v>324988</v>
      </c>
      <c r="O7" s="18">
        <v>0</v>
      </c>
      <c r="P7" s="18">
        <v>960</v>
      </c>
      <c r="Q7" s="18">
        <v>0</v>
      </c>
      <c r="R7" s="18">
        <v>0</v>
      </c>
      <c r="S7" s="5"/>
      <c r="T7" s="5"/>
      <c r="U7" s="4">
        <f t="shared" si="1"/>
        <v>120</v>
      </c>
      <c r="V7" s="3">
        <f>((G7-G6)*'Z1 values'!C$5*'Z1 values'!$C$10)/'Z1 values'!$C$12</f>
        <v>4.845932006835937E-3</v>
      </c>
      <c r="W7" s="3">
        <f>((H7-H6)*'Z1 values'!D$5*'Z1 values'!$C$10)/'Z1 values'!$C$12</f>
        <v>2.9753540039062498E-2</v>
      </c>
      <c r="X7" s="3">
        <f>((I7-I6)*'Z1 values'!E$5*'Z1 values'!$C$10)/'Z1 values'!$C$12</f>
        <v>0</v>
      </c>
      <c r="Y7" s="3">
        <f>((J7-J6)*'Z1 values'!F$5*'Z1 values'!$C$10)/'Z1 values'!$C$12</f>
        <v>8.2617187499999994E-2</v>
      </c>
      <c r="Z7" s="6">
        <f t="shared" si="0"/>
        <v>0.11721665954589844</v>
      </c>
    </row>
    <row r="8" spans="1:26" x14ac:dyDescent="0.25">
      <c r="A8" s="7" t="s">
        <v>1</v>
      </c>
      <c r="B8" s="7" t="s">
        <v>764</v>
      </c>
      <c r="C8" s="7">
        <v>9064</v>
      </c>
      <c r="D8" s="18" t="s">
        <v>37</v>
      </c>
      <c r="E8" s="18" t="s">
        <v>38</v>
      </c>
      <c r="F8" s="18">
        <v>6</v>
      </c>
      <c r="G8" s="18">
        <v>63532</v>
      </c>
      <c r="H8" s="18">
        <v>2229332</v>
      </c>
      <c r="I8" s="18">
        <v>27504</v>
      </c>
      <c r="J8" s="18">
        <v>18258</v>
      </c>
      <c r="K8" s="18">
        <v>0</v>
      </c>
      <c r="L8" s="18">
        <v>0</v>
      </c>
      <c r="M8" s="18">
        <v>2685</v>
      </c>
      <c r="N8" s="18">
        <v>324878</v>
      </c>
      <c r="O8" s="18">
        <v>0</v>
      </c>
      <c r="P8" s="18">
        <v>1307</v>
      </c>
      <c r="Q8" s="18">
        <v>0</v>
      </c>
      <c r="R8" s="18">
        <v>0</v>
      </c>
      <c r="S8" s="5"/>
      <c r="T8" s="5"/>
      <c r="U8" s="4">
        <f t="shared" si="1"/>
        <v>140</v>
      </c>
      <c r="V8" s="3">
        <f>((G8-G7)*'Z1 values'!C$5*'Z1 values'!$C$10)/'Z1 values'!$C$12</f>
        <v>5.2398468017578123E-3</v>
      </c>
      <c r="W8" s="3">
        <f>((H8-H7)*'Z1 values'!D$5*'Z1 values'!$C$10)/'Z1 values'!$C$12</f>
        <v>2.974346923828125E-2</v>
      </c>
      <c r="X8" s="3">
        <f>((I8-I7)*'Z1 values'!E$5*'Z1 values'!$C$10)/'Z1 values'!$C$12</f>
        <v>0</v>
      </c>
      <c r="Y8" s="3">
        <f>((J8-J7)*'Z1 values'!F$5*'Z1 values'!$C$10)/'Z1 values'!$C$12</f>
        <v>0.11247985839843751</v>
      </c>
      <c r="Z8" s="6">
        <f t="shared" si="0"/>
        <v>0.14746317443847656</v>
      </c>
    </row>
    <row r="9" spans="1:26" x14ac:dyDescent="0.25">
      <c r="A9" s="7" t="s">
        <v>770</v>
      </c>
      <c r="B9" s="7" t="s">
        <v>764</v>
      </c>
      <c r="C9" s="7">
        <v>10344</v>
      </c>
      <c r="D9" s="18" t="s">
        <v>37</v>
      </c>
      <c r="E9" s="18" t="s">
        <v>38</v>
      </c>
      <c r="F9" s="18">
        <v>7</v>
      </c>
      <c r="G9" s="18">
        <v>70553</v>
      </c>
      <c r="H9" s="18">
        <v>2549876</v>
      </c>
      <c r="I9" s="18">
        <v>30243</v>
      </c>
      <c r="J9" s="18">
        <v>19644</v>
      </c>
      <c r="K9" s="18">
        <v>0</v>
      </c>
      <c r="L9" s="18">
        <v>0</v>
      </c>
      <c r="M9" s="18">
        <v>7020</v>
      </c>
      <c r="N9" s="18">
        <v>320544</v>
      </c>
      <c r="O9" s="18">
        <v>2739</v>
      </c>
      <c r="P9" s="18">
        <v>1386</v>
      </c>
      <c r="Q9" s="18">
        <v>0</v>
      </c>
      <c r="R9" s="18">
        <v>0</v>
      </c>
      <c r="S9" s="5"/>
      <c r="T9" s="5"/>
      <c r="U9" s="4">
        <f t="shared" si="1"/>
        <v>160</v>
      </c>
      <c r="V9" s="3">
        <f>((G9-G8)*'Z1 values'!C$5*'Z1 values'!$C$10)/'Z1 values'!$C$12</f>
        <v>1.3691464233398436E-2</v>
      </c>
      <c r="W9" s="3">
        <f>((H9-H8)*'Z1 values'!D$5*'Z1 values'!$C$10)/'Z1 values'!$C$12</f>
        <v>2.9346679687499998E-2</v>
      </c>
      <c r="X9" s="3">
        <f>((I9-I8)*'Z1 values'!E$5*'Z1 values'!$C$10)/'Z1 values'!$C$12</f>
        <v>0.21816375732421872</v>
      </c>
      <c r="Y9" s="3">
        <f>((J9-J8)*'Z1 values'!F$5*'Z1 values'!$C$10)/'Z1 values'!$C$12</f>
        <v>0.11927856445312499</v>
      </c>
      <c r="Z9" s="6">
        <f t="shared" si="0"/>
        <v>0.38048046569824212</v>
      </c>
    </row>
    <row r="10" spans="1:26" x14ac:dyDescent="0.25">
      <c r="A10" s="7" t="s">
        <v>2</v>
      </c>
      <c r="B10" s="7" t="s">
        <v>764</v>
      </c>
      <c r="C10" s="7">
        <v>11624</v>
      </c>
      <c r="D10" s="18" t="s">
        <v>37</v>
      </c>
      <c r="E10" s="18" t="s">
        <v>38</v>
      </c>
      <c r="F10" s="18">
        <v>8</v>
      </c>
      <c r="G10" s="18">
        <v>74207</v>
      </c>
      <c r="H10" s="18">
        <v>2873740</v>
      </c>
      <c r="I10" s="18">
        <v>30711</v>
      </c>
      <c r="J10" s="18">
        <v>21704</v>
      </c>
      <c r="K10" s="18">
        <v>0</v>
      </c>
      <c r="L10" s="18">
        <v>0</v>
      </c>
      <c r="M10" s="18">
        <v>3653</v>
      </c>
      <c r="N10" s="18">
        <v>323864</v>
      </c>
      <c r="O10" s="18">
        <v>468</v>
      </c>
      <c r="P10" s="18">
        <v>2060</v>
      </c>
      <c r="Q10" s="18">
        <v>0</v>
      </c>
      <c r="R10" s="18">
        <v>0</v>
      </c>
      <c r="S10" s="5"/>
      <c r="T10" s="5"/>
      <c r="U10" s="4">
        <f t="shared" si="1"/>
        <v>180</v>
      </c>
      <c r="V10" s="3">
        <f>((G10-G9)*'Z1 values'!C$5*'Z1 values'!$C$10)/'Z1 values'!$C$12</f>
        <v>7.125567626953125E-3</v>
      </c>
      <c r="W10" s="3">
        <f>((H10-H9)*'Z1 values'!D$5*'Z1 values'!$C$10)/'Z1 values'!$C$12</f>
        <v>2.9650634765625E-2</v>
      </c>
      <c r="X10" s="3">
        <f>((I10-I9)*'Z1 values'!E$5*'Z1 values'!$C$10)/'Z1 values'!$C$12</f>
        <v>3.7276611328125001E-2</v>
      </c>
      <c r="Y10" s="3">
        <f>((J10-J9)*'Z1 values'!F$5*'Z1 values'!$C$10)/'Z1 values'!$C$12</f>
        <v>0.17728271484374999</v>
      </c>
      <c r="Z10" s="6">
        <f t="shared" si="0"/>
        <v>0.25133552856445313</v>
      </c>
    </row>
    <row r="11" spans="1:26" x14ac:dyDescent="0.25">
      <c r="A11" s="7" t="s">
        <v>771</v>
      </c>
      <c r="B11" s="7" t="s">
        <v>764</v>
      </c>
      <c r="C11" s="7">
        <v>12904</v>
      </c>
      <c r="D11" s="18" t="s">
        <v>37</v>
      </c>
      <c r="E11" s="18" t="s">
        <v>38</v>
      </c>
      <c r="F11" s="18">
        <v>9</v>
      </c>
      <c r="G11" s="18">
        <v>76663</v>
      </c>
      <c r="H11" s="18">
        <v>3198757</v>
      </c>
      <c r="I11" s="18">
        <v>30711</v>
      </c>
      <c r="J11" s="18">
        <v>22664</v>
      </c>
      <c r="K11" s="18">
        <v>0</v>
      </c>
      <c r="L11" s="18">
        <v>0</v>
      </c>
      <c r="M11" s="18">
        <v>2454</v>
      </c>
      <c r="N11" s="18">
        <v>325017</v>
      </c>
      <c r="O11" s="18">
        <v>0</v>
      </c>
      <c r="P11" s="18">
        <v>960</v>
      </c>
      <c r="Q11" s="18">
        <v>0</v>
      </c>
      <c r="R11" s="18">
        <v>0</v>
      </c>
      <c r="S11" s="5"/>
      <c r="T11" s="5"/>
      <c r="U11" s="4">
        <f t="shared" si="1"/>
        <v>200</v>
      </c>
      <c r="V11" s="3">
        <f>((G11-G10)*'Z1 values'!C$5*'Z1 values'!$C$10)/'Z1 values'!$C$12</f>
        <v>4.7893798828125E-3</v>
      </c>
      <c r="W11" s="3">
        <f>((H11-H10)*'Z1 values'!D$5*'Z1 values'!$C$10)/'Z1 values'!$C$12</f>
        <v>2.9756195068359376E-2</v>
      </c>
      <c r="X11" s="3">
        <f>((I11-I10)*'Z1 values'!E$5*'Z1 values'!$C$10)/'Z1 values'!$C$12</f>
        <v>0</v>
      </c>
      <c r="Y11" s="3">
        <f>((J11-J10)*'Z1 values'!F$5*'Z1 values'!$C$10)/'Z1 values'!$C$12</f>
        <v>8.2617187499999994E-2</v>
      </c>
      <c r="Z11" s="6">
        <f t="shared" si="0"/>
        <v>0.11716276245117187</v>
      </c>
    </row>
    <row r="12" spans="1:26" x14ac:dyDescent="0.25">
      <c r="A12" s="7" t="s">
        <v>772</v>
      </c>
      <c r="B12" s="7" t="s">
        <v>764</v>
      </c>
      <c r="C12" s="7">
        <v>14184</v>
      </c>
      <c r="D12" s="18" t="s">
        <v>37</v>
      </c>
      <c r="E12" s="18" t="s">
        <v>38</v>
      </c>
      <c r="F12" s="18">
        <v>10</v>
      </c>
      <c r="G12" s="18">
        <v>79112</v>
      </c>
      <c r="H12" s="18">
        <v>3523780</v>
      </c>
      <c r="I12" s="18">
        <v>30711</v>
      </c>
      <c r="J12" s="18">
        <v>23624</v>
      </c>
      <c r="K12" s="18">
        <v>0</v>
      </c>
      <c r="L12" s="18">
        <v>0</v>
      </c>
      <c r="M12" s="18">
        <v>2448</v>
      </c>
      <c r="N12" s="18">
        <v>325023</v>
      </c>
      <c r="O12" s="18">
        <v>0</v>
      </c>
      <c r="P12" s="18">
        <v>960</v>
      </c>
      <c r="Q12" s="18">
        <v>0</v>
      </c>
      <c r="R12" s="18">
        <v>0</v>
      </c>
      <c r="S12" s="5"/>
      <c r="T12" s="5"/>
      <c r="U12" s="4">
        <f t="shared" si="1"/>
        <v>220</v>
      </c>
      <c r="V12" s="3">
        <f>((G12-G11)*'Z1 values'!C$5*'Z1 values'!$C$10)/'Z1 values'!$C$12</f>
        <v>4.7757293701171872E-3</v>
      </c>
      <c r="W12" s="3">
        <f>((H12-H11)*'Z1 values'!D$5*'Z1 values'!$C$10)/'Z1 values'!$C$12</f>
        <v>2.9756744384765627E-2</v>
      </c>
      <c r="X12" s="3">
        <f>((I12-I11)*'Z1 values'!E$5*'Z1 values'!$C$10)/'Z1 values'!$C$12</f>
        <v>0</v>
      </c>
      <c r="Y12" s="3">
        <f>((J12-J11)*'Z1 values'!F$5*'Z1 values'!$C$10)/'Z1 values'!$C$12</f>
        <v>8.2617187499999994E-2</v>
      </c>
      <c r="Z12" s="6">
        <f t="shared" si="0"/>
        <v>0.11714966125488281</v>
      </c>
    </row>
    <row r="13" spans="1:26" x14ac:dyDescent="0.25">
      <c r="A13" s="7" t="s">
        <v>3</v>
      </c>
      <c r="B13" s="7" t="s">
        <v>764</v>
      </c>
      <c r="C13" s="7">
        <v>15464</v>
      </c>
      <c r="D13" s="18" t="s">
        <v>37</v>
      </c>
      <c r="E13" s="18" t="s">
        <v>38</v>
      </c>
      <c r="F13" s="18">
        <v>11</v>
      </c>
      <c r="G13" s="18">
        <v>81568</v>
      </c>
      <c r="H13" s="18">
        <v>3848798</v>
      </c>
      <c r="I13" s="18">
        <v>30711</v>
      </c>
      <c r="J13" s="18">
        <v>24584</v>
      </c>
      <c r="K13" s="18">
        <v>0</v>
      </c>
      <c r="L13" s="18">
        <v>0</v>
      </c>
      <c r="M13" s="18">
        <v>2455</v>
      </c>
      <c r="N13" s="18">
        <v>325018</v>
      </c>
      <c r="O13" s="18">
        <v>0</v>
      </c>
      <c r="P13" s="18">
        <v>960</v>
      </c>
      <c r="Q13" s="18">
        <v>0</v>
      </c>
      <c r="R13" s="18">
        <v>0</v>
      </c>
      <c r="S13" s="5"/>
      <c r="T13" s="5"/>
      <c r="U13" s="4">
        <f t="shared" si="1"/>
        <v>240</v>
      </c>
      <c r="V13" s="3">
        <f>((G13-G12)*'Z1 values'!C$5*'Z1 values'!$C$10)/'Z1 values'!$C$12</f>
        <v>4.7893798828125E-3</v>
      </c>
      <c r="W13" s="3">
        <f>((H13-H12)*'Z1 values'!D$5*'Z1 values'!$C$10)/'Z1 values'!$C$12</f>
        <v>2.9756286621093753E-2</v>
      </c>
      <c r="X13" s="3">
        <f>((I13-I12)*'Z1 values'!E$5*'Z1 values'!$C$10)/'Z1 values'!$C$12</f>
        <v>0</v>
      </c>
      <c r="Y13" s="3">
        <f>((J13-J12)*'Z1 values'!F$5*'Z1 values'!$C$10)/'Z1 values'!$C$12</f>
        <v>8.2617187499999994E-2</v>
      </c>
      <c r="Z13" s="6">
        <f t="shared" si="0"/>
        <v>0.11716285400390625</v>
      </c>
    </row>
    <row r="14" spans="1:26" x14ac:dyDescent="0.25">
      <c r="A14" s="7" t="s">
        <v>773</v>
      </c>
      <c r="B14" s="7" t="s">
        <v>764</v>
      </c>
      <c r="C14" s="7">
        <v>16744</v>
      </c>
      <c r="D14" s="18" t="s">
        <v>37</v>
      </c>
      <c r="E14" s="18" t="s">
        <v>38</v>
      </c>
      <c r="F14" s="18">
        <v>12</v>
      </c>
      <c r="G14" s="18">
        <v>91775</v>
      </c>
      <c r="H14" s="18">
        <v>4166127</v>
      </c>
      <c r="I14" s="18">
        <v>34920</v>
      </c>
      <c r="J14" s="18">
        <v>29243</v>
      </c>
      <c r="K14" s="18">
        <v>0</v>
      </c>
      <c r="L14" s="18">
        <v>0</v>
      </c>
      <c r="M14" s="18">
        <v>10206</v>
      </c>
      <c r="N14" s="18">
        <v>317329</v>
      </c>
      <c r="O14" s="18">
        <v>4209</v>
      </c>
      <c r="P14" s="18">
        <v>4659</v>
      </c>
      <c r="Q14" s="18">
        <v>0</v>
      </c>
      <c r="R14" s="18">
        <v>0</v>
      </c>
      <c r="S14" s="5"/>
      <c r="T14" s="5"/>
      <c r="U14" s="4">
        <f t="shared" si="1"/>
        <v>260</v>
      </c>
      <c r="V14" s="3">
        <f>((G14-G13)*'Z1 values'!C$5*'Z1 values'!$C$10)/'Z1 values'!$C$12</f>
        <v>1.9904397583007809E-2</v>
      </c>
      <c r="W14" s="3">
        <f>((H14-H13)*'Z1 values'!D$5*'Z1 values'!$C$10)/'Z1 values'!$C$12</f>
        <v>2.9052337646484371E-2</v>
      </c>
      <c r="X14" s="3">
        <f>((I14-I13)*'Z1 values'!E$5*'Z1 values'!$C$10)/'Z1 values'!$C$12</f>
        <v>0.33525054931640624</v>
      </c>
      <c r="Y14" s="3">
        <f>((J14-J13)*'Z1 values'!F$5*'Z1 values'!$C$10)/'Z1 values'!$C$12</f>
        <v>0.40095153808593748</v>
      </c>
      <c r="Z14" s="6">
        <f t="shared" si="0"/>
        <v>0.7851588226318359</v>
      </c>
    </row>
    <row r="15" spans="1:26" x14ac:dyDescent="0.25">
      <c r="A15" s="7" t="s">
        <v>774</v>
      </c>
      <c r="B15" s="7" t="s">
        <v>764</v>
      </c>
      <c r="C15" s="7">
        <v>18024</v>
      </c>
      <c r="D15" s="18" t="s">
        <v>37</v>
      </c>
      <c r="E15" s="18" t="s">
        <v>38</v>
      </c>
      <c r="F15" s="18">
        <v>13</v>
      </c>
      <c r="G15" s="18">
        <v>98698</v>
      </c>
      <c r="H15" s="18">
        <v>4486681</v>
      </c>
      <c r="I15" s="18">
        <v>37655</v>
      </c>
      <c r="J15" s="18">
        <v>30610</v>
      </c>
      <c r="K15" s="18">
        <v>0</v>
      </c>
      <c r="L15" s="18">
        <v>0</v>
      </c>
      <c r="M15" s="18">
        <v>6921</v>
      </c>
      <c r="N15" s="18">
        <v>320554</v>
      </c>
      <c r="O15" s="18">
        <v>2735</v>
      </c>
      <c r="P15" s="18">
        <v>1367</v>
      </c>
      <c r="Q15" s="18">
        <v>0</v>
      </c>
      <c r="R15" s="18">
        <v>0</v>
      </c>
      <c r="S15" s="5"/>
      <c r="T15" s="5"/>
      <c r="U15" s="4">
        <f t="shared" si="1"/>
        <v>280</v>
      </c>
      <c r="V15" s="3">
        <f>((G15-G14)*'Z1 values'!C$5*'Z1 values'!$C$10)/'Z1 values'!$C$12</f>
        <v>1.3500357055664061E-2</v>
      </c>
      <c r="W15" s="3">
        <f>((H15-H14)*'Z1 values'!D$5*'Z1 values'!$C$10)/'Z1 values'!$C$12</f>
        <v>2.9347595214843748E-2</v>
      </c>
      <c r="X15" s="3">
        <f>((I15-I14)*'Z1 values'!E$5*'Z1 values'!$C$10)/'Z1 values'!$C$12</f>
        <v>0.21784515380859371</v>
      </c>
      <c r="Y15" s="3">
        <f>((J15-J14)*'Z1 values'!F$5*'Z1 values'!$C$10)/'Z1 values'!$C$12</f>
        <v>0.1176434326171875</v>
      </c>
      <c r="Z15" s="6">
        <f t="shared" si="0"/>
        <v>0.37833653869628903</v>
      </c>
    </row>
    <row r="16" spans="1:26" x14ac:dyDescent="0.25">
      <c r="A16" s="7" t="s">
        <v>4</v>
      </c>
      <c r="B16" s="7" t="s">
        <v>764</v>
      </c>
      <c r="C16" s="7">
        <v>19304</v>
      </c>
      <c r="D16" s="18" t="s">
        <v>37</v>
      </c>
      <c r="E16" s="18" t="s">
        <v>38</v>
      </c>
      <c r="F16" s="18">
        <v>14</v>
      </c>
      <c r="G16" s="18">
        <v>101203</v>
      </c>
      <c r="H16" s="18">
        <v>4811648</v>
      </c>
      <c r="I16" s="18">
        <v>37655</v>
      </c>
      <c r="J16" s="18">
        <v>31570</v>
      </c>
      <c r="K16" s="18">
        <v>0</v>
      </c>
      <c r="L16" s="18">
        <v>0</v>
      </c>
      <c r="M16" s="18">
        <v>2503</v>
      </c>
      <c r="N16" s="18">
        <v>324967</v>
      </c>
      <c r="O16" s="18">
        <v>0</v>
      </c>
      <c r="P16" s="18">
        <v>960</v>
      </c>
      <c r="Q16" s="18">
        <v>0</v>
      </c>
      <c r="R16" s="18">
        <v>0</v>
      </c>
      <c r="S16" s="5"/>
      <c r="T16" s="5"/>
      <c r="U16" s="4">
        <f t="shared" si="1"/>
        <v>300</v>
      </c>
      <c r="V16" s="3">
        <f>((G16-G15)*'Z1 values'!C$5*'Z1 values'!$C$10)/'Z1 values'!$C$12</f>
        <v>4.8849334716796868E-3</v>
      </c>
      <c r="W16" s="3">
        <f>((H16-H15)*'Z1 values'!D$5*'Z1 values'!$C$10)/'Z1 values'!$C$12</f>
        <v>2.9751617431640627E-2</v>
      </c>
      <c r="X16" s="3">
        <f>((I16-I15)*'Z1 values'!E$5*'Z1 values'!$C$10)/'Z1 values'!$C$12</f>
        <v>0</v>
      </c>
      <c r="Y16" s="3">
        <f>((J16-J15)*'Z1 values'!F$5*'Z1 values'!$C$10)/'Z1 values'!$C$12</f>
        <v>8.2617187499999994E-2</v>
      </c>
      <c r="Z16" s="6">
        <f t="shared" si="0"/>
        <v>0.11725373840332032</v>
      </c>
    </row>
    <row r="17" spans="1:26" x14ac:dyDescent="0.25">
      <c r="A17" s="7" t="s">
        <v>5</v>
      </c>
      <c r="B17" s="7" t="s">
        <v>764</v>
      </c>
      <c r="C17" s="7">
        <v>20584</v>
      </c>
      <c r="D17" s="18" t="s">
        <v>37</v>
      </c>
      <c r="E17" s="18" t="s">
        <v>38</v>
      </c>
      <c r="F17" s="18">
        <v>15</v>
      </c>
      <c r="G17" s="18">
        <v>103652</v>
      </c>
      <c r="H17" s="18">
        <v>5136672</v>
      </c>
      <c r="I17" s="18">
        <v>37655</v>
      </c>
      <c r="J17" s="18">
        <v>32530</v>
      </c>
      <c r="K17" s="18">
        <v>0</v>
      </c>
      <c r="L17" s="18">
        <v>0</v>
      </c>
      <c r="M17" s="18">
        <v>2447</v>
      </c>
      <c r="N17" s="18">
        <v>325024</v>
      </c>
      <c r="O17" s="18">
        <v>0</v>
      </c>
      <c r="P17" s="18">
        <v>960</v>
      </c>
      <c r="Q17" s="18">
        <v>0</v>
      </c>
      <c r="R17" s="18">
        <v>0</v>
      </c>
      <c r="S17" s="5"/>
      <c r="T17" s="5"/>
      <c r="U17" s="4">
        <f t="shared" si="1"/>
        <v>320</v>
      </c>
      <c r="V17" s="3">
        <f>((G17-G16)*'Z1 values'!C$5*'Z1 values'!$C$10)/'Z1 values'!$C$12</f>
        <v>4.7757293701171872E-3</v>
      </c>
      <c r="W17" s="3">
        <f>((H17-H16)*'Z1 values'!D$5*'Z1 values'!$C$10)/'Z1 values'!$C$12</f>
        <v>2.9756835937500004E-2</v>
      </c>
      <c r="X17" s="3">
        <f>((I17-I16)*'Z1 values'!E$5*'Z1 values'!$C$10)/'Z1 values'!$C$12</f>
        <v>0</v>
      </c>
      <c r="Y17" s="3">
        <f>((J17-J16)*'Z1 values'!F$5*'Z1 values'!$C$10)/'Z1 values'!$C$12</f>
        <v>8.2617187499999994E-2</v>
      </c>
      <c r="Z17" s="6">
        <f t="shared" si="0"/>
        <v>0.11714975280761719</v>
      </c>
    </row>
    <row r="18" spans="1:26" x14ac:dyDescent="0.25">
      <c r="A18" s="7" t="s">
        <v>6</v>
      </c>
      <c r="B18" s="7" t="s">
        <v>764</v>
      </c>
      <c r="C18" s="7">
        <v>21864</v>
      </c>
      <c r="D18" s="18" t="s">
        <v>37</v>
      </c>
      <c r="E18" s="18" t="s">
        <v>38</v>
      </c>
      <c r="F18" s="18">
        <v>16</v>
      </c>
      <c r="G18" s="18">
        <v>106114</v>
      </c>
      <c r="H18" s="18">
        <v>5461682</v>
      </c>
      <c r="I18" s="18">
        <v>37655</v>
      </c>
      <c r="J18" s="18">
        <v>33490</v>
      </c>
      <c r="K18" s="18">
        <v>0</v>
      </c>
      <c r="L18" s="18">
        <v>0</v>
      </c>
      <c r="M18" s="18">
        <v>2461</v>
      </c>
      <c r="N18" s="18">
        <v>325010</v>
      </c>
      <c r="O18" s="18">
        <v>0</v>
      </c>
      <c r="P18" s="18">
        <v>960</v>
      </c>
      <c r="Q18" s="18">
        <v>0</v>
      </c>
      <c r="R18" s="18">
        <v>0</v>
      </c>
      <c r="S18" s="5"/>
      <c r="T18" s="5"/>
      <c r="U18" s="4">
        <f t="shared" si="1"/>
        <v>340</v>
      </c>
      <c r="V18" s="3">
        <f>((G18-G17)*'Z1 values'!C$5*'Z1 values'!$C$10)/'Z1 values'!$C$12</f>
        <v>4.8010803222656249E-3</v>
      </c>
      <c r="W18" s="3">
        <f>((H18-H17)*'Z1 values'!D$5*'Z1 values'!$C$10)/'Z1 values'!$C$12</f>
        <v>2.9755554199218749E-2</v>
      </c>
      <c r="X18" s="3">
        <f>((I18-I17)*'Z1 values'!E$5*'Z1 values'!$C$10)/'Z1 values'!$C$12</f>
        <v>0</v>
      </c>
      <c r="Y18" s="3">
        <f>((J18-J17)*'Z1 values'!F$5*'Z1 values'!$C$10)/'Z1 values'!$C$12</f>
        <v>8.2617187499999994E-2</v>
      </c>
      <c r="Z18" s="6">
        <f t="shared" si="0"/>
        <v>0.11717382202148437</v>
      </c>
    </row>
    <row r="19" spans="1:26" x14ac:dyDescent="0.25">
      <c r="A19" s="7" t="s">
        <v>7</v>
      </c>
      <c r="B19" s="7" t="s">
        <v>764</v>
      </c>
      <c r="C19" s="7">
        <v>23144</v>
      </c>
      <c r="D19" s="18" t="s">
        <v>37</v>
      </c>
      <c r="E19" s="18" t="s">
        <v>38</v>
      </c>
      <c r="F19" s="18">
        <v>17</v>
      </c>
      <c r="G19" s="18">
        <v>108577</v>
      </c>
      <c r="H19" s="18">
        <v>5786693</v>
      </c>
      <c r="I19" s="18">
        <v>37655</v>
      </c>
      <c r="J19" s="18">
        <v>34450</v>
      </c>
      <c r="K19" s="18">
        <v>0</v>
      </c>
      <c r="L19" s="18">
        <v>0</v>
      </c>
      <c r="M19" s="18">
        <v>2462</v>
      </c>
      <c r="N19" s="18">
        <v>325011</v>
      </c>
      <c r="O19" s="18">
        <v>0</v>
      </c>
      <c r="P19" s="18">
        <v>960</v>
      </c>
      <c r="Q19" s="18">
        <v>0</v>
      </c>
      <c r="R19" s="18">
        <v>0</v>
      </c>
      <c r="S19" s="5"/>
      <c r="T19" s="5"/>
      <c r="U19" s="4">
        <f t="shared" si="1"/>
        <v>360</v>
      </c>
      <c r="V19" s="3">
        <f>((G19-G18)*'Z1 values'!C$5*'Z1 values'!$C$10)/'Z1 values'!$C$12</f>
        <v>4.8030303955078121E-3</v>
      </c>
      <c r="W19" s="3">
        <f>((H19-H18)*'Z1 values'!D$5*'Z1 values'!$C$10)/'Z1 values'!$C$12</f>
        <v>2.9755645751953125E-2</v>
      </c>
      <c r="X19" s="3">
        <f>((I19-I18)*'Z1 values'!E$5*'Z1 values'!$C$10)/'Z1 values'!$C$12</f>
        <v>0</v>
      </c>
      <c r="Y19" s="3">
        <f>((J19-J18)*'Z1 values'!F$5*'Z1 values'!$C$10)/'Z1 values'!$C$12</f>
        <v>8.2617187499999994E-2</v>
      </c>
      <c r="Z19" s="6">
        <f t="shared" si="0"/>
        <v>0.11717586364746094</v>
      </c>
    </row>
    <row r="20" spans="1:26" x14ac:dyDescent="0.25">
      <c r="A20" s="7" t="s">
        <v>775</v>
      </c>
      <c r="B20" s="7" t="s">
        <v>764</v>
      </c>
      <c r="C20" s="7">
        <v>24424</v>
      </c>
      <c r="D20" s="18" t="s">
        <v>37</v>
      </c>
      <c r="E20" s="18" t="s">
        <v>38</v>
      </c>
      <c r="F20" s="18">
        <v>18</v>
      </c>
      <c r="G20" s="18">
        <v>113699</v>
      </c>
      <c r="H20" s="18">
        <v>6109136</v>
      </c>
      <c r="I20" s="18">
        <v>39203</v>
      </c>
      <c r="J20" s="18">
        <v>36483</v>
      </c>
      <c r="K20" s="18">
        <v>0</v>
      </c>
      <c r="L20" s="18">
        <v>0</v>
      </c>
      <c r="M20" s="18">
        <v>5121</v>
      </c>
      <c r="N20" s="18">
        <v>322443</v>
      </c>
      <c r="O20" s="18">
        <v>1548</v>
      </c>
      <c r="P20" s="18">
        <v>2033</v>
      </c>
      <c r="Q20" s="18">
        <v>0</v>
      </c>
      <c r="R20" s="18">
        <v>0</v>
      </c>
      <c r="S20" s="5"/>
      <c r="T20" s="5"/>
      <c r="U20" s="4">
        <f t="shared" si="1"/>
        <v>380</v>
      </c>
      <c r="V20" s="3">
        <f>((G20-G19)*'Z1 values'!C$5*'Z1 values'!$C$10)/'Z1 values'!$C$12</f>
        <v>9.9882751464843746E-3</v>
      </c>
      <c r="W20" s="3">
        <f>((H20-H19)*'Z1 values'!D$5*'Z1 values'!$C$10)/'Z1 values'!$C$12</f>
        <v>2.9520538330078127E-2</v>
      </c>
      <c r="X20" s="3">
        <f>((I20-I19)*'Z1 values'!E$5*'Z1 values'!$C$10)/'Z1 values'!$C$12</f>
        <v>0.12329956054687499</v>
      </c>
      <c r="Y20" s="3">
        <f>((J20-J19)*'Z1 values'!F$5*'Z1 values'!$C$10)/'Z1 values'!$C$12</f>
        <v>0.17495910644531251</v>
      </c>
      <c r="Z20" s="6">
        <f t="shared" si="0"/>
        <v>0.33776748046875005</v>
      </c>
    </row>
    <row r="21" spans="1:26" x14ac:dyDescent="0.25">
      <c r="A21" s="7" t="s">
        <v>776</v>
      </c>
      <c r="B21" s="7" t="s">
        <v>764</v>
      </c>
      <c r="C21" s="7">
        <v>25704</v>
      </c>
      <c r="D21" s="18" t="s">
        <v>37</v>
      </c>
      <c r="E21" s="18" t="s">
        <v>38</v>
      </c>
      <c r="F21" s="18">
        <v>19</v>
      </c>
      <c r="G21" s="18">
        <v>122841</v>
      </c>
      <c r="H21" s="18">
        <v>6427475</v>
      </c>
      <c r="I21" s="18">
        <v>42937</v>
      </c>
      <c r="J21" s="18">
        <v>40131</v>
      </c>
      <c r="K21" s="18">
        <v>0</v>
      </c>
      <c r="L21" s="18">
        <v>0</v>
      </c>
      <c r="M21" s="18">
        <v>9140</v>
      </c>
      <c r="N21" s="18">
        <v>318339</v>
      </c>
      <c r="O21" s="18">
        <v>3734</v>
      </c>
      <c r="P21" s="18">
        <v>3648</v>
      </c>
      <c r="Q21" s="18">
        <v>0</v>
      </c>
      <c r="R21" s="18">
        <v>0</v>
      </c>
      <c r="S21" s="5"/>
      <c r="T21" s="5"/>
      <c r="U21" s="4">
        <f t="shared" si="1"/>
        <v>400</v>
      </c>
      <c r="V21" s="3">
        <f>((G21-G20)*'Z1 values'!C$5*'Z1 values'!$C$10)/'Z1 values'!$C$12</f>
        <v>1.7827569580078122E-2</v>
      </c>
      <c r="W21" s="3">
        <f>((H21-H20)*'Z1 values'!D$5*'Z1 values'!$C$10)/'Z1 values'!$C$12</f>
        <v>2.9144805908203127E-2</v>
      </c>
      <c r="X21" s="3">
        <f>((I21-I20)*'Z1 values'!E$5*'Z1 values'!$C$10)/'Z1 values'!$C$12</f>
        <v>0.29741638183593749</v>
      </c>
      <c r="Y21" s="3">
        <f>((J21-J20)*'Z1 values'!F$5*'Z1 values'!$C$10)/'Z1 values'!$C$12</f>
        <v>0.31394531250000002</v>
      </c>
      <c r="Z21" s="6">
        <f t="shared" si="0"/>
        <v>0.65833406982421883</v>
      </c>
    </row>
    <row r="22" spans="1:26" x14ac:dyDescent="0.25">
      <c r="A22" s="7" t="s">
        <v>8</v>
      </c>
      <c r="B22" s="7" t="s">
        <v>764</v>
      </c>
      <c r="C22" s="7">
        <v>26984</v>
      </c>
      <c r="D22" s="18" t="s">
        <v>37</v>
      </c>
      <c r="E22" s="18" t="s">
        <v>38</v>
      </c>
      <c r="F22" s="18">
        <v>20</v>
      </c>
      <c r="G22" s="18">
        <v>125331</v>
      </c>
      <c r="H22" s="18">
        <v>6752457</v>
      </c>
      <c r="I22" s="18">
        <v>42937</v>
      </c>
      <c r="J22" s="18">
        <v>41091</v>
      </c>
      <c r="K22" s="18">
        <v>0</v>
      </c>
      <c r="L22" s="18">
        <v>0</v>
      </c>
      <c r="M22" s="18">
        <v>2489</v>
      </c>
      <c r="N22" s="18">
        <v>324982</v>
      </c>
      <c r="O22" s="18">
        <v>0</v>
      </c>
      <c r="P22" s="18">
        <v>960</v>
      </c>
      <c r="Q22" s="18">
        <v>0</v>
      </c>
      <c r="R22" s="18">
        <v>0</v>
      </c>
      <c r="S22" s="5"/>
      <c r="T22" s="5"/>
      <c r="U22" s="4">
        <f t="shared" si="1"/>
        <v>420</v>
      </c>
      <c r="V22" s="3">
        <f>((G22-G21)*'Z1 values'!C$5*'Z1 values'!$C$10)/'Z1 values'!$C$12</f>
        <v>4.8556823730468756E-3</v>
      </c>
      <c r="W22" s="3">
        <f>((H22-H21)*'Z1 values'!D$5*'Z1 values'!$C$10)/'Z1 values'!$C$12</f>
        <v>2.9752990722656254E-2</v>
      </c>
      <c r="X22" s="3">
        <f>((I22-I21)*'Z1 values'!E$5*'Z1 values'!$C$10)/'Z1 values'!$C$12</f>
        <v>0</v>
      </c>
      <c r="Y22" s="3">
        <f>((J22-J21)*'Z1 values'!F$5*'Z1 values'!$C$10)/'Z1 values'!$C$12</f>
        <v>8.2617187499999994E-2</v>
      </c>
      <c r="Z22" s="6">
        <f t="shared" si="0"/>
        <v>0.11722586059570313</v>
      </c>
    </row>
    <row r="23" spans="1:26" x14ac:dyDescent="0.25">
      <c r="A23" s="7" t="s">
        <v>9</v>
      </c>
      <c r="B23" s="7" t="s">
        <v>764</v>
      </c>
      <c r="C23" s="7">
        <v>28264</v>
      </c>
      <c r="D23" s="18" t="s">
        <v>37</v>
      </c>
      <c r="E23" s="18" t="s">
        <v>38</v>
      </c>
      <c r="F23" s="18">
        <v>21</v>
      </c>
      <c r="G23" s="18">
        <v>127780</v>
      </c>
      <c r="H23" s="18">
        <v>7077481</v>
      </c>
      <c r="I23" s="18">
        <v>42937</v>
      </c>
      <c r="J23" s="18">
        <v>42051</v>
      </c>
      <c r="K23" s="18">
        <v>0</v>
      </c>
      <c r="L23" s="18">
        <v>0</v>
      </c>
      <c r="M23" s="18">
        <v>2448</v>
      </c>
      <c r="N23" s="18">
        <v>325024</v>
      </c>
      <c r="O23" s="18">
        <v>0</v>
      </c>
      <c r="P23" s="18">
        <v>960</v>
      </c>
      <c r="Q23" s="18">
        <v>0</v>
      </c>
      <c r="R23" s="18">
        <v>0</v>
      </c>
      <c r="S23" s="5"/>
      <c r="T23" s="5"/>
      <c r="U23" s="4">
        <f t="shared" si="1"/>
        <v>440</v>
      </c>
      <c r="V23" s="3">
        <f>((G23-G22)*'Z1 values'!C$5*'Z1 values'!$C$10)/'Z1 values'!$C$12</f>
        <v>4.7757293701171872E-3</v>
      </c>
      <c r="W23" s="3">
        <f>((H23-H22)*'Z1 values'!D$5*'Z1 values'!$C$10)/'Z1 values'!$C$12</f>
        <v>2.9756835937500004E-2</v>
      </c>
      <c r="X23" s="3">
        <f>((I23-I22)*'Z1 values'!E$5*'Z1 values'!$C$10)/'Z1 values'!$C$12</f>
        <v>0</v>
      </c>
      <c r="Y23" s="3">
        <f>((J23-J22)*'Z1 values'!F$5*'Z1 values'!$C$10)/'Z1 values'!$C$12</f>
        <v>8.2617187499999994E-2</v>
      </c>
      <c r="Z23" s="6">
        <f t="shared" si="0"/>
        <v>0.11714975280761719</v>
      </c>
    </row>
    <row r="24" spans="1:26" x14ac:dyDescent="0.25">
      <c r="A24" s="7" t="s">
        <v>10</v>
      </c>
      <c r="B24" s="7" t="s">
        <v>764</v>
      </c>
      <c r="C24" s="7">
        <v>29544</v>
      </c>
      <c r="D24" s="18" t="s">
        <v>37</v>
      </c>
      <c r="E24" s="18" t="s">
        <v>38</v>
      </c>
      <c r="F24" s="18">
        <v>22</v>
      </c>
      <c r="G24" s="18">
        <v>130242</v>
      </c>
      <c r="H24" s="18">
        <v>7402491</v>
      </c>
      <c r="I24" s="18">
        <v>42937</v>
      </c>
      <c r="J24" s="18">
        <v>43206</v>
      </c>
      <c r="K24" s="18">
        <v>0</v>
      </c>
      <c r="L24" s="18">
        <v>0</v>
      </c>
      <c r="M24" s="18">
        <v>2461</v>
      </c>
      <c r="N24" s="18">
        <v>325010</v>
      </c>
      <c r="O24" s="18">
        <v>0</v>
      </c>
      <c r="P24" s="18">
        <v>1155</v>
      </c>
      <c r="Q24" s="18">
        <v>0</v>
      </c>
      <c r="R24" s="18">
        <v>0</v>
      </c>
      <c r="S24" s="5"/>
      <c r="T24" s="5"/>
      <c r="U24" s="4">
        <f t="shared" si="1"/>
        <v>460</v>
      </c>
      <c r="V24" s="3">
        <f>((G24-G23)*'Z1 values'!C$5*'Z1 values'!$C$10)/'Z1 values'!$C$12</f>
        <v>4.8010803222656249E-3</v>
      </c>
      <c r="W24" s="3">
        <f>((H24-H23)*'Z1 values'!D$5*'Z1 values'!$C$10)/'Z1 values'!$C$12</f>
        <v>2.9755554199218749E-2</v>
      </c>
      <c r="X24" s="3">
        <f>((I24-I23)*'Z1 values'!E$5*'Z1 values'!$C$10)/'Z1 values'!$C$12</f>
        <v>0</v>
      </c>
      <c r="Y24" s="3">
        <f>((J24-J23)*'Z1 values'!F$5*'Z1 values'!$C$10)/'Z1 values'!$C$12</f>
        <v>9.9398803710937497E-2</v>
      </c>
      <c r="Z24" s="6">
        <f t="shared" si="0"/>
        <v>0.13395543823242187</v>
      </c>
    </row>
    <row r="25" spans="1:26" x14ac:dyDescent="0.25">
      <c r="A25" s="7" t="s">
        <v>11</v>
      </c>
      <c r="B25" s="7" t="s">
        <v>764</v>
      </c>
      <c r="C25" s="7">
        <v>30824</v>
      </c>
      <c r="D25" s="18" t="s">
        <v>37</v>
      </c>
      <c r="E25" s="18" t="s">
        <v>38</v>
      </c>
      <c r="F25" s="18">
        <v>23</v>
      </c>
      <c r="G25" s="18">
        <v>132841</v>
      </c>
      <c r="H25" s="18">
        <v>7727367</v>
      </c>
      <c r="I25" s="18">
        <v>42937</v>
      </c>
      <c r="J25" s="18">
        <v>44506</v>
      </c>
      <c r="K25" s="18">
        <v>0</v>
      </c>
      <c r="L25" s="18">
        <v>0</v>
      </c>
      <c r="M25" s="18">
        <v>2598</v>
      </c>
      <c r="N25" s="18">
        <v>324876</v>
      </c>
      <c r="O25" s="18">
        <v>0</v>
      </c>
      <c r="P25" s="18">
        <v>1300</v>
      </c>
      <c r="Q25" s="18">
        <v>0</v>
      </c>
      <c r="R25" s="18">
        <v>0</v>
      </c>
      <c r="S25" s="5"/>
      <c r="T25" s="5"/>
      <c r="U25" s="4">
        <f t="shared" si="1"/>
        <v>480</v>
      </c>
      <c r="V25" s="3">
        <f>((G25-G24)*'Z1 values'!C$5*'Z1 values'!$C$10)/'Z1 values'!$C$12</f>
        <v>5.0682403564453124E-3</v>
      </c>
      <c r="W25" s="3">
        <f>((H25-H24)*'Z1 values'!D$5*'Z1 values'!$C$10)/'Z1 values'!$C$12</f>
        <v>2.9743286132812501E-2</v>
      </c>
      <c r="X25" s="3">
        <f>((I25-I24)*'Z1 values'!E$5*'Z1 values'!$C$10)/'Z1 values'!$C$12</f>
        <v>0</v>
      </c>
      <c r="Y25" s="3">
        <f>((J25-J24)*'Z1 values'!F$5*'Z1 values'!$C$10)/'Z1 values'!$C$12</f>
        <v>0.11187744140625</v>
      </c>
      <c r="Z25" s="6">
        <f t="shared" si="0"/>
        <v>0.14668896789550781</v>
      </c>
    </row>
    <row r="26" spans="1:26" x14ac:dyDescent="0.25">
      <c r="A26" s="7" t="s">
        <v>777</v>
      </c>
      <c r="B26" s="7" t="s">
        <v>764</v>
      </c>
      <c r="C26" s="7">
        <v>32104</v>
      </c>
      <c r="D26" s="18" t="s">
        <v>37</v>
      </c>
      <c r="E26" s="18" t="s">
        <v>38</v>
      </c>
      <c r="F26" s="18">
        <v>24</v>
      </c>
      <c r="G26" s="18">
        <v>141111</v>
      </c>
      <c r="H26" s="18">
        <v>8046659</v>
      </c>
      <c r="I26" s="18">
        <v>46152</v>
      </c>
      <c r="J26" s="18">
        <v>46143</v>
      </c>
      <c r="K26" s="18">
        <v>0</v>
      </c>
      <c r="L26" s="18">
        <v>0</v>
      </c>
      <c r="M26" s="18">
        <v>8269</v>
      </c>
      <c r="N26" s="18">
        <v>319292</v>
      </c>
      <c r="O26" s="18">
        <v>3215</v>
      </c>
      <c r="P26" s="18">
        <v>1637</v>
      </c>
      <c r="Q26" s="18">
        <v>0</v>
      </c>
      <c r="R26" s="18">
        <v>0</v>
      </c>
      <c r="S26" s="5"/>
      <c r="T26" s="5"/>
      <c r="U26" s="4">
        <f t="shared" si="1"/>
        <v>500</v>
      </c>
      <c r="V26" s="3">
        <f>((G26-G25)*'Z1 values'!C$5*'Z1 values'!$C$10)/'Z1 values'!$C$12</f>
        <v>1.6127105712890624E-2</v>
      </c>
      <c r="W26" s="3">
        <f>((H26-H25)*'Z1 values'!D$5*'Z1 values'!$C$10)/'Z1 values'!$C$12</f>
        <v>2.9232055664062499E-2</v>
      </c>
      <c r="X26" s="3">
        <f>((I26-I25)*'Z1 values'!E$5*'Z1 values'!$C$10)/'Z1 values'!$C$12</f>
        <v>0.25607757568359368</v>
      </c>
      <c r="Y26" s="3">
        <f>((J26-J25)*'Z1 values'!F$5*'Z1 values'!$C$10)/'Z1 values'!$C$12</f>
        <v>0.1408795166015625</v>
      </c>
      <c r="Z26" s="6">
        <f t="shared" si="0"/>
        <v>0.4423162536621093</v>
      </c>
    </row>
    <row r="27" spans="1:26" x14ac:dyDescent="0.25">
      <c r="A27" s="7" t="s">
        <v>778</v>
      </c>
      <c r="B27" s="7" t="s">
        <v>764</v>
      </c>
      <c r="C27" s="7">
        <v>33384</v>
      </c>
      <c r="D27" s="18" t="s">
        <v>37</v>
      </c>
      <c r="E27" s="18" t="s">
        <v>38</v>
      </c>
      <c r="F27" s="18">
        <v>25</v>
      </c>
      <c r="G27" s="18">
        <v>145719</v>
      </c>
      <c r="H27" s="18">
        <v>8369610</v>
      </c>
      <c r="I27" s="18">
        <v>47112</v>
      </c>
      <c r="J27" s="18">
        <v>48407</v>
      </c>
      <c r="K27" s="18">
        <v>0</v>
      </c>
      <c r="L27" s="18">
        <v>0</v>
      </c>
      <c r="M27" s="18">
        <v>4606</v>
      </c>
      <c r="N27" s="18">
        <v>322951</v>
      </c>
      <c r="O27" s="18">
        <v>960</v>
      </c>
      <c r="P27" s="18">
        <v>2264</v>
      </c>
      <c r="Q27" s="18">
        <v>0</v>
      </c>
      <c r="R27" s="18">
        <v>0</v>
      </c>
      <c r="S27" s="5"/>
      <c r="T27" s="5"/>
      <c r="U27" s="4">
        <f t="shared" si="1"/>
        <v>520</v>
      </c>
      <c r="V27" s="3">
        <f>((G27-G26)*'Z1 values'!C$5*'Z1 values'!$C$10)/'Z1 values'!$C$12</f>
        <v>8.9859375000000009E-3</v>
      </c>
      <c r="W27" s="3">
        <f>((H27-H26)*'Z1 values'!D$5*'Z1 values'!$C$10)/'Z1 values'!$C$12</f>
        <v>2.9567047119140627E-2</v>
      </c>
      <c r="X27" s="3">
        <f>((I27-I26)*'Z1 values'!E$5*'Z1 values'!$C$10)/'Z1 values'!$C$12</f>
        <v>7.6464843749999997E-2</v>
      </c>
      <c r="Y27" s="3">
        <f>((J27-J26)*'Z1 values'!F$5*'Z1 values'!$C$10)/'Z1 values'!$C$12</f>
        <v>0.19483886718750001</v>
      </c>
      <c r="Z27" s="6">
        <f t="shared" si="0"/>
        <v>0.30985669555664064</v>
      </c>
    </row>
    <row r="28" spans="1:26" x14ac:dyDescent="0.25">
      <c r="A28" s="7" t="s">
        <v>779</v>
      </c>
      <c r="B28" s="7" t="s">
        <v>764</v>
      </c>
      <c r="C28" s="7">
        <v>34664</v>
      </c>
      <c r="D28" s="18" t="s">
        <v>37</v>
      </c>
      <c r="E28" s="18" t="s">
        <v>38</v>
      </c>
      <c r="F28" s="18">
        <v>26</v>
      </c>
      <c r="G28" s="18">
        <v>153531</v>
      </c>
      <c r="H28" s="18">
        <v>8689313</v>
      </c>
      <c r="I28" s="18">
        <v>50057</v>
      </c>
      <c r="J28" s="18">
        <v>51389</v>
      </c>
      <c r="K28" s="18">
        <v>0</v>
      </c>
      <c r="L28" s="18">
        <v>0</v>
      </c>
      <c r="M28" s="18">
        <v>7810</v>
      </c>
      <c r="N28" s="18">
        <v>319703</v>
      </c>
      <c r="O28" s="18">
        <v>2945</v>
      </c>
      <c r="P28" s="18">
        <v>2982</v>
      </c>
      <c r="Q28" s="18">
        <v>0</v>
      </c>
      <c r="R28" s="18">
        <v>0</v>
      </c>
      <c r="S28" s="5"/>
      <c r="T28" s="5"/>
      <c r="U28" s="4">
        <f t="shared" si="1"/>
        <v>540</v>
      </c>
      <c r="V28" s="3">
        <f>((G28-G27)*'Z1 values'!C$5*'Z1 values'!$C$10)/'Z1 values'!$C$12</f>
        <v>1.5233972167968748E-2</v>
      </c>
      <c r="W28" s="3">
        <f>((H28-H27)*'Z1 values'!D$5*'Z1 values'!$C$10)/'Z1 values'!$C$12</f>
        <v>2.9269683837890626E-2</v>
      </c>
      <c r="X28" s="3">
        <f>((I28-I27)*'Z1 values'!E$5*'Z1 values'!$C$10)/'Z1 values'!$C$12</f>
        <v>0.23457183837890622</v>
      </c>
      <c r="Y28" s="3">
        <f>((J28-J27)*'Z1 values'!F$5*'Z1 values'!$C$10)/'Z1 values'!$C$12</f>
        <v>0.25662963867187499</v>
      </c>
      <c r="Z28" s="6">
        <f t="shared" si="0"/>
        <v>0.53570513305664058</v>
      </c>
    </row>
    <row r="29" spans="1:26" x14ac:dyDescent="0.25">
      <c r="A29" s="7" t="s">
        <v>780</v>
      </c>
      <c r="B29" s="7" t="s">
        <v>764</v>
      </c>
      <c r="C29" s="7">
        <v>35944</v>
      </c>
      <c r="D29" s="18" t="s">
        <v>37</v>
      </c>
      <c r="E29" s="18" t="s">
        <v>38</v>
      </c>
      <c r="F29" s="18">
        <v>27</v>
      </c>
      <c r="G29" s="18">
        <v>159839</v>
      </c>
      <c r="H29" s="18">
        <v>9010481</v>
      </c>
      <c r="I29" s="18">
        <v>52504</v>
      </c>
      <c r="J29" s="18">
        <v>53400</v>
      </c>
      <c r="K29" s="18">
        <v>0</v>
      </c>
      <c r="L29" s="18">
        <v>0</v>
      </c>
      <c r="M29" s="18">
        <v>6307</v>
      </c>
      <c r="N29" s="18">
        <v>321168</v>
      </c>
      <c r="O29" s="18">
        <v>2447</v>
      </c>
      <c r="P29" s="18">
        <v>2011</v>
      </c>
      <c r="Q29" s="18">
        <v>0</v>
      </c>
      <c r="R29" s="18">
        <v>0</v>
      </c>
      <c r="S29" s="5"/>
      <c r="T29" s="5"/>
      <c r="U29" s="4">
        <f t="shared" si="1"/>
        <v>560</v>
      </c>
      <c r="V29" s="3">
        <f>((G29-G28)*'Z1 values'!C$5*'Z1 values'!$C$10)/'Z1 values'!$C$12</f>
        <v>1.2301062011718749E-2</v>
      </c>
      <c r="W29" s="3">
        <f>((H29-H28)*'Z1 values'!D$5*'Z1 values'!$C$10)/'Z1 values'!$C$12</f>
        <v>2.9403808593750004E-2</v>
      </c>
      <c r="X29" s="3">
        <f>((I29-I28)*'Z1 values'!E$5*'Z1 values'!$C$10)/'Z1 values'!$C$12</f>
        <v>0.19490570068359375</v>
      </c>
      <c r="Y29" s="3">
        <f>((J29-J28)*'Z1 values'!F$5*'Z1 values'!$C$10)/'Z1 values'!$C$12</f>
        <v>0.17306579589843751</v>
      </c>
      <c r="Z29" s="6">
        <f t="shared" si="0"/>
        <v>0.4096763671875</v>
      </c>
    </row>
    <row r="30" spans="1:26" x14ac:dyDescent="0.25">
      <c r="A30" s="7" t="s">
        <v>781</v>
      </c>
      <c r="B30" s="7" t="s">
        <v>764</v>
      </c>
      <c r="C30" s="7">
        <v>37224</v>
      </c>
      <c r="D30" s="18" t="s">
        <v>37</v>
      </c>
      <c r="E30" s="18" t="s">
        <v>38</v>
      </c>
      <c r="F30" s="18">
        <v>28</v>
      </c>
      <c r="G30" s="18">
        <v>162351</v>
      </c>
      <c r="H30" s="18">
        <v>9335440</v>
      </c>
      <c r="I30" s="18">
        <v>52504</v>
      </c>
      <c r="J30" s="18">
        <v>54360</v>
      </c>
      <c r="K30" s="18">
        <v>0</v>
      </c>
      <c r="L30" s="18">
        <v>0</v>
      </c>
      <c r="M30" s="18">
        <v>2510</v>
      </c>
      <c r="N30" s="18">
        <v>324959</v>
      </c>
      <c r="O30" s="18">
        <v>0</v>
      </c>
      <c r="P30" s="18">
        <v>960</v>
      </c>
      <c r="Q30" s="18">
        <v>0</v>
      </c>
      <c r="R30" s="18">
        <v>0</v>
      </c>
      <c r="S30" s="5"/>
      <c r="T30" s="5"/>
      <c r="U30" s="4">
        <f t="shared" si="1"/>
        <v>580</v>
      </c>
      <c r="V30" s="3">
        <f>((G30-G29)*'Z1 values'!C$5*'Z1 values'!$C$10)/'Z1 values'!$C$12</f>
        <v>4.8985839843750005E-3</v>
      </c>
      <c r="W30" s="3">
        <f>((H30-H29)*'Z1 values'!D$5*'Z1 values'!$C$10)/'Z1 values'!$C$12</f>
        <v>2.9750885009765627E-2</v>
      </c>
      <c r="X30" s="3">
        <f>((I30-I29)*'Z1 values'!E$5*'Z1 values'!$C$10)/'Z1 values'!$C$12</f>
        <v>0</v>
      </c>
      <c r="Y30" s="3">
        <f>((J30-J29)*'Z1 values'!F$5*'Z1 values'!$C$10)/'Z1 values'!$C$12</f>
        <v>8.2617187499999994E-2</v>
      </c>
      <c r="Z30" s="6">
        <f t="shared" si="0"/>
        <v>0.11726665649414061</v>
      </c>
    </row>
    <row r="31" spans="1:26" x14ac:dyDescent="0.25">
      <c r="A31" s="7" t="s">
        <v>782</v>
      </c>
      <c r="B31" s="7" t="s">
        <v>764</v>
      </c>
      <c r="C31" s="7">
        <v>38504</v>
      </c>
      <c r="D31" s="18" t="s">
        <v>37</v>
      </c>
      <c r="E31" s="18" t="s">
        <v>38</v>
      </c>
      <c r="F31" s="18">
        <v>29</v>
      </c>
      <c r="G31" s="18">
        <v>164816</v>
      </c>
      <c r="H31" s="18">
        <v>9660449</v>
      </c>
      <c r="I31" s="18">
        <v>52504</v>
      </c>
      <c r="J31" s="18">
        <v>55320</v>
      </c>
      <c r="K31" s="18">
        <v>0</v>
      </c>
      <c r="L31" s="18">
        <v>0</v>
      </c>
      <c r="M31" s="18">
        <v>2463</v>
      </c>
      <c r="N31" s="18">
        <v>325009</v>
      </c>
      <c r="O31" s="18">
        <v>0</v>
      </c>
      <c r="P31" s="18">
        <v>960</v>
      </c>
      <c r="Q31" s="18">
        <v>0</v>
      </c>
      <c r="R31" s="18">
        <v>0</v>
      </c>
      <c r="S31" s="5"/>
      <c r="T31" s="5"/>
      <c r="U31" s="4">
        <f t="shared" si="1"/>
        <v>600</v>
      </c>
      <c r="V31" s="3">
        <f>((G31-G30)*'Z1 values'!C$5*'Z1 values'!$C$10)/'Z1 values'!$C$12</f>
        <v>4.8069305419921864E-3</v>
      </c>
      <c r="W31" s="3">
        <f>((H31-H30)*'Z1 values'!D$5*'Z1 values'!$C$10)/'Z1 values'!$C$12</f>
        <v>2.9755462646484376E-2</v>
      </c>
      <c r="X31" s="3">
        <f>((I31-I30)*'Z1 values'!E$5*'Z1 values'!$C$10)/'Z1 values'!$C$12</f>
        <v>0</v>
      </c>
      <c r="Y31" s="3">
        <f>((J31-J30)*'Z1 values'!F$5*'Z1 values'!$C$10)/'Z1 values'!$C$12</f>
        <v>8.2617187499999994E-2</v>
      </c>
      <c r="Z31" s="6">
        <f t="shared" si="0"/>
        <v>0.11717958068847656</v>
      </c>
    </row>
    <row r="32" spans="1:26" x14ac:dyDescent="0.25">
      <c r="A32" s="7" t="s">
        <v>783</v>
      </c>
      <c r="B32" s="7" t="s">
        <v>764</v>
      </c>
      <c r="C32" s="7">
        <v>39784</v>
      </c>
      <c r="D32" s="18" t="s">
        <v>37</v>
      </c>
      <c r="E32" s="18" t="s">
        <v>38</v>
      </c>
      <c r="F32" s="18">
        <v>30</v>
      </c>
      <c r="G32" s="18">
        <v>167396</v>
      </c>
      <c r="H32" s="18">
        <v>9985434</v>
      </c>
      <c r="I32" s="18">
        <v>52504</v>
      </c>
      <c r="J32" s="18">
        <v>56475</v>
      </c>
      <c r="K32" s="18">
        <v>0</v>
      </c>
      <c r="L32" s="18">
        <v>0</v>
      </c>
      <c r="M32" s="18">
        <v>2578</v>
      </c>
      <c r="N32" s="18">
        <v>324985</v>
      </c>
      <c r="O32" s="18">
        <v>0</v>
      </c>
      <c r="P32" s="18">
        <v>1155</v>
      </c>
      <c r="Q32" s="18">
        <v>0</v>
      </c>
      <c r="R32" s="18">
        <v>0</v>
      </c>
      <c r="S32" s="5"/>
      <c r="T32" s="5"/>
      <c r="U32" s="4">
        <f t="shared" si="1"/>
        <v>620</v>
      </c>
      <c r="V32" s="3">
        <f>((G32-G31)*'Z1 values'!C$5*'Z1 values'!$C$10)/'Z1 values'!$C$12</f>
        <v>5.0311889648437498E-3</v>
      </c>
      <c r="W32" s="3">
        <f>((H32-H31)*'Z1 values'!D$5*'Z1 values'!$C$10)/'Z1 values'!$C$12</f>
        <v>2.9753265380859373E-2</v>
      </c>
      <c r="X32" s="3">
        <f>((I32-I31)*'Z1 values'!E$5*'Z1 values'!$C$10)/'Z1 values'!$C$12</f>
        <v>0</v>
      </c>
      <c r="Y32" s="3">
        <f>((J32-J31)*'Z1 values'!F$5*'Z1 values'!$C$10)/'Z1 values'!$C$12</f>
        <v>9.9398803710937497E-2</v>
      </c>
      <c r="Z32" s="6">
        <f t="shared" si="0"/>
        <v>0.13418325805664061</v>
      </c>
    </row>
    <row r="33" spans="1:26" x14ac:dyDescent="0.25">
      <c r="A33" s="7" t="s">
        <v>784</v>
      </c>
      <c r="B33" s="7" t="s">
        <v>764</v>
      </c>
      <c r="C33" s="7">
        <v>41064</v>
      </c>
      <c r="D33" s="18" t="s">
        <v>37</v>
      </c>
      <c r="E33" s="18" t="s">
        <v>38</v>
      </c>
      <c r="F33" s="18">
        <v>31</v>
      </c>
      <c r="G33" s="18">
        <v>173738</v>
      </c>
      <c r="H33" s="18">
        <v>10306642</v>
      </c>
      <c r="I33" s="18">
        <v>54551</v>
      </c>
      <c r="J33" s="18">
        <v>59031</v>
      </c>
      <c r="K33" s="18">
        <v>0</v>
      </c>
      <c r="L33" s="18">
        <v>0</v>
      </c>
      <c r="M33" s="18">
        <v>6341</v>
      </c>
      <c r="N33" s="18">
        <v>321208</v>
      </c>
      <c r="O33" s="18">
        <v>2047</v>
      </c>
      <c r="P33" s="18">
        <v>2556</v>
      </c>
      <c r="Q33" s="18">
        <v>0</v>
      </c>
      <c r="R33" s="18">
        <v>0</v>
      </c>
      <c r="S33" s="5"/>
      <c r="T33" s="5"/>
      <c r="U33" s="4">
        <f t="shared" si="1"/>
        <v>640</v>
      </c>
      <c r="V33" s="3">
        <f>((G33-G32)*'Z1 values'!C$5*'Z1 values'!$C$10)/'Z1 values'!$C$12</f>
        <v>1.2367364501953125E-2</v>
      </c>
      <c r="W33" s="3">
        <f>((H33-H32)*'Z1 values'!D$5*'Z1 values'!$C$10)/'Z1 values'!$C$12</f>
        <v>2.9407470703125001E-2</v>
      </c>
      <c r="X33" s="3">
        <f>((I33-I32)*'Z1 values'!E$5*'Z1 values'!$C$10)/'Z1 values'!$C$12</f>
        <v>0.16304534912109375</v>
      </c>
      <c r="Y33" s="3">
        <f>((J33-J32)*'Z1 values'!F$5*'Z1 values'!$C$10)/'Z1 values'!$C$12</f>
        <v>0.21996826171875003</v>
      </c>
      <c r="Z33" s="6">
        <f t="shared" si="0"/>
        <v>0.42478844604492194</v>
      </c>
    </row>
    <row r="34" spans="1:26" x14ac:dyDescent="0.25">
      <c r="A34" s="7" t="s">
        <v>12</v>
      </c>
      <c r="B34" s="7" t="s">
        <v>764</v>
      </c>
      <c r="C34" s="7">
        <v>42344</v>
      </c>
      <c r="D34" s="18" t="s">
        <v>37</v>
      </c>
      <c r="E34" s="18" t="s">
        <v>38</v>
      </c>
      <c r="F34" s="18">
        <v>32</v>
      </c>
      <c r="G34" s="18">
        <v>176236</v>
      </c>
      <c r="H34" s="18">
        <v>10631616</v>
      </c>
      <c r="I34" s="18">
        <v>54551</v>
      </c>
      <c r="J34" s="18">
        <v>60180</v>
      </c>
      <c r="K34" s="18">
        <v>0</v>
      </c>
      <c r="L34" s="18">
        <v>0</v>
      </c>
      <c r="M34" s="18">
        <v>2497</v>
      </c>
      <c r="N34" s="18">
        <v>324974</v>
      </c>
      <c r="O34" s="18">
        <v>0</v>
      </c>
      <c r="P34" s="18">
        <v>1149</v>
      </c>
      <c r="Q34" s="18">
        <v>0</v>
      </c>
      <c r="R34" s="18">
        <v>0</v>
      </c>
      <c r="S34" s="5"/>
      <c r="T34" s="5"/>
      <c r="U34" s="4">
        <f t="shared" si="1"/>
        <v>660</v>
      </c>
      <c r="V34" s="3">
        <f>((G34-G33)*'Z1 values'!C$5*'Z1 values'!$C$10)/'Z1 values'!$C$12</f>
        <v>4.8712829589843739E-3</v>
      </c>
      <c r="W34" s="3">
        <f>((H34-H33)*'Z1 values'!D$5*'Z1 values'!$C$10)/'Z1 values'!$C$12</f>
        <v>2.9752258300781254E-2</v>
      </c>
      <c r="X34" s="3">
        <f>((I34-I33)*'Z1 values'!E$5*'Z1 values'!$C$10)/'Z1 values'!$C$12</f>
        <v>0</v>
      </c>
      <c r="Y34" s="3">
        <f>((J34-J33)*'Z1 values'!F$5*'Z1 values'!$C$10)/'Z1 values'!$C$12</f>
        <v>9.8882446289062509E-2</v>
      </c>
      <c r="Z34" s="6">
        <f t="shared" si="0"/>
        <v>0.13350598754882814</v>
      </c>
    </row>
    <row r="35" spans="1:26" x14ac:dyDescent="0.25">
      <c r="A35" s="7" t="s">
        <v>785</v>
      </c>
      <c r="B35" s="7" t="s">
        <v>764</v>
      </c>
      <c r="C35" s="7">
        <v>43624</v>
      </c>
      <c r="D35" s="18" t="s">
        <v>37</v>
      </c>
      <c r="E35" s="18" t="s">
        <v>38</v>
      </c>
      <c r="F35" s="18">
        <v>33</v>
      </c>
      <c r="G35" s="18">
        <v>178697</v>
      </c>
      <c r="H35" s="18">
        <v>10956628</v>
      </c>
      <c r="I35" s="18">
        <v>54551</v>
      </c>
      <c r="J35" s="18">
        <v>61140</v>
      </c>
      <c r="K35" s="18">
        <v>0</v>
      </c>
      <c r="L35" s="18">
        <v>0</v>
      </c>
      <c r="M35" s="18">
        <v>2460</v>
      </c>
      <c r="N35" s="18">
        <v>325012</v>
      </c>
      <c r="O35" s="18">
        <v>0</v>
      </c>
      <c r="P35" s="18">
        <v>960</v>
      </c>
      <c r="Q35" s="18">
        <v>0</v>
      </c>
      <c r="R35" s="18">
        <v>0</v>
      </c>
      <c r="S35" s="5"/>
      <c r="T35" s="5"/>
      <c r="U35" s="4">
        <f t="shared" si="1"/>
        <v>680</v>
      </c>
      <c r="V35" s="3">
        <f>((G35-G34)*'Z1 values'!C$5*'Z1 values'!$C$10)/'Z1 values'!$C$12</f>
        <v>4.7991302490234377E-3</v>
      </c>
      <c r="W35" s="3">
        <f>((H35-H34)*'Z1 values'!D$5*'Z1 values'!$C$10)/'Z1 values'!$C$12</f>
        <v>2.9755737304687502E-2</v>
      </c>
      <c r="X35" s="3">
        <f>((I35-I34)*'Z1 values'!E$5*'Z1 values'!$C$10)/'Z1 values'!$C$12</f>
        <v>0</v>
      </c>
      <c r="Y35" s="3">
        <f>((J35-J34)*'Z1 values'!F$5*'Z1 values'!$C$10)/'Z1 values'!$C$12</f>
        <v>8.2617187499999994E-2</v>
      </c>
      <c r="Z35" s="6">
        <f t="shared" si="0"/>
        <v>0.11717205505371094</v>
      </c>
    </row>
    <row r="36" spans="1:26" x14ac:dyDescent="0.25">
      <c r="A36" s="7" t="s">
        <v>786</v>
      </c>
      <c r="B36" s="7" t="s">
        <v>764</v>
      </c>
      <c r="C36" s="7">
        <v>44904</v>
      </c>
      <c r="D36" s="18" t="s">
        <v>37</v>
      </c>
      <c r="E36" s="18" t="s">
        <v>38</v>
      </c>
      <c r="F36" s="18">
        <v>34</v>
      </c>
      <c r="G36" s="18">
        <v>181165</v>
      </c>
      <c r="H36" s="18">
        <v>11281632</v>
      </c>
      <c r="I36" s="18">
        <v>54551</v>
      </c>
      <c r="J36" s="18">
        <v>62100</v>
      </c>
      <c r="K36" s="18">
        <v>0</v>
      </c>
      <c r="L36" s="18">
        <v>0</v>
      </c>
      <c r="M36" s="18">
        <v>2467</v>
      </c>
      <c r="N36" s="18">
        <v>325004</v>
      </c>
      <c r="O36" s="18">
        <v>0</v>
      </c>
      <c r="P36" s="18">
        <v>960</v>
      </c>
      <c r="Q36" s="18">
        <v>0</v>
      </c>
      <c r="R36" s="18">
        <v>0</v>
      </c>
      <c r="S36" s="5"/>
      <c r="T36" s="5"/>
      <c r="U36" s="4">
        <f t="shared" si="1"/>
        <v>700</v>
      </c>
      <c r="V36" s="3">
        <f>((G36-G35)*'Z1 values'!C$5*'Z1 values'!$C$10)/'Z1 values'!$C$12</f>
        <v>4.8127807617187497E-3</v>
      </c>
      <c r="W36" s="3">
        <f>((H36-H35)*'Z1 values'!D$5*'Z1 values'!$C$10)/'Z1 values'!$C$12</f>
        <v>2.9755004882812498E-2</v>
      </c>
      <c r="X36" s="3">
        <f>((I36-I35)*'Z1 values'!E$5*'Z1 values'!$C$10)/'Z1 values'!$C$12</f>
        <v>0</v>
      </c>
      <c r="Y36" s="3">
        <f>((J36-J35)*'Z1 values'!F$5*'Z1 values'!$C$10)/'Z1 values'!$C$12</f>
        <v>8.2617187499999994E-2</v>
      </c>
      <c r="Z36" s="6">
        <f t="shared" si="0"/>
        <v>0.11718497314453125</v>
      </c>
    </row>
    <row r="37" spans="1:26" x14ac:dyDescent="0.25">
      <c r="A37" s="7" t="s">
        <v>13</v>
      </c>
      <c r="B37" s="7" t="s">
        <v>764</v>
      </c>
      <c r="C37" s="7">
        <v>46184</v>
      </c>
      <c r="D37" s="18" t="s">
        <v>37</v>
      </c>
      <c r="E37" s="18" t="s">
        <v>38</v>
      </c>
      <c r="F37" s="18">
        <v>35</v>
      </c>
      <c r="G37" s="18">
        <v>183632</v>
      </c>
      <c r="H37" s="18">
        <v>11606638</v>
      </c>
      <c r="I37" s="18">
        <v>54551</v>
      </c>
      <c r="J37" s="18">
        <v>63060</v>
      </c>
      <c r="K37" s="18">
        <v>0</v>
      </c>
      <c r="L37" s="18">
        <v>0</v>
      </c>
      <c r="M37" s="18">
        <v>2466</v>
      </c>
      <c r="N37" s="18">
        <v>325006</v>
      </c>
      <c r="O37" s="18">
        <v>0</v>
      </c>
      <c r="P37" s="18">
        <v>960</v>
      </c>
      <c r="Q37" s="18">
        <v>0</v>
      </c>
      <c r="R37" s="18">
        <v>0</v>
      </c>
      <c r="S37" s="5"/>
      <c r="T37" s="5"/>
      <c r="U37" s="4">
        <f t="shared" si="1"/>
        <v>720</v>
      </c>
      <c r="V37" s="3">
        <f>((G37-G36)*'Z1 values'!C$5*'Z1 values'!$C$10)/'Z1 values'!$C$12</f>
        <v>4.8108306884765625E-3</v>
      </c>
      <c r="W37" s="3">
        <f>((H37-H36)*'Z1 values'!D$5*'Z1 values'!$C$10)/'Z1 values'!$C$12</f>
        <v>2.9755187988281251E-2</v>
      </c>
      <c r="X37" s="3">
        <f>((I37-I36)*'Z1 values'!E$5*'Z1 values'!$C$10)/'Z1 values'!$C$12</f>
        <v>0</v>
      </c>
      <c r="Y37" s="3">
        <f>((J37-J36)*'Z1 values'!F$5*'Z1 values'!$C$10)/'Z1 values'!$C$12</f>
        <v>8.2617187499999994E-2</v>
      </c>
      <c r="Z37" s="6">
        <f t="shared" si="0"/>
        <v>0.11718320617675781</v>
      </c>
    </row>
    <row r="38" spans="1:26" x14ac:dyDescent="0.25">
      <c r="A38" s="7" t="s">
        <v>14</v>
      </c>
      <c r="B38" s="7" t="s">
        <v>764</v>
      </c>
      <c r="C38" s="7">
        <v>47464</v>
      </c>
      <c r="D38" s="18" t="s">
        <v>37</v>
      </c>
      <c r="E38" s="18" t="s">
        <v>38</v>
      </c>
      <c r="F38" s="18">
        <v>36</v>
      </c>
      <c r="G38" s="18">
        <v>186219</v>
      </c>
      <c r="H38" s="18">
        <v>11931617</v>
      </c>
      <c r="I38" s="18">
        <v>54551</v>
      </c>
      <c r="J38" s="18">
        <v>64020</v>
      </c>
      <c r="K38" s="18">
        <v>0</v>
      </c>
      <c r="L38" s="18">
        <v>0</v>
      </c>
      <c r="M38" s="18">
        <v>2585</v>
      </c>
      <c r="N38" s="18">
        <v>324979</v>
      </c>
      <c r="O38" s="18">
        <v>0</v>
      </c>
      <c r="P38" s="18">
        <v>960</v>
      </c>
      <c r="Q38" s="18">
        <v>0</v>
      </c>
      <c r="R38" s="18">
        <v>0</v>
      </c>
      <c r="S38" s="5"/>
      <c r="T38" s="5"/>
      <c r="U38" s="4">
        <f t="shared" si="1"/>
        <v>740</v>
      </c>
      <c r="V38" s="3">
        <f>((G38-G37)*'Z1 values'!C$5*'Z1 values'!$C$10)/'Z1 values'!$C$12</f>
        <v>5.0448394775390619E-3</v>
      </c>
      <c r="W38" s="3">
        <f>((H38-H37)*'Z1 values'!D$5*'Z1 values'!$C$10)/'Z1 values'!$C$12</f>
        <v>2.9752716064453122E-2</v>
      </c>
      <c r="X38" s="3">
        <f>((I38-I37)*'Z1 values'!E$5*'Z1 values'!$C$10)/'Z1 values'!$C$12</f>
        <v>0</v>
      </c>
      <c r="Y38" s="3">
        <f>((J38-J37)*'Z1 values'!F$5*'Z1 values'!$C$10)/'Z1 values'!$C$12</f>
        <v>8.2617187499999994E-2</v>
      </c>
      <c r="Z38" s="6">
        <f t="shared" si="0"/>
        <v>0.11741474304199218</v>
      </c>
    </row>
    <row r="39" spans="1:26" x14ac:dyDescent="0.25">
      <c r="A39" s="7" t="s">
        <v>787</v>
      </c>
      <c r="B39" s="7" t="s">
        <v>764</v>
      </c>
      <c r="C39" s="7">
        <v>48744</v>
      </c>
      <c r="D39" s="18" t="s">
        <v>37</v>
      </c>
      <c r="E39" s="18" t="s">
        <v>38</v>
      </c>
      <c r="F39" s="18">
        <v>37</v>
      </c>
      <c r="G39" s="18">
        <v>188805</v>
      </c>
      <c r="H39" s="18">
        <v>12256596</v>
      </c>
      <c r="I39" s="18">
        <v>54551</v>
      </c>
      <c r="J39" s="18">
        <v>64980</v>
      </c>
      <c r="K39" s="18">
        <v>0</v>
      </c>
      <c r="L39" s="18">
        <v>0</v>
      </c>
      <c r="M39" s="18">
        <v>2585</v>
      </c>
      <c r="N39" s="18">
        <v>324979</v>
      </c>
      <c r="O39" s="18">
        <v>0</v>
      </c>
      <c r="P39" s="18">
        <v>960</v>
      </c>
      <c r="Q39" s="18">
        <v>0</v>
      </c>
      <c r="R39" s="18">
        <v>0</v>
      </c>
      <c r="S39" s="5"/>
      <c r="T39" s="5"/>
      <c r="U39" s="4">
        <f t="shared" si="1"/>
        <v>760</v>
      </c>
      <c r="V39" s="3">
        <f>((G39-G38)*'Z1 values'!C$5*'Z1 values'!$C$10)/'Z1 values'!$C$12</f>
        <v>5.0428894042968747E-3</v>
      </c>
      <c r="W39" s="3">
        <f>((H39-H38)*'Z1 values'!D$5*'Z1 values'!$C$10)/'Z1 values'!$C$12</f>
        <v>2.9752716064453122E-2</v>
      </c>
      <c r="X39" s="3">
        <f>((I39-I38)*'Z1 values'!E$5*'Z1 values'!$C$10)/'Z1 values'!$C$12</f>
        <v>0</v>
      </c>
      <c r="Y39" s="3">
        <f>((J39-J38)*'Z1 values'!F$5*'Z1 values'!$C$10)/'Z1 values'!$C$12</f>
        <v>8.2617187499999994E-2</v>
      </c>
      <c r="Z39" s="6">
        <f t="shared" si="0"/>
        <v>0.11741279296874998</v>
      </c>
    </row>
    <row r="40" spans="1:26" x14ac:dyDescent="0.25">
      <c r="A40" s="7" t="s">
        <v>788</v>
      </c>
      <c r="B40" s="7" t="s">
        <v>764</v>
      </c>
      <c r="C40" s="7">
        <v>50024</v>
      </c>
      <c r="D40" s="18" t="s">
        <v>37</v>
      </c>
      <c r="E40" s="18" t="s">
        <v>38</v>
      </c>
      <c r="F40" s="18">
        <v>38</v>
      </c>
      <c r="G40" s="18">
        <v>191390</v>
      </c>
      <c r="H40" s="18">
        <v>12581576</v>
      </c>
      <c r="I40" s="18">
        <v>54551</v>
      </c>
      <c r="J40" s="18">
        <v>65940</v>
      </c>
      <c r="K40" s="18">
        <v>0</v>
      </c>
      <c r="L40" s="18">
        <v>0</v>
      </c>
      <c r="M40" s="18">
        <v>2583</v>
      </c>
      <c r="N40" s="18">
        <v>324980</v>
      </c>
      <c r="O40" s="18">
        <v>0</v>
      </c>
      <c r="P40" s="18">
        <v>960</v>
      </c>
      <c r="Q40" s="18">
        <v>0</v>
      </c>
      <c r="R40" s="18">
        <v>0</v>
      </c>
      <c r="S40" s="5"/>
      <c r="T40" s="5"/>
      <c r="U40" s="4">
        <f t="shared" si="1"/>
        <v>780</v>
      </c>
      <c r="V40" s="3">
        <f>((G40-G39)*'Z1 values'!C$5*'Z1 values'!$C$10)/'Z1 values'!$C$12</f>
        <v>5.0409393310546875E-3</v>
      </c>
      <c r="W40" s="3">
        <f>((H40-H39)*'Z1 values'!D$5*'Z1 values'!$C$10)/'Z1 values'!$C$12</f>
        <v>2.9752807617187505E-2</v>
      </c>
      <c r="X40" s="3">
        <f>((I40-I39)*'Z1 values'!E$5*'Z1 values'!$C$10)/'Z1 values'!$C$12</f>
        <v>0</v>
      </c>
      <c r="Y40" s="3">
        <f>((J40-J39)*'Z1 values'!F$5*'Z1 values'!$C$10)/'Z1 values'!$C$12</f>
        <v>8.2617187499999994E-2</v>
      </c>
      <c r="Z40" s="6">
        <f t="shared" si="0"/>
        <v>0.11741093444824219</v>
      </c>
    </row>
    <row r="41" spans="1:26" x14ac:dyDescent="0.25">
      <c r="A41" s="7" t="s">
        <v>789</v>
      </c>
      <c r="B41" s="7" t="s">
        <v>764</v>
      </c>
      <c r="C41" s="7">
        <v>51304</v>
      </c>
      <c r="D41" s="18" t="s">
        <v>37</v>
      </c>
      <c r="E41" s="18" t="s">
        <v>38</v>
      </c>
      <c r="F41" s="18">
        <v>39</v>
      </c>
      <c r="G41" s="18">
        <v>193963</v>
      </c>
      <c r="H41" s="18">
        <v>12906569</v>
      </c>
      <c r="I41" s="18">
        <v>54551</v>
      </c>
      <c r="J41" s="18">
        <v>66900</v>
      </c>
      <c r="K41" s="18">
        <v>0</v>
      </c>
      <c r="L41" s="18">
        <v>0</v>
      </c>
      <c r="M41" s="18">
        <v>2571</v>
      </c>
      <c r="N41" s="18">
        <v>324993</v>
      </c>
      <c r="O41" s="18">
        <v>0</v>
      </c>
      <c r="P41" s="18">
        <v>960</v>
      </c>
      <c r="Q41" s="18">
        <v>0</v>
      </c>
      <c r="R41" s="18">
        <v>0</v>
      </c>
      <c r="S41" s="5"/>
      <c r="T41" s="5"/>
      <c r="U41" s="4">
        <f t="shared" si="1"/>
        <v>800</v>
      </c>
      <c r="V41" s="3">
        <f>((G41-G40)*'Z1 values'!C$5*'Z1 values'!$C$10)/'Z1 values'!$C$12</f>
        <v>5.017538452148437E-3</v>
      </c>
      <c r="W41" s="3">
        <f>((H41-H40)*'Z1 values'!D$5*'Z1 values'!$C$10)/'Z1 values'!$C$12</f>
        <v>2.9753997802734376E-2</v>
      </c>
      <c r="X41" s="3">
        <f>((I41-I40)*'Z1 values'!E$5*'Z1 values'!$C$10)/'Z1 values'!$C$12</f>
        <v>0</v>
      </c>
      <c r="Y41" s="3">
        <f>((J41-J40)*'Z1 values'!F$5*'Z1 values'!$C$10)/'Z1 values'!$C$12</f>
        <v>8.2617187499999994E-2</v>
      </c>
      <c r="Z41" s="6">
        <f t="shared" si="0"/>
        <v>0.11738872375488281</v>
      </c>
    </row>
    <row r="42" spans="1:26" x14ac:dyDescent="0.25">
      <c r="A42" s="7" t="s">
        <v>790</v>
      </c>
      <c r="B42" s="7" t="s">
        <v>764</v>
      </c>
      <c r="C42" s="7">
        <v>52584</v>
      </c>
      <c r="D42" s="18" t="s">
        <v>37</v>
      </c>
      <c r="E42" s="18" t="s">
        <v>38</v>
      </c>
      <c r="F42" s="18">
        <v>40</v>
      </c>
      <c r="G42" s="18">
        <v>203278</v>
      </c>
      <c r="H42" s="18">
        <v>13224765</v>
      </c>
      <c r="I42" s="18">
        <v>58432</v>
      </c>
      <c r="J42" s="18">
        <v>70634</v>
      </c>
      <c r="K42" s="18">
        <v>0</v>
      </c>
      <c r="L42" s="18">
        <v>0</v>
      </c>
      <c r="M42" s="18">
        <v>9313</v>
      </c>
      <c r="N42" s="18">
        <v>318196</v>
      </c>
      <c r="O42" s="18">
        <v>3881</v>
      </c>
      <c r="P42" s="18">
        <v>3734</v>
      </c>
      <c r="Q42" s="18">
        <v>0</v>
      </c>
      <c r="R42" s="18">
        <v>0</v>
      </c>
      <c r="S42" s="5"/>
      <c r="T42" s="5"/>
      <c r="U42" s="4">
        <f t="shared" si="1"/>
        <v>820</v>
      </c>
      <c r="V42" s="3">
        <f>((G42-G41)*'Z1 values'!C$5*'Z1 values'!$C$10)/'Z1 values'!$C$12</f>
        <v>1.8164932250976561E-2</v>
      </c>
      <c r="W42" s="3">
        <f>((H42-H41)*'Z1 values'!D$5*'Z1 values'!$C$10)/'Z1 values'!$C$12</f>
        <v>2.9131713867187502E-2</v>
      </c>
      <c r="X42" s="3">
        <f>((I42-I41)*'Z1 values'!E$5*'Z1 values'!$C$10)/'Z1 values'!$C$12</f>
        <v>0.30912506103515625</v>
      </c>
      <c r="Y42" s="3">
        <f>((J42-J41)*'Z1 values'!F$5*'Z1 values'!$C$10)/'Z1 values'!$C$12</f>
        <v>0.32134643554687498</v>
      </c>
      <c r="Z42" s="6">
        <f t="shared" si="0"/>
        <v>0.67776814270019536</v>
      </c>
    </row>
    <row r="43" spans="1:26" x14ac:dyDescent="0.25">
      <c r="A43" s="7" t="s">
        <v>15</v>
      </c>
      <c r="B43" s="7" t="s">
        <v>764</v>
      </c>
      <c r="C43" s="7">
        <v>53864</v>
      </c>
      <c r="D43" s="18" t="s">
        <v>37</v>
      </c>
      <c r="E43" s="18" t="s">
        <v>38</v>
      </c>
      <c r="F43" s="18">
        <v>41</v>
      </c>
      <c r="G43" s="18">
        <v>205776</v>
      </c>
      <c r="H43" s="18">
        <v>13549740</v>
      </c>
      <c r="I43" s="18">
        <v>58432</v>
      </c>
      <c r="J43" s="18">
        <v>71594</v>
      </c>
      <c r="K43" s="18">
        <v>0</v>
      </c>
      <c r="L43" s="18">
        <v>0</v>
      </c>
      <c r="M43" s="18">
        <v>2497</v>
      </c>
      <c r="N43" s="18">
        <v>324975</v>
      </c>
      <c r="O43" s="18">
        <v>0</v>
      </c>
      <c r="P43" s="18">
        <v>960</v>
      </c>
      <c r="Q43" s="18">
        <v>0</v>
      </c>
      <c r="R43" s="18">
        <v>0</v>
      </c>
      <c r="S43" s="5"/>
      <c r="T43" s="5"/>
      <c r="U43" s="4">
        <f t="shared" si="1"/>
        <v>840</v>
      </c>
      <c r="V43" s="3">
        <f>((G43-G42)*'Z1 values'!C$5*'Z1 values'!$C$10)/'Z1 values'!$C$12</f>
        <v>4.8712829589843739E-3</v>
      </c>
      <c r="W43" s="3">
        <f>((H43-H42)*'Z1 values'!D$5*'Z1 values'!$C$10)/'Z1 values'!$C$12</f>
        <v>2.9752349853515624E-2</v>
      </c>
      <c r="X43" s="3">
        <f>((I43-I42)*'Z1 values'!E$5*'Z1 values'!$C$10)/'Z1 values'!$C$12</f>
        <v>0</v>
      </c>
      <c r="Y43" s="3">
        <f>((J43-J42)*'Z1 values'!F$5*'Z1 values'!$C$10)/'Z1 values'!$C$12</f>
        <v>8.2617187499999994E-2</v>
      </c>
      <c r="Z43" s="6">
        <f t="shared" si="0"/>
        <v>0.11724082031249999</v>
      </c>
    </row>
    <row r="44" spans="1:26" x14ac:dyDescent="0.25">
      <c r="A44" s="7" t="s">
        <v>16</v>
      </c>
      <c r="B44" s="7" t="s">
        <v>764</v>
      </c>
      <c r="C44" s="7">
        <v>55144</v>
      </c>
      <c r="D44" s="18" t="s">
        <v>37</v>
      </c>
      <c r="E44" s="18" t="s">
        <v>38</v>
      </c>
      <c r="F44" s="18">
        <v>42</v>
      </c>
      <c r="G44" s="18">
        <v>208363</v>
      </c>
      <c r="H44" s="18">
        <v>13874719</v>
      </c>
      <c r="I44" s="18">
        <v>58432</v>
      </c>
      <c r="J44" s="18">
        <v>72554</v>
      </c>
      <c r="K44" s="18">
        <v>0</v>
      </c>
      <c r="L44" s="18">
        <v>0</v>
      </c>
      <c r="M44" s="18">
        <v>2585</v>
      </c>
      <c r="N44" s="18">
        <v>324979</v>
      </c>
      <c r="O44" s="18">
        <v>0</v>
      </c>
      <c r="P44" s="18">
        <v>960</v>
      </c>
      <c r="Q44" s="18">
        <v>0</v>
      </c>
      <c r="R44" s="18">
        <v>0</v>
      </c>
      <c r="S44" s="5"/>
      <c r="T44" s="5"/>
      <c r="U44" s="4">
        <f t="shared" si="1"/>
        <v>860</v>
      </c>
      <c r="V44" s="3">
        <f>((G44-G43)*'Z1 values'!C$5*'Z1 values'!$C$10)/'Z1 values'!$C$12</f>
        <v>5.0448394775390619E-3</v>
      </c>
      <c r="W44" s="3">
        <f>((H44-H43)*'Z1 values'!D$5*'Z1 values'!$C$10)/'Z1 values'!$C$12</f>
        <v>2.9752716064453122E-2</v>
      </c>
      <c r="X44" s="3">
        <f>((I44-I43)*'Z1 values'!E$5*'Z1 values'!$C$10)/'Z1 values'!$C$12</f>
        <v>0</v>
      </c>
      <c r="Y44" s="3">
        <f>((J44-J43)*'Z1 values'!F$5*'Z1 values'!$C$10)/'Z1 values'!$C$12</f>
        <v>8.2617187499999994E-2</v>
      </c>
      <c r="Z44" s="6">
        <f t="shared" si="0"/>
        <v>0.11741474304199218</v>
      </c>
    </row>
    <row r="45" spans="1:26" x14ac:dyDescent="0.25">
      <c r="A45" s="7" t="s">
        <v>791</v>
      </c>
      <c r="B45" s="7" t="s">
        <v>764</v>
      </c>
      <c r="C45" s="7">
        <v>56424</v>
      </c>
      <c r="D45" s="18" t="s">
        <v>37</v>
      </c>
      <c r="E45" s="18" t="s">
        <v>38</v>
      </c>
      <c r="F45" s="18">
        <v>43</v>
      </c>
      <c r="G45" s="18">
        <v>218363</v>
      </c>
      <c r="H45" s="18">
        <v>14192285</v>
      </c>
      <c r="I45" s="18">
        <v>63032</v>
      </c>
      <c r="J45" s="18">
        <v>74551</v>
      </c>
      <c r="K45" s="18">
        <v>0</v>
      </c>
      <c r="L45" s="18">
        <v>0</v>
      </c>
      <c r="M45" s="18">
        <v>9999</v>
      </c>
      <c r="N45" s="18">
        <v>317566</v>
      </c>
      <c r="O45" s="18">
        <v>4600</v>
      </c>
      <c r="P45" s="18">
        <v>1997</v>
      </c>
      <c r="Q45" s="18">
        <v>0</v>
      </c>
      <c r="R45" s="18">
        <v>0</v>
      </c>
      <c r="S45" s="5"/>
      <c r="T45" s="5"/>
      <c r="U45" s="4">
        <f t="shared" si="1"/>
        <v>880</v>
      </c>
      <c r="V45" s="3">
        <f>((G45-G44)*'Z1 values'!C$5*'Z1 values'!$C$10)/'Z1 values'!$C$12</f>
        <v>1.9500732421875E-2</v>
      </c>
      <c r="W45" s="3">
        <f>((H45-H44)*'Z1 values'!D$5*'Z1 values'!$C$10)/'Z1 values'!$C$12</f>
        <v>2.9074035644531249E-2</v>
      </c>
      <c r="X45" s="3">
        <f>((I45-I44)*'Z1 values'!E$5*'Z1 values'!$C$10)/'Z1 values'!$C$12</f>
        <v>0.36639404296875</v>
      </c>
      <c r="Y45" s="3">
        <f>((J45-J44)*'Z1 values'!F$5*'Z1 values'!$C$10)/'Z1 values'!$C$12</f>
        <v>0.17186096191406247</v>
      </c>
      <c r="Z45" s="6">
        <f t="shared" si="0"/>
        <v>0.58682977294921868</v>
      </c>
    </row>
    <row r="46" spans="1:26" x14ac:dyDescent="0.25">
      <c r="A46" s="7" t="s">
        <v>792</v>
      </c>
      <c r="B46" s="7" t="s">
        <v>764</v>
      </c>
      <c r="C46" s="7">
        <v>57704</v>
      </c>
      <c r="D46" s="18" t="s">
        <v>37</v>
      </c>
      <c r="E46" s="18" t="s">
        <v>38</v>
      </c>
      <c r="F46" s="18">
        <v>44</v>
      </c>
      <c r="G46" s="18">
        <v>220976</v>
      </c>
      <c r="H46" s="18">
        <v>14517237</v>
      </c>
      <c r="I46" s="18">
        <v>63032</v>
      </c>
      <c r="J46" s="18">
        <v>75511</v>
      </c>
      <c r="K46" s="18">
        <v>0</v>
      </c>
      <c r="L46" s="18">
        <v>0</v>
      </c>
      <c r="M46" s="18">
        <v>2612</v>
      </c>
      <c r="N46" s="18">
        <v>324952</v>
      </c>
      <c r="O46" s="18">
        <v>0</v>
      </c>
      <c r="P46" s="18">
        <v>960</v>
      </c>
      <c r="Q46" s="18">
        <v>0</v>
      </c>
      <c r="R46" s="18">
        <v>0</v>
      </c>
      <c r="S46" s="5"/>
      <c r="T46" s="5"/>
      <c r="U46" s="4">
        <f t="shared" si="1"/>
        <v>900</v>
      </c>
      <c r="V46" s="3">
        <f>((G46-G45)*'Z1 values'!C$5*'Z1 values'!$C$10)/'Z1 values'!$C$12</f>
        <v>5.0955413818359373E-3</v>
      </c>
      <c r="W46" s="3">
        <f>((H46-H45)*'Z1 values'!D$5*'Z1 values'!$C$10)/'Z1 values'!$C$12</f>
        <v>2.9750244140625E-2</v>
      </c>
      <c r="X46" s="3">
        <f>((I46-I45)*'Z1 values'!E$5*'Z1 values'!$C$10)/'Z1 values'!$C$12</f>
        <v>0</v>
      </c>
      <c r="Y46" s="3">
        <f>((J46-J45)*'Z1 values'!F$5*'Z1 values'!$C$10)/'Z1 values'!$C$12</f>
        <v>8.2617187499999994E-2</v>
      </c>
      <c r="Z46" s="6">
        <f t="shared" si="0"/>
        <v>0.11746297302246093</v>
      </c>
    </row>
    <row r="47" spans="1:26" x14ac:dyDescent="0.25">
      <c r="A47" s="7" t="s">
        <v>793</v>
      </c>
      <c r="B47" s="7" t="s">
        <v>764</v>
      </c>
      <c r="C47" s="7">
        <v>58984</v>
      </c>
      <c r="D47" s="18" t="s">
        <v>37</v>
      </c>
      <c r="E47" s="18" t="s">
        <v>38</v>
      </c>
      <c r="F47" s="18">
        <v>45</v>
      </c>
      <c r="G47" s="18">
        <v>227906</v>
      </c>
      <c r="H47" s="18">
        <v>14837870</v>
      </c>
      <c r="I47" s="18">
        <v>65513</v>
      </c>
      <c r="J47" s="18">
        <v>78372</v>
      </c>
      <c r="K47" s="18">
        <v>0</v>
      </c>
      <c r="L47" s="18">
        <v>0</v>
      </c>
      <c r="M47" s="18">
        <v>6928</v>
      </c>
      <c r="N47" s="18">
        <v>320633</v>
      </c>
      <c r="O47" s="18">
        <v>2481</v>
      </c>
      <c r="P47" s="18">
        <v>2861</v>
      </c>
      <c r="Q47" s="18">
        <v>0</v>
      </c>
      <c r="R47" s="18">
        <v>0</v>
      </c>
      <c r="S47" s="5"/>
      <c r="T47" s="5"/>
      <c r="U47" s="4">
        <f t="shared" si="1"/>
        <v>920</v>
      </c>
      <c r="V47" s="3">
        <f>((G47-G46)*'Z1 values'!C$5*'Z1 values'!$C$10)/'Z1 values'!$C$12</f>
        <v>1.3514007568359373E-2</v>
      </c>
      <c r="W47" s="3">
        <f>((H47-H46)*'Z1 values'!D$5*'Z1 values'!$C$10)/'Z1 values'!$C$12</f>
        <v>2.9354827880859375E-2</v>
      </c>
      <c r="X47" s="3">
        <f>((I47-I46)*'Z1 values'!E$5*'Z1 values'!$C$10)/'Z1 values'!$C$12</f>
        <v>0.19761383056640622</v>
      </c>
      <c r="Y47" s="3">
        <f>((J47-J46)*'Z1 values'!F$5*'Z1 values'!$C$10)/'Z1 values'!$C$12</f>
        <v>0.24621643066406254</v>
      </c>
      <c r="Z47" s="6">
        <f t="shared" si="0"/>
        <v>0.48669909667968747</v>
      </c>
    </row>
    <row r="48" spans="1:26" x14ac:dyDescent="0.25">
      <c r="A48" s="7" t="s">
        <v>794</v>
      </c>
      <c r="B48" s="7" t="s">
        <v>764</v>
      </c>
      <c r="C48" s="7">
        <v>60264</v>
      </c>
      <c r="D48" s="18" t="s">
        <v>37</v>
      </c>
      <c r="E48" s="18" t="s">
        <v>38</v>
      </c>
      <c r="F48" s="18">
        <v>46</v>
      </c>
      <c r="G48" s="18">
        <v>233342</v>
      </c>
      <c r="H48" s="18">
        <v>15159990</v>
      </c>
      <c r="I48" s="18">
        <v>67056</v>
      </c>
      <c r="J48" s="18">
        <v>80517</v>
      </c>
      <c r="K48" s="18">
        <v>0</v>
      </c>
      <c r="L48" s="18">
        <v>0</v>
      </c>
      <c r="M48" s="18">
        <v>5434</v>
      </c>
      <c r="N48" s="18">
        <v>322120</v>
      </c>
      <c r="O48" s="18">
        <v>1543</v>
      </c>
      <c r="P48" s="18">
        <v>2145</v>
      </c>
      <c r="Q48" s="18">
        <v>0</v>
      </c>
      <c r="R48" s="18">
        <v>0</v>
      </c>
      <c r="S48" s="5"/>
      <c r="T48" s="5"/>
      <c r="U48" s="4">
        <f t="shared" si="1"/>
        <v>940</v>
      </c>
      <c r="V48" s="3">
        <f>((G48-G47)*'Z1 values'!C$5*'Z1 values'!$C$10)/'Z1 values'!$C$12</f>
        <v>1.0600598144531249E-2</v>
      </c>
      <c r="W48" s="3">
        <f>((H48-H47)*'Z1 values'!D$5*'Z1 values'!$C$10)/'Z1 values'!$C$12</f>
        <v>2.9490966796875E-2</v>
      </c>
      <c r="X48" s="3">
        <f>((I48-I47)*'Z1 values'!E$5*'Z1 values'!$C$10)/'Z1 values'!$C$12</f>
        <v>0.12290130615234374</v>
      </c>
      <c r="Y48" s="3">
        <f>((J48-J47)*'Z1 values'!F$5*'Z1 values'!$C$10)/'Z1 values'!$C$12</f>
        <v>0.18459777832031249</v>
      </c>
      <c r="Z48" s="6">
        <f t="shared" si="0"/>
        <v>0.34759064941406248</v>
      </c>
    </row>
    <row r="49" spans="1:26" x14ac:dyDescent="0.25">
      <c r="A49" s="7" t="s">
        <v>17</v>
      </c>
      <c r="B49" s="7" t="s">
        <v>764</v>
      </c>
      <c r="C49" s="7">
        <v>61544</v>
      </c>
      <c r="D49" s="18" t="s">
        <v>37</v>
      </c>
      <c r="E49" s="18" t="s">
        <v>38</v>
      </c>
      <c r="F49" s="18">
        <v>47</v>
      </c>
      <c r="G49" s="18">
        <v>235978</v>
      </c>
      <c r="H49" s="18">
        <v>15484828</v>
      </c>
      <c r="I49" s="18">
        <v>67056</v>
      </c>
      <c r="J49" s="18">
        <v>81610</v>
      </c>
      <c r="K49" s="18">
        <v>0</v>
      </c>
      <c r="L49" s="18">
        <v>0</v>
      </c>
      <c r="M49" s="18">
        <v>2635</v>
      </c>
      <c r="N49" s="18">
        <v>324838</v>
      </c>
      <c r="O49" s="18">
        <v>0</v>
      </c>
      <c r="P49" s="18">
        <v>1093</v>
      </c>
      <c r="Q49" s="18">
        <v>0</v>
      </c>
      <c r="R49" s="18">
        <v>0</v>
      </c>
      <c r="S49" s="5"/>
      <c r="T49" s="5"/>
      <c r="U49" s="4">
        <f t="shared" si="1"/>
        <v>960</v>
      </c>
      <c r="V49" s="3">
        <f>((G49-G48)*'Z1 values'!C$5*'Z1 values'!$C$10)/'Z1 values'!$C$12</f>
        <v>5.1403930664062503E-3</v>
      </c>
      <c r="W49" s="3">
        <f>((H49-H48)*'Z1 values'!D$5*'Z1 values'!$C$10)/'Z1 values'!$C$12</f>
        <v>2.9739807128906247E-2</v>
      </c>
      <c r="X49" s="3">
        <f>((I49-I48)*'Z1 values'!E$5*'Z1 values'!$C$10)/'Z1 values'!$C$12</f>
        <v>0</v>
      </c>
      <c r="Y49" s="3">
        <f>((J49-J48)*'Z1 values'!F$5*'Z1 values'!$C$10)/'Z1 values'!$C$12</f>
        <v>9.4063110351562507E-2</v>
      </c>
      <c r="Z49" s="6">
        <f t="shared" si="0"/>
        <v>0.128943310546875</v>
      </c>
    </row>
    <row r="50" spans="1:26" x14ac:dyDescent="0.25">
      <c r="A50" s="7" t="s">
        <v>18</v>
      </c>
      <c r="B50" s="7" t="s">
        <v>764</v>
      </c>
      <c r="C50" s="7">
        <v>62824</v>
      </c>
      <c r="D50" s="18" t="s">
        <v>37</v>
      </c>
      <c r="E50" s="18" t="s">
        <v>38</v>
      </c>
      <c r="F50" s="18">
        <v>48</v>
      </c>
      <c r="G50" s="18">
        <v>238699</v>
      </c>
      <c r="H50" s="18">
        <v>15809672</v>
      </c>
      <c r="I50" s="18">
        <v>67056</v>
      </c>
      <c r="J50" s="18">
        <v>82721</v>
      </c>
      <c r="K50" s="18">
        <v>0</v>
      </c>
      <c r="L50" s="18">
        <v>0</v>
      </c>
      <c r="M50" s="18">
        <v>2719</v>
      </c>
      <c r="N50" s="18">
        <v>324844</v>
      </c>
      <c r="O50" s="18">
        <v>0</v>
      </c>
      <c r="P50" s="18">
        <v>1111</v>
      </c>
      <c r="Q50" s="18">
        <v>0</v>
      </c>
      <c r="R50" s="18">
        <v>0</v>
      </c>
      <c r="S50" s="5"/>
      <c r="T50" s="5"/>
      <c r="U50" s="4">
        <f t="shared" si="1"/>
        <v>980</v>
      </c>
      <c r="V50" s="3">
        <f>((G50-G49)*'Z1 values'!C$5*'Z1 values'!$C$10)/'Z1 values'!$C$12</f>
        <v>5.3061492919921878E-3</v>
      </c>
      <c r="W50" s="3">
        <f>((H50-H49)*'Z1 values'!D$5*'Z1 values'!$C$10)/'Z1 values'!$C$12</f>
        <v>2.9740356445312498E-2</v>
      </c>
      <c r="X50" s="3">
        <f>((I50-I49)*'Z1 values'!E$5*'Z1 values'!$C$10)/'Z1 values'!$C$12</f>
        <v>0</v>
      </c>
      <c r="Y50" s="3">
        <f>((J50-J49)*'Z1 values'!F$5*'Z1 values'!$C$10)/'Z1 values'!$C$12</f>
        <v>9.5612182617187486E-2</v>
      </c>
      <c r="Z50" s="6">
        <f t="shared" si="0"/>
        <v>0.13065868835449218</v>
      </c>
    </row>
    <row r="51" spans="1:26" x14ac:dyDescent="0.25">
      <c r="A51" s="7" t="s">
        <v>795</v>
      </c>
      <c r="B51" s="7" t="s">
        <v>764</v>
      </c>
      <c r="C51" s="7">
        <v>64104</v>
      </c>
      <c r="D51" s="18" t="s">
        <v>37</v>
      </c>
      <c r="E51" s="18" t="s">
        <v>38</v>
      </c>
      <c r="F51" s="18">
        <v>49</v>
      </c>
      <c r="G51" s="18">
        <v>241292</v>
      </c>
      <c r="H51" s="18">
        <v>16134644</v>
      </c>
      <c r="I51" s="18">
        <v>67056</v>
      </c>
      <c r="J51" s="18">
        <v>83681</v>
      </c>
      <c r="K51" s="18">
        <v>0</v>
      </c>
      <c r="L51" s="18">
        <v>0</v>
      </c>
      <c r="M51" s="18">
        <v>2592</v>
      </c>
      <c r="N51" s="18">
        <v>324972</v>
      </c>
      <c r="O51" s="18">
        <v>0</v>
      </c>
      <c r="P51" s="18">
        <v>960</v>
      </c>
      <c r="Q51" s="18">
        <v>0</v>
      </c>
      <c r="R51" s="18">
        <v>0</v>
      </c>
      <c r="S51" s="5"/>
      <c r="T51" s="5"/>
      <c r="U51" s="4">
        <f t="shared" si="1"/>
        <v>1000</v>
      </c>
      <c r="V51" s="3">
        <f>((G51-G50)*'Z1 values'!C$5*'Z1 values'!$C$10)/'Z1 values'!$C$12</f>
        <v>5.0565399169921876E-3</v>
      </c>
      <c r="W51" s="3">
        <f>((H51-H50)*'Z1 values'!D$5*'Z1 values'!$C$10)/'Z1 values'!$C$12</f>
        <v>2.9752075195312498E-2</v>
      </c>
      <c r="X51" s="3">
        <f>((I51-I50)*'Z1 values'!E$5*'Z1 values'!$C$10)/'Z1 values'!$C$12</f>
        <v>0</v>
      </c>
      <c r="Y51" s="3">
        <f>((J51-J50)*'Z1 values'!F$5*'Z1 values'!$C$10)/'Z1 values'!$C$12</f>
        <v>8.2617187499999994E-2</v>
      </c>
      <c r="Z51" s="6">
        <f t="shared" si="0"/>
        <v>0.11742580261230467</v>
      </c>
    </row>
    <row r="52" spans="1:26" x14ac:dyDescent="0.25">
      <c r="A52" s="7" t="s">
        <v>796</v>
      </c>
      <c r="B52" s="7" t="s">
        <v>764</v>
      </c>
      <c r="C52" s="7">
        <v>65384</v>
      </c>
      <c r="D52" s="18" t="s">
        <v>37</v>
      </c>
      <c r="E52" s="18" t="s">
        <v>38</v>
      </c>
      <c r="F52" s="18">
        <v>50</v>
      </c>
      <c r="G52" s="18">
        <v>243877</v>
      </c>
      <c r="H52" s="18">
        <v>16459624</v>
      </c>
      <c r="I52" s="18">
        <v>67056</v>
      </c>
      <c r="J52" s="18">
        <v>84641</v>
      </c>
      <c r="K52" s="18">
        <v>0</v>
      </c>
      <c r="L52" s="18">
        <v>0</v>
      </c>
      <c r="M52" s="18">
        <v>2583</v>
      </c>
      <c r="N52" s="18">
        <v>324980</v>
      </c>
      <c r="O52" s="18">
        <v>0</v>
      </c>
      <c r="P52" s="18">
        <v>960</v>
      </c>
      <c r="Q52" s="18">
        <v>0</v>
      </c>
      <c r="R52" s="18">
        <v>0</v>
      </c>
      <c r="S52" s="5"/>
      <c r="T52" s="5"/>
      <c r="U52" s="4">
        <f t="shared" si="1"/>
        <v>1020</v>
      </c>
      <c r="V52" s="3">
        <f>((G52-G51)*'Z1 values'!C$5*'Z1 values'!$C$10)/'Z1 values'!$C$12</f>
        <v>5.0409393310546875E-3</v>
      </c>
      <c r="W52" s="3">
        <f>((H52-H51)*'Z1 values'!D$5*'Z1 values'!$C$10)/'Z1 values'!$C$12</f>
        <v>2.9752807617187505E-2</v>
      </c>
      <c r="X52" s="3">
        <f>((I52-I51)*'Z1 values'!E$5*'Z1 values'!$C$10)/'Z1 values'!$C$12</f>
        <v>0</v>
      </c>
      <c r="Y52" s="3">
        <f>((J52-J51)*'Z1 values'!F$5*'Z1 values'!$C$10)/'Z1 values'!$C$12</f>
        <v>8.2617187499999994E-2</v>
      </c>
      <c r="Z52" s="6">
        <f t="shared" si="0"/>
        <v>0.11741093444824219</v>
      </c>
    </row>
    <row r="53" spans="1:26" x14ac:dyDescent="0.25">
      <c r="A53" s="7" t="s">
        <v>797</v>
      </c>
      <c r="B53" s="7" t="s">
        <v>764</v>
      </c>
      <c r="C53" s="7">
        <v>66664</v>
      </c>
      <c r="D53" s="18" t="s">
        <v>37</v>
      </c>
      <c r="E53" s="18" t="s">
        <v>38</v>
      </c>
      <c r="F53" s="18">
        <v>51</v>
      </c>
      <c r="G53" s="18">
        <v>250257</v>
      </c>
      <c r="H53" s="18">
        <v>16780765</v>
      </c>
      <c r="I53" s="18">
        <v>69242</v>
      </c>
      <c r="J53" s="18">
        <v>87134</v>
      </c>
      <c r="K53" s="18">
        <v>0</v>
      </c>
      <c r="L53" s="18">
        <v>0</v>
      </c>
      <c r="M53" s="18">
        <v>6378</v>
      </c>
      <c r="N53" s="18">
        <v>321141</v>
      </c>
      <c r="O53" s="18">
        <v>2186</v>
      </c>
      <c r="P53" s="18">
        <v>2493</v>
      </c>
      <c r="Q53" s="18">
        <v>0</v>
      </c>
      <c r="R53" s="18">
        <v>0</v>
      </c>
      <c r="S53" s="5"/>
      <c r="T53" s="5"/>
      <c r="U53" s="4">
        <f t="shared" si="1"/>
        <v>1040</v>
      </c>
      <c r="V53" s="3">
        <f>((G53-G52)*'Z1 values'!C$5*'Z1 values'!$C$10)/'Z1 values'!$C$12</f>
        <v>1.244146728515625E-2</v>
      </c>
      <c r="W53" s="3">
        <f>((H53-H52)*'Z1 values'!D$5*'Z1 values'!$C$10)/'Z1 values'!$C$12</f>
        <v>2.9401336669921875E-2</v>
      </c>
      <c r="X53" s="3">
        <f>((I53-I52)*'Z1 values'!E$5*'Z1 values'!$C$10)/'Z1 values'!$C$12</f>
        <v>0.17411682128906247</v>
      </c>
      <c r="Y53" s="3">
        <f>((J53-J52)*'Z1 values'!F$5*'Z1 values'!$C$10)/'Z1 values'!$C$12</f>
        <v>0.21454650878906251</v>
      </c>
      <c r="Z53" s="6">
        <f t="shared" si="0"/>
        <v>0.43050613403320309</v>
      </c>
    </row>
    <row r="54" spans="1:26" x14ac:dyDescent="0.25">
      <c r="A54" s="7" t="s">
        <v>19</v>
      </c>
      <c r="B54" s="7" t="s">
        <v>764</v>
      </c>
      <c r="C54" s="7">
        <v>67944</v>
      </c>
      <c r="D54" s="18" t="s">
        <v>37</v>
      </c>
      <c r="E54" s="18" t="s">
        <v>38</v>
      </c>
      <c r="F54" s="18">
        <v>52</v>
      </c>
      <c r="G54" s="18">
        <v>252755</v>
      </c>
      <c r="H54" s="18">
        <v>17105739</v>
      </c>
      <c r="I54" s="18">
        <v>69242</v>
      </c>
      <c r="J54" s="18">
        <v>88478</v>
      </c>
      <c r="K54" s="18">
        <v>0</v>
      </c>
      <c r="L54" s="18">
        <v>0</v>
      </c>
      <c r="M54" s="18">
        <v>2497</v>
      </c>
      <c r="N54" s="18">
        <v>324974</v>
      </c>
      <c r="O54" s="18">
        <v>0</v>
      </c>
      <c r="P54" s="18">
        <v>1344</v>
      </c>
      <c r="Q54" s="18">
        <v>0</v>
      </c>
      <c r="R54" s="18">
        <v>0</v>
      </c>
      <c r="S54" s="5"/>
      <c r="T54" s="5"/>
      <c r="U54" s="4">
        <f t="shared" si="1"/>
        <v>1060</v>
      </c>
      <c r="V54" s="3">
        <f>((G54-G53)*'Z1 values'!C$5*'Z1 values'!$C$10)/'Z1 values'!$C$12</f>
        <v>4.8712829589843739E-3</v>
      </c>
      <c r="W54" s="3">
        <f>((H54-H53)*'Z1 values'!D$5*'Z1 values'!$C$10)/'Z1 values'!$C$12</f>
        <v>2.9752258300781254E-2</v>
      </c>
      <c r="X54" s="3">
        <f>((I54-I53)*'Z1 values'!E$5*'Z1 values'!$C$10)/'Z1 values'!$C$12</f>
        <v>0</v>
      </c>
      <c r="Y54" s="3">
        <f>((J54-J53)*'Z1 values'!F$5*'Z1 values'!$C$10)/'Z1 values'!$C$12</f>
        <v>0.11566406250000001</v>
      </c>
      <c r="Z54" s="6">
        <f t="shared" si="0"/>
        <v>0.15028760375976563</v>
      </c>
    </row>
    <row r="55" spans="1:26" x14ac:dyDescent="0.25">
      <c r="A55" s="7" t="s">
        <v>20</v>
      </c>
      <c r="B55" s="7" t="s">
        <v>764</v>
      </c>
      <c r="C55" s="7">
        <v>69224</v>
      </c>
      <c r="D55" s="18" t="s">
        <v>37</v>
      </c>
      <c r="E55" s="18" t="s">
        <v>38</v>
      </c>
      <c r="F55" s="18">
        <v>53</v>
      </c>
      <c r="G55" s="18">
        <v>255231</v>
      </c>
      <c r="H55" s="18">
        <v>17430736</v>
      </c>
      <c r="I55" s="18">
        <v>69242</v>
      </c>
      <c r="J55" s="18">
        <v>89438</v>
      </c>
      <c r="K55" s="18">
        <v>0</v>
      </c>
      <c r="L55" s="18">
        <v>0</v>
      </c>
      <c r="M55" s="18">
        <v>2475</v>
      </c>
      <c r="N55" s="18">
        <v>324997</v>
      </c>
      <c r="O55" s="18">
        <v>0</v>
      </c>
      <c r="P55" s="18">
        <v>960</v>
      </c>
      <c r="Q55" s="18">
        <v>0</v>
      </c>
      <c r="R55" s="18">
        <v>0</v>
      </c>
      <c r="S55" s="5"/>
      <c r="T55" s="5"/>
      <c r="U55" s="4">
        <f t="shared" si="1"/>
        <v>1080</v>
      </c>
      <c r="V55" s="3">
        <f>((G55-G54)*'Z1 values'!C$5*'Z1 values'!$C$10)/'Z1 values'!$C$12</f>
        <v>4.8283813476562507E-3</v>
      </c>
      <c r="W55" s="3">
        <f>((H55-H54)*'Z1 values'!D$5*'Z1 values'!$C$10)/'Z1 values'!$C$12</f>
        <v>2.9754364013671875E-2</v>
      </c>
      <c r="X55" s="3">
        <f>((I55-I54)*'Z1 values'!E$5*'Z1 values'!$C$10)/'Z1 values'!$C$12</f>
        <v>0</v>
      </c>
      <c r="Y55" s="3">
        <f>((J55-J54)*'Z1 values'!F$5*'Z1 values'!$C$10)/'Z1 values'!$C$12</f>
        <v>8.2617187499999994E-2</v>
      </c>
      <c r="Z55" s="6">
        <f t="shared" si="0"/>
        <v>0.11719993286132813</v>
      </c>
    </row>
    <row r="56" spans="1:26" x14ac:dyDescent="0.25">
      <c r="A56" s="7" t="s">
        <v>21</v>
      </c>
      <c r="B56" s="7" t="s">
        <v>764</v>
      </c>
      <c r="C56" s="7">
        <v>70504</v>
      </c>
      <c r="D56" s="18" t="s">
        <v>37</v>
      </c>
      <c r="E56" s="18" t="s">
        <v>38</v>
      </c>
      <c r="F56" s="18">
        <v>54</v>
      </c>
      <c r="G56" s="18">
        <v>257841</v>
      </c>
      <c r="H56" s="18">
        <v>17755691</v>
      </c>
      <c r="I56" s="18">
        <v>69242</v>
      </c>
      <c r="J56" s="18">
        <v>90398</v>
      </c>
      <c r="K56" s="18">
        <v>0</v>
      </c>
      <c r="L56" s="18">
        <v>0</v>
      </c>
      <c r="M56" s="18">
        <v>2608</v>
      </c>
      <c r="N56" s="18">
        <v>324955</v>
      </c>
      <c r="O56" s="18">
        <v>0</v>
      </c>
      <c r="P56" s="18">
        <v>960</v>
      </c>
      <c r="Q56" s="18">
        <v>0</v>
      </c>
      <c r="R56" s="18">
        <v>0</v>
      </c>
      <c r="S56" s="5"/>
      <c r="T56" s="5"/>
      <c r="U56" s="4">
        <f t="shared" si="1"/>
        <v>1100</v>
      </c>
      <c r="V56" s="3">
        <f>((G56-G55)*'Z1 values'!C$5*'Z1 values'!$C$10)/'Z1 values'!$C$12</f>
        <v>5.0896911621093749E-3</v>
      </c>
      <c r="W56" s="3">
        <f>((H56-H55)*'Z1 values'!D$5*'Z1 values'!$C$10)/'Z1 values'!$C$12</f>
        <v>2.9750518798828129E-2</v>
      </c>
      <c r="X56" s="3">
        <f>((I56-I55)*'Z1 values'!E$5*'Z1 values'!$C$10)/'Z1 values'!$C$12</f>
        <v>0</v>
      </c>
      <c r="Y56" s="3">
        <f>((J56-J55)*'Z1 values'!F$5*'Z1 values'!$C$10)/'Z1 values'!$C$12</f>
        <v>8.2617187499999994E-2</v>
      </c>
      <c r="Z56" s="6">
        <f t="shared" si="0"/>
        <v>0.1174573974609375</v>
      </c>
    </row>
    <row r="57" spans="1:26" x14ac:dyDescent="0.25">
      <c r="A57" s="7" t="s">
        <v>798</v>
      </c>
      <c r="B57" s="7" t="s">
        <v>764</v>
      </c>
      <c r="C57" s="7">
        <v>71784</v>
      </c>
      <c r="D57" s="18" t="s">
        <v>37</v>
      </c>
      <c r="E57" s="18" t="s">
        <v>38</v>
      </c>
      <c r="F57" s="18">
        <v>55</v>
      </c>
      <c r="G57" s="18">
        <v>268418</v>
      </c>
      <c r="H57" s="18">
        <v>18072612</v>
      </c>
      <c r="I57" s="18">
        <v>73915</v>
      </c>
      <c r="J57" s="18">
        <v>94401</v>
      </c>
      <c r="K57" s="18">
        <v>0</v>
      </c>
      <c r="L57" s="18">
        <v>0</v>
      </c>
      <c r="M57" s="18">
        <v>10575</v>
      </c>
      <c r="N57" s="18">
        <v>316921</v>
      </c>
      <c r="O57" s="18">
        <v>4673</v>
      </c>
      <c r="P57" s="18">
        <v>4003</v>
      </c>
      <c r="Q57" s="18">
        <v>0</v>
      </c>
      <c r="R57" s="18">
        <v>0</v>
      </c>
      <c r="S57" s="5"/>
      <c r="T57" s="5"/>
      <c r="U57" s="4">
        <f t="shared" si="1"/>
        <v>1120</v>
      </c>
      <c r="V57" s="3">
        <f>((G57-G56)*'Z1 values'!C$5*'Z1 values'!$C$10)/'Z1 values'!$C$12</f>
        <v>2.0625924682617185E-2</v>
      </c>
      <c r="W57" s="3">
        <f>((H57-H56)*'Z1 values'!D$5*'Z1 values'!$C$10)/'Z1 values'!$C$12</f>
        <v>2.9014984130859379E-2</v>
      </c>
      <c r="X57" s="3">
        <f>((I57-I56)*'Z1 values'!E$5*'Z1 values'!$C$10)/'Z1 values'!$C$12</f>
        <v>0.37220855712890621</v>
      </c>
      <c r="Y57" s="3">
        <f>((J57-J56)*'Z1 values'!F$5*'Z1 values'!$C$10)/'Z1 values'!$C$12</f>
        <v>0.34449645996093753</v>
      </c>
      <c r="Z57" s="6">
        <f t="shared" si="0"/>
        <v>0.76634592590332029</v>
      </c>
    </row>
    <row r="58" spans="1:26" x14ac:dyDescent="0.25">
      <c r="A58" s="7" t="s">
        <v>799</v>
      </c>
      <c r="B58" s="7" t="s">
        <v>764</v>
      </c>
      <c r="C58" s="7">
        <v>73064</v>
      </c>
      <c r="D58" s="18" t="s">
        <v>37</v>
      </c>
      <c r="E58" s="18" t="s">
        <v>38</v>
      </c>
      <c r="F58" s="18">
        <v>56</v>
      </c>
      <c r="G58" s="18">
        <v>270923</v>
      </c>
      <c r="H58" s="18">
        <v>18397579</v>
      </c>
      <c r="I58" s="18">
        <v>73915</v>
      </c>
      <c r="J58" s="18">
        <v>95361</v>
      </c>
      <c r="K58" s="18">
        <v>0</v>
      </c>
      <c r="L58" s="18">
        <v>0</v>
      </c>
      <c r="M58" s="18">
        <v>2504</v>
      </c>
      <c r="N58" s="18">
        <v>324967</v>
      </c>
      <c r="O58" s="18">
        <v>0</v>
      </c>
      <c r="P58" s="18">
        <v>960</v>
      </c>
      <c r="Q58" s="18">
        <v>0</v>
      </c>
      <c r="R58" s="18">
        <v>0</v>
      </c>
      <c r="S58" s="5"/>
      <c r="T58" s="5"/>
      <c r="U58" s="4">
        <f t="shared" si="1"/>
        <v>1140</v>
      </c>
      <c r="V58" s="3">
        <f>((G58-G57)*'Z1 values'!C$5*'Z1 values'!$C$10)/'Z1 values'!$C$12</f>
        <v>4.8849334716796868E-3</v>
      </c>
      <c r="W58" s="3">
        <f>((H58-H57)*'Z1 values'!D$5*'Z1 values'!$C$10)/'Z1 values'!$C$12</f>
        <v>2.9751617431640627E-2</v>
      </c>
      <c r="X58" s="3">
        <f>((I58-I57)*'Z1 values'!E$5*'Z1 values'!$C$10)/'Z1 values'!$C$12</f>
        <v>0</v>
      </c>
      <c r="Y58" s="3">
        <f>((J58-J57)*'Z1 values'!F$5*'Z1 values'!$C$10)/'Z1 values'!$C$12</f>
        <v>8.2617187499999994E-2</v>
      </c>
      <c r="Z58" s="6">
        <f t="shared" si="0"/>
        <v>0.11725373840332032</v>
      </c>
    </row>
    <row r="59" spans="1:26" x14ac:dyDescent="0.25">
      <c r="A59" s="7" t="s">
        <v>800</v>
      </c>
      <c r="B59" s="7" t="s">
        <v>764</v>
      </c>
      <c r="C59" s="7">
        <v>74344</v>
      </c>
      <c r="D59" s="18" t="s">
        <v>37</v>
      </c>
      <c r="E59" s="18" t="s">
        <v>38</v>
      </c>
      <c r="F59" s="18">
        <v>57</v>
      </c>
      <c r="G59" s="18">
        <v>273379</v>
      </c>
      <c r="H59" s="18">
        <v>18722596</v>
      </c>
      <c r="I59" s="18">
        <v>73915</v>
      </c>
      <c r="J59" s="18">
        <v>96321</v>
      </c>
      <c r="K59" s="18">
        <v>0</v>
      </c>
      <c r="L59" s="18">
        <v>0</v>
      </c>
      <c r="M59" s="18">
        <v>2455</v>
      </c>
      <c r="N59" s="18">
        <v>325017</v>
      </c>
      <c r="O59" s="18">
        <v>0</v>
      </c>
      <c r="P59" s="18">
        <v>960</v>
      </c>
      <c r="Q59" s="18">
        <v>0</v>
      </c>
      <c r="R59" s="18">
        <v>0</v>
      </c>
      <c r="S59" s="5"/>
      <c r="T59" s="5"/>
      <c r="U59" s="4">
        <f t="shared" si="1"/>
        <v>1160</v>
      </c>
      <c r="V59" s="3">
        <f>((G59-G58)*'Z1 values'!C$5*'Z1 values'!$C$10)/'Z1 values'!$C$12</f>
        <v>4.7893798828125E-3</v>
      </c>
      <c r="W59" s="3">
        <f>((H59-H58)*'Z1 values'!D$5*'Z1 values'!$C$10)/'Z1 values'!$C$12</f>
        <v>2.9756195068359376E-2</v>
      </c>
      <c r="X59" s="3">
        <f>((I59-I58)*'Z1 values'!E$5*'Z1 values'!$C$10)/'Z1 values'!$C$12</f>
        <v>0</v>
      </c>
      <c r="Y59" s="3">
        <f>((J59-J58)*'Z1 values'!F$5*'Z1 values'!$C$10)/'Z1 values'!$C$12</f>
        <v>8.2617187499999994E-2</v>
      </c>
      <c r="Z59" s="6">
        <f t="shared" si="0"/>
        <v>0.11716276245117187</v>
      </c>
    </row>
    <row r="60" spans="1:26" x14ac:dyDescent="0.25">
      <c r="A60" s="7" t="s">
        <v>22</v>
      </c>
      <c r="B60" s="7" t="s">
        <v>764</v>
      </c>
      <c r="C60" s="7">
        <v>75624</v>
      </c>
      <c r="D60" s="18" t="s">
        <v>37</v>
      </c>
      <c r="E60" s="18" t="s">
        <v>38</v>
      </c>
      <c r="F60" s="18">
        <v>58</v>
      </c>
      <c r="G60" s="18">
        <v>275851</v>
      </c>
      <c r="H60" s="18">
        <v>19047596</v>
      </c>
      <c r="I60" s="18">
        <v>73915</v>
      </c>
      <c r="J60" s="18">
        <v>97665</v>
      </c>
      <c r="K60" s="18">
        <v>0</v>
      </c>
      <c r="L60" s="18">
        <v>0</v>
      </c>
      <c r="M60" s="18">
        <v>2471</v>
      </c>
      <c r="N60" s="18">
        <v>325000</v>
      </c>
      <c r="O60" s="18">
        <v>0</v>
      </c>
      <c r="P60" s="18">
        <v>1344</v>
      </c>
      <c r="Q60" s="18">
        <v>0</v>
      </c>
      <c r="R60" s="18">
        <v>0</v>
      </c>
      <c r="S60" s="5"/>
      <c r="T60" s="5"/>
      <c r="U60" s="4">
        <f t="shared" si="1"/>
        <v>1180</v>
      </c>
      <c r="V60" s="3">
        <f>((G60-G59)*'Z1 values'!C$5*'Z1 values'!$C$10)/'Z1 values'!$C$12</f>
        <v>4.8205810546874993E-3</v>
      </c>
      <c r="W60" s="3">
        <f>((H60-H59)*'Z1 values'!D$5*'Z1 values'!$C$10)/'Z1 values'!$C$12</f>
        <v>2.9754638671875E-2</v>
      </c>
      <c r="X60" s="3">
        <f>((I60-I59)*'Z1 values'!E$5*'Z1 values'!$C$10)/'Z1 values'!$C$12</f>
        <v>0</v>
      </c>
      <c r="Y60" s="3">
        <f>((J60-J59)*'Z1 values'!F$5*'Z1 values'!$C$10)/'Z1 values'!$C$12</f>
        <v>0.11566406250000001</v>
      </c>
      <c r="Z60" s="6">
        <f t="shared" si="0"/>
        <v>0.15023928222656252</v>
      </c>
    </row>
    <row r="61" spans="1:26" x14ac:dyDescent="0.25">
      <c r="A61" s="7" t="s">
        <v>23</v>
      </c>
      <c r="B61" s="7" t="s">
        <v>764</v>
      </c>
      <c r="C61" s="7">
        <v>76904</v>
      </c>
      <c r="D61" s="18" t="s">
        <v>37</v>
      </c>
      <c r="E61" s="18" t="s">
        <v>38</v>
      </c>
      <c r="F61" s="18">
        <v>59</v>
      </c>
      <c r="G61" s="18">
        <v>278328</v>
      </c>
      <c r="H61" s="18">
        <v>19372593</v>
      </c>
      <c r="I61" s="18">
        <v>73915</v>
      </c>
      <c r="J61" s="18">
        <v>98625</v>
      </c>
      <c r="K61" s="18">
        <v>0</v>
      </c>
      <c r="L61" s="18">
        <v>0</v>
      </c>
      <c r="M61" s="18">
        <v>2476</v>
      </c>
      <c r="N61" s="18">
        <v>324997</v>
      </c>
      <c r="O61" s="18">
        <v>0</v>
      </c>
      <c r="P61" s="18">
        <v>960</v>
      </c>
      <c r="Q61" s="18">
        <v>0</v>
      </c>
      <c r="R61" s="18">
        <v>0</v>
      </c>
      <c r="S61" s="5"/>
      <c r="T61" s="5"/>
      <c r="U61" s="4">
        <f t="shared" si="1"/>
        <v>1200</v>
      </c>
      <c r="V61" s="3">
        <f>((G61-G60)*'Z1 values'!C$5*'Z1 values'!$C$10)/'Z1 values'!$C$12</f>
        <v>4.830331420898437E-3</v>
      </c>
      <c r="W61" s="3">
        <f>((H61-H60)*'Z1 values'!D$5*'Z1 values'!$C$10)/'Z1 values'!$C$12</f>
        <v>2.9754364013671875E-2</v>
      </c>
      <c r="X61" s="3">
        <f>((I61-I60)*'Z1 values'!E$5*'Z1 values'!$C$10)/'Z1 values'!$C$12</f>
        <v>0</v>
      </c>
      <c r="Y61" s="3">
        <f>((J61-J60)*'Z1 values'!F$5*'Z1 values'!$C$10)/'Z1 values'!$C$12</f>
        <v>8.2617187499999994E-2</v>
      </c>
      <c r="Z61" s="6">
        <f t="shared" si="0"/>
        <v>0.1172018829345703</v>
      </c>
    </row>
    <row r="62" spans="1:26" x14ac:dyDescent="0.25">
      <c r="A62" s="7" t="s">
        <v>24</v>
      </c>
      <c r="B62" s="7" t="s">
        <v>764</v>
      </c>
      <c r="C62" s="7">
        <v>78184</v>
      </c>
      <c r="D62" s="18" t="s">
        <v>37</v>
      </c>
      <c r="E62" s="18" t="s">
        <v>38</v>
      </c>
      <c r="F62" s="18">
        <v>60</v>
      </c>
      <c r="G62" s="18">
        <v>281395</v>
      </c>
      <c r="H62" s="18">
        <v>19697089</v>
      </c>
      <c r="I62" s="18">
        <v>74022</v>
      </c>
      <c r="J62" s="18">
        <v>99699</v>
      </c>
      <c r="K62" s="18">
        <v>0</v>
      </c>
      <c r="L62" s="18">
        <v>0</v>
      </c>
      <c r="M62" s="18">
        <v>3066</v>
      </c>
      <c r="N62" s="18">
        <v>324496</v>
      </c>
      <c r="O62" s="18">
        <v>107</v>
      </c>
      <c r="P62" s="18">
        <v>1074</v>
      </c>
      <c r="Q62" s="18">
        <v>0</v>
      </c>
      <c r="R62" s="18">
        <v>0</v>
      </c>
      <c r="S62" s="5"/>
      <c r="T62" s="5"/>
      <c r="U62" s="4">
        <f t="shared" si="1"/>
        <v>1220</v>
      </c>
      <c r="V62" s="3">
        <f>((G62-G61)*'Z1 values'!C$5*'Z1 values'!$C$10)/'Z1 values'!$C$12</f>
        <v>5.9808746337890618E-3</v>
      </c>
      <c r="W62" s="3">
        <f>((H62-H61)*'Z1 values'!D$5*'Z1 values'!$C$10)/'Z1 values'!$C$12</f>
        <v>2.9708496093750002E-2</v>
      </c>
      <c r="X62" s="3">
        <f>((I62-I61)*'Z1 values'!E$5*'Z1 values'!$C$10)/'Z1 values'!$C$12</f>
        <v>8.5226440429687494E-3</v>
      </c>
      <c r="Y62" s="3">
        <f>((J62-J61)*'Z1 values'!F$5*'Z1 values'!$C$10)/'Z1 values'!$C$12</f>
        <v>9.2427978515625009E-2</v>
      </c>
      <c r="Z62" s="6">
        <f t="shared" si="0"/>
        <v>0.13663999328613283</v>
      </c>
    </row>
    <row r="63" spans="1:26" x14ac:dyDescent="0.25">
      <c r="A63" s="7" t="s">
        <v>801</v>
      </c>
      <c r="B63" s="7" t="s">
        <v>764</v>
      </c>
      <c r="C63" s="7">
        <v>79464</v>
      </c>
      <c r="D63" s="18" t="s">
        <v>37</v>
      </c>
      <c r="E63" s="18" t="s">
        <v>38</v>
      </c>
      <c r="F63" s="18">
        <v>61</v>
      </c>
      <c r="G63" s="18">
        <v>283996</v>
      </c>
      <c r="H63" s="18">
        <v>20022049</v>
      </c>
      <c r="I63" s="18">
        <v>74022</v>
      </c>
      <c r="J63" s="18">
        <v>101616</v>
      </c>
      <c r="K63" s="18">
        <v>0</v>
      </c>
      <c r="L63" s="18">
        <v>0</v>
      </c>
      <c r="M63" s="18">
        <v>2599</v>
      </c>
      <c r="N63" s="18">
        <v>324960</v>
      </c>
      <c r="O63" s="18">
        <v>0</v>
      </c>
      <c r="P63" s="18">
        <v>1917</v>
      </c>
      <c r="Q63" s="18">
        <v>0</v>
      </c>
      <c r="R63" s="18">
        <v>0</v>
      </c>
      <c r="S63" s="5"/>
      <c r="T63" s="5"/>
      <c r="U63" s="4">
        <f t="shared" si="1"/>
        <v>1240</v>
      </c>
      <c r="V63" s="3">
        <f>((G63-G62)*'Z1 values'!C$5*'Z1 values'!$C$10)/'Z1 values'!$C$12</f>
        <v>5.0721405029296885E-3</v>
      </c>
      <c r="W63" s="3">
        <f>((H63-H62)*'Z1 values'!D$5*'Z1 values'!$C$10)/'Z1 values'!$C$12</f>
        <v>2.9750976562499996E-2</v>
      </c>
      <c r="X63" s="3">
        <f>((I63-I62)*'Z1 values'!E$5*'Z1 values'!$C$10)/'Z1 values'!$C$12</f>
        <v>0</v>
      </c>
      <c r="Y63" s="3">
        <f>((J63-J62)*'Z1 values'!F$5*'Z1 values'!$C$10)/'Z1 values'!$C$12</f>
        <v>0.16497619628906249</v>
      </c>
      <c r="Z63" s="6">
        <f t="shared" si="0"/>
        <v>0.19979931335449216</v>
      </c>
    </row>
    <row r="64" spans="1:26" x14ac:dyDescent="0.25">
      <c r="A64" s="7" t="s">
        <v>802</v>
      </c>
      <c r="B64" s="7" t="s">
        <v>764</v>
      </c>
      <c r="C64" s="7">
        <v>80744</v>
      </c>
      <c r="D64" s="18" t="s">
        <v>37</v>
      </c>
      <c r="E64" s="18" t="s">
        <v>38</v>
      </c>
      <c r="F64" s="18">
        <v>62</v>
      </c>
      <c r="G64" s="18">
        <v>289516</v>
      </c>
      <c r="H64" s="18">
        <v>20344090</v>
      </c>
      <c r="I64" s="18">
        <v>75583</v>
      </c>
      <c r="J64" s="18">
        <v>103859</v>
      </c>
      <c r="K64" s="18">
        <v>0</v>
      </c>
      <c r="L64" s="18">
        <v>0</v>
      </c>
      <c r="M64" s="18">
        <v>5518</v>
      </c>
      <c r="N64" s="18">
        <v>322041</v>
      </c>
      <c r="O64" s="18">
        <v>1561</v>
      </c>
      <c r="P64" s="18">
        <v>2243</v>
      </c>
      <c r="Q64" s="18">
        <v>0</v>
      </c>
      <c r="R64" s="18">
        <v>0</v>
      </c>
      <c r="S64" s="5"/>
      <c r="T64" s="5"/>
      <c r="U64" s="4">
        <f t="shared" si="1"/>
        <v>1260</v>
      </c>
      <c r="V64" s="3">
        <f>((G64-G63)*'Z1 values'!C$5*'Z1 values'!$C$10)/'Z1 values'!$C$12</f>
        <v>1.0764404296874999E-2</v>
      </c>
      <c r="W64" s="3">
        <f>((H64-H63)*'Z1 values'!D$5*'Z1 values'!$C$10)/'Z1 values'!$C$12</f>
        <v>2.9483734130859373E-2</v>
      </c>
      <c r="X64" s="3">
        <f>((I64-I63)*'Z1 values'!E$5*'Z1 values'!$C$10)/'Z1 values'!$C$12</f>
        <v>0.12433502197265625</v>
      </c>
      <c r="Y64" s="3">
        <f>((J64-J63)*'Z1 values'!F$5*'Z1 values'!$C$10)/'Z1 values'!$C$12</f>
        <v>0.19303161621093751</v>
      </c>
      <c r="Z64" s="6">
        <f t="shared" si="0"/>
        <v>0.35761477661132812</v>
      </c>
    </row>
    <row r="65" spans="1:26" x14ac:dyDescent="0.25">
      <c r="A65" s="7" t="s">
        <v>803</v>
      </c>
      <c r="B65" s="7" t="s">
        <v>764</v>
      </c>
      <c r="C65" s="7">
        <v>82024</v>
      </c>
      <c r="D65" s="18" t="s">
        <v>37</v>
      </c>
      <c r="E65" s="18" t="s">
        <v>38</v>
      </c>
      <c r="F65" s="18">
        <v>63</v>
      </c>
      <c r="G65" s="18">
        <v>294983</v>
      </c>
      <c r="H65" s="18">
        <v>20666188</v>
      </c>
      <c r="I65" s="18">
        <v>77109</v>
      </c>
      <c r="J65" s="18">
        <v>106295</v>
      </c>
      <c r="K65" s="18">
        <v>0</v>
      </c>
      <c r="L65" s="18">
        <v>0</v>
      </c>
      <c r="M65" s="18">
        <v>5465</v>
      </c>
      <c r="N65" s="18">
        <v>322098</v>
      </c>
      <c r="O65" s="18">
        <v>1526</v>
      </c>
      <c r="P65" s="18">
        <v>2436</v>
      </c>
      <c r="Q65" s="18">
        <v>0</v>
      </c>
      <c r="R65" s="18">
        <v>0</v>
      </c>
      <c r="S65" s="5"/>
      <c r="T65" s="5"/>
      <c r="U65" s="4">
        <f t="shared" si="1"/>
        <v>1280</v>
      </c>
      <c r="V65" s="3">
        <f>((G65-G64)*'Z1 values'!C$5*'Z1 values'!$C$10)/'Z1 values'!$C$12</f>
        <v>1.0661050415039062E-2</v>
      </c>
      <c r="W65" s="3">
        <f>((H65-H64)*'Z1 values'!D$5*'Z1 values'!$C$10)/'Z1 values'!$C$12</f>
        <v>2.9488952636718753E-2</v>
      </c>
      <c r="X65" s="3">
        <f>((I65-I64)*'Z1 values'!E$5*'Z1 values'!$C$10)/'Z1 values'!$C$12</f>
        <v>0.12154724121093749</v>
      </c>
      <c r="Y65" s="3">
        <f>((J65-J64)*'Z1 values'!F$5*'Z1 values'!$C$10)/'Z1 values'!$C$12</f>
        <v>0.20964111328125004</v>
      </c>
      <c r="Z65" s="6">
        <f t="shared" si="0"/>
        <v>0.37133835754394534</v>
      </c>
    </row>
    <row r="66" spans="1:26" x14ac:dyDescent="0.25">
      <c r="A66" s="7" t="s">
        <v>804</v>
      </c>
      <c r="B66" s="7" t="s">
        <v>764</v>
      </c>
      <c r="C66" s="7">
        <v>83304</v>
      </c>
      <c r="D66" s="18" t="s">
        <v>37</v>
      </c>
      <c r="E66" s="18" t="s">
        <v>38</v>
      </c>
      <c r="F66" s="18">
        <v>64</v>
      </c>
      <c r="G66" s="18">
        <v>298359</v>
      </c>
      <c r="H66" s="18">
        <v>20990373</v>
      </c>
      <c r="I66" s="18">
        <v>77397</v>
      </c>
      <c r="J66" s="18">
        <v>107689</v>
      </c>
      <c r="K66" s="18">
        <v>0</v>
      </c>
      <c r="L66" s="18">
        <v>0</v>
      </c>
      <c r="M66" s="18">
        <v>3374</v>
      </c>
      <c r="N66" s="18">
        <v>324185</v>
      </c>
      <c r="O66" s="18">
        <v>288</v>
      </c>
      <c r="P66" s="18">
        <v>1394</v>
      </c>
      <c r="Q66" s="18">
        <v>0</v>
      </c>
      <c r="R66" s="18">
        <v>0</v>
      </c>
      <c r="S66" s="5"/>
      <c r="T66" s="5"/>
      <c r="U66" s="4">
        <f t="shared" si="1"/>
        <v>1300</v>
      </c>
      <c r="V66" s="3">
        <f>((G66-G65)*'Z1 values'!C$5*'Z1 values'!$C$10)/'Z1 values'!$C$12</f>
        <v>6.5834472656250004E-3</v>
      </c>
      <c r="W66" s="3">
        <f>((H66-H65)*'Z1 values'!D$5*'Z1 values'!$C$10)/'Z1 values'!$C$12</f>
        <v>2.9680023193359373E-2</v>
      </c>
      <c r="X66" s="3">
        <f>((I66-I65)*'Z1 values'!E$5*'Z1 values'!$C$10)/'Z1 values'!$C$12</f>
        <v>2.2939453124999998E-2</v>
      </c>
      <c r="Y66" s="3">
        <f>((J66-J65)*'Z1 values'!F$5*'Z1 values'!$C$10)/'Z1 values'!$C$12</f>
        <v>0.11996704101562501</v>
      </c>
      <c r="Z66" s="6">
        <f t="shared" si="0"/>
        <v>0.17916996459960938</v>
      </c>
    </row>
    <row r="67" spans="1:26" x14ac:dyDescent="0.25">
      <c r="A67" s="7" t="s">
        <v>25</v>
      </c>
      <c r="B67" s="7" t="s">
        <v>764</v>
      </c>
      <c r="C67" s="7">
        <v>84584</v>
      </c>
      <c r="D67" s="18" t="s">
        <v>37</v>
      </c>
      <c r="E67" s="18" t="s">
        <v>38</v>
      </c>
      <c r="F67" s="18">
        <v>65</v>
      </c>
      <c r="G67" s="18">
        <v>300847</v>
      </c>
      <c r="H67" s="18">
        <v>21315444</v>
      </c>
      <c r="I67" s="18">
        <v>77397</v>
      </c>
      <c r="J67" s="18">
        <v>108649</v>
      </c>
      <c r="K67" s="18">
        <v>0</v>
      </c>
      <c r="L67" s="18">
        <v>0</v>
      </c>
      <c r="M67" s="18">
        <v>2487</v>
      </c>
      <c r="N67" s="18">
        <v>325071</v>
      </c>
      <c r="O67" s="18">
        <v>0</v>
      </c>
      <c r="P67" s="18">
        <v>960</v>
      </c>
      <c r="Q67" s="18">
        <v>0</v>
      </c>
      <c r="R67" s="18">
        <v>0</v>
      </c>
      <c r="S67" s="5"/>
      <c r="T67" s="5"/>
      <c r="U67" s="4">
        <f t="shared" si="1"/>
        <v>1320</v>
      </c>
      <c r="V67" s="3">
        <f>((G67-G66)*'Z1 values'!C$5*'Z1 values'!$C$10)/'Z1 values'!$C$12</f>
        <v>4.8517822265624995E-3</v>
      </c>
      <c r="W67" s="3">
        <f>((H67-H66)*'Z1 values'!D$5*'Z1 values'!$C$10)/'Z1 values'!$C$12</f>
        <v>2.9761138916015627E-2</v>
      </c>
      <c r="X67" s="3">
        <f>((I67-I66)*'Z1 values'!E$5*'Z1 values'!$C$10)/'Z1 values'!$C$12</f>
        <v>0</v>
      </c>
      <c r="Y67" s="3">
        <f>((J67-J66)*'Z1 values'!F$5*'Z1 values'!$C$10)/'Z1 values'!$C$12</f>
        <v>8.2617187499999994E-2</v>
      </c>
      <c r="Z67" s="6">
        <f t="shared" ref="Z67:Z90" si="2">SUM(V67:Y67)</f>
        <v>0.11723010864257813</v>
      </c>
    </row>
    <row r="68" spans="1:26" x14ac:dyDescent="0.25">
      <c r="A68" s="7" t="s">
        <v>26</v>
      </c>
      <c r="B68" s="7" t="s">
        <v>764</v>
      </c>
      <c r="C68" s="7">
        <v>85864</v>
      </c>
      <c r="D68" s="18" t="s">
        <v>37</v>
      </c>
      <c r="E68" s="18" t="s">
        <v>38</v>
      </c>
      <c r="F68" s="18">
        <v>66</v>
      </c>
      <c r="G68" s="18">
        <v>303427</v>
      </c>
      <c r="H68" s="18">
        <v>21640426</v>
      </c>
      <c r="I68" s="18">
        <v>77397</v>
      </c>
      <c r="J68" s="18">
        <v>109609</v>
      </c>
      <c r="K68" s="18">
        <v>0</v>
      </c>
      <c r="L68" s="18">
        <v>0</v>
      </c>
      <c r="M68" s="18">
        <v>2579</v>
      </c>
      <c r="N68" s="18">
        <v>324982</v>
      </c>
      <c r="O68" s="18">
        <v>0</v>
      </c>
      <c r="P68" s="18">
        <v>960</v>
      </c>
      <c r="Q68" s="18">
        <v>0</v>
      </c>
      <c r="R68" s="18">
        <v>0</v>
      </c>
      <c r="S68" s="5"/>
      <c r="T68" s="5"/>
      <c r="U68" s="4">
        <f t="shared" ref="U68:U90" si="3">U67+20</f>
        <v>1340</v>
      </c>
      <c r="V68" s="3">
        <f>((G68-G67)*'Z1 values'!C$5*'Z1 values'!$C$10)/'Z1 values'!$C$12</f>
        <v>5.0311889648437498E-3</v>
      </c>
      <c r="W68" s="3">
        <f>((H68-H67)*'Z1 values'!D$5*'Z1 values'!$C$10)/'Z1 values'!$C$12</f>
        <v>2.9752990722656254E-2</v>
      </c>
      <c r="X68" s="3">
        <f>((I68-I67)*'Z1 values'!E$5*'Z1 values'!$C$10)/'Z1 values'!$C$12</f>
        <v>0</v>
      </c>
      <c r="Y68" s="3">
        <f>((J68-J67)*'Z1 values'!F$5*'Z1 values'!$C$10)/'Z1 values'!$C$12</f>
        <v>8.2617187499999994E-2</v>
      </c>
      <c r="Z68" s="6">
        <f t="shared" si="2"/>
        <v>0.11740136718749999</v>
      </c>
    </row>
    <row r="69" spans="1:26" x14ac:dyDescent="0.25">
      <c r="A69" s="7" t="s">
        <v>27</v>
      </c>
      <c r="B69" s="7" t="s">
        <v>764</v>
      </c>
      <c r="C69" s="7">
        <v>87144</v>
      </c>
      <c r="D69" s="18" t="s">
        <v>37</v>
      </c>
      <c r="E69" s="18" t="s">
        <v>38</v>
      </c>
      <c r="F69" s="18">
        <v>67</v>
      </c>
      <c r="G69" s="18">
        <v>306007</v>
      </c>
      <c r="H69" s="18">
        <v>21965408</v>
      </c>
      <c r="I69" s="18">
        <v>77397</v>
      </c>
      <c r="J69" s="18">
        <v>110569</v>
      </c>
      <c r="K69" s="18">
        <v>0</v>
      </c>
      <c r="L69" s="18">
        <v>0</v>
      </c>
      <c r="M69" s="18">
        <v>2579</v>
      </c>
      <c r="N69" s="18">
        <v>324982</v>
      </c>
      <c r="O69" s="18">
        <v>0</v>
      </c>
      <c r="P69" s="18">
        <v>960</v>
      </c>
      <c r="Q69" s="18">
        <v>0</v>
      </c>
      <c r="R69" s="18">
        <v>0</v>
      </c>
      <c r="S69" s="5"/>
      <c r="T69" s="5"/>
      <c r="U69" s="4">
        <f t="shared" si="3"/>
        <v>1360</v>
      </c>
      <c r="V69" s="3">
        <f>((G69-G68)*'Z1 values'!C$5*'Z1 values'!$C$10)/'Z1 values'!$C$12</f>
        <v>5.0311889648437498E-3</v>
      </c>
      <c r="W69" s="3">
        <f>((H69-H68)*'Z1 values'!D$5*'Z1 values'!$C$10)/'Z1 values'!$C$12</f>
        <v>2.9752990722656254E-2</v>
      </c>
      <c r="X69" s="3">
        <f>((I69-I68)*'Z1 values'!E$5*'Z1 values'!$C$10)/'Z1 values'!$C$12</f>
        <v>0</v>
      </c>
      <c r="Y69" s="3">
        <f>((J69-J68)*'Z1 values'!F$5*'Z1 values'!$C$10)/'Z1 values'!$C$12</f>
        <v>8.2617187499999994E-2</v>
      </c>
      <c r="Z69" s="6">
        <f t="shared" si="2"/>
        <v>0.11740136718749999</v>
      </c>
    </row>
    <row r="70" spans="1:26" x14ac:dyDescent="0.25">
      <c r="A70" s="7" t="s">
        <v>28</v>
      </c>
      <c r="B70" s="7" t="s">
        <v>764</v>
      </c>
      <c r="C70" s="7">
        <v>88424</v>
      </c>
      <c r="D70" s="18" t="s">
        <v>37</v>
      </c>
      <c r="E70" s="18" t="s">
        <v>38</v>
      </c>
      <c r="F70" s="18">
        <v>68</v>
      </c>
      <c r="G70" s="18">
        <v>308590</v>
      </c>
      <c r="H70" s="18">
        <v>22290387</v>
      </c>
      <c r="I70" s="18">
        <v>77397</v>
      </c>
      <c r="J70" s="18">
        <v>111724</v>
      </c>
      <c r="K70" s="18">
        <v>0</v>
      </c>
      <c r="L70" s="18">
        <v>0</v>
      </c>
      <c r="M70" s="18">
        <v>2581</v>
      </c>
      <c r="N70" s="18">
        <v>324979</v>
      </c>
      <c r="O70" s="18">
        <v>0</v>
      </c>
      <c r="P70" s="18">
        <v>1155</v>
      </c>
      <c r="Q70" s="18">
        <v>0</v>
      </c>
      <c r="R70" s="18">
        <v>0</v>
      </c>
      <c r="S70" s="5"/>
      <c r="T70" s="5"/>
      <c r="U70" s="4">
        <f t="shared" si="3"/>
        <v>1380</v>
      </c>
      <c r="V70" s="3">
        <f>((G70-G69)*'Z1 values'!C$5*'Z1 values'!$C$10)/'Z1 values'!$C$12</f>
        <v>5.0370391845703123E-3</v>
      </c>
      <c r="W70" s="3">
        <f>((H70-H69)*'Z1 values'!D$5*'Z1 values'!$C$10)/'Z1 values'!$C$12</f>
        <v>2.9752716064453122E-2</v>
      </c>
      <c r="X70" s="3">
        <f>((I70-I69)*'Z1 values'!E$5*'Z1 values'!$C$10)/'Z1 values'!$C$12</f>
        <v>0</v>
      </c>
      <c r="Y70" s="3">
        <f>((J70-J69)*'Z1 values'!F$5*'Z1 values'!$C$10)/'Z1 values'!$C$12</f>
        <v>9.9398803710937497E-2</v>
      </c>
      <c r="Z70" s="6">
        <f t="shared" si="2"/>
        <v>0.13418855895996093</v>
      </c>
    </row>
    <row r="71" spans="1:26" x14ac:dyDescent="0.25">
      <c r="A71" s="7" t="s">
        <v>805</v>
      </c>
      <c r="B71" s="7" t="s">
        <v>764</v>
      </c>
      <c r="C71" s="7">
        <v>89704</v>
      </c>
      <c r="D71" s="18" t="s">
        <v>37</v>
      </c>
      <c r="E71" s="18" t="s">
        <v>38</v>
      </c>
      <c r="F71" s="18">
        <v>69</v>
      </c>
      <c r="G71" s="18">
        <v>315227</v>
      </c>
      <c r="H71" s="18">
        <v>22611314</v>
      </c>
      <c r="I71" s="18">
        <v>80006</v>
      </c>
      <c r="J71" s="18">
        <v>113800</v>
      </c>
      <c r="K71" s="18">
        <v>0</v>
      </c>
      <c r="L71" s="18">
        <v>0</v>
      </c>
      <c r="M71" s="18">
        <v>6635</v>
      </c>
      <c r="N71" s="18">
        <v>320927</v>
      </c>
      <c r="O71" s="18">
        <v>2609</v>
      </c>
      <c r="P71" s="18">
        <v>2076</v>
      </c>
      <c r="Q71" s="18">
        <v>0</v>
      </c>
      <c r="R71" s="18">
        <v>0</v>
      </c>
      <c r="S71" s="5"/>
      <c r="T71" s="5"/>
      <c r="U71" s="4">
        <f t="shared" si="3"/>
        <v>1400</v>
      </c>
      <c r="V71" s="3">
        <f>((G71-G70)*'Z1 values'!C$5*'Z1 values'!$C$10)/'Z1 values'!$C$12</f>
        <v>1.2942636108398436E-2</v>
      </c>
      <c r="W71" s="3">
        <f>((H71-H70)*'Z1 values'!D$5*'Z1 values'!$C$10)/'Z1 values'!$C$12</f>
        <v>2.9381744384765623E-2</v>
      </c>
      <c r="X71" s="3">
        <f>((I71-I70)*'Z1 values'!E$5*'Z1 values'!$C$10)/'Z1 values'!$C$12</f>
        <v>0.20780914306640624</v>
      </c>
      <c r="Y71" s="3">
        <f>((J71-J70)*'Z1 values'!F$5*'Z1 values'!$C$10)/'Z1 values'!$C$12</f>
        <v>0.17865966796875002</v>
      </c>
      <c r="Z71" s="6">
        <f t="shared" si="2"/>
        <v>0.42879319152832029</v>
      </c>
    </row>
    <row r="72" spans="1:26" x14ac:dyDescent="0.25">
      <c r="A72" s="7" t="s">
        <v>806</v>
      </c>
      <c r="B72" s="7" t="s">
        <v>764</v>
      </c>
      <c r="C72" s="7">
        <v>90984</v>
      </c>
      <c r="D72" s="18" t="s">
        <v>37</v>
      </c>
      <c r="E72" s="18" t="s">
        <v>38</v>
      </c>
      <c r="F72" s="18">
        <v>70</v>
      </c>
      <c r="G72" s="18">
        <v>328393</v>
      </c>
      <c r="H72" s="18">
        <v>22925713</v>
      </c>
      <c r="I72" s="18">
        <v>85754</v>
      </c>
      <c r="J72" s="18">
        <v>118801</v>
      </c>
      <c r="K72" s="18">
        <v>0</v>
      </c>
      <c r="L72" s="18">
        <v>0</v>
      </c>
      <c r="M72" s="18">
        <v>13165</v>
      </c>
      <c r="N72" s="18">
        <v>314399</v>
      </c>
      <c r="O72" s="18">
        <v>5748</v>
      </c>
      <c r="P72" s="18">
        <v>5001</v>
      </c>
      <c r="Q72" s="18">
        <v>0</v>
      </c>
      <c r="R72" s="18">
        <v>0</v>
      </c>
      <c r="S72" s="5"/>
      <c r="T72" s="5"/>
      <c r="U72" s="4">
        <f t="shared" si="3"/>
        <v>1420</v>
      </c>
      <c r="V72" s="3">
        <f>((G72-G71)*'Z1 values'!C$5*'Z1 values'!$C$10)/'Z1 values'!$C$12</f>
        <v>2.5674664306640622E-2</v>
      </c>
      <c r="W72" s="3">
        <f>((H72-H71)*'Z1 values'!D$5*'Z1 values'!$C$10)/'Z1 values'!$C$12</f>
        <v>2.8784088134765629E-2</v>
      </c>
      <c r="X72" s="3">
        <f>((I72-I71)*'Z1 values'!E$5*'Z1 values'!$C$10)/'Z1 values'!$C$12</f>
        <v>0.45783325195312496</v>
      </c>
      <c r="Y72" s="3">
        <f>((J72-J71)*'Z1 values'!F$5*'Z1 values'!$C$10)/'Z1 values'!$C$12</f>
        <v>0.43038391113281255</v>
      </c>
      <c r="Z72" s="6">
        <f t="shared" si="2"/>
        <v>0.94267591552734387</v>
      </c>
    </row>
    <row r="73" spans="1:26" x14ac:dyDescent="0.25">
      <c r="A73" s="7" t="s">
        <v>807</v>
      </c>
      <c r="B73" s="7" t="s">
        <v>764</v>
      </c>
      <c r="C73" s="7">
        <v>92264</v>
      </c>
      <c r="D73" s="18" t="s">
        <v>37</v>
      </c>
      <c r="E73" s="18" t="s">
        <v>38</v>
      </c>
      <c r="F73" s="18">
        <v>71</v>
      </c>
      <c r="G73" s="18">
        <v>331984</v>
      </c>
      <c r="H73" s="18">
        <v>23249621</v>
      </c>
      <c r="I73" s="18">
        <v>86186</v>
      </c>
      <c r="J73" s="18">
        <v>120468</v>
      </c>
      <c r="K73" s="18">
        <v>0</v>
      </c>
      <c r="L73" s="18">
        <v>0</v>
      </c>
      <c r="M73" s="18">
        <v>3589</v>
      </c>
      <c r="N73" s="18">
        <v>323908</v>
      </c>
      <c r="O73" s="18">
        <v>432</v>
      </c>
      <c r="P73" s="18">
        <v>1667</v>
      </c>
      <c r="Q73" s="18">
        <v>0</v>
      </c>
      <c r="R73" s="18">
        <v>0</v>
      </c>
      <c r="S73" s="5"/>
      <c r="T73" s="5"/>
      <c r="U73" s="4">
        <f t="shared" si="3"/>
        <v>1440</v>
      </c>
      <c r="V73" s="3">
        <f>((G73-G72)*'Z1 values'!C$5*'Z1 values'!$C$10)/'Z1 values'!$C$12</f>
        <v>7.0027130126953134E-3</v>
      </c>
      <c r="W73" s="3">
        <f>((H73-H72)*'Z1 values'!D$5*'Z1 values'!$C$10)/'Z1 values'!$C$12</f>
        <v>2.9654663085937498E-2</v>
      </c>
      <c r="X73" s="3">
        <f>((I73-I72)*'Z1 values'!E$5*'Z1 values'!$C$10)/'Z1 values'!$C$12</f>
        <v>3.4409179687499999E-2</v>
      </c>
      <c r="Y73" s="3">
        <f>((J73-J72)*'Z1 values'!F$5*'Z1 values'!$C$10)/'Z1 values'!$C$12</f>
        <v>0.14346130371093752</v>
      </c>
      <c r="Z73" s="6">
        <f t="shared" si="2"/>
        <v>0.21452785949707032</v>
      </c>
    </row>
    <row r="74" spans="1:26" x14ac:dyDescent="0.25">
      <c r="A74" s="7" t="s">
        <v>808</v>
      </c>
      <c r="B74" s="7" t="s">
        <v>764</v>
      </c>
      <c r="C74" s="7">
        <v>93544</v>
      </c>
      <c r="D74" s="18" t="s">
        <v>37</v>
      </c>
      <c r="E74" s="18" t="s">
        <v>38</v>
      </c>
      <c r="F74" s="18">
        <v>72</v>
      </c>
      <c r="G74" s="18">
        <v>337379</v>
      </c>
      <c r="H74" s="18">
        <v>23571716</v>
      </c>
      <c r="I74" s="18">
        <v>87734</v>
      </c>
      <c r="J74" s="18">
        <v>123387</v>
      </c>
      <c r="K74" s="18">
        <v>0</v>
      </c>
      <c r="L74" s="18">
        <v>0</v>
      </c>
      <c r="M74" s="18">
        <v>5394</v>
      </c>
      <c r="N74" s="18">
        <v>322095</v>
      </c>
      <c r="O74" s="18">
        <v>1548</v>
      </c>
      <c r="P74" s="18">
        <v>2919</v>
      </c>
      <c r="Q74" s="18">
        <v>0</v>
      </c>
      <c r="R74" s="18">
        <v>0</v>
      </c>
      <c r="S74" s="5"/>
      <c r="T74" s="5"/>
      <c r="U74" s="4">
        <f t="shared" si="3"/>
        <v>1460</v>
      </c>
      <c r="V74" s="3">
        <f>((G74-G73)*'Z1 values'!C$5*'Z1 values'!$C$10)/'Z1 values'!$C$12</f>
        <v>1.0520645141601562E-2</v>
      </c>
      <c r="W74" s="3">
        <f>((H74-H73)*'Z1 values'!D$5*'Z1 values'!$C$10)/'Z1 values'!$C$12</f>
        <v>2.9488677978515627E-2</v>
      </c>
      <c r="X74" s="3">
        <f>((I74-I73)*'Z1 values'!E$5*'Z1 values'!$C$10)/'Z1 values'!$C$12</f>
        <v>0.12329956054687499</v>
      </c>
      <c r="Y74" s="3">
        <f>((J74-J73)*'Z1 values'!F$5*'Z1 values'!$C$10)/'Z1 values'!$C$12</f>
        <v>0.2512078857421875</v>
      </c>
      <c r="Z74" s="6">
        <f t="shared" si="2"/>
        <v>0.4145167694091797</v>
      </c>
    </row>
    <row r="75" spans="1:26" x14ac:dyDescent="0.25">
      <c r="A75" s="7" t="s">
        <v>29</v>
      </c>
      <c r="B75" s="7" t="s">
        <v>764</v>
      </c>
      <c r="C75" s="7">
        <v>94824</v>
      </c>
      <c r="D75" s="18" t="s">
        <v>37</v>
      </c>
      <c r="E75" s="18" t="s">
        <v>38</v>
      </c>
      <c r="F75" s="18">
        <v>73</v>
      </c>
      <c r="G75" s="18">
        <v>339885</v>
      </c>
      <c r="H75" s="18">
        <v>23896681</v>
      </c>
      <c r="I75" s="18">
        <v>87734</v>
      </c>
      <c r="J75" s="18">
        <v>124347</v>
      </c>
      <c r="K75" s="18">
        <v>0</v>
      </c>
      <c r="L75" s="18">
        <v>0</v>
      </c>
      <c r="M75" s="18">
        <v>2504</v>
      </c>
      <c r="N75" s="18">
        <v>324965</v>
      </c>
      <c r="O75" s="18">
        <v>0</v>
      </c>
      <c r="P75" s="18">
        <v>960</v>
      </c>
      <c r="Q75" s="18">
        <v>0</v>
      </c>
      <c r="R75" s="18">
        <v>0</v>
      </c>
      <c r="S75" s="5"/>
      <c r="T75" s="5"/>
      <c r="U75" s="4">
        <f t="shared" si="3"/>
        <v>1480</v>
      </c>
      <c r="V75" s="3">
        <f>((G75-G74)*'Z1 values'!C$5*'Z1 values'!$C$10)/'Z1 values'!$C$12</f>
        <v>4.8868835449218748E-3</v>
      </c>
      <c r="W75" s="3">
        <f>((H75-H74)*'Z1 values'!D$5*'Z1 values'!$C$10)/'Z1 values'!$C$12</f>
        <v>2.9751434326171878E-2</v>
      </c>
      <c r="X75" s="3">
        <f>((I75-I74)*'Z1 values'!E$5*'Z1 values'!$C$10)/'Z1 values'!$C$12</f>
        <v>0</v>
      </c>
      <c r="Y75" s="3">
        <f>((J75-J74)*'Z1 values'!F$5*'Z1 values'!$C$10)/'Z1 values'!$C$12</f>
        <v>8.2617187499999994E-2</v>
      </c>
      <c r="Z75" s="6">
        <f t="shared" si="2"/>
        <v>0.11725550537109375</v>
      </c>
    </row>
    <row r="76" spans="1:26" x14ac:dyDescent="0.25">
      <c r="A76" s="7" t="s">
        <v>30</v>
      </c>
      <c r="B76" s="7" t="s">
        <v>764</v>
      </c>
      <c r="C76" s="7">
        <v>96104</v>
      </c>
      <c r="D76" s="18" t="s">
        <v>37</v>
      </c>
      <c r="E76" s="18" t="s">
        <v>38</v>
      </c>
      <c r="F76" s="18">
        <v>74</v>
      </c>
      <c r="G76" s="18">
        <v>342360</v>
      </c>
      <c r="H76" s="18">
        <v>24221678</v>
      </c>
      <c r="I76" s="18">
        <v>87734</v>
      </c>
      <c r="J76" s="18">
        <v>125307</v>
      </c>
      <c r="K76" s="18">
        <v>0</v>
      </c>
      <c r="L76" s="18">
        <v>0</v>
      </c>
      <c r="M76" s="18">
        <v>2474</v>
      </c>
      <c r="N76" s="18">
        <v>324997</v>
      </c>
      <c r="O76" s="18">
        <v>0</v>
      </c>
      <c r="P76" s="18">
        <v>960</v>
      </c>
      <c r="Q76" s="18">
        <v>0</v>
      </c>
      <c r="R76" s="18">
        <v>0</v>
      </c>
      <c r="S76" s="5"/>
      <c r="T76" s="5"/>
      <c r="U76" s="4">
        <f t="shared" si="3"/>
        <v>1500</v>
      </c>
      <c r="V76" s="3">
        <f>((G76-G75)*'Z1 values'!C$5*'Z1 values'!$C$10)/'Z1 values'!$C$12</f>
        <v>4.8264312744140617E-3</v>
      </c>
      <c r="W76" s="3">
        <f>((H76-H75)*'Z1 values'!D$5*'Z1 values'!$C$10)/'Z1 values'!$C$12</f>
        <v>2.9754364013671875E-2</v>
      </c>
      <c r="X76" s="3">
        <f>((I76-I75)*'Z1 values'!E$5*'Z1 values'!$C$10)/'Z1 values'!$C$12</f>
        <v>0</v>
      </c>
      <c r="Y76" s="3">
        <f>((J76-J75)*'Z1 values'!F$5*'Z1 values'!$C$10)/'Z1 values'!$C$12</f>
        <v>8.2617187499999994E-2</v>
      </c>
      <c r="Z76" s="6">
        <f t="shared" si="2"/>
        <v>0.11719798278808594</v>
      </c>
    </row>
    <row r="77" spans="1:26" x14ac:dyDescent="0.25">
      <c r="A77" s="7" t="s">
        <v>31</v>
      </c>
      <c r="B77" s="7" t="s">
        <v>764</v>
      </c>
      <c r="C77" s="7">
        <v>97384</v>
      </c>
      <c r="D77" s="18" t="s">
        <v>37</v>
      </c>
      <c r="E77" s="18" t="s">
        <v>38</v>
      </c>
      <c r="F77" s="18">
        <v>75</v>
      </c>
      <c r="G77" s="18">
        <v>344826</v>
      </c>
      <c r="H77" s="18">
        <v>24546685</v>
      </c>
      <c r="I77" s="18">
        <v>87734</v>
      </c>
      <c r="J77" s="18">
        <v>126456</v>
      </c>
      <c r="K77" s="18">
        <v>0</v>
      </c>
      <c r="L77" s="18">
        <v>0</v>
      </c>
      <c r="M77" s="18">
        <v>2465</v>
      </c>
      <c r="N77" s="18">
        <v>325007</v>
      </c>
      <c r="O77" s="18">
        <v>0</v>
      </c>
      <c r="P77" s="18">
        <v>1149</v>
      </c>
      <c r="Q77" s="18">
        <v>0</v>
      </c>
      <c r="R77" s="18">
        <v>0</v>
      </c>
      <c r="S77" s="5"/>
      <c r="T77" s="5"/>
      <c r="U77" s="4">
        <f t="shared" si="3"/>
        <v>1520</v>
      </c>
      <c r="V77" s="3">
        <f>((G77-G76)*'Z1 values'!C$5*'Z1 values'!$C$10)/'Z1 values'!$C$12</f>
        <v>4.8088806152343753E-3</v>
      </c>
      <c r="W77" s="3">
        <f>((H77-H76)*'Z1 values'!D$5*'Z1 values'!$C$10)/'Z1 values'!$C$12</f>
        <v>2.9755279541015627E-2</v>
      </c>
      <c r="X77" s="3">
        <f>((I77-I76)*'Z1 values'!E$5*'Z1 values'!$C$10)/'Z1 values'!$C$12</f>
        <v>0</v>
      </c>
      <c r="Y77" s="3">
        <f>((J77-J76)*'Z1 values'!F$5*'Z1 values'!$C$10)/'Z1 values'!$C$12</f>
        <v>9.8882446289062509E-2</v>
      </c>
      <c r="Z77" s="6">
        <f t="shared" si="2"/>
        <v>0.1334466064453125</v>
      </c>
    </row>
    <row r="78" spans="1:26" x14ac:dyDescent="0.25">
      <c r="A78" s="7" t="s">
        <v>32</v>
      </c>
      <c r="B78" s="7" t="s">
        <v>764</v>
      </c>
      <c r="C78" s="7">
        <v>98664</v>
      </c>
      <c r="D78" s="18" t="s">
        <v>37</v>
      </c>
      <c r="E78" s="18" t="s">
        <v>38</v>
      </c>
      <c r="F78" s="18">
        <v>76</v>
      </c>
      <c r="G78" s="18">
        <v>347313</v>
      </c>
      <c r="H78" s="18">
        <v>24871671</v>
      </c>
      <c r="I78" s="18">
        <v>87734</v>
      </c>
      <c r="J78" s="18">
        <v>127611</v>
      </c>
      <c r="K78" s="18">
        <v>0</v>
      </c>
      <c r="L78" s="18">
        <v>0</v>
      </c>
      <c r="M78" s="18">
        <v>2486</v>
      </c>
      <c r="N78" s="18">
        <v>324986</v>
      </c>
      <c r="O78" s="18">
        <v>0</v>
      </c>
      <c r="P78" s="18">
        <v>1155</v>
      </c>
      <c r="Q78" s="18">
        <v>0</v>
      </c>
      <c r="R78" s="18">
        <v>0</v>
      </c>
      <c r="S78" s="5"/>
      <c r="T78" s="5"/>
      <c r="U78" s="4">
        <f t="shared" si="3"/>
        <v>1540</v>
      </c>
      <c r="V78" s="3">
        <f>((G78-G77)*'Z1 values'!C$5*'Z1 values'!$C$10)/'Z1 values'!$C$12</f>
        <v>4.8498321533203123E-3</v>
      </c>
      <c r="W78" s="3">
        <f>((H78-H77)*'Z1 values'!D$5*'Z1 values'!$C$10)/'Z1 values'!$C$12</f>
        <v>2.9753356933593749E-2</v>
      </c>
      <c r="X78" s="3">
        <f>((I78-I77)*'Z1 values'!E$5*'Z1 values'!$C$10)/'Z1 values'!$C$12</f>
        <v>0</v>
      </c>
      <c r="Y78" s="3">
        <f>((J78-J77)*'Z1 values'!F$5*'Z1 values'!$C$10)/'Z1 values'!$C$12</f>
        <v>9.9398803710937497E-2</v>
      </c>
      <c r="Z78" s="6">
        <f t="shared" si="2"/>
        <v>0.13400199279785155</v>
      </c>
    </row>
    <row r="79" spans="1:26" x14ac:dyDescent="0.25">
      <c r="A79" s="7" t="s">
        <v>33</v>
      </c>
      <c r="B79" s="7" t="s">
        <v>764</v>
      </c>
      <c r="C79" s="7">
        <v>99944</v>
      </c>
      <c r="D79" s="18" t="s">
        <v>37</v>
      </c>
      <c r="E79" s="18" t="s">
        <v>38</v>
      </c>
      <c r="F79" s="18">
        <v>77</v>
      </c>
      <c r="G79" s="18">
        <v>349797</v>
      </c>
      <c r="H79" s="18">
        <v>25196660</v>
      </c>
      <c r="I79" s="18">
        <v>87734</v>
      </c>
      <c r="J79" s="18">
        <v>128571</v>
      </c>
      <c r="K79" s="18">
        <v>0</v>
      </c>
      <c r="L79" s="18">
        <v>0</v>
      </c>
      <c r="M79" s="18">
        <v>2483</v>
      </c>
      <c r="N79" s="18">
        <v>324989</v>
      </c>
      <c r="O79" s="18">
        <v>0</v>
      </c>
      <c r="P79" s="18">
        <v>960</v>
      </c>
      <c r="Q79" s="18">
        <v>0</v>
      </c>
      <c r="R79" s="18">
        <v>0</v>
      </c>
      <c r="S79" s="5"/>
      <c r="T79" s="5"/>
      <c r="U79" s="4">
        <f t="shared" si="3"/>
        <v>1560</v>
      </c>
      <c r="V79" s="3">
        <f>((G79-G78)*'Z1 values'!C$5*'Z1 values'!$C$10)/'Z1 values'!$C$12</f>
        <v>4.8439819335937499E-3</v>
      </c>
      <c r="W79" s="3">
        <f>((H79-H78)*'Z1 values'!D$5*'Z1 values'!$C$10)/'Z1 values'!$C$12</f>
        <v>2.9753631591796875E-2</v>
      </c>
      <c r="X79" s="3">
        <f>((I79-I78)*'Z1 values'!E$5*'Z1 values'!$C$10)/'Z1 values'!$C$12</f>
        <v>0</v>
      </c>
      <c r="Y79" s="3">
        <f>((J79-J78)*'Z1 values'!F$5*'Z1 values'!$C$10)/'Z1 values'!$C$12</f>
        <v>8.2617187499999994E-2</v>
      </c>
      <c r="Z79" s="6">
        <f t="shared" si="2"/>
        <v>0.11721480102539061</v>
      </c>
    </row>
    <row r="80" spans="1:26" x14ac:dyDescent="0.25">
      <c r="A80" s="7" t="s">
        <v>809</v>
      </c>
      <c r="B80" s="7" t="s">
        <v>764</v>
      </c>
      <c r="C80" s="7">
        <v>101224</v>
      </c>
      <c r="D80" s="18" t="s">
        <v>37</v>
      </c>
      <c r="E80" s="18" t="s">
        <v>38</v>
      </c>
      <c r="F80" s="18">
        <v>78</v>
      </c>
      <c r="G80" s="18">
        <v>352391</v>
      </c>
      <c r="H80" s="18">
        <v>25521632</v>
      </c>
      <c r="I80" s="18">
        <v>87734</v>
      </c>
      <c r="J80" s="18">
        <v>129531</v>
      </c>
      <c r="K80" s="18">
        <v>0</v>
      </c>
      <c r="L80" s="18">
        <v>0</v>
      </c>
      <c r="M80" s="18">
        <v>2592</v>
      </c>
      <c r="N80" s="18">
        <v>324972</v>
      </c>
      <c r="O80" s="18">
        <v>0</v>
      </c>
      <c r="P80" s="18">
        <v>960</v>
      </c>
      <c r="Q80" s="18">
        <v>0</v>
      </c>
      <c r="R80" s="18">
        <v>0</v>
      </c>
      <c r="S80" s="5"/>
      <c r="T80" s="5"/>
      <c r="U80" s="4">
        <f t="shared" si="3"/>
        <v>1580</v>
      </c>
      <c r="V80" s="3">
        <f>((G80-G79)*'Z1 values'!C$5*'Z1 values'!$C$10)/'Z1 values'!$C$12</f>
        <v>5.0584899902343747E-3</v>
      </c>
      <c r="W80" s="3">
        <f>((H80-H79)*'Z1 values'!D$5*'Z1 values'!$C$10)/'Z1 values'!$C$12</f>
        <v>2.9752075195312498E-2</v>
      </c>
      <c r="X80" s="3">
        <f>((I80-I79)*'Z1 values'!E$5*'Z1 values'!$C$10)/'Z1 values'!$C$12</f>
        <v>0</v>
      </c>
      <c r="Y80" s="3">
        <f>((J80-J79)*'Z1 values'!F$5*'Z1 values'!$C$10)/'Z1 values'!$C$12</f>
        <v>8.2617187499999994E-2</v>
      </c>
      <c r="Z80" s="6">
        <f t="shared" si="2"/>
        <v>0.11742775268554687</v>
      </c>
    </row>
    <row r="81" spans="1:26" x14ac:dyDescent="0.25">
      <c r="A81" s="7" t="s">
        <v>810</v>
      </c>
      <c r="B81" s="7" t="s">
        <v>764</v>
      </c>
      <c r="C81" s="7">
        <v>102504</v>
      </c>
      <c r="D81" s="18" t="s">
        <v>37</v>
      </c>
      <c r="E81" s="18" t="s">
        <v>38</v>
      </c>
      <c r="F81" s="18">
        <v>79</v>
      </c>
      <c r="G81" s="18">
        <v>354991</v>
      </c>
      <c r="H81" s="18">
        <v>25846597</v>
      </c>
      <c r="I81" s="18">
        <v>87734</v>
      </c>
      <c r="J81" s="18">
        <v>130491</v>
      </c>
      <c r="K81" s="18">
        <v>0</v>
      </c>
      <c r="L81" s="18">
        <v>0</v>
      </c>
      <c r="M81" s="18">
        <v>2599</v>
      </c>
      <c r="N81" s="18">
        <v>324965</v>
      </c>
      <c r="O81" s="18">
        <v>0</v>
      </c>
      <c r="P81" s="18">
        <v>960</v>
      </c>
      <c r="Q81" s="18">
        <v>0</v>
      </c>
      <c r="R81" s="18">
        <v>0</v>
      </c>
      <c r="S81" s="5"/>
      <c r="T81" s="5"/>
      <c r="U81" s="4">
        <f t="shared" si="3"/>
        <v>1600</v>
      </c>
      <c r="V81" s="3">
        <f>((G81-G80)*'Z1 values'!C$5*'Z1 values'!$C$10)/'Z1 values'!$C$12</f>
        <v>5.0701904296874996E-3</v>
      </c>
      <c r="W81" s="3">
        <f>((H81-H80)*'Z1 values'!D$5*'Z1 values'!$C$10)/'Z1 values'!$C$12</f>
        <v>2.9751434326171878E-2</v>
      </c>
      <c r="X81" s="3">
        <f>((I81-I80)*'Z1 values'!E$5*'Z1 values'!$C$10)/'Z1 values'!$C$12</f>
        <v>0</v>
      </c>
      <c r="Y81" s="3">
        <f>((J81-J80)*'Z1 values'!F$5*'Z1 values'!$C$10)/'Z1 values'!$C$12</f>
        <v>8.2617187499999994E-2</v>
      </c>
      <c r="Z81" s="6">
        <f t="shared" si="2"/>
        <v>0.11743881225585937</v>
      </c>
    </row>
    <row r="82" spans="1:26" x14ac:dyDescent="0.25">
      <c r="A82" s="7" t="s">
        <v>34</v>
      </c>
      <c r="B82" s="7" t="s">
        <v>764</v>
      </c>
      <c r="C82" s="7">
        <v>103784</v>
      </c>
      <c r="D82" s="18" t="s">
        <v>37</v>
      </c>
      <c r="E82" s="18" t="s">
        <v>38</v>
      </c>
      <c r="F82" s="18">
        <v>80</v>
      </c>
      <c r="G82" s="18">
        <v>357713</v>
      </c>
      <c r="H82" s="18">
        <v>26171442</v>
      </c>
      <c r="I82" s="18">
        <v>87734</v>
      </c>
      <c r="J82" s="18">
        <v>131587</v>
      </c>
      <c r="K82" s="18">
        <v>0</v>
      </c>
      <c r="L82" s="18">
        <v>0</v>
      </c>
      <c r="M82" s="18">
        <v>2720</v>
      </c>
      <c r="N82" s="18">
        <v>324845</v>
      </c>
      <c r="O82" s="18">
        <v>0</v>
      </c>
      <c r="P82" s="18">
        <v>1096</v>
      </c>
      <c r="Q82" s="18">
        <v>0</v>
      </c>
      <c r="R82" s="18">
        <v>0</v>
      </c>
      <c r="S82" s="5"/>
      <c r="T82" s="5"/>
      <c r="U82" s="4">
        <f t="shared" si="3"/>
        <v>1620</v>
      </c>
      <c r="V82" s="3">
        <f>((G82-G81)*'Z1 values'!C$5*'Z1 values'!$C$10)/'Z1 values'!$C$12</f>
        <v>5.3080993652343741E-3</v>
      </c>
      <c r="W82" s="3">
        <f>((H82-H81)*'Z1 values'!D$5*'Z1 values'!$C$10)/'Z1 values'!$C$12</f>
        <v>2.9740447998046877E-2</v>
      </c>
      <c r="X82" s="3">
        <f>((I82-I81)*'Z1 values'!E$5*'Z1 values'!$C$10)/'Z1 values'!$C$12</f>
        <v>0</v>
      </c>
      <c r="Y82" s="3">
        <f>((J82-J81)*'Z1 values'!F$5*'Z1 values'!$C$10)/'Z1 values'!$C$12</f>
        <v>9.4321289062499994E-2</v>
      </c>
      <c r="Z82" s="6">
        <f t="shared" si="2"/>
        <v>0.12936983642578126</v>
      </c>
    </row>
    <row r="83" spans="1:26" x14ac:dyDescent="0.25">
      <c r="A83" s="7" t="s">
        <v>811</v>
      </c>
      <c r="B83" s="7" t="s">
        <v>764</v>
      </c>
      <c r="C83" s="7">
        <v>105064</v>
      </c>
      <c r="D83" s="18" t="s">
        <v>37</v>
      </c>
      <c r="E83" s="18" t="s">
        <v>38</v>
      </c>
      <c r="F83" s="18">
        <v>81</v>
      </c>
      <c r="G83" s="18">
        <v>360305</v>
      </c>
      <c r="H83" s="18">
        <v>26496416</v>
      </c>
      <c r="I83" s="18">
        <v>87734</v>
      </c>
      <c r="J83" s="18">
        <v>132547</v>
      </c>
      <c r="K83" s="18">
        <v>0</v>
      </c>
      <c r="L83" s="18">
        <v>0</v>
      </c>
      <c r="M83" s="18">
        <v>2590</v>
      </c>
      <c r="N83" s="18">
        <v>324974</v>
      </c>
      <c r="O83" s="18">
        <v>0</v>
      </c>
      <c r="P83" s="18">
        <v>960</v>
      </c>
      <c r="Q83" s="18">
        <v>0</v>
      </c>
      <c r="R83" s="18">
        <v>0</v>
      </c>
      <c r="S83" s="5"/>
      <c r="T83" s="5"/>
      <c r="U83" s="4">
        <f t="shared" si="3"/>
        <v>1640</v>
      </c>
      <c r="V83" s="3">
        <f>((G83-G82)*'Z1 values'!C$5*'Z1 values'!$C$10)/'Z1 values'!$C$12</f>
        <v>5.0545898437500004E-3</v>
      </c>
      <c r="W83" s="3">
        <f>((H83-H82)*'Z1 values'!D$5*'Z1 values'!$C$10)/'Z1 values'!$C$12</f>
        <v>2.9752258300781254E-2</v>
      </c>
      <c r="X83" s="3">
        <f>((I83-I82)*'Z1 values'!E$5*'Z1 values'!$C$10)/'Z1 values'!$C$12</f>
        <v>0</v>
      </c>
      <c r="Y83" s="3">
        <f>((J83-J82)*'Z1 values'!F$5*'Z1 values'!$C$10)/'Z1 values'!$C$12</f>
        <v>8.2617187499999994E-2</v>
      </c>
      <c r="Z83" s="6">
        <f t="shared" si="2"/>
        <v>0.11742403564453124</v>
      </c>
    </row>
    <row r="84" spans="1:26" x14ac:dyDescent="0.25">
      <c r="A84" s="7" t="s">
        <v>812</v>
      </c>
      <c r="B84" s="7" t="s">
        <v>764</v>
      </c>
      <c r="C84" s="7">
        <v>106344</v>
      </c>
      <c r="D84" s="18" t="s">
        <v>37</v>
      </c>
      <c r="E84" s="18" t="s">
        <v>38</v>
      </c>
      <c r="F84" s="18">
        <v>82</v>
      </c>
      <c r="G84" s="18">
        <v>364686</v>
      </c>
      <c r="H84" s="18">
        <v>26819600</v>
      </c>
      <c r="I84" s="18">
        <v>88746</v>
      </c>
      <c r="J84" s="18">
        <v>133986</v>
      </c>
      <c r="K84" s="18">
        <v>0</v>
      </c>
      <c r="L84" s="18">
        <v>0</v>
      </c>
      <c r="M84" s="18">
        <v>4379</v>
      </c>
      <c r="N84" s="18">
        <v>323184</v>
      </c>
      <c r="O84" s="18">
        <v>1012</v>
      </c>
      <c r="P84" s="18">
        <v>1439</v>
      </c>
      <c r="Q84" s="18">
        <v>0</v>
      </c>
      <c r="R84" s="18">
        <v>0</v>
      </c>
      <c r="S84" s="5"/>
      <c r="T84" s="5"/>
      <c r="U84" s="4">
        <f t="shared" si="3"/>
        <v>1660</v>
      </c>
      <c r="V84" s="3">
        <f>((G84-G83)*'Z1 values'!C$5*'Z1 values'!$C$10)/'Z1 values'!$C$12</f>
        <v>8.5432708740234373E-3</v>
      </c>
      <c r="W84" s="3">
        <f>((H84-H83)*'Z1 values'!D$5*'Z1 values'!$C$10)/'Z1 values'!$C$12</f>
        <v>2.9588378906250001E-2</v>
      </c>
      <c r="X84" s="3">
        <f>((I84-I83)*'Z1 values'!E$5*'Z1 values'!$C$10)/'Z1 values'!$C$12</f>
        <v>8.0606689453124991E-2</v>
      </c>
      <c r="Y84" s="3">
        <f>((J84-J83)*'Z1 values'!F$5*'Z1 values'!$C$10)/'Z1 values'!$C$12</f>
        <v>0.12383972167968751</v>
      </c>
      <c r="Z84" s="6">
        <f t="shared" si="2"/>
        <v>0.24257806091308595</v>
      </c>
    </row>
    <row r="85" spans="1:26" x14ac:dyDescent="0.25">
      <c r="A85" s="7" t="s">
        <v>813</v>
      </c>
      <c r="B85" s="7" t="s">
        <v>764</v>
      </c>
      <c r="C85" s="7">
        <v>107624</v>
      </c>
      <c r="D85" s="18" t="s">
        <v>37</v>
      </c>
      <c r="E85" s="18" t="s">
        <v>38</v>
      </c>
      <c r="F85" s="18">
        <v>83</v>
      </c>
      <c r="G85" s="18">
        <v>377879</v>
      </c>
      <c r="H85" s="18">
        <v>27133913</v>
      </c>
      <c r="I85" s="18">
        <v>94725</v>
      </c>
      <c r="J85" s="18">
        <v>139115</v>
      </c>
      <c r="K85" s="18">
        <v>0</v>
      </c>
      <c r="L85" s="18">
        <v>0</v>
      </c>
      <c r="M85" s="18">
        <v>13192</v>
      </c>
      <c r="N85" s="18">
        <v>314313</v>
      </c>
      <c r="O85" s="18">
        <v>5979</v>
      </c>
      <c r="P85" s="18">
        <v>5129</v>
      </c>
      <c r="Q85" s="18">
        <v>0</v>
      </c>
      <c r="R85" s="18">
        <v>0</v>
      </c>
      <c r="S85" s="5"/>
      <c r="T85" s="5"/>
      <c r="U85" s="4">
        <f t="shared" si="3"/>
        <v>1680</v>
      </c>
      <c r="V85" s="3">
        <f>((G85-G84)*'Z1 values'!C$5*'Z1 values'!$C$10)/'Z1 values'!$C$12</f>
        <v>2.5727316284179687E-2</v>
      </c>
      <c r="W85" s="3">
        <f>((H85-H84)*'Z1 values'!D$5*'Z1 values'!$C$10)/'Z1 values'!$C$12</f>
        <v>2.8776214599609374E-2</v>
      </c>
      <c r="X85" s="3">
        <f>((I85-I84)*'Z1 values'!E$5*'Z1 values'!$C$10)/'Z1 values'!$C$12</f>
        <v>0.47623260498046871</v>
      </c>
      <c r="Y85" s="3">
        <f>((J85-J84)*'Z1 values'!F$5*'Z1 values'!$C$10)/'Z1 values'!$C$12</f>
        <v>0.44139953613281246</v>
      </c>
      <c r="Z85" s="6">
        <f t="shared" si="2"/>
        <v>0.97213567199707018</v>
      </c>
    </row>
    <row r="86" spans="1:26" x14ac:dyDescent="0.25">
      <c r="A86" s="7" t="s">
        <v>35</v>
      </c>
      <c r="B86" s="7" t="s">
        <v>764</v>
      </c>
      <c r="C86" s="7">
        <v>108904</v>
      </c>
      <c r="D86" s="18" t="s">
        <v>37</v>
      </c>
      <c r="E86" s="18" t="s">
        <v>38</v>
      </c>
      <c r="F86" s="18">
        <v>84</v>
      </c>
      <c r="G86" s="18">
        <v>380514</v>
      </c>
      <c r="H86" s="18">
        <v>27458843</v>
      </c>
      <c r="I86" s="18">
        <v>94725</v>
      </c>
      <c r="J86" s="18">
        <v>140270</v>
      </c>
      <c r="K86" s="18">
        <v>0</v>
      </c>
      <c r="L86" s="18">
        <v>0</v>
      </c>
      <c r="M86" s="18">
        <v>2634</v>
      </c>
      <c r="N86" s="18">
        <v>324930</v>
      </c>
      <c r="O86" s="18">
        <v>0</v>
      </c>
      <c r="P86" s="18">
        <v>1155</v>
      </c>
      <c r="Q86" s="18">
        <v>0</v>
      </c>
      <c r="R86" s="18">
        <v>0</v>
      </c>
      <c r="S86" s="5"/>
      <c r="T86" s="5"/>
      <c r="U86" s="4">
        <f t="shared" si="3"/>
        <v>1700</v>
      </c>
      <c r="V86" s="3">
        <f>((G86-G85)*'Z1 values'!C$5*'Z1 values'!$C$10)/'Z1 values'!$C$12</f>
        <v>5.1384429931640623E-3</v>
      </c>
      <c r="W86" s="3">
        <f>((H86-H85)*'Z1 values'!D$5*'Z1 values'!$C$10)/'Z1 values'!$C$12</f>
        <v>2.9748229980468756E-2</v>
      </c>
      <c r="X86" s="3">
        <f>((I86-I85)*'Z1 values'!E$5*'Z1 values'!$C$10)/'Z1 values'!$C$12</f>
        <v>0</v>
      </c>
      <c r="Y86" s="3">
        <f>((J86-J85)*'Z1 values'!F$5*'Z1 values'!$C$10)/'Z1 values'!$C$12</f>
        <v>9.9398803710937497E-2</v>
      </c>
      <c r="Z86" s="6">
        <f t="shared" si="2"/>
        <v>0.1342854766845703</v>
      </c>
    </row>
    <row r="87" spans="1:26" x14ac:dyDescent="0.25">
      <c r="A87" s="7" t="s">
        <v>36</v>
      </c>
      <c r="B87" s="7" t="s">
        <v>764</v>
      </c>
      <c r="C87" s="7">
        <v>110184</v>
      </c>
      <c r="D87" s="18" t="s">
        <v>37</v>
      </c>
      <c r="E87" s="18" t="s">
        <v>38</v>
      </c>
      <c r="F87" s="18">
        <v>85</v>
      </c>
      <c r="G87" s="18">
        <v>383119</v>
      </c>
      <c r="H87" s="18">
        <v>27783803</v>
      </c>
      <c r="I87" s="18">
        <v>94725</v>
      </c>
      <c r="J87" s="18">
        <v>141419</v>
      </c>
      <c r="K87" s="18">
        <v>0</v>
      </c>
      <c r="L87" s="18">
        <v>0</v>
      </c>
      <c r="M87" s="18">
        <v>2604</v>
      </c>
      <c r="N87" s="18">
        <v>324960</v>
      </c>
      <c r="O87" s="18">
        <v>0</v>
      </c>
      <c r="P87" s="18">
        <v>1149</v>
      </c>
      <c r="Q87" s="18">
        <v>0</v>
      </c>
      <c r="R87" s="18">
        <v>0</v>
      </c>
      <c r="S87" s="5"/>
      <c r="T87" s="5"/>
      <c r="U87" s="4">
        <f t="shared" si="3"/>
        <v>1720</v>
      </c>
      <c r="V87" s="3">
        <f>((G87-G86)*'Z1 values'!C$5*'Z1 values'!$C$10)/'Z1 values'!$C$12</f>
        <v>5.0799407958984372E-3</v>
      </c>
      <c r="W87" s="3">
        <f>((H87-H86)*'Z1 values'!D$5*'Z1 values'!$C$10)/'Z1 values'!$C$12</f>
        <v>2.9750976562499996E-2</v>
      </c>
      <c r="X87" s="3">
        <f>((I87-I86)*'Z1 values'!E$5*'Z1 values'!$C$10)/'Z1 values'!$C$12</f>
        <v>0</v>
      </c>
      <c r="Y87" s="3">
        <f>((J87-J86)*'Z1 values'!F$5*'Z1 values'!$C$10)/'Z1 values'!$C$12</f>
        <v>9.8882446289062509E-2</v>
      </c>
      <c r="Z87" s="6">
        <f t="shared" si="2"/>
        <v>0.13371336364746095</v>
      </c>
    </row>
    <row r="88" spans="1:26" x14ac:dyDescent="0.25">
      <c r="A88" s="7" t="s">
        <v>814</v>
      </c>
      <c r="B88" s="7" t="s">
        <v>764</v>
      </c>
      <c r="C88" s="7">
        <v>111464</v>
      </c>
      <c r="D88" s="18" t="s">
        <v>37</v>
      </c>
      <c r="E88" s="18" t="s">
        <v>38</v>
      </c>
      <c r="F88" s="18">
        <v>86</v>
      </c>
      <c r="G88" s="18">
        <v>385724</v>
      </c>
      <c r="H88" s="18">
        <v>28108763</v>
      </c>
      <c r="I88" s="18">
        <v>94725</v>
      </c>
      <c r="J88" s="18">
        <v>142379</v>
      </c>
      <c r="K88" s="18">
        <v>0</v>
      </c>
      <c r="L88" s="18">
        <v>0</v>
      </c>
      <c r="M88" s="18">
        <v>2603</v>
      </c>
      <c r="N88" s="18">
        <v>324960</v>
      </c>
      <c r="O88" s="18">
        <v>0</v>
      </c>
      <c r="P88" s="18">
        <v>960</v>
      </c>
      <c r="Q88" s="18">
        <v>0</v>
      </c>
      <c r="R88" s="18">
        <v>0</v>
      </c>
      <c r="S88" s="5"/>
      <c r="T88" s="5"/>
      <c r="U88" s="4">
        <f t="shared" si="3"/>
        <v>1740</v>
      </c>
      <c r="V88" s="3">
        <f>((G88-G87)*'Z1 values'!C$5*'Z1 values'!$C$10)/'Z1 values'!$C$12</f>
        <v>5.0799407958984372E-3</v>
      </c>
      <c r="W88" s="3">
        <f>((H88-H87)*'Z1 values'!D$5*'Z1 values'!$C$10)/'Z1 values'!$C$12</f>
        <v>2.9750976562499996E-2</v>
      </c>
      <c r="X88" s="3">
        <f>((I88-I87)*'Z1 values'!E$5*'Z1 values'!$C$10)/'Z1 values'!$C$12</f>
        <v>0</v>
      </c>
      <c r="Y88" s="3">
        <f>((J88-J87)*'Z1 values'!F$5*'Z1 values'!$C$10)/'Z1 values'!$C$12</f>
        <v>8.2617187499999994E-2</v>
      </c>
      <c r="Z88" s="6">
        <f t="shared" si="2"/>
        <v>0.11744810485839843</v>
      </c>
    </row>
    <row r="89" spans="1:26" x14ac:dyDescent="0.25">
      <c r="A89" s="7" t="s">
        <v>815</v>
      </c>
      <c r="B89" s="7" t="s">
        <v>764</v>
      </c>
      <c r="C89" s="7">
        <v>112744</v>
      </c>
      <c r="D89" s="18" t="s">
        <v>37</v>
      </c>
      <c r="E89" s="18" t="s">
        <v>38</v>
      </c>
      <c r="F89" s="18">
        <v>87</v>
      </c>
      <c r="G89" s="18">
        <v>390872</v>
      </c>
      <c r="H89" s="18">
        <v>28431127</v>
      </c>
      <c r="I89" s="18">
        <v>96130</v>
      </c>
      <c r="J89" s="18">
        <v>144443</v>
      </c>
      <c r="K89" s="18">
        <v>0</v>
      </c>
      <c r="L89" s="18">
        <v>0</v>
      </c>
      <c r="M89" s="18">
        <v>5146</v>
      </c>
      <c r="N89" s="18">
        <v>322364</v>
      </c>
      <c r="O89" s="18">
        <v>1405</v>
      </c>
      <c r="P89" s="18">
        <v>2064</v>
      </c>
      <c r="Q89" s="18">
        <v>0</v>
      </c>
      <c r="R89" s="18">
        <v>0</v>
      </c>
      <c r="S89" s="5"/>
      <c r="T89" s="5"/>
      <c r="U89" s="4">
        <f t="shared" si="3"/>
        <v>1760</v>
      </c>
      <c r="V89" s="3">
        <f>((G89-G88)*'Z1 values'!C$5*'Z1 values'!$C$10)/'Z1 values'!$C$12</f>
        <v>1.0038977050781248E-2</v>
      </c>
      <c r="W89" s="3">
        <f>((H89-H88)*'Z1 values'!D$5*'Z1 values'!$C$10)/'Z1 values'!$C$12</f>
        <v>2.95133056640625E-2</v>
      </c>
      <c r="X89" s="3">
        <f>((I89-I88)*'Z1 values'!E$5*'Z1 values'!$C$10)/'Z1 values'!$C$12</f>
        <v>0.11190948486328123</v>
      </c>
      <c r="Y89" s="3">
        <f>((J89-J88)*'Z1 values'!F$5*'Z1 values'!$C$10)/'Z1 values'!$C$12</f>
        <v>0.17762695312500001</v>
      </c>
      <c r="Z89" s="6">
        <f t="shared" si="2"/>
        <v>0.329088720703125</v>
      </c>
    </row>
    <row r="90" spans="1:26" x14ac:dyDescent="0.25">
      <c r="A90" s="7" t="s">
        <v>816</v>
      </c>
      <c r="B90" s="7" t="s">
        <v>764</v>
      </c>
      <c r="C90" s="7">
        <v>114024</v>
      </c>
      <c r="D90" s="18" t="s">
        <v>37</v>
      </c>
      <c r="E90" s="18" t="s">
        <v>38</v>
      </c>
      <c r="F90" s="18">
        <v>88</v>
      </c>
      <c r="G90" s="18">
        <v>393383</v>
      </c>
      <c r="H90" s="18">
        <v>28756088</v>
      </c>
      <c r="I90" s="18">
        <v>96130</v>
      </c>
      <c r="J90" s="18">
        <v>145403</v>
      </c>
      <c r="K90" s="18">
        <v>0</v>
      </c>
      <c r="L90" s="18">
        <v>0</v>
      </c>
      <c r="M90" s="18">
        <v>2510</v>
      </c>
      <c r="N90" s="18">
        <v>324961</v>
      </c>
      <c r="O90" s="18">
        <v>0</v>
      </c>
      <c r="P90" s="18">
        <v>960</v>
      </c>
      <c r="Q90" s="18">
        <v>0</v>
      </c>
      <c r="R90" s="18">
        <v>0</v>
      </c>
      <c r="S90" s="5"/>
      <c r="T90" s="5"/>
      <c r="U90" s="4">
        <f t="shared" si="3"/>
        <v>1780</v>
      </c>
      <c r="V90" s="3">
        <f>((G90-G89)*'Z1 values'!C$5*'Z1 values'!$C$10)/'Z1 values'!$C$12</f>
        <v>4.8966339111328125E-3</v>
      </c>
      <c r="W90" s="3">
        <f>((H90-H89)*'Z1 values'!D$5*'Z1 values'!$C$10)/'Z1 values'!$C$12</f>
        <v>2.9751068115234376E-2</v>
      </c>
      <c r="X90" s="3">
        <f>((I90-I89)*'Z1 values'!E$5*'Z1 values'!$C$10)/'Z1 values'!$C$12</f>
        <v>0</v>
      </c>
      <c r="Y90" s="3">
        <f>((J90-J89)*'Z1 values'!F$5*'Z1 values'!$C$10)/'Z1 values'!$C$12</f>
        <v>8.2617187499999994E-2</v>
      </c>
      <c r="Z90" s="6">
        <f t="shared" si="2"/>
        <v>0.11726488952636718</v>
      </c>
    </row>
    <row r="91" spans="1:26" x14ac:dyDescent="0.25">
      <c r="A91" s="6"/>
      <c r="B91" s="6"/>
      <c r="C9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Z1 values</vt:lpstr>
      <vt:lpstr>Helpsheet</vt:lpstr>
      <vt:lpstr>Experiment 1 data BR</vt:lpstr>
      <vt:lpstr>Exp1 node 2</vt:lpstr>
      <vt:lpstr>Exp1 node 3</vt:lpstr>
      <vt:lpstr>Exp1 node 4</vt:lpstr>
      <vt:lpstr>Exp1 node 5 </vt:lpstr>
      <vt:lpstr>Exp1 node 6</vt:lpstr>
      <vt:lpstr>Exp1 node 7</vt:lpstr>
      <vt:lpstr>Exp1 node 8</vt:lpstr>
      <vt:lpstr>Exp1 node 9</vt:lpstr>
      <vt:lpstr>Exp1 node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</dc:creator>
  <cp:lastModifiedBy>Frederik</cp:lastModifiedBy>
  <dcterms:created xsi:type="dcterms:W3CDTF">2017-05-24T17:40:04Z</dcterms:created>
  <dcterms:modified xsi:type="dcterms:W3CDTF">2017-05-26T09:30:45Z</dcterms:modified>
</cp:coreProperties>
</file>