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Stat using Excel\"/>
    </mc:Choice>
  </mc:AlternateContent>
  <xr:revisionPtr revIDLastSave="0" documentId="13_ncr:1_{A0A70114-6871-4EDC-9D05-2A0D7136FC58}" xr6:coauthVersionLast="47" xr6:coauthVersionMax="47" xr10:uidLastSave="{00000000-0000-0000-0000-000000000000}"/>
  <bookViews>
    <workbookView xWindow="-108" yWindow="-108" windowWidth="23256" windowHeight="13176" activeTab="1" xr2:uid="{9C871981-05B6-406B-82A2-B7304F783EDF}"/>
  </bookViews>
  <sheets>
    <sheet name="Manual Method" sheetId="1" r:id="rId1"/>
    <sheet name="Analytical Method" sheetId="2" r:id="rId2"/>
  </sheets>
  <definedNames>
    <definedName name="_xlchart.v1.0" hidden="1">'Manual Method'!$L$5:$L$11</definedName>
    <definedName name="_xlchart.v1.1" hidden="1">'Manual Method'!$M$4</definedName>
    <definedName name="_xlchart.v1.2" hidden="1">'Manual Method'!$M$5:$M$11</definedName>
    <definedName name="_xlchart.v1.3" hidden="1">'Manual Method'!$J$12:$J$18</definedName>
    <definedName name="_xlchart.v1.4" hidden="1">'Manual Method'!$K$11</definedName>
    <definedName name="_xlchart.v1.5" hidden="1">'Manual Method'!$K$12:$K$18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3" i="1"/>
  <c r="H2" i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<sst xmlns="http://schemas.openxmlformats.org/spreadsheetml/2006/main" count="633" uniqueCount="150">
  <si>
    <t>First Name</t>
  </si>
  <si>
    <t>Last Name</t>
  </si>
  <si>
    <t>Grade</t>
  </si>
  <si>
    <t>Marks</t>
  </si>
  <si>
    <t>Rahul</t>
  </si>
  <si>
    <t>Sharma</t>
  </si>
  <si>
    <t>A+</t>
  </si>
  <si>
    <t>Aarav</t>
  </si>
  <si>
    <t>Patel</t>
  </si>
  <si>
    <t>B</t>
  </si>
  <si>
    <t>Priya</t>
  </si>
  <si>
    <t>Singh</t>
  </si>
  <si>
    <t>A</t>
  </si>
  <si>
    <t>Kiran</t>
  </si>
  <si>
    <t>Mehta</t>
  </si>
  <si>
    <t>A-</t>
  </si>
  <si>
    <t>Neha</t>
  </si>
  <si>
    <t>Verma</t>
  </si>
  <si>
    <t>B+</t>
  </si>
  <si>
    <t>Aryan</t>
  </si>
  <si>
    <t>Kapoor</t>
  </si>
  <si>
    <t>C+</t>
  </si>
  <si>
    <t>Ananya</t>
  </si>
  <si>
    <t>Pandey</t>
  </si>
  <si>
    <t>Siddharth</t>
  </si>
  <si>
    <t>Yadav</t>
  </si>
  <si>
    <t>B-</t>
  </si>
  <si>
    <t>Ishaan</t>
  </si>
  <si>
    <t>Gupta</t>
  </si>
  <si>
    <t>Simran</t>
  </si>
  <si>
    <t>Khanna</t>
  </si>
  <si>
    <t>Riya</t>
  </si>
  <si>
    <t>Joshi</t>
  </si>
  <si>
    <t>C-</t>
  </si>
  <si>
    <t>Aadi</t>
  </si>
  <si>
    <t>Bhatia</t>
  </si>
  <si>
    <t>Veer</t>
  </si>
  <si>
    <t>Reddy</t>
  </si>
  <si>
    <t>Aanya</t>
  </si>
  <si>
    <t>Desai</t>
  </si>
  <si>
    <t>Aditi</t>
  </si>
  <si>
    <t>Shah</t>
  </si>
  <si>
    <t>Arjun</t>
  </si>
  <si>
    <t>Kumar</t>
  </si>
  <si>
    <t>Sanjana</t>
  </si>
  <si>
    <t>Das</t>
  </si>
  <si>
    <t>Rajat</t>
  </si>
  <si>
    <t>Suri</t>
  </si>
  <si>
    <t>Sanya</t>
  </si>
  <si>
    <t>Rao</t>
  </si>
  <si>
    <t>Rohit</t>
  </si>
  <si>
    <t>Nair</t>
  </si>
  <si>
    <t>Kavita</t>
  </si>
  <si>
    <t>Choudhury</t>
  </si>
  <si>
    <t>Manish</t>
  </si>
  <si>
    <t>Iyer</t>
  </si>
  <si>
    <t>Nisha</t>
  </si>
  <si>
    <t>Raghavan</t>
  </si>
  <si>
    <t>Tanvi</t>
  </si>
  <si>
    <t>Mishra</t>
  </si>
  <si>
    <t>Amit</t>
  </si>
  <si>
    <t>Kulkarni</t>
  </si>
  <si>
    <t>Kavya</t>
  </si>
  <si>
    <t>Sarthak</t>
  </si>
  <si>
    <t>Chopra</t>
  </si>
  <si>
    <t>Parul</t>
  </si>
  <si>
    <t>Shukla</t>
  </si>
  <si>
    <t>C</t>
  </si>
  <si>
    <t>Ishan</t>
  </si>
  <si>
    <t>Gandhi</t>
  </si>
  <si>
    <t>Radhika</t>
  </si>
  <si>
    <t>Shreya</t>
  </si>
  <si>
    <t>Menon</t>
  </si>
  <si>
    <t>Yash</t>
  </si>
  <si>
    <t>Nandini</t>
  </si>
  <si>
    <t>Vikas</t>
  </si>
  <si>
    <t>Mehra</t>
  </si>
  <si>
    <t>Anjali</t>
  </si>
  <si>
    <t>Avinash</t>
  </si>
  <si>
    <t>Shikha</t>
  </si>
  <si>
    <t>Banerjee</t>
  </si>
  <si>
    <t>Sudhir</t>
  </si>
  <si>
    <t>Agarwal</t>
  </si>
  <si>
    <t>Vidya</t>
  </si>
  <si>
    <t>Chandran</t>
  </si>
  <si>
    <t>Vishal</t>
  </si>
  <si>
    <t>Ria</t>
  </si>
  <si>
    <t>Manoj</t>
  </si>
  <si>
    <t>Aarti</t>
  </si>
  <si>
    <t>Kishan</t>
  </si>
  <si>
    <t>Akshay</t>
  </si>
  <si>
    <t>Aditya</t>
  </si>
  <si>
    <t>Priyanka</t>
  </si>
  <si>
    <t>Kamal</t>
  </si>
  <si>
    <t>Mira</t>
  </si>
  <si>
    <t>Surya</t>
  </si>
  <si>
    <t>Deepak</t>
  </si>
  <si>
    <t>Swati</t>
  </si>
  <si>
    <t>Sneha</t>
  </si>
  <si>
    <t>Prateek</t>
  </si>
  <si>
    <t>Kirti</t>
  </si>
  <si>
    <t>Dhruv</t>
  </si>
  <si>
    <t>Meena</t>
  </si>
  <si>
    <t>Sudha</t>
  </si>
  <si>
    <t>Santosh</t>
  </si>
  <si>
    <t>Prashant</t>
  </si>
  <si>
    <t>Prisha</t>
  </si>
  <si>
    <t>Nitin</t>
  </si>
  <si>
    <t>Arvind</t>
  </si>
  <si>
    <t>Bhavna</t>
  </si>
  <si>
    <t>Suman</t>
  </si>
  <si>
    <t>Anshu</t>
  </si>
  <si>
    <t>Harish</t>
  </si>
  <si>
    <t>Ritu</t>
  </si>
  <si>
    <t>Seema</t>
  </si>
  <si>
    <t>Arun</t>
  </si>
  <si>
    <t>Asha</t>
  </si>
  <si>
    <t>Naveen</t>
  </si>
  <si>
    <t>Alok</t>
  </si>
  <si>
    <t>Komal</t>
  </si>
  <si>
    <t>Prerna</t>
  </si>
  <si>
    <t>Deepa</t>
  </si>
  <si>
    <t>Mohan</t>
  </si>
  <si>
    <t>Sarita</t>
  </si>
  <si>
    <t>Rajesh</t>
  </si>
  <si>
    <t>Anita</t>
  </si>
  <si>
    <t>Frequency</t>
  </si>
  <si>
    <t>31-40</t>
  </si>
  <si>
    <t>41-50</t>
  </si>
  <si>
    <t>51-60</t>
  </si>
  <si>
    <t>61-70</t>
  </si>
  <si>
    <t>71-80</t>
  </si>
  <si>
    <t>81-90</t>
  </si>
  <si>
    <t>91-100</t>
  </si>
  <si>
    <t>Manual Method</t>
  </si>
  <si>
    <t>[=COUNTIFS($E$3:$E$95,"&gt;=31",$E$3:$E$95,"&lt;=40")]</t>
  </si>
  <si>
    <t>Analytical Method</t>
  </si>
  <si>
    <t>Min marks</t>
  </si>
  <si>
    <t>Max Marks</t>
  </si>
  <si>
    <t xml:space="preserve">Range </t>
  </si>
  <si>
    <t>max-min</t>
  </si>
  <si>
    <t>lowest</t>
  </si>
  <si>
    <t>maximum</t>
  </si>
  <si>
    <t>WOI</t>
  </si>
  <si>
    <t>width of interval = Range / classes we want</t>
  </si>
  <si>
    <t>approx WOI</t>
  </si>
  <si>
    <t>Upper limits</t>
  </si>
  <si>
    <t xml:space="preserve">if Data anylytics Tab is not present / GOTO--&gt; File --&gt; Option --&gt;          Add ins --&gt; manage --&gt; go &amp; click </t>
  </si>
  <si>
    <t>More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</si>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</sst>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Border="1" applyAlignment="1">
      <alignment horizont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4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BB20352-EBD4-44EC-8CC7-A7A12C7016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'Analytical Method'!$L$13:$L$20</c:f>
              <c:strCache>
                <c:ptCount val="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'Analytical Method'!$M$13:$M$20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14</c:v>
                </c:pt>
                <c:pt idx="4">
                  <c:v>19</c:v>
                </c:pt>
                <c:pt idx="5">
                  <c:v>13</c:v>
                </c:pt>
                <c:pt idx="6">
                  <c:v>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5-4481-BD83-7D6A11C8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65471"/>
        <c:axId val="774563615"/>
      </c:barChart>
      <c:catAx>
        <c:axId val="76886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limits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563615"/>
        <c:crosses val="autoZero"/>
        <c:auto val="1"/>
        <c:lblAlgn val="ctr"/>
        <c:lblOffset val="100"/>
        <c:noMultiLvlLbl val="0"/>
      </c:catAx>
      <c:valAx>
        <c:axId val="77456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65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'Analytical Method'!$O$25:$O$32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'Analytical Method'!$P$25:$P$32</c:f>
              <c:numCache>
                <c:formatCode>General</c:formatCode>
                <c:ptCount val="8"/>
                <c:pt idx="0">
                  <c:v>23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5-4B06-92FA-E8738CE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842911"/>
        <c:axId val="21690425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'Analytical Method'!$O$25:$O$32</c:f>
              <c:strCach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More</c:v>
                </c:pt>
              </c:strCache>
            </c:strRef>
          </c:cat>
          <c:val>
            <c:numRef>
              <c:f>'Analytical Method'!$Q$25:$Q$32</c:f>
              <c:numCache>
                <c:formatCode>0.00%</c:formatCode>
                <c:ptCount val="8"/>
                <c:pt idx="0">
                  <c:v>0.24731182795698925</c:v>
                </c:pt>
                <c:pt idx="1">
                  <c:v>0.45161290322580644</c:v>
                </c:pt>
                <c:pt idx="2">
                  <c:v>0.61290322580645162</c:v>
                </c:pt>
                <c:pt idx="3">
                  <c:v>0.76344086021505375</c:v>
                </c:pt>
                <c:pt idx="4">
                  <c:v>0.90322580645161288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5-4B06-92FA-E8738CE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39071"/>
        <c:axId val="776102991"/>
      </c:lineChart>
      <c:catAx>
        <c:axId val="76884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limits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904255"/>
        <c:crosses val="autoZero"/>
        <c:auto val="1"/>
        <c:lblAlgn val="ctr"/>
        <c:lblOffset val="100"/>
        <c:noMultiLvlLbl val="0"/>
      </c:catAx>
      <c:valAx>
        <c:axId val="21690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42911"/>
        <c:crosses val="autoZero"/>
        <c:crossBetween val="between"/>
      </c:valAx>
      <c:valAx>
        <c:axId val="77610299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68839071"/>
        <c:crosses val="max"/>
        <c:crossBetween val="between"/>
      </c:valAx>
      <c:catAx>
        <c:axId val="768839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6102991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24948A76-1296-49EC-ABBD-C43302227862}">
          <cx:tx>
            <cx:txData>
              <cx:f>_xlchart.v1.4</cx:f>
              <cx:v>Marks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BADC6B0-A81B-4847-91D8-07F94D01CEA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6</xdr:row>
      <xdr:rowOff>175260</xdr:rowOff>
    </xdr:from>
    <xdr:to>
      <xdr:col>17</xdr:col>
      <xdr:colOff>434340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71493A-E1EA-8BFD-7722-A4892A990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4980" y="1272540"/>
              <a:ext cx="397002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10</xdr:row>
      <xdr:rowOff>45720</xdr:rowOff>
    </xdr:from>
    <xdr:to>
      <xdr:col>19</xdr:col>
      <xdr:colOff>533401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B625C-E283-095E-944E-E4B5D4EF2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167640</xdr:colOff>
      <xdr:row>22</xdr:row>
      <xdr:rowOff>160020</xdr:rowOff>
    </xdr:from>
    <xdr:to>
      <xdr:col>23</xdr:col>
      <xdr:colOff>419100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46887-D07F-0991-D82F-81277798B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7EF9-9E68-4064-91CC-072B7BB3D465}">
  <dimension ref="B2:K95"/>
  <sheetViews>
    <sheetView zoomScale="91" workbookViewId="0">
      <selection activeCell="I28" sqref="I28"/>
    </sheetView>
  </sheetViews>
  <sheetFormatPr defaultRowHeight="14.4" x14ac:dyDescent="0.3"/>
  <cols>
    <col min="1" max="1" width="8.88671875" style="2"/>
    <col min="2" max="2" width="9.88671875" style="2" bestFit="1" customWidth="1"/>
    <col min="3" max="3" width="9.77734375" style="2" bestFit="1" customWidth="1"/>
    <col min="4" max="4" width="6" style="2" bestFit="1" customWidth="1"/>
    <col min="5" max="5" width="6.21875" style="2" bestFit="1" customWidth="1"/>
    <col min="6" max="6" width="9.77734375" style="2" bestFit="1" customWidth="1"/>
    <col min="7" max="7" width="11.33203125" style="2" bestFit="1" customWidth="1"/>
    <col min="8" max="8" width="8.77734375" style="2" customWidth="1"/>
    <col min="9" max="9" width="49.88671875" style="2" customWidth="1"/>
    <col min="10" max="10" width="8.88671875" style="2"/>
    <col min="11" max="11" width="13.44140625" style="2" customWidth="1"/>
    <col min="12" max="16384" width="8.88671875" style="2"/>
  </cols>
  <sheetData>
    <row r="2" spans="2:11" x14ac:dyDescent="0.3">
      <c r="B2" s="1" t="s">
        <v>0</v>
      </c>
      <c r="C2" s="1" t="s">
        <v>1</v>
      </c>
      <c r="D2" s="1" t="s">
        <v>2</v>
      </c>
      <c r="E2" s="1" t="s">
        <v>3</v>
      </c>
      <c r="G2" s="5" t="s">
        <v>137</v>
      </c>
      <c r="H2" s="6">
        <f>MIN(E3:E95)</f>
        <v>42</v>
      </c>
      <c r="I2" s="2" t="s">
        <v>141</v>
      </c>
    </row>
    <row r="3" spans="2:11" x14ac:dyDescent="0.3">
      <c r="B3" s="3" t="s">
        <v>4</v>
      </c>
      <c r="C3" s="3" t="s">
        <v>5</v>
      </c>
      <c r="D3" s="3" t="s">
        <v>6</v>
      </c>
      <c r="E3" s="3">
        <v>85</v>
      </c>
      <c r="G3" s="5" t="s">
        <v>138</v>
      </c>
      <c r="H3" s="6">
        <f>MAX(E3:E95)</f>
        <v>99</v>
      </c>
      <c r="I3" s="2" t="s">
        <v>142</v>
      </c>
    </row>
    <row r="4" spans="2:11" x14ac:dyDescent="0.3">
      <c r="B4" s="3" t="s">
        <v>7</v>
      </c>
      <c r="C4" s="3" t="s">
        <v>8</v>
      </c>
      <c r="D4" s="3" t="s">
        <v>9</v>
      </c>
      <c r="E4" s="3">
        <v>72</v>
      </c>
      <c r="G4" s="5" t="s">
        <v>139</v>
      </c>
      <c r="H4" s="6">
        <f>H3-H2</f>
        <v>57</v>
      </c>
      <c r="I4" s="2" t="s">
        <v>140</v>
      </c>
    </row>
    <row r="5" spans="2:11" x14ac:dyDescent="0.3">
      <c r="B5" s="3" t="s">
        <v>10</v>
      </c>
      <c r="C5" s="3" t="s">
        <v>11</v>
      </c>
      <c r="D5" s="3" t="s">
        <v>12</v>
      </c>
      <c r="E5" s="3">
        <v>95</v>
      </c>
      <c r="G5" s="5" t="s">
        <v>143</v>
      </c>
      <c r="H5" s="6">
        <f>H4/6</f>
        <v>9.5</v>
      </c>
      <c r="I5" s="2" t="s">
        <v>144</v>
      </c>
    </row>
    <row r="6" spans="2:11" x14ac:dyDescent="0.3">
      <c r="B6" s="3" t="s">
        <v>13</v>
      </c>
      <c r="C6" s="3" t="s">
        <v>14</v>
      </c>
      <c r="D6" s="3" t="s">
        <v>15</v>
      </c>
      <c r="E6" s="3">
        <v>89</v>
      </c>
      <c r="G6" s="5" t="s">
        <v>145</v>
      </c>
      <c r="H6" s="6">
        <v>10</v>
      </c>
    </row>
    <row r="7" spans="2:11" x14ac:dyDescent="0.3">
      <c r="B7" s="3" t="s">
        <v>16</v>
      </c>
      <c r="C7" s="3" t="s">
        <v>17</v>
      </c>
      <c r="D7" s="3" t="s">
        <v>18</v>
      </c>
      <c r="E7" s="3">
        <v>78</v>
      </c>
    </row>
    <row r="8" spans="2:11" x14ac:dyDescent="0.3">
      <c r="B8" s="3" t="s">
        <v>19</v>
      </c>
      <c r="C8" s="3" t="s">
        <v>20</v>
      </c>
      <c r="D8" s="3" t="s">
        <v>21</v>
      </c>
      <c r="E8" s="3">
        <v>60</v>
      </c>
    </row>
    <row r="9" spans="2:11" x14ac:dyDescent="0.3">
      <c r="B9" s="3" t="s">
        <v>22</v>
      </c>
      <c r="C9" s="3" t="s">
        <v>23</v>
      </c>
      <c r="D9" s="3" t="s">
        <v>6</v>
      </c>
      <c r="E9" s="3">
        <v>91</v>
      </c>
      <c r="G9" s="4" t="s">
        <v>134</v>
      </c>
      <c r="H9" s="4"/>
    </row>
    <row r="10" spans="2:11" x14ac:dyDescent="0.3">
      <c r="B10" s="3" t="s">
        <v>24</v>
      </c>
      <c r="C10" s="3" t="s">
        <v>25</v>
      </c>
      <c r="D10" s="3" t="s">
        <v>26</v>
      </c>
      <c r="E10" s="3">
        <v>66</v>
      </c>
    </row>
    <row r="11" spans="2:11" x14ac:dyDescent="0.3">
      <c r="B11" s="3" t="s">
        <v>27</v>
      </c>
      <c r="C11" s="3" t="s">
        <v>28</v>
      </c>
      <c r="D11" s="3" t="s">
        <v>18</v>
      </c>
      <c r="E11" s="3">
        <v>79</v>
      </c>
      <c r="G11" s="1" t="s">
        <v>2</v>
      </c>
      <c r="H11" s="1" t="s">
        <v>3</v>
      </c>
      <c r="J11" s="1" t="s">
        <v>2</v>
      </c>
      <c r="K11" s="1" t="s">
        <v>3</v>
      </c>
    </row>
    <row r="12" spans="2:11" x14ac:dyDescent="0.3">
      <c r="B12" s="3" t="s">
        <v>29</v>
      </c>
      <c r="C12" s="3" t="s">
        <v>30</v>
      </c>
      <c r="D12" s="3" t="s">
        <v>15</v>
      </c>
      <c r="E12" s="3">
        <v>88</v>
      </c>
      <c r="G12" s="3" t="s">
        <v>127</v>
      </c>
      <c r="H12" s="3"/>
      <c r="I12" s="2" t="s">
        <v>135</v>
      </c>
      <c r="J12" s="3" t="s">
        <v>127</v>
      </c>
      <c r="K12" s="3">
        <v>0</v>
      </c>
    </row>
    <row r="13" spans="2:11" x14ac:dyDescent="0.3">
      <c r="B13" s="3" t="s">
        <v>31</v>
      </c>
      <c r="C13" s="3" t="s">
        <v>32</v>
      </c>
      <c r="D13" s="3" t="s">
        <v>33</v>
      </c>
      <c r="E13" s="3">
        <v>45</v>
      </c>
      <c r="G13" s="3" t="s">
        <v>128</v>
      </c>
      <c r="H13" s="3"/>
      <c r="I13" s="2">
        <f>COUNTIFS($E$3:$E$95,"&gt;=41",$E$3:$E$95,"&lt;=50")</f>
        <v>9</v>
      </c>
      <c r="J13" s="3" t="s">
        <v>128</v>
      </c>
      <c r="K13" s="3">
        <v>9</v>
      </c>
    </row>
    <row r="14" spans="2:11" x14ac:dyDescent="0.3">
      <c r="B14" s="3" t="s">
        <v>34</v>
      </c>
      <c r="C14" s="3" t="s">
        <v>35</v>
      </c>
      <c r="D14" s="3" t="s">
        <v>6</v>
      </c>
      <c r="E14" s="3">
        <v>97</v>
      </c>
      <c r="G14" s="3" t="s">
        <v>129</v>
      </c>
      <c r="H14" s="3"/>
      <c r="I14" s="2">
        <f>COUNTIFS($E$3:$E$95,"&gt;=51",$E$3:$E$95,"&lt;=60")</f>
        <v>15</v>
      </c>
      <c r="J14" s="3" t="s">
        <v>129</v>
      </c>
      <c r="K14" s="3">
        <v>15</v>
      </c>
    </row>
    <row r="15" spans="2:11" x14ac:dyDescent="0.3">
      <c r="B15" s="3" t="s">
        <v>36</v>
      </c>
      <c r="C15" s="3" t="s">
        <v>37</v>
      </c>
      <c r="D15" s="3" t="s">
        <v>18</v>
      </c>
      <c r="E15" s="3">
        <v>77</v>
      </c>
      <c r="G15" s="3" t="s">
        <v>130</v>
      </c>
      <c r="H15" s="3"/>
      <c r="I15" s="2">
        <f>COUNTIFS($E$3:$E$95,"&gt;=61",$E$3:$E$95,"&lt;=70")</f>
        <v>14</v>
      </c>
      <c r="J15" s="3" t="s">
        <v>130</v>
      </c>
      <c r="K15" s="3">
        <v>14</v>
      </c>
    </row>
    <row r="16" spans="2:11" x14ac:dyDescent="0.3">
      <c r="B16" s="3" t="s">
        <v>38</v>
      </c>
      <c r="C16" s="3" t="s">
        <v>39</v>
      </c>
      <c r="D16" s="3" t="s">
        <v>21</v>
      </c>
      <c r="E16" s="3">
        <v>57</v>
      </c>
      <c r="G16" s="3" t="s">
        <v>131</v>
      </c>
      <c r="H16" s="3"/>
      <c r="I16" s="2">
        <f>COUNTIFS($E$3:$E$95,"&gt;=71",$E$3:$E$95,"&lt;=80")</f>
        <v>19</v>
      </c>
      <c r="J16" s="3" t="s">
        <v>131</v>
      </c>
      <c r="K16" s="3">
        <v>19</v>
      </c>
    </row>
    <row r="17" spans="2:11" x14ac:dyDescent="0.3">
      <c r="B17" s="3" t="s">
        <v>40</v>
      </c>
      <c r="C17" s="3" t="s">
        <v>41</v>
      </c>
      <c r="D17" s="3" t="s">
        <v>15</v>
      </c>
      <c r="E17" s="3">
        <v>86</v>
      </c>
      <c r="G17" s="3" t="s">
        <v>132</v>
      </c>
      <c r="H17" s="3"/>
      <c r="I17" s="2">
        <f>COUNTIFS($E$3:$E$95,"&gt;=81",$E$3:$E$95,"&lt;=90")</f>
        <v>13</v>
      </c>
      <c r="J17" s="3" t="s">
        <v>132</v>
      </c>
      <c r="K17" s="3">
        <v>13</v>
      </c>
    </row>
    <row r="18" spans="2:11" x14ac:dyDescent="0.3">
      <c r="B18" s="3" t="s">
        <v>42</v>
      </c>
      <c r="C18" s="3" t="s">
        <v>43</v>
      </c>
      <c r="D18" s="3" t="s">
        <v>9</v>
      </c>
      <c r="E18" s="3">
        <v>70</v>
      </c>
      <c r="G18" s="3" t="s">
        <v>133</v>
      </c>
      <c r="H18" s="3"/>
      <c r="I18" s="2">
        <f>COUNTIFS($E$3:$E$95,"&gt;=91",$E$3:$E$95,"&lt;=100")</f>
        <v>23</v>
      </c>
      <c r="J18" s="3" t="s">
        <v>133</v>
      </c>
      <c r="K18" s="3">
        <v>23</v>
      </c>
    </row>
    <row r="19" spans="2:11" x14ac:dyDescent="0.3">
      <c r="B19" s="3" t="s">
        <v>44</v>
      </c>
      <c r="C19" s="3" t="s">
        <v>45</v>
      </c>
      <c r="D19" s="3" t="s">
        <v>15</v>
      </c>
      <c r="E19" s="3">
        <v>88</v>
      </c>
    </row>
    <row r="20" spans="2:11" x14ac:dyDescent="0.3">
      <c r="B20" s="3" t="s">
        <v>46</v>
      </c>
      <c r="C20" s="3" t="s">
        <v>47</v>
      </c>
      <c r="D20" s="3" t="s">
        <v>18</v>
      </c>
      <c r="E20" s="3">
        <v>79</v>
      </c>
    </row>
    <row r="21" spans="2:11" x14ac:dyDescent="0.3">
      <c r="B21" s="3" t="s">
        <v>48</v>
      </c>
      <c r="C21" s="3" t="s">
        <v>49</v>
      </c>
      <c r="D21" s="3" t="s">
        <v>33</v>
      </c>
      <c r="E21" s="3">
        <v>48</v>
      </c>
    </row>
    <row r="22" spans="2:11" x14ac:dyDescent="0.3">
      <c r="B22" s="3" t="s">
        <v>50</v>
      </c>
      <c r="C22" s="3" t="s">
        <v>51</v>
      </c>
      <c r="D22" s="3" t="s">
        <v>6</v>
      </c>
      <c r="E22" s="3">
        <v>92</v>
      </c>
    </row>
    <row r="23" spans="2:11" x14ac:dyDescent="0.3">
      <c r="B23" s="3" t="s">
        <v>52</v>
      </c>
      <c r="C23" s="3" t="s">
        <v>53</v>
      </c>
      <c r="D23" s="3" t="s">
        <v>9</v>
      </c>
      <c r="E23" s="3">
        <v>73</v>
      </c>
    </row>
    <row r="24" spans="2:11" x14ac:dyDescent="0.3">
      <c r="B24" s="3" t="s">
        <v>54</v>
      </c>
      <c r="C24" s="3" t="s">
        <v>55</v>
      </c>
      <c r="D24" s="3" t="s">
        <v>18</v>
      </c>
      <c r="E24" s="3">
        <v>78</v>
      </c>
    </row>
    <row r="25" spans="2:11" x14ac:dyDescent="0.3">
      <c r="B25" s="3" t="s">
        <v>56</v>
      </c>
      <c r="C25" s="3" t="s">
        <v>57</v>
      </c>
      <c r="D25" s="3" t="s">
        <v>12</v>
      </c>
      <c r="E25" s="3">
        <v>94</v>
      </c>
    </row>
    <row r="26" spans="2:11" x14ac:dyDescent="0.3">
      <c r="B26" s="3" t="s">
        <v>58</v>
      </c>
      <c r="C26" s="3" t="s">
        <v>59</v>
      </c>
      <c r="D26" s="3" t="s">
        <v>21</v>
      </c>
      <c r="E26" s="3">
        <v>61</v>
      </c>
    </row>
    <row r="27" spans="2:11" x14ac:dyDescent="0.3">
      <c r="B27" s="3" t="s">
        <v>60</v>
      </c>
      <c r="C27" s="3" t="s">
        <v>61</v>
      </c>
      <c r="D27" s="3" t="s">
        <v>12</v>
      </c>
      <c r="E27" s="3">
        <v>93</v>
      </c>
    </row>
    <row r="28" spans="2:11" x14ac:dyDescent="0.3">
      <c r="B28" s="3" t="s">
        <v>62</v>
      </c>
      <c r="C28" s="3" t="s">
        <v>51</v>
      </c>
      <c r="D28" s="3" t="s">
        <v>26</v>
      </c>
      <c r="E28" s="3">
        <v>68</v>
      </c>
    </row>
    <row r="29" spans="2:11" x14ac:dyDescent="0.3">
      <c r="B29" s="3" t="s">
        <v>63</v>
      </c>
      <c r="C29" s="3" t="s">
        <v>64</v>
      </c>
      <c r="D29" s="3" t="s">
        <v>18</v>
      </c>
      <c r="E29" s="3">
        <v>79</v>
      </c>
    </row>
    <row r="30" spans="2:11" x14ac:dyDescent="0.3">
      <c r="B30" s="3" t="s">
        <v>65</v>
      </c>
      <c r="C30" s="3" t="s">
        <v>66</v>
      </c>
      <c r="D30" s="3" t="s">
        <v>67</v>
      </c>
      <c r="E30" s="3">
        <v>55</v>
      </c>
    </row>
    <row r="31" spans="2:11" x14ac:dyDescent="0.3">
      <c r="B31" s="3" t="s">
        <v>68</v>
      </c>
      <c r="C31" s="3" t="s">
        <v>69</v>
      </c>
      <c r="D31" s="3" t="s">
        <v>15</v>
      </c>
      <c r="E31" s="3">
        <v>87</v>
      </c>
    </row>
    <row r="32" spans="2:11" x14ac:dyDescent="0.3">
      <c r="B32" s="3" t="s">
        <v>70</v>
      </c>
      <c r="C32" s="3" t="s">
        <v>43</v>
      </c>
      <c r="D32" s="3" t="s">
        <v>6</v>
      </c>
      <c r="E32" s="3">
        <v>96</v>
      </c>
    </row>
    <row r="33" spans="2:5" x14ac:dyDescent="0.3">
      <c r="B33" s="3" t="s">
        <v>71</v>
      </c>
      <c r="C33" s="3" t="s">
        <v>72</v>
      </c>
      <c r="D33" s="3" t="s">
        <v>21</v>
      </c>
      <c r="E33" s="3">
        <v>53</v>
      </c>
    </row>
    <row r="34" spans="2:5" x14ac:dyDescent="0.3">
      <c r="B34" s="3" t="s">
        <v>73</v>
      </c>
      <c r="C34" s="3" t="s">
        <v>5</v>
      </c>
      <c r="D34" s="3" t="s">
        <v>9</v>
      </c>
      <c r="E34" s="3">
        <v>71</v>
      </c>
    </row>
    <row r="35" spans="2:5" x14ac:dyDescent="0.3">
      <c r="B35" s="3" t="s">
        <v>74</v>
      </c>
      <c r="C35" s="3" t="s">
        <v>17</v>
      </c>
      <c r="D35" s="3" t="s">
        <v>33</v>
      </c>
      <c r="E35" s="3">
        <v>47</v>
      </c>
    </row>
    <row r="36" spans="2:5" x14ac:dyDescent="0.3">
      <c r="B36" s="3" t="s">
        <v>75</v>
      </c>
      <c r="C36" s="3" t="s">
        <v>76</v>
      </c>
      <c r="D36" s="3" t="s">
        <v>12</v>
      </c>
      <c r="E36" s="3">
        <v>91</v>
      </c>
    </row>
    <row r="37" spans="2:5" x14ac:dyDescent="0.3">
      <c r="B37" s="3" t="s">
        <v>77</v>
      </c>
      <c r="C37" s="3" t="s">
        <v>37</v>
      </c>
      <c r="D37" s="3" t="s">
        <v>67</v>
      </c>
      <c r="E37" s="3">
        <v>52</v>
      </c>
    </row>
    <row r="38" spans="2:5" x14ac:dyDescent="0.3">
      <c r="B38" s="3" t="s">
        <v>78</v>
      </c>
      <c r="C38" s="3" t="s">
        <v>28</v>
      </c>
      <c r="D38" s="3" t="s">
        <v>15</v>
      </c>
      <c r="E38" s="3">
        <v>88</v>
      </c>
    </row>
    <row r="39" spans="2:5" x14ac:dyDescent="0.3">
      <c r="B39" s="3" t="s">
        <v>79</v>
      </c>
      <c r="C39" s="3" t="s">
        <v>80</v>
      </c>
      <c r="D39" s="3" t="s">
        <v>18</v>
      </c>
      <c r="E39" s="3">
        <v>75</v>
      </c>
    </row>
    <row r="40" spans="2:5" x14ac:dyDescent="0.3">
      <c r="B40" s="3" t="s">
        <v>81</v>
      </c>
      <c r="C40" s="3" t="s">
        <v>82</v>
      </c>
      <c r="D40" s="3" t="s">
        <v>9</v>
      </c>
      <c r="E40" s="3">
        <v>74</v>
      </c>
    </row>
    <row r="41" spans="2:5" x14ac:dyDescent="0.3">
      <c r="B41" s="3" t="s">
        <v>83</v>
      </c>
      <c r="C41" s="3" t="s">
        <v>84</v>
      </c>
      <c r="D41" s="3" t="s">
        <v>33</v>
      </c>
      <c r="E41" s="3">
        <v>42</v>
      </c>
    </row>
    <row r="42" spans="2:5" x14ac:dyDescent="0.3">
      <c r="B42" s="3" t="s">
        <v>85</v>
      </c>
      <c r="C42" s="3" t="s">
        <v>14</v>
      </c>
      <c r="D42" s="3" t="s">
        <v>12</v>
      </c>
      <c r="E42" s="3">
        <v>95</v>
      </c>
    </row>
    <row r="43" spans="2:5" x14ac:dyDescent="0.3">
      <c r="B43" s="3" t="s">
        <v>86</v>
      </c>
      <c r="C43" s="3" t="s">
        <v>20</v>
      </c>
      <c r="D43" s="3" t="s">
        <v>67</v>
      </c>
      <c r="E43" s="3">
        <v>56</v>
      </c>
    </row>
    <row r="44" spans="2:5" x14ac:dyDescent="0.3">
      <c r="B44" s="3" t="s">
        <v>87</v>
      </c>
      <c r="C44" s="3" t="s">
        <v>11</v>
      </c>
      <c r="D44" s="3" t="s">
        <v>9</v>
      </c>
      <c r="E44" s="3">
        <v>72</v>
      </c>
    </row>
    <row r="45" spans="2:5" x14ac:dyDescent="0.3">
      <c r="B45" s="3" t="s">
        <v>88</v>
      </c>
      <c r="C45" s="3" t="s">
        <v>45</v>
      </c>
      <c r="D45" s="3" t="s">
        <v>6</v>
      </c>
      <c r="E45" s="3">
        <v>98</v>
      </c>
    </row>
    <row r="46" spans="2:5" x14ac:dyDescent="0.3">
      <c r="B46" s="3" t="s">
        <v>77</v>
      </c>
      <c r="C46" s="3" t="s">
        <v>59</v>
      </c>
      <c r="D46" s="3" t="s">
        <v>9</v>
      </c>
      <c r="E46" s="3">
        <v>70</v>
      </c>
    </row>
    <row r="47" spans="2:5" x14ac:dyDescent="0.3">
      <c r="B47" s="3" t="s">
        <v>89</v>
      </c>
      <c r="C47" s="3" t="s">
        <v>8</v>
      </c>
      <c r="D47" s="3" t="s">
        <v>21</v>
      </c>
      <c r="E47" s="3">
        <v>62</v>
      </c>
    </row>
    <row r="48" spans="2:5" x14ac:dyDescent="0.3">
      <c r="B48" s="3" t="s">
        <v>90</v>
      </c>
      <c r="C48" s="3" t="s">
        <v>61</v>
      </c>
      <c r="D48" s="3" t="s">
        <v>15</v>
      </c>
      <c r="E48" s="3">
        <v>87</v>
      </c>
    </row>
    <row r="49" spans="2:5" x14ac:dyDescent="0.3">
      <c r="B49" s="3" t="s">
        <v>91</v>
      </c>
      <c r="C49" s="3" t="s">
        <v>69</v>
      </c>
      <c r="D49" s="3" t="s">
        <v>26</v>
      </c>
      <c r="E49" s="3">
        <v>65</v>
      </c>
    </row>
    <row r="50" spans="2:5" x14ac:dyDescent="0.3">
      <c r="B50" s="3" t="s">
        <v>92</v>
      </c>
      <c r="C50" s="3" t="s">
        <v>47</v>
      </c>
      <c r="D50" s="3" t="s">
        <v>12</v>
      </c>
      <c r="E50" s="3">
        <v>94</v>
      </c>
    </row>
    <row r="51" spans="2:5" x14ac:dyDescent="0.3">
      <c r="B51" s="3" t="s">
        <v>93</v>
      </c>
      <c r="C51" s="3" t="s">
        <v>43</v>
      </c>
      <c r="D51" s="3" t="s">
        <v>33</v>
      </c>
      <c r="E51" s="3">
        <v>44</v>
      </c>
    </row>
    <row r="52" spans="2:5" x14ac:dyDescent="0.3">
      <c r="B52" s="3" t="s">
        <v>94</v>
      </c>
      <c r="C52" s="3" t="s">
        <v>35</v>
      </c>
      <c r="D52" s="3" t="s">
        <v>6</v>
      </c>
      <c r="E52" s="3">
        <v>99</v>
      </c>
    </row>
    <row r="53" spans="2:5" x14ac:dyDescent="0.3">
      <c r="B53" s="3" t="s">
        <v>95</v>
      </c>
      <c r="C53" s="3" t="s">
        <v>37</v>
      </c>
      <c r="D53" s="3" t="s">
        <v>18</v>
      </c>
      <c r="E53" s="3">
        <v>77</v>
      </c>
    </row>
    <row r="54" spans="2:5" x14ac:dyDescent="0.3">
      <c r="B54" s="3" t="s">
        <v>96</v>
      </c>
      <c r="C54" s="3" t="s">
        <v>72</v>
      </c>
      <c r="D54" s="3" t="s">
        <v>67</v>
      </c>
      <c r="E54" s="3">
        <v>54</v>
      </c>
    </row>
    <row r="55" spans="2:5" x14ac:dyDescent="0.3">
      <c r="B55" s="3" t="s">
        <v>97</v>
      </c>
      <c r="C55" s="3" t="s">
        <v>5</v>
      </c>
      <c r="D55" s="3" t="s">
        <v>9</v>
      </c>
      <c r="E55" s="3">
        <v>73</v>
      </c>
    </row>
    <row r="56" spans="2:5" x14ac:dyDescent="0.3">
      <c r="B56" s="3" t="s">
        <v>98</v>
      </c>
      <c r="C56" s="3" t="s">
        <v>17</v>
      </c>
      <c r="D56" s="3" t="s">
        <v>12</v>
      </c>
      <c r="E56" s="3">
        <v>90</v>
      </c>
    </row>
    <row r="57" spans="2:5" x14ac:dyDescent="0.3">
      <c r="B57" s="3" t="s">
        <v>99</v>
      </c>
      <c r="C57" s="3" t="s">
        <v>76</v>
      </c>
      <c r="D57" s="3" t="s">
        <v>21</v>
      </c>
      <c r="E57" s="3">
        <v>59</v>
      </c>
    </row>
    <row r="58" spans="2:5" x14ac:dyDescent="0.3">
      <c r="B58" s="3" t="s">
        <v>100</v>
      </c>
      <c r="C58" s="3" t="s">
        <v>28</v>
      </c>
      <c r="D58" s="3" t="s">
        <v>15</v>
      </c>
      <c r="E58" s="3">
        <v>89</v>
      </c>
    </row>
    <row r="59" spans="2:5" x14ac:dyDescent="0.3">
      <c r="B59" s="3" t="s">
        <v>101</v>
      </c>
      <c r="C59" s="3" t="s">
        <v>80</v>
      </c>
      <c r="D59" s="3" t="s">
        <v>67</v>
      </c>
      <c r="E59" s="3">
        <v>51</v>
      </c>
    </row>
    <row r="60" spans="2:5" x14ac:dyDescent="0.3">
      <c r="B60" s="3" t="s">
        <v>16</v>
      </c>
      <c r="C60" s="3" t="s">
        <v>82</v>
      </c>
      <c r="D60" s="3" t="s">
        <v>12</v>
      </c>
      <c r="E60" s="3">
        <v>92</v>
      </c>
    </row>
    <row r="61" spans="2:5" x14ac:dyDescent="0.3">
      <c r="B61" s="3" t="s">
        <v>50</v>
      </c>
      <c r="C61" s="3" t="s">
        <v>64</v>
      </c>
      <c r="D61" s="3" t="s">
        <v>9</v>
      </c>
      <c r="E61" s="3">
        <v>75</v>
      </c>
    </row>
    <row r="62" spans="2:5" x14ac:dyDescent="0.3">
      <c r="B62" s="3" t="s">
        <v>102</v>
      </c>
      <c r="C62" s="3" t="s">
        <v>66</v>
      </c>
      <c r="D62" s="3" t="s">
        <v>33</v>
      </c>
      <c r="E62" s="3">
        <v>46</v>
      </c>
    </row>
    <row r="63" spans="2:5" x14ac:dyDescent="0.3">
      <c r="B63" s="3" t="s">
        <v>103</v>
      </c>
      <c r="C63" s="3" t="s">
        <v>8</v>
      </c>
      <c r="D63" s="3" t="s">
        <v>12</v>
      </c>
      <c r="E63" s="3">
        <v>93</v>
      </c>
    </row>
    <row r="64" spans="2:5" x14ac:dyDescent="0.3">
      <c r="B64" s="3" t="s">
        <v>104</v>
      </c>
      <c r="C64" s="3" t="s">
        <v>51</v>
      </c>
      <c r="D64" s="3" t="s">
        <v>9</v>
      </c>
      <c r="E64" s="3">
        <v>71</v>
      </c>
    </row>
    <row r="65" spans="2:5" x14ac:dyDescent="0.3">
      <c r="B65" s="3" t="s">
        <v>62</v>
      </c>
      <c r="C65" s="3" t="s">
        <v>43</v>
      </c>
      <c r="D65" s="3" t="s">
        <v>67</v>
      </c>
      <c r="E65" s="3">
        <v>58</v>
      </c>
    </row>
    <row r="66" spans="2:5" x14ac:dyDescent="0.3">
      <c r="B66" s="3" t="s">
        <v>105</v>
      </c>
      <c r="C66" s="3" t="s">
        <v>11</v>
      </c>
      <c r="D66" s="3" t="s">
        <v>12</v>
      </c>
      <c r="E66" s="3">
        <v>96</v>
      </c>
    </row>
    <row r="67" spans="2:5" x14ac:dyDescent="0.3">
      <c r="B67" s="3" t="s">
        <v>106</v>
      </c>
      <c r="C67" s="3" t="s">
        <v>47</v>
      </c>
      <c r="D67" s="3" t="s">
        <v>21</v>
      </c>
      <c r="E67" s="3">
        <v>64</v>
      </c>
    </row>
    <row r="68" spans="2:5" x14ac:dyDescent="0.3">
      <c r="B68" s="3" t="s">
        <v>107</v>
      </c>
      <c r="C68" s="3" t="s">
        <v>14</v>
      </c>
      <c r="D68" s="3" t="s">
        <v>15</v>
      </c>
      <c r="E68" s="3">
        <v>88</v>
      </c>
    </row>
    <row r="69" spans="2:5" x14ac:dyDescent="0.3">
      <c r="B69" s="3" t="s">
        <v>52</v>
      </c>
      <c r="C69" s="3" t="s">
        <v>20</v>
      </c>
      <c r="D69" s="3" t="s">
        <v>33</v>
      </c>
      <c r="E69" s="3">
        <v>45</v>
      </c>
    </row>
    <row r="70" spans="2:5" x14ac:dyDescent="0.3">
      <c r="B70" s="3" t="s">
        <v>108</v>
      </c>
      <c r="C70" s="3" t="s">
        <v>5</v>
      </c>
      <c r="D70" s="3" t="s">
        <v>12</v>
      </c>
      <c r="E70" s="3">
        <v>91</v>
      </c>
    </row>
    <row r="71" spans="2:5" x14ac:dyDescent="0.3">
      <c r="B71" s="3" t="s">
        <v>109</v>
      </c>
      <c r="C71" s="3" t="s">
        <v>37</v>
      </c>
      <c r="D71" s="3" t="s">
        <v>21</v>
      </c>
      <c r="E71" s="3">
        <v>63</v>
      </c>
    </row>
    <row r="72" spans="2:5" x14ac:dyDescent="0.3">
      <c r="B72" s="3" t="s">
        <v>110</v>
      </c>
      <c r="C72" s="3" t="s">
        <v>72</v>
      </c>
      <c r="D72" s="3" t="s">
        <v>9</v>
      </c>
      <c r="E72" s="3">
        <v>76</v>
      </c>
    </row>
    <row r="73" spans="2:5" x14ac:dyDescent="0.3">
      <c r="B73" s="3" t="s">
        <v>111</v>
      </c>
      <c r="C73" s="3" t="s">
        <v>17</v>
      </c>
      <c r="D73" s="3" t="s">
        <v>6</v>
      </c>
      <c r="E73" s="3">
        <v>97</v>
      </c>
    </row>
    <row r="74" spans="2:5" x14ac:dyDescent="0.3">
      <c r="B74" s="3" t="s">
        <v>112</v>
      </c>
      <c r="C74" s="3" t="s">
        <v>35</v>
      </c>
      <c r="D74" s="3" t="s">
        <v>9</v>
      </c>
      <c r="E74" s="3">
        <v>69</v>
      </c>
    </row>
    <row r="75" spans="2:5" x14ac:dyDescent="0.3">
      <c r="B75" s="3" t="s">
        <v>113</v>
      </c>
      <c r="C75" s="3" t="s">
        <v>45</v>
      </c>
      <c r="D75" s="3" t="s">
        <v>67</v>
      </c>
      <c r="E75" s="3">
        <v>50</v>
      </c>
    </row>
    <row r="76" spans="2:5" x14ac:dyDescent="0.3">
      <c r="B76" s="3" t="s">
        <v>112</v>
      </c>
      <c r="C76" s="3" t="s">
        <v>11</v>
      </c>
      <c r="D76" s="3" t="s">
        <v>12</v>
      </c>
      <c r="E76" s="3">
        <v>95</v>
      </c>
    </row>
    <row r="77" spans="2:5" x14ac:dyDescent="0.3">
      <c r="B77" s="3" t="s">
        <v>114</v>
      </c>
      <c r="C77" s="3" t="s">
        <v>69</v>
      </c>
      <c r="D77" s="3" t="s">
        <v>67</v>
      </c>
      <c r="E77" s="3">
        <v>57</v>
      </c>
    </row>
    <row r="78" spans="2:5" x14ac:dyDescent="0.3">
      <c r="B78" s="3" t="s">
        <v>87</v>
      </c>
      <c r="C78" s="3" t="s">
        <v>61</v>
      </c>
      <c r="D78" s="3" t="s">
        <v>15</v>
      </c>
      <c r="E78" s="3">
        <v>86</v>
      </c>
    </row>
    <row r="79" spans="2:5" x14ac:dyDescent="0.3">
      <c r="B79" s="3" t="s">
        <v>115</v>
      </c>
      <c r="C79" s="3" t="s">
        <v>69</v>
      </c>
      <c r="D79" s="3" t="s">
        <v>26</v>
      </c>
      <c r="E79" s="3">
        <v>64</v>
      </c>
    </row>
    <row r="80" spans="2:5" x14ac:dyDescent="0.3">
      <c r="B80" s="3" t="s">
        <v>116</v>
      </c>
      <c r="C80" s="3" t="s">
        <v>20</v>
      </c>
      <c r="D80" s="3" t="s">
        <v>12</v>
      </c>
      <c r="E80" s="3">
        <v>94</v>
      </c>
    </row>
    <row r="81" spans="2:5" x14ac:dyDescent="0.3">
      <c r="B81" s="3" t="s">
        <v>117</v>
      </c>
      <c r="C81" s="3" t="s">
        <v>72</v>
      </c>
      <c r="D81" s="3" t="s">
        <v>67</v>
      </c>
      <c r="E81" s="3">
        <v>53</v>
      </c>
    </row>
    <row r="82" spans="2:5" x14ac:dyDescent="0.3">
      <c r="B82" s="3" t="s">
        <v>16</v>
      </c>
      <c r="C82" s="3" t="s">
        <v>66</v>
      </c>
      <c r="D82" s="3" t="s">
        <v>9</v>
      </c>
      <c r="E82" s="3">
        <v>72</v>
      </c>
    </row>
    <row r="83" spans="2:5" x14ac:dyDescent="0.3">
      <c r="B83" s="3" t="s">
        <v>118</v>
      </c>
      <c r="C83" s="3" t="s">
        <v>47</v>
      </c>
      <c r="D83" s="3" t="s">
        <v>6</v>
      </c>
      <c r="E83" s="3">
        <v>98</v>
      </c>
    </row>
    <row r="84" spans="2:5" x14ac:dyDescent="0.3">
      <c r="B84" s="3" t="s">
        <v>119</v>
      </c>
      <c r="C84" s="3" t="s">
        <v>43</v>
      </c>
      <c r="D84" s="3" t="s">
        <v>9</v>
      </c>
      <c r="E84" s="3">
        <v>70</v>
      </c>
    </row>
    <row r="85" spans="2:5" x14ac:dyDescent="0.3">
      <c r="B85" s="3" t="s">
        <v>85</v>
      </c>
      <c r="C85" s="3" t="s">
        <v>64</v>
      </c>
      <c r="D85" s="3" t="s">
        <v>21</v>
      </c>
      <c r="E85" s="3">
        <v>61</v>
      </c>
    </row>
    <row r="86" spans="2:5" x14ac:dyDescent="0.3">
      <c r="B86" s="3" t="s">
        <v>120</v>
      </c>
      <c r="C86" s="3" t="s">
        <v>14</v>
      </c>
      <c r="D86" s="3" t="s">
        <v>15</v>
      </c>
      <c r="E86" s="3">
        <v>87</v>
      </c>
    </row>
    <row r="87" spans="2:5" x14ac:dyDescent="0.3">
      <c r="B87" s="3" t="s">
        <v>56</v>
      </c>
      <c r="C87" s="3" t="s">
        <v>5</v>
      </c>
      <c r="D87" s="3" t="s">
        <v>26</v>
      </c>
      <c r="E87" s="3">
        <v>68</v>
      </c>
    </row>
    <row r="88" spans="2:5" x14ac:dyDescent="0.3">
      <c r="B88" s="3" t="s">
        <v>50</v>
      </c>
      <c r="C88" s="3" t="s">
        <v>37</v>
      </c>
      <c r="D88" s="3" t="s">
        <v>33</v>
      </c>
      <c r="E88" s="3">
        <v>49</v>
      </c>
    </row>
    <row r="89" spans="2:5" x14ac:dyDescent="0.3">
      <c r="B89" s="3" t="s">
        <v>121</v>
      </c>
      <c r="C89" s="3" t="s">
        <v>80</v>
      </c>
      <c r="D89" s="3" t="s">
        <v>12</v>
      </c>
      <c r="E89" s="3">
        <v>92</v>
      </c>
    </row>
    <row r="90" spans="2:5" x14ac:dyDescent="0.3">
      <c r="B90" s="3" t="s">
        <v>122</v>
      </c>
      <c r="C90" s="3" t="s">
        <v>82</v>
      </c>
      <c r="D90" s="3" t="s">
        <v>67</v>
      </c>
      <c r="E90" s="3">
        <v>59</v>
      </c>
    </row>
    <row r="91" spans="2:5" x14ac:dyDescent="0.3">
      <c r="B91" s="3" t="s">
        <v>123</v>
      </c>
      <c r="C91" s="3" t="s">
        <v>84</v>
      </c>
      <c r="D91" s="3" t="s">
        <v>12</v>
      </c>
      <c r="E91" s="3">
        <v>97</v>
      </c>
    </row>
    <row r="92" spans="2:5" x14ac:dyDescent="0.3">
      <c r="B92" s="3" t="s">
        <v>60</v>
      </c>
      <c r="C92" s="3" t="s">
        <v>28</v>
      </c>
      <c r="D92" s="3" t="s">
        <v>67</v>
      </c>
      <c r="E92" s="3">
        <v>55</v>
      </c>
    </row>
    <row r="93" spans="2:5" x14ac:dyDescent="0.3">
      <c r="B93" s="3" t="s">
        <v>10</v>
      </c>
      <c r="C93" s="3" t="s">
        <v>35</v>
      </c>
      <c r="D93" s="3" t="s">
        <v>12</v>
      </c>
      <c r="E93" s="3">
        <v>93</v>
      </c>
    </row>
    <row r="94" spans="2:5" x14ac:dyDescent="0.3">
      <c r="B94" s="3" t="s">
        <v>124</v>
      </c>
      <c r="C94" s="3" t="s">
        <v>11</v>
      </c>
      <c r="D94" s="3" t="s">
        <v>9</v>
      </c>
      <c r="E94" s="3">
        <v>74</v>
      </c>
    </row>
    <row r="95" spans="2:5" x14ac:dyDescent="0.3">
      <c r="B95" s="3" t="s">
        <v>125</v>
      </c>
      <c r="C95" s="3" t="s">
        <v>43</v>
      </c>
      <c r="D95" s="3" t="s">
        <v>21</v>
      </c>
      <c r="E95" s="3">
        <v>60</v>
      </c>
    </row>
  </sheetData>
  <mergeCells count="1">
    <mergeCell ref="G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4F29-28C4-428E-BEFD-0D57E904EB20}">
  <dimension ref="B2:Q95"/>
  <sheetViews>
    <sheetView tabSelected="1" zoomScale="86" workbookViewId="0">
      <selection activeCell="I36" sqref="I36"/>
    </sheetView>
  </sheetViews>
  <sheetFormatPr defaultRowHeight="14.4" x14ac:dyDescent="0.3"/>
  <cols>
    <col min="2" max="2" width="10.5546875" bestFit="1" customWidth="1"/>
    <col min="3" max="3" width="10.88671875" bestFit="1" customWidth="1"/>
    <col min="4" max="4" width="6.21875" bestFit="1" customWidth="1"/>
    <col min="5" max="5" width="6.44140625" bestFit="1" customWidth="1"/>
    <col min="7" max="7" width="11.88671875" bestFit="1" customWidth="1"/>
    <col min="8" max="8" width="6.44140625" bestFit="1" customWidth="1"/>
    <col min="9" max="9" width="42.88671875" bestFit="1" customWidth="1"/>
    <col min="10" max="10" width="11.5546875" bestFit="1" customWidth="1"/>
    <col min="12" max="12" width="12.21875" bestFit="1" customWidth="1"/>
    <col min="13" max="13" width="10.33203125" bestFit="1" customWidth="1"/>
    <col min="14" max="14" width="13.21875" bestFit="1" customWidth="1"/>
    <col min="15" max="15" width="12.21875" bestFit="1" customWidth="1"/>
    <col min="16" max="16" width="10.33203125" bestFit="1" customWidth="1"/>
    <col min="17" max="17" width="13.21875" bestFit="1" customWidth="1"/>
  </cols>
  <sheetData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2"/>
      <c r="G2" s="5" t="s">
        <v>137</v>
      </c>
      <c r="H2" s="6"/>
      <c r="I2" s="2" t="s">
        <v>141</v>
      </c>
    </row>
    <row r="3" spans="2:13" x14ac:dyDescent="0.3">
      <c r="B3" s="3" t="s">
        <v>4</v>
      </c>
      <c r="C3" s="3" t="s">
        <v>5</v>
      </c>
      <c r="D3" s="3" t="s">
        <v>6</v>
      </c>
      <c r="E3" s="3">
        <v>85</v>
      </c>
      <c r="F3" s="2"/>
      <c r="G3" s="5" t="s">
        <v>138</v>
      </c>
      <c r="H3" s="6"/>
      <c r="I3" s="2" t="s">
        <v>142</v>
      </c>
    </row>
    <row r="4" spans="2:13" x14ac:dyDescent="0.3">
      <c r="B4" s="3" t="s">
        <v>7</v>
      </c>
      <c r="C4" s="3" t="s">
        <v>8</v>
      </c>
      <c r="D4" s="3" t="s">
        <v>9</v>
      </c>
      <c r="E4" s="3">
        <v>72</v>
      </c>
      <c r="F4" s="2"/>
      <c r="G4" s="5" t="s">
        <v>139</v>
      </c>
      <c r="H4" s="6"/>
      <c r="I4" s="2" t="s">
        <v>140</v>
      </c>
    </row>
    <row r="5" spans="2:13" x14ac:dyDescent="0.3">
      <c r="B5" s="3" t="s">
        <v>10</v>
      </c>
      <c r="C5" s="3" t="s">
        <v>11</v>
      </c>
      <c r="D5" s="3" t="s">
        <v>12</v>
      </c>
      <c r="E5" s="3">
        <v>95</v>
      </c>
      <c r="F5" s="2"/>
      <c r="G5" s="5" t="s">
        <v>143</v>
      </c>
      <c r="H5" s="6"/>
      <c r="I5" s="2" t="s">
        <v>144</v>
      </c>
    </row>
    <row r="6" spans="2:13" x14ac:dyDescent="0.3">
      <c r="B6" s="3" t="s">
        <v>13</v>
      </c>
      <c r="C6" s="3" t="s">
        <v>14</v>
      </c>
      <c r="D6" s="3" t="s">
        <v>15</v>
      </c>
      <c r="E6" s="3">
        <v>89</v>
      </c>
      <c r="F6" s="2"/>
      <c r="G6" s="5" t="s">
        <v>145</v>
      </c>
      <c r="H6" s="6"/>
      <c r="I6" s="2"/>
    </row>
    <row r="7" spans="2:13" x14ac:dyDescent="0.3">
      <c r="B7" s="3" t="s">
        <v>16</v>
      </c>
      <c r="C7" s="3" t="s">
        <v>17</v>
      </c>
      <c r="D7" s="3" t="s">
        <v>18</v>
      </c>
      <c r="E7" s="3">
        <v>78</v>
      </c>
      <c r="F7" s="2"/>
    </row>
    <row r="8" spans="2:13" x14ac:dyDescent="0.3">
      <c r="B8" s="3" t="s">
        <v>19</v>
      </c>
      <c r="C8" s="3" t="s">
        <v>20</v>
      </c>
      <c r="D8" s="3" t="s">
        <v>21</v>
      </c>
      <c r="E8" s="3">
        <v>60</v>
      </c>
      <c r="F8" s="2"/>
    </row>
    <row r="9" spans="2:13" x14ac:dyDescent="0.3">
      <c r="B9" s="3" t="s">
        <v>22</v>
      </c>
      <c r="C9" s="3" t="s">
        <v>23</v>
      </c>
      <c r="D9" s="3" t="s">
        <v>6</v>
      </c>
      <c r="E9" s="3">
        <v>91</v>
      </c>
      <c r="F9" s="2"/>
    </row>
    <row r="10" spans="2:13" x14ac:dyDescent="0.3">
      <c r="B10" s="3" t="s">
        <v>24</v>
      </c>
      <c r="C10" s="3" t="s">
        <v>25</v>
      </c>
      <c r="D10" s="3" t="s">
        <v>26</v>
      </c>
      <c r="E10" s="3">
        <v>66</v>
      </c>
      <c r="F10" s="2"/>
      <c r="G10" s="7" t="s">
        <v>136</v>
      </c>
      <c r="H10" s="8"/>
    </row>
    <row r="11" spans="2:13" ht="15" thickBot="1" x14ac:dyDescent="0.35">
      <c r="B11" s="3" t="s">
        <v>27</v>
      </c>
      <c r="C11" s="3" t="s">
        <v>28</v>
      </c>
      <c r="D11" s="3" t="s">
        <v>18</v>
      </c>
      <c r="E11" s="3">
        <v>79</v>
      </c>
      <c r="F11" s="2"/>
      <c r="G11" s="2"/>
      <c r="H11" s="2"/>
    </row>
    <row r="12" spans="2:13" x14ac:dyDescent="0.3">
      <c r="B12" s="3" t="s">
        <v>29</v>
      </c>
      <c r="C12" s="3" t="s">
        <v>30</v>
      </c>
      <c r="D12" s="3" t="s">
        <v>15</v>
      </c>
      <c r="E12" s="3">
        <v>88</v>
      </c>
      <c r="F12" s="2"/>
      <c r="G12" s="1" t="s">
        <v>2</v>
      </c>
      <c r="H12" s="1" t="s">
        <v>3</v>
      </c>
      <c r="J12" s="1" t="s">
        <v>146</v>
      </c>
      <c r="L12" s="13" t="s">
        <v>146</v>
      </c>
      <c r="M12" s="13" t="s">
        <v>126</v>
      </c>
    </row>
    <row r="13" spans="2:13" x14ac:dyDescent="0.3">
      <c r="B13" s="3" t="s">
        <v>31</v>
      </c>
      <c r="C13" s="3" t="s">
        <v>32</v>
      </c>
      <c r="D13" s="3" t="s">
        <v>33</v>
      </c>
      <c r="E13" s="3">
        <v>45</v>
      </c>
      <c r="F13" s="2"/>
      <c r="G13" s="3" t="s">
        <v>127</v>
      </c>
      <c r="H13" s="3"/>
      <c r="J13" s="3">
        <v>40</v>
      </c>
      <c r="L13" s="10">
        <v>40</v>
      </c>
      <c r="M13" s="11">
        <v>0</v>
      </c>
    </row>
    <row r="14" spans="2:13" x14ac:dyDescent="0.3">
      <c r="B14" s="3" t="s">
        <v>34</v>
      </c>
      <c r="C14" s="3" t="s">
        <v>35</v>
      </c>
      <c r="D14" s="3" t="s">
        <v>6</v>
      </c>
      <c r="E14" s="3">
        <v>97</v>
      </c>
      <c r="F14" s="2"/>
      <c r="G14" s="3" t="s">
        <v>128</v>
      </c>
      <c r="H14" s="3"/>
      <c r="J14" s="3">
        <v>50</v>
      </c>
      <c r="L14" s="10">
        <v>50</v>
      </c>
      <c r="M14" s="11">
        <v>9</v>
      </c>
    </row>
    <row r="15" spans="2:13" x14ac:dyDescent="0.3">
      <c r="B15" s="3" t="s">
        <v>36</v>
      </c>
      <c r="C15" s="3" t="s">
        <v>37</v>
      </c>
      <c r="D15" s="3" t="s">
        <v>18</v>
      </c>
      <c r="E15" s="3">
        <v>77</v>
      </c>
      <c r="F15" s="2"/>
      <c r="G15" s="3" t="s">
        <v>129</v>
      </c>
      <c r="H15" s="3"/>
      <c r="J15" s="3">
        <v>60</v>
      </c>
      <c r="L15" s="10">
        <v>60</v>
      </c>
      <c r="M15" s="11">
        <v>15</v>
      </c>
    </row>
    <row r="16" spans="2:13" x14ac:dyDescent="0.3">
      <c r="B16" s="3" t="s">
        <v>38</v>
      </c>
      <c r="C16" s="3" t="s">
        <v>39</v>
      </c>
      <c r="D16" s="3" t="s">
        <v>21</v>
      </c>
      <c r="E16" s="3">
        <v>57</v>
      </c>
      <c r="F16" s="2"/>
      <c r="G16" s="3" t="s">
        <v>130</v>
      </c>
      <c r="H16" s="3"/>
      <c r="J16" s="3">
        <v>70</v>
      </c>
      <c r="L16" s="10">
        <v>70</v>
      </c>
      <c r="M16" s="11">
        <v>14</v>
      </c>
    </row>
    <row r="17" spans="2:17" x14ac:dyDescent="0.3">
      <c r="B17" s="3" t="s">
        <v>40</v>
      </c>
      <c r="C17" s="3" t="s">
        <v>41</v>
      </c>
      <c r="D17" s="3" t="s">
        <v>15</v>
      </c>
      <c r="E17" s="3">
        <v>86</v>
      </c>
      <c r="F17" s="2"/>
      <c r="G17" s="3" t="s">
        <v>131</v>
      </c>
      <c r="H17" s="3"/>
      <c r="J17" s="3">
        <v>80</v>
      </c>
      <c r="L17" s="10">
        <v>80</v>
      </c>
      <c r="M17" s="11">
        <v>19</v>
      </c>
    </row>
    <row r="18" spans="2:17" x14ac:dyDescent="0.3">
      <c r="B18" s="3" t="s">
        <v>42</v>
      </c>
      <c r="C18" s="3" t="s">
        <v>43</v>
      </c>
      <c r="D18" s="3" t="s">
        <v>9</v>
      </c>
      <c r="E18" s="3">
        <v>70</v>
      </c>
      <c r="F18" s="2"/>
      <c r="G18" s="3" t="s">
        <v>132</v>
      </c>
      <c r="H18" s="3"/>
      <c r="J18" s="3">
        <v>90</v>
      </c>
      <c r="L18" s="10">
        <v>90</v>
      </c>
      <c r="M18" s="11">
        <v>13</v>
      </c>
    </row>
    <row r="19" spans="2:17" x14ac:dyDescent="0.3">
      <c r="B19" s="3" t="s">
        <v>44</v>
      </c>
      <c r="C19" s="3" t="s">
        <v>45</v>
      </c>
      <c r="D19" s="3" t="s">
        <v>15</v>
      </c>
      <c r="E19" s="3">
        <v>88</v>
      </c>
      <c r="F19" s="2"/>
      <c r="G19" s="3" t="s">
        <v>133</v>
      </c>
      <c r="H19" s="3"/>
      <c r="J19" s="3">
        <v>100</v>
      </c>
      <c r="L19" s="10">
        <v>100</v>
      </c>
      <c r="M19" s="11">
        <v>23</v>
      </c>
    </row>
    <row r="20" spans="2:17" ht="15" thickBot="1" x14ac:dyDescent="0.35">
      <c r="B20" s="3" t="s">
        <v>46</v>
      </c>
      <c r="C20" s="3" t="s">
        <v>47</v>
      </c>
      <c r="D20" s="3" t="s">
        <v>18</v>
      </c>
      <c r="E20" s="3">
        <v>79</v>
      </c>
      <c r="F20" s="2"/>
      <c r="L20" s="12" t="s">
        <v>148</v>
      </c>
      <c r="M20" s="12">
        <v>0</v>
      </c>
    </row>
    <row r="21" spans="2:17" x14ac:dyDescent="0.3">
      <c r="B21" s="3" t="s">
        <v>48</v>
      </c>
      <c r="C21" s="3" t="s">
        <v>49</v>
      </c>
      <c r="D21" s="3" t="s">
        <v>33</v>
      </c>
      <c r="E21" s="3">
        <v>48</v>
      </c>
      <c r="F21" s="2"/>
      <c r="G21" s="9" t="s">
        <v>147</v>
      </c>
      <c r="H21" s="9"/>
      <c r="I21" s="9"/>
    </row>
    <row r="22" spans="2:17" x14ac:dyDescent="0.3">
      <c r="B22" s="3" t="s">
        <v>50</v>
      </c>
      <c r="C22" s="3" t="s">
        <v>51</v>
      </c>
      <c r="D22" s="3" t="s">
        <v>6</v>
      </c>
      <c r="E22" s="3">
        <v>92</v>
      </c>
      <c r="F22" s="2"/>
      <c r="G22" s="9"/>
      <c r="H22" s="9"/>
      <c r="I22" s="9"/>
    </row>
    <row r="23" spans="2:17" ht="15" thickBot="1" x14ac:dyDescent="0.35">
      <c r="B23" s="3" t="s">
        <v>52</v>
      </c>
      <c r="C23" s="3" t="s">
        <v>53</v>
      </c>
      <c r="D23" s="3" t="s">
        <v>9</v>
      </c>
      <c r="E23" s="3">
        <v>73</v>
      </c>
      <c r="F23" s="2"/>
      <c r="G23" s="9"/>
      <c r="H23" s="9"/>
      <c r="I23" s="9"/>
    </row>
    <row r="24" spans="2:17" x14ac:dyDescent="0.3">
      <c r="B24" s="3" t="s">
        <v>54</v>
      </c>
      <c r="C24" s="3" t="s">
        <v>55</v>
      </c>
      <c r="D24" s="3" t="s">
        <v>18</v>
      </c>
      <c r="E24" s="3">
        <v>78</v>
      </c>
      <c r="F24" s="2"/>
      <c r="G24" s="2"/>
      <c r="H24" s="2"/>
      <c r="L24" s="13" t="s">
        <v>146</v>
      </c>
      <c r="M24" s="13" t="s">
        <v>126</v>
      </c>
      <c r="N24" s="13" t="s">
        <v>149</v>
      </c>
      <c r="O24" s="13" t="s">
        <v>146</v>
      </c>
      <c r="P24" s="13" t="s">
        <v>126</v>
      </c>
      <c r="Q24" s="13" t="s">
        <v>149</v>
      </c>
    </row>
    <row r="25" spans="2:17" x14ac:dyDescent="0.3">
      <c r="B25" s="3" t="s">
        <v>56</v>
      </c>
      <c r="C25" s="3" t="s">
        <v>57</v>
      </c>
      <c r="D25" s="3" t="s">
        <v>12</v>
      </c>
      <c r="E25" s="3">
        <v>94</v>
      </c>
      <c r="F25" s="2"/>
      <c r="G25" s="2"/>
      <c r="H25" s="2"/>
      <c r="L25" s="10">
        <v>40</v>
      </c>
      <c r="M25" s="11">
        <v>0</v>
      </c>
      <c r="N25" s="14">
        <v>0</v>
      </c>
      <c r="O25" s="10">
        <v>100</v>
      </c>
      <c r="P25" s="11">
        <v>23</v>
      </c>
      <c r="Q25" s="14">
        <v>0.24731182795698925</v>
      </c>
    </row>
    <row r="26" spans="2:17" x14ac:dyDescent="0.3">
      <c r="B26" s="3" t="s">
        <v>58</v>
      </c>
      <c r="C26" s="3" t="s">
        <v>59</v>
      </c>
      <c r="D26" s="3" t="s">
        <v>21</v>
      </c>
      <c r="E26" s="3">
        <v>61</v>
      </c>
      <c r="F26" s="2"/>
      <c r="G26" s="2"/>
      <c r="H26" s="2"/>
      <c r="L26" s="10">
        <v>50</v>
      </c>
      <c r="M26" s="11">
        <v>9</v>
      </c>
      <c r="N26" s="14">
        <v>9.6774193548387094E-2</v>
      </c>
      <c r="O26" s="10">
        <v>80</v>
      </c>
      <c r="P26" s="11">
        <v>19</v>
      </c>
      <c r="Q26" s="14">
        <v>0.45161290322580644</v>
      </c>
    </row>
    <row r="27" spans="2:17" x14ac:dyDescent="0.3">
      <c r="B27" s="3" t="s">
        <v>60</v>
      </c>
      <c r="C27" s="3" t="s">
        <v>61</v>
      </c>
      <c r="D27" s="3" t="s">
        <v>12</v>
      </c>
      <c r="E27" s="3">
        <v>93</v>
      </c>
      <c r="F27" s="2"/>
      <c r="G27" s="2"/>
      <c r="H27" s="2"/>
      <c r="L27" s="10">
        <v>60</v>
      </c>
      <c r="M27" s="11">
        <v>15</v>
      </c>
      <c r="N27" s="14">
        <v>0.25806451612903225</v>
      </c>
      <c r="O27" s="10">
        <v>60</v>
      </c>
      <c r="P27" s="11">
        <v>15</v>
      </c>
      <c r="Q27" s="14">
        <v>0.61290322580645162</v>
      </c>
    </row>
    <row r="28" spans="2:17" x14ac:dyDescent="0.3">
      <c r="B28" s="3" t="s">
        <v>62</v>
      </c>
      <c r="C28" s="3" t="s">
        <v>51</v>
      </c>
      <c r="D28" s="3" t="s">
        <v>26</v>
      </c>
      <c r="E28" s="3">
        <v>68</v>
      </c>
      <c r="F28" s="2"/>
      <c r="G28" s="2"/>
      <c r="H28" s="2"/>
      <c r="L28" s="10">
        <v>70</v>
      </c>
      <c r="M28" s="11">
        <v>14</v>
      </c>
      <c r="N28" s="14">
        <v>0.40860215053763443</v>
      </c>
      <c r="O28" s="10">
        <v>70</v>
      </c>
      <c r="P28" s="11">
        <v>14</v>
      </c>
      <c r="Q28" s="14">
        <v>0.76344086021505375</v>
      </c>
    </row>
    <row r="29" spans="2:17" x14ac:dyDescent="0.3">
      <c r="B29" s="3" t="s">
        <v>63</v>
      </c>
      <c r="C29" s="3" t="s">
        <v>64</v>
      </c>
      <c r="D29" s="3" t="s">
        <v>18</v>
      </c>
      <c r="E29" s="3">
        <v>79</v>
      </c>
      <c r="F29" s="2"/>
      <c r="G29" s="2"/>
      <c r="H29" s="2"/>
      <c r="L29" s="10">
        <v>80</v>
      </c>
      <c r="M29" s="11">
        <v>19</v>
      </c>
      <c r="N29" s="14">
        <v>0.61290322580645162</v>
      </c>
      <c r="O29" s="10">
        <v>90</v>
      </c>
      <c r="P29" s="11">
        <v>13</v>
      </c>
      <c r="Q29" s="14">
        <v>0.90322580645161288</v>
      </c>
    </row>
    <row r="30" spans="2:17" x14ac:dyDescent="0.3">
      <c r="B30" s="3" t="s">
        <v>65</v>
      </c>
      <c r="C30" s="3" t="s">
        <v>66</v>
      </c>
      <c r="D30" s="3" t="s">
        <v>67</v>
      </c>
      <c r="E30" s="3">
        <v>55</v>
      </c>
      <c r="F30" s="2"/>
      <c r="G30" s="2"/>
      <c r="H30" s="2"/>
      <c r="L30" s="10">
        <v>90</v>
      </c>
      <c r="M30" s="11">
        <v>13</v>
      </c>
      <c r="N30" s="14">
        <v>0.75268817204301075</v>
      </c>
      <c r="O30" s="10">
        <v>50</v>
      </c>
      <c r="P30" s="11">
        <v>9</v>
      </c>
      <c r="Q30" s="14">
        <v>1</v>
      </c>
    </row>
    <row r="31" spans="2:17" x14ac:dyDescent="0.3">
      <c r="B31" s="3" t="s">
        <v>68</v>
      </c>
      <c r="C31" s="3" t="s">
        <v>69</v>
      </c>
      <c r="D31" s="3" t="s">
        <v>15</v>
      </c>
      <c r="E31" s="3">
        <v>87</v>
      </c>
      <c r="F31" s="2"/>
      <c r="G31" s="2"/>
      <c r="H31" s="2"/>
      <c r="L31" s="10">
        <v>100</v>
      </c>
      <c r="M31" s="11">
        <v>23</v>
      </c>
      <c r="N31" s="14">
        <v>1</v>
      </c>
      <c r="O31" s="10">
        <v>40</v>
      </c>
      <c r="P31" s="11">
        <v>0</v>
      </c>
      <c r="Q31" s="14">
        <v>1</v>
      </c>
    </row>
    <row r="32" spans="2:17" ht="15" thickBot="1" x14ac:dyDescent="0.35">
      <c r="B32" s="3" t="s">
        <v>70</v>
      </c>
      <c r="C32" s="3" t="s">
        <v>43</v>
      </c>
      <c r="D32" s="3" t="s">
        <v>6</v>
      </c>
      <c r="E32" s="3">
        <v>96</v>
      </c>
      <c r="F32" s="2"/>
      <c r="G32" s="2"/>
      <c r="H32" s="2"/>
      <c r="L32" s="12" t="s">
        <v>148</v>
      </c>
      <c r="M32" s="12">
        <v>0</v>
      </c>
      <c r="N32" s="15">
        <v>1</v>
      </c>
      <c r="O32" s="16" t="s">
        <v>148</v>
      </c>
      <c r="P32" s="12">
        <v>0</v>
      </c>
      <c r="Q32" s="15">
        <v>1</v>
      </c>
    </row>
    <row r="33" spans="2:15" x14ac:dyDescent="0.3">
      <c r="B33" s="3" t="s">
        <v>71</v>
      </c>
      <c r="C33" s="3" t="s">
        <v>72</v>
      </c>
      <c r="D33" s="3" t="s">
        <v>21</v>
      </c>
      <c r="E33" s="3">
        <v>53</v>
      </c>
      <c r="F33" s="2"/>
      <c r="G33" s="2"/>
      <c r="H33" s="2"/>
    </row>
    <row r="34" spans="2:15" x14ac:dyDescent="0.3">
      <c r="B34" s="3" t="s">
        <v>73</v>
      </c>
      <c r="C34" s="3" t="s">
        <v>5</v>
      </c>
      <c r="D34" s="3" t="s">
        <v>9</v>
      </c>
      <c r="E34" s="3">
        <v>71</v>
      </c>
      <c r="F34" s="2"/>
      <c r="G34" s="2"/>
      <c r="H34" s="2"/>
    </row>
    <row r="35" spans="2:15" ht="15" thickBot="1" x14ac:dyDescent="0.35">
      <c r="B35" s="3" t="s">
        <v>74</v>
      </c>
      <c r="C35" s="3" t="s">
        <v>17</v>
      </c>
      <c r="D35" s="3" t="s">
        <v>33</v>
      </c>
      <c r="E35" s="3">
        <v>47</v>
      </c>
      <c r="F35" s="2"/>
      <c r="G35" s="2"/>
      <c r="H35" s="2"/>
    </row>
    <row r="36" spans="2:15" x14ac:dyDescent="0.3">
      <c r="B36" s="3" t="s">
        <v>75</v>
      </c>
      <c r="C36" s="3" t="s">
        <v>76</v>
      </c>
      <c r="D36" s="3" t="s">
        <v>12</v>
      </c>
      <c r="E36" s="3">
        <v>91</v>
      </c>
      <c r="F36" s="2"/>
      <c r="G36" s="2"/>
      <c r="H36" s="2"/>
      <c r="L36" s="13" t="s">
        <v>146</v>
      </c>
      <c r="M36" s="13" t="s">
        <v>126</v>
      </c>
      <c r="N36" s="13" t="s">
        <v>146</v>
      </c>
      <c r="O36" s="13" t="s">
        <v>126</v>
      </c>
    </row>
    <row r="37" spans="2:15" x14ac:dyDescent="0.3">
      <c r="B37" s="3" t="s">
        <v>77</v>
      </c>
      <c r="C37" s="3" t="s">
        <v>37</v>
      </c>
      <c r="D37" s="3" t="s">
        <v>67</v>
      </c>
      <c r="E37" s="3">
        <v>52</v>
      </c>
      <c r="F37" s="2"/>
      <c r="G37" s="2"/>
      <c r="H37" s="2"/>
      <c r="L37" s="10">
        <v>40</v>
      </c>
      <c r="M37" s="11">
        <v>0</v>
      </c>
      <c r="N37" s="10">
        <v>100</v>
      </c>
      <c r="O37" s="11">
        <v>23</v>
      </c>
    </row>
    <row r="38" spans="2:15" x14ac:dyDescent="0.3">
      <c r="B38" s="3" t="s">
        <v>78</v>
      </c>
      <c r="C38" s="3" t="s">
        <v>28</v>
      </c>
      <c r="D38" s="3" t="s">
        <v>15</v>
      </c>
      <c r="E38" s="3">
        <v>88</v>
      </c>
      <c r="F38" s="2"/>
      <c r="G38" s="2"/>
      <c r="H38" s="2"/>
      <c r="L38" s="10">
        <v>50</v>
      </c>
      <c r="M38" s="11">
        <v>9</v>
      </c>
      <c r="N38" s="10">
        <v>80</v>
      </c>
      <c r="O38" s="11">
        <v>19</v>
      </c>
    </row>
    <row r="39" spans="2:15" x14ac:dyDescent="0.3">
      <c r="B39" s="3" t="s">
        <v>79</v>
      </c>
      <c r="C39" s="3" t="s">
        <v>80</v>
      </c>
      <c r="D39" s="3" t="s">
        <v>18</v>
      </c>
      <c r="E39" s="3">
        <v>75</v>
      </c>
      <c r="F39" s="2"/>
      <c r="G39" s="2"/>
      <c r="H39" s="2"/>
      <c r="L39" s="10">
        <v>60</v>
      </c>
      <c r="M39" s="11">
        <v>15</v>
      </c>
      <c r="N39" s="10">
        <v>60</v>
      </c>
      <c r="O39" s="11">
        <v>15</v>
      </c>
    </row>
    <row r="40" spans="2:15" x14ac:dyDescent="0.3">
      <c r="B40" s="3" t="s">
        <v>81</v>
      </c>
      <c r="C40" s="3" t="s">
        <v>82</v>
      </c>
      <c r="D40" s="3" t="s">
        <v>9</v>
      </c>
      <c r="E40" s="3">
        <v>74</v>
      </c>
      <c r="F40" s="2"/>
      <c r="G40" s="2"/>
      <c r="H40" s="2"/>
      <c r="L40" s="10">
        <v>70</v>
      </c>
      <c r="M40" s="11">
        <v>14</v>
      </c>
      <c r="N40" s="10">
        <v>70</v>
      </c>
      <c r="O40" s="11">
        <v>14</v>
      </c>
    </row>
    <row r="41" spans="2:15" x14ac:dyDescent="0.3">
      <c r="B41" s="3" t="s">
        <v>83</v>
      </c>
      <c r="C41" s="3" t="s">
        <v>84</v>
      </c>
      <c r="D41" s="3" t="s">
        <v>33</v>
      </c>
      <c r="E41" s="3">
        <v>42</v>
      </c>
      <c r="F41" s="2"/>
      <c r="G41" s="2"/>
      <c r="H41" s="2"/>
      <c r="L41" s="10">
        <v>80</v>
      </c>
      <c r="M41" s="11">
        <v>19</v>
      </c>
      <c r="N41" s="10">
        <v>90</v>
      </c>
      <c r="O41" s="11">
        <v>13</v>
      </c>
    </row>
    <row r="42" spans="2:15" x14ac:dyDescent="0.3">
      <c r="B42" s="3" t="s">
        <v>85</v>
      </c>
      <c r="C42" s="3" t="s">
        <v>14</v>
      </c>
      <c r="D42" s="3" t="s">
        <v>12</v>
      </c>
      <c r="E42" s="3">
        <v>95</v>
      </c>
      <c r="F42" s="2"/>
      <c r="G42" s="2"/>
      <c r="H42" s="2"/>
      <c r="L42" s="10">
        <v>90</v>
      </c>
      <c r="M42" s="11">
        <v>13</v>
      </c>
      <c r="N42" s="10">
        <v>50</v>
      </c>
      <c r="O42" s="11">
        <v>9</v>
      </c>
    </row>
    <row r="43" spans="2:15" x14ac:dyDescent="0.3">
      <c r="B43" s="3" t="s">
        <v>86</v>
      </c>
      <c r="C43" s="3" t="s">
        <v>20</v>
      </c>
      <c r="D43" s="3" t="s">
        <v>67</v>
      </c>
      <c r="E43" s="3">
        <v>56</v>
      </c>
      <c r="F43" s="2"/>
      <c r="G43" s="2"/>
      <c r="H43" s="2"/>
      <c r="L43" s="10">
        <v>100</v>
      </c>
      <c r="M43" s="11">
        <v>23</v>
      </c>
      <c r="N43" s="10">
        <v>40</v>
      </c>
      <c r="O43" s="11">
        <v>0</v>
      </c>
    </row>
    <row r="44" spans="2:15" ht="15" thickBot="1" x14ac:dyDescent="0.35">
      <c r="B44" s="3" t="s">
        <v>87</v>
      </c>
      <c r="C44" s="3" t="s">
        <v>11</v>
      </c>
      <c r="D44" s="3" t="s">
        <v>9</v>
      </c>
      <c r="E44" s="3">
        <v>72</v>
      </c>
      <c r="F44" s="2"/>
      <c r="G44" s="2"/>
      <c r="H44" s="2"/>
      <c r="L44" s="12" t="s">
        <v>148</v>
      </c>
      <c r="M44" s="12">
        <v>0</v>
      </c>
      <c r="N44" s="16" t="s">
        <v>148</v>
      </c>
      <c r="O44" s="12">
        <v>0</v>
      </c>
    </row>
    <row r="45" spans="2:15" x14ac:dyDescent="0.3">
      <c r="B45" s="3" t="s">
        <v>88</v>
      </c>
      <c r="C45" s="3" t="s">
        <v>45</v>
      </c>
      <c r="D45" s="3" t="s">
        <v>6</v>
      </c>
      <c r="E45" s="3">
        <v>98</v>
      </c>
      <c r="F45" s="2"/>
      <c r="G45" s="2"/>
      <c r="H45" s="2"/>
    </row>
    <row r="46" spans="2:15" x14ac:dyDescent="0.3">
      <c r="B46" s="3" t="s">
        <v>77</v>
      </c>
      <c r="C46" s="3" t="s">
        <v>59</v>
      </c>
      <c r="D46" s="3" t="s">
        <v>9</v>
      </c>
      <c r="E46" s="3">
        <v>70</v>
      </c>
      <c r="F46" s="2"/>
      <c r="G46" s="2"/>
      <c r="H46" s="2"/>
    </row>
    <row r="47" spans="2:15" x14ac:dyDescent="0.3">
      <c r="B47" s="3" t="s">
        <v>89</v>
      </c>
      <c r="C47" s="3" t="s">
        <v>8</v>
      </c>
      <c r="D47" s="3" t="s">
        <v>21</v>
      </c>
      <c r="E47" s="3">
        <v>62</v>
      </c>
      <c r="F47" s="2"/>
      <c r="G47" s="2"/>
      <c r="H47" s="2"/>
    </row>
    <row r="48" spans="2:15" x14ac:dyDescent="0.3">
      <c r="B48" s="3" t="s">
        <v>90</v>
      </c>
      <c r="C48" s="3" t="s">
        <v>61</v>
      </c>
      <c r="D48" s="3" t="s">
        <v>15</v>
      </c>
      <c r="E48" s="3">
        <v>87</v>
      </c>
      <c r="F48" s="2"/>
      <c r="G48" s="2"/>
      <c r="H48" s="2"/>
    </row>
    <row r="49" spans="2:8" x14ac:dyDescent="0.3">
      <c r="B49" s="3" t="s">
        <v>91</v>
      </c>
      <c r="C49" s="3" t="s">
        <v>69</v>
      </c>
      <c r="D49" s="3" t="s">
        <v>26</v>
      </c>
      <c r="E49" s="3">
        <v>65</v>
      </c>
      <c r="F49" s="2"/>
      <c r="G49" s="2"/>
      <c r="H49" s="2"/>
    </row>
    <row r="50" spans="2:8" x14ac:dyDescent="0.3">
      <c r="B50" s="3" t="s">
        <v>92</v>
      </c>
      <c r="C50" s="3" t="s">
        <v>47</v>
      </c>
      <c r="D50" s="3" t="s">
        <v>12</v>
      </c>
      <c r="E50" s="3">
        <v>94</v>
      </c>
      <c r="F50" s="2"/>
      <c r="G50" s="2"/>
      <c r="H50" s="2"/>
    </row>
    <row r="51" spans="2:8" x14ac:dyDescent="0.3">
      <c r="B51" s="3" t="s">
        <v>93</v>
      </c>
      <c r="C51" s="3" t="s">
        <v>43</v>
      </c>
      <c r="D51" s="3" t="s">
        <v>33</v>
      </c>
      <c r="E51" s="3">
        <v>44</v>
      </c>
      <c r="F51" s="2"/>
      <c r="G51" s="2"/>
      <c r="H51" s="2"/>
    </row>
    <row r="52" spans="2:8" x14ac:dyDescent="0.3">
      <c r="B52" s="3" t="s">
        <v>94</v>
      </c>
      <c r="C52" s="3" t="s">
        <v>35</v>
      </c>
      <c r="D52" s="3" t="s">
        <v>6</v>
      </c>
      <c r="E52" s="3">
        <v>99</v>
      </c>
      <c r="F52" s="2"/>
      <c r="G52" s="2"/>
      <c r="H52" s="2"/>
    </row>
    <row r="53" spans="2:8" x14ac:dyDescent="0.3">
      <c r="B53" s="3" t="s">
        <v>95</v>
      </c>
      <c r="C53" s="3" t="s">
        <v>37</v>
      </c>
      <c r="D53" s="3" t="s">
        <v>18</v>
      </c>
      <c r="E53" s="3">
        <v>77</v>
      </c>
      <c r="F53" s="2"/>
      <c r="G53" s="2"/>
      <c r="H53" s="2"/>
    </row>
    <row r="54" spans="2:8" x14ac:dyDescent="0.3">
      <c r="B54" s="3" t="s">
        <v>96</v>
      </c>
      <c r="C54" s="3" t="s">
        <v>72</v>
      </c>
      <c r="D54" s="3" t="s">
        <v>67</v>
      </c>
      <c r="E54" s="3">
        <v>54</v>
      </c>
      <c r="F54" s="2"/>
      <c r="G54" s="2"/>
      <c r="H54" s="2"/>
    </row>
    <row r="55" spans="2:8" x14ac:dyDescent="0.3">
      <c r="B55" s="3" t="s">
        <v>97</v>
      </c>
      <c r="C55" s="3" t="s">
        <v>5</v>
      </c>
      <c r="D55" s="3" t="s">
        <v>9</v>
      </c>
      <c r="E55" s="3">
        <v>73</v>
      </c>
      <c r="F55" s="2"/>
      <c r="G55" s="2"/>
      <c r="H55" s="2"/>
    </row>
    <row r="56" spans="2:8" x14ac:dyDescent="0.3">
      <c r="B56" s="3" t="s">
        <v>98</v>
      </c>
      <c r="C56" s="3" t="s">
        <v>17</v>
      </c>
      <c r="D56" s="3" t="s">
        <v>12</v>
      </c>
      <c r="E56" s="3">
        <v>90</v>
      </c>
      <c r="F56" s="2"/>
      <c r="G56" s="2"/>
      <c r="H56" s="2"/>
    </row>
    <row r="57" spans="2:8" x14ac:dyDescent="0.3">
      <c r="B57" s="3" t="s">
        <v>99</v>
      </c>
      <c r="C57" s="3" t="s">
        <v>76</v>
      </c>
      <c r="D57" s="3" t="s">
        <v>21</v>
      </c>
      <c r="E57" s="3">
        <v>59</v>
      </c>
      <c r="F57" s="2"/>
      <c r="G57" s="2"/>
      <c r="H57" s="2"/>
    </row>
    <row r="58" spans="2:8" x14ac:dyDescent="0.3">
      <c r="B58" s="3" t="s">
        <v>100</v>
      </c>
      <c r="C58" s="3" t="s">
        <v>28</v>
      </c>
      <c r="D58" s="3" t="s">
        <v>15</v>
      </c>
      <c r="E58" s="3">
        <v>89</v>
      </c>
      <c r="F58" s="2"/>
      <c r="G58" s="2"/>
      <c r="H58" s="2"/>
    </row>
    <row r="59" spans="2:8" x14ac:dyDescent="0.3">
      <c r="B59" s="3" t="s">
        <v>101</v>
      </c>
      <c r="C59" s="3" t="s">
        <v>80</v>
      </c>
      <c r="D59" s="3" t="s">
        <v>67</v>
      </c>
      <c r="E59" s="3">
        <v>51</v>
      </c>
      <c r="F59" s="2"/>
      <c r="G59" s="2"/>
      <c r="H59" s="2"/>
    </row>
    <row r="60" spans="2:8" x14ac:dyDescent="0.3">
      <c r="B60" s="3" t="s">
        <v>16</v>
      </c>
      <c r="C60" s="3" t="s">
        <v>82</v>
      </c>
      <c r="D60" s="3" t="s">
        <v>12</v>
      </c>
      <c r="E60" s="3">
        <v>92</v>
      </c>
      <c r="F60" s="2"/>
      <c r="G60" s="2"/>
      <c r="H60" s="2"/>
    </row>
    <row r="61" spans="2:8" x14ac:dyDescent="0.3">
      <c r="B61" s="3" t="s">
        <v>50</v>
      </c>
      <c r="C61" s="3" t="s">
        <v>64</v>
      </c>
      <c r="D61" s="3" t="s">
        <v>9</v>
      </c>
      <c r="E61" s="3">
        <v>75</v>
      </c>
      <c r="F61" s="2"/>
      <c r="G61" s="2"/>
      <c r="H61" s="2"/>
    </row>
    <row r="62" spans="2:8" x14ac:dyDescent="0.3">
      <c r="B62" s="3" t="s">
        <v>102</v>
      </c>
      <c r="C62" s="3" t="s">
        <v>66</v>
      </c>
      <c r="D62" s="3" t="s">
        <v>33</v>
      </c>
      <c r="E62" s="3">
        <v>46</v>
      </c>
      <c r="F62" s="2"/>
      <c r="G62" s="2"/>
      <c r="H62" s="2"/>
    </row>
    <row r="63" spans="2:8" x14ac:dyDescent="0.3">
      <c r="B63" s="3" t="s">
        <v>103</v>
      </c>
      <c r="C63" s="3" t="s">
        <v>8</v>
      </c>
      <c r="D63" s="3" t="s">
        <v>12</v>
      </c>
      <c r="E63" s="3">
        <v>93</v>
      </c>
      <c r="F63" s="2"/>
      <c r="G63" s="2"/>
      <c r="H63" s="2"/>
    </row>
    <row r="64" spans="2:8" x14ac:dyDescent="0.3">
      <c r="B64" s="3" t="s">
        <v>104</v>
      </c>
      <c r="C64" s="3" t="s">
        <v>51</v>
      </c>
      <c r="D64" s="3" t="s">
        <v>9</v>
      </c>
      <c r="E64" s="3">
        <v>71</v>
      </c>
      <c r="F64" s="2"/>
      <c r="G64" s="2"/>
      <c r="H64" s="2"/>
    </row>
    <row r="65" spans="2:8" x14ac:dyDescent="0.3">
      <c r="B65" s="3" t="s">
        <v>62</v>
      </c>
      <c r="C65" s="3" t="s">
        <v>43</v>
      </c>
      <c r="D65" s="3" t="s">
        <v>67</v>
      </c>
      <c r="E65" s="3">
        <v>58</v>
      </c>
      <c r="F65" s="2"/>
      <c r="G65" s="2"/>
      <c r="H65" s="2"/>
    </row>
    <row r="66" spans="2:8" x14ac:dyDescent="0.3">
      <c r="B66" s="3" t="s">
        <v>105</v>
      </c>
      <c r="C66" s="3" t="s">
        <v>11</v>
      </c>
      <c r="D66" s="3" t="s">
        <v>12</v>
      </c>
      <c r="E66" s="3">
        <v>96</v>
      </c>
      <c r="F66" s="2"/>
      <c r="G66" s="2"/>
      <c r="H66" s="2"/>
    </row>
    <row r="67" spans="2:8" x14ac:dyDescent="0.3">
      <c r="B67" s="3" t="s">
        <v>106</v>
      </c>
      <c r="C67" s="3" t="s">
        <v>47</v>
      </c>
      <c r="D67" s="3" t="s">
        <v>21</v>
      </c>
      <c r="E67" s="3">
        <v>64</v>
      </c>
      <c r="F67" s="2"/>
      <c r="G67" s="2"/>
      <c r="H67" s="2"/>
    </row>
    <row r="68" spans="2:8" x14ac:dyDescent="0.3">
      <c r="B68" s="3" t="s">
        <v>107</v>
      </c>
      <c r="C68" s="3" t="s">
        <v>14</v>
      </c>
      <c r="D68" s="3" t="s">
        <v>15</v>
      </c>
      <c r="E68" s="3">
        <v>88</v>
      </c>
      <c r="F68" s="2"/>
      <c r="G68" s="2"/>
      <c r="H68" s="2"/>
    </row>
    <row r="69" spans="2:8" x14ac:dyDescent="0.3">
      <c r="B69" s="3" t="s">
        <v>52</v>
      </c>
      <c r="C69" s="3" t="s">
        <v>20</v>
      </c>
      <c r="D69" s="3" t="s">
        <v>33</v>
      </c>
      <c r="E69" s="3">
        <v>45</v>
      </c>
      <c r="F69" s="2"/>
      <c r="G69" s="2"/>
      <c r="H69" s="2"/>
    </row>
    <row r="70" spans="2:8" x14ac:dyDescent="0.3">
      <c r="B70" s="3" t="s">
        <v>108</v>
      </c>
      <c r="C70" s="3" t="s">
        <v>5</v>
      </c>
      <c r="D70" s="3" t="s">
        <v>12</v>
      </c>
      <c r="E70" s="3">
        <v>91</v>
      </c>
      <c r="F70" s="2"/>
      <c r="G70" s="2"/>
      <c r="H70" s="2"/>
    </row>
    <row r="71" spans="2:8" x14ac:dyDescent="0.3">
      <c r="B71" s="3" t="s">
        <v>109</v>
      </c>
      <c r="C71" s="3" t="s">
        <v>37</v>
      </c>
      <c r="D71" s="3" t="s">
        <v>21</v>
      </c>
      <c r="E71" s="3">
        <v>63</v>
      </c>
      <c r="F71" s="2"/>
      <c r="G71" s="2"/>
      <c r="H71" s="2"/>
    </row>
    <row r="72" spans="2:8" x14ac:dyDescent="0.3">
      <c r="B72" s="3" t="s">
        <v>110</v>
      </c>
      <c r="C72" s="3" t="s">
        <v>72</v>
      </c>
      <c r="D72" s="3" t="s">
        <v>9</v>
      </c>
      <c r="E72" s="3">
        <v>76</v>
      </c>
      <c r="F72" s="2"/>
      <c r="G72" s="2"/>
      <c r="H72" s="2"/>
    </row>
    <row r="73" spans="2:8" x14ac:dyDescent="0.3">
      <c r="B73" s="3" t="s">
        <v>111</v>
      </c>
      <c r="C73" s="3" t="s">
        <v>17</v>
      </c>
      <c r="D73" s="3" t="s">
        <v>6</v>
      </c>
      <c r="E73" s="3">
        <v>97</v>
      </c>
      <c r="F73" s="2"/>
      <c r="G73" s="2"/>
      <c r="H73" s="2"/>
    </row>
    <row r="74" spans="2:8" x14ac:dyDescent="0.3">
      <c r="B74" s="3" t="s">
        <v>112</v>
      </c>
      <c r="C74" s="3" t="s">
        <v>35</v>
      </c>
      <c r="D74" s="3" t="s">
        <v>9</v>
      </c>
      <c r="E74" s="3">
        <v>69</v>
      </c>
      <c r="F74" s="2"/>
      <c r="G74" s="2"/>
      <c r="H74" s="2"/>
    </row>
    <row r="75" spans="2:8" x14ac:dyDescent="0.3">
      <c r="B75" s="3" t="s">
        <v>113</v>
      </c>
      <c r="C75" s="3" t="s">
        <v>45</v>
      </c>
      <c r="D75" s="3" t="s">
        <v>67</v>
      </c>
      <c r="E75" s="3">
        <v>50</v>
      </c>
      <c r="F75" s="2"/>
      <c r="G75" s="2"/>
      <c r="H75" s="2"/>
    </row>
    <row r="76" spans="2:8" x14ac:dyDescent="0.3">
      <c r="B76" s="3" t="s">
        <v>112</v>
      </c>
      <c r="C76" s="3" t="s">
        <v>11</v>
      </c>
      <c r="D76" s="3" t="s">
        <v>12</v>
      </c>
      <c r="E76" s="3">
        <v>95</v>
      </c>
      <c r="F76" s="2"/>
      <c r="G76" s="2"/>
      <c r="H76" s="2"/>
    </row>
    <row r="77" spans="2:8" x14ac:dyDescent="0.3">
      <c r="B77" s="3" t="s">
        <v>114</v>
      </c>
      <c r="C77" s="3" t="s">
        <v>69</v>
      </c>
      <c r="D77" s="3" t="s">
        <v>67</v>
      </c>
      <c r="E77" s="3">
        <v>57</v>
      </c>
      <c r="F77" s="2"/>
      <c r="G77" s="2"/>
      <c r="H77" s="2"/>
    </row>
    <row r="78" spans="2:8" x14ac:dyDescent="0.3">
      <c r="B78" s="3" t="s">
        <v>87</v>
      </c>
      <c r="C78" s="3" t="s">
        <v>61</v>
      </c>
      <c r="D78" s="3" t="s">
        <v>15</v>
      </c>
      <c r="E78" s="3">
        <v>86</v>
      </c>
      <c r="F78" s="2"/>
      <c r="G78" s="2"/>
      <c r="H78" s="2"/>
    </row>
    <row r="79" spans="2:8" x14ac:dyDescent="0.3">
      <c r="B79" s="3" t="s">
        <v>115</v>
      </c>
      <c r="C79" s="3" t="s">
        <v>69</v>
      </c>
      <c r="D79" s="3" t="s">
        <v>26</v>
      </c>
      <c r="E79" s="3">
        <v>64</v>
      </c>
      <c r="F79" s="2"/>
      <c r="G79" s="2"/>
      <c r="H79" s="2"/>
    </row>
    <row r="80" spans="2:8" x14ac:dyDescent="0.3">
      <c r="B80" s="3" t="s">
        <v>116</v>
      </c>
      <c r="C80" s="3" t="s">
        <v>20</v>
      </c>
      <c r="D80" s="3" t="s">
        <v>12</v>
      </c>
      <c r="E80" s="3">
        <v>94</v>
      </c>
      <c r="F80" s="2"/>
      <c r="G80" s="2"/>
      <c r="H80" s="2"/>
    </row>
    <row r="81" spans="2:8" x14ac:dyDescent="0.3">
      <c r="B81" s="3" t="s">
        <v>117</v>
      </c>
      <c r="C81" s="3" t="s">
        <v>72</v>
      </c>
      <c r="D81" s="3" t="s">
        <v>67</v>
      </c>
      <c r="E81" s="3">
        <v>53</v>
      </c>
      <c r="F81" s="2"/>
      <c r="G81" s="2"/>
      <c r="H81" s="2"/>
    </row>
    <row r="82" spans="2:8" x14ac:dyDescent="0.3">
      <c r="B82" s="3" t="s">
        <v>16</v>
      </c>
      <c r="C82" s="3" t="s">
        <v>66</v>
      </c>
      <c r="D82" s="3" t="s">
        <v>9</v>
      </c>
      <c r="E82" s="3">
        <v>72</v>
      </c>
      <c r="F82" s="2"/>
      <c r="G82" s="2"/>
      <c r="H82" s="2"/>
    </row>
    <row r="83" spans="2:8" x14ac:dyDescent="0.3">
      <c r="B83" s="3" t="s">
        <v>118</v>
      </c>
      <c r="C83" s="3" t="s">
        <v>47</v>
      </c>
      <c r="D83" s="3" t="s">
        <v>6</v>
      </c>
      <c r="E83" s="3">
        <v>98</v>
      </c>
      <c r="F83" s="2"/>
      <c r="G83" s="2"/>
      <c r="H83" s="2"/>
    </row>
    <row r="84" spans="2:8" x14ac:dyDescent="0.3">
      <c r="B84" s="3" t="s">
        <v>119</v>
      </c>
      <c r="C84" s="3" t="s">
        <v>43</v>
      </c>
      <c r="D84" s="3" t="s">
        <v>9</v>
      </c>
      <c r="E84" s="3">
        <v>70</v>
      </c>
      <c r="F84" s="2"/>
      <c r="G84" s="2"/>
      <c r="H84" s="2"/>
    </row>
    <row r="85" spans="2:8" x14ac:dyDescent="0.3">
      <c r="B85" s="3" t="s">
        <v>85</v>
      </c>
      <c r="C85" s="3" t="s">
        <v>64</v>
      </c>
      <c r="D85" s="3" t="s">
        <v>21</v>
      </c>
      <c r="E85" s="3">
        <v>61</v>
      </c>
      <c r="F85" s="2"/>
      <c r="G85" s="2"/>
      <c r="H85" s="2"/>
    </row>
    <row r="86" spans="2:8" x14ac:dyDescent="0.3">
      <c r="B86" s="3" t="s">
        <v>120</v>
      </c>
      <c r="C86" s="3" t="s">
        <v>14</v>
      </c>
      <c r="D86" s="3" t="s">
        <v>15</v>
      </c>
      <c r="E86" s="3">
        <v>87</v>
      </c>
      <c r="F86" s="2"/>
      <c r="G86" s="2"/>
      <c r="H86" s="2"/>
    </row>
    <row r="87" spans="2:8" x14ac:dyDescent="0.3">
      <c r="B87" s="3" t="s">
        <v>56</v>
      </c>
      <c r="C87" s="3" t="s">
        <v>5</v>
      </c>
      <c r="D87" s="3" t="s">
        <v>26</v>
      </c>
      <c r="E87" s="3">
        <v>68</v>
      </c>
      <c r="F87" s="2"/>
      <c r="G87" s="2"/>
      <c r="H87" s="2"/>
    </row>
    <row r="88" spans="2:8" x14ac:dyDescent="0.3">
      <c r="B88" s="3" t="s">
        <v>50</v>
      </c>
      <c r="C88" s="3" t="s">
        <v>37</v>
      </c>
      <c r="D88" s="3" t="s">
        <v>33</v>
      </c>
      <c r="E88" s="3">
        <v>49</v>
      </c>
      <c r="F88" s="2"/>
      <c r="G88" s="2"/>
      <c r="H88" s="2"/>
    </row>
    <row r="89" spans="2:8" x14ac:dyDescent="0.3">
      <c r="B89" s="3" t="s">
        <v>121</v>
      </c>
      <c r="C89" s="3" t="s">
        <v>80</v>
      </c>
      <c r="D89" s="3" t="s">
        <v>12</v>
      </c>
      <c r="E89" s="3">
        <v>92</v>
      </c>
      <c r="F89" s="2"/>
      <c r="G89" s="2"/>
      <c r="H89" s="2"/>
    </row>
    <row r="90" spans="2:8" x14ac:dyDescent="0.3">
      <c r="B90" s="3" t="s">
        <v>122</v>
      </c>
      <c r="C90" s="3" t="s">
        <v>82</v>
      </c>
      <c r="D90" s="3" t="s">
        <v>67</v>
      </c>
      <c r="E90" s="3">
        <v>59</v>
      </c>
      <c r="F90" s="2"/>
      <c r="G90" s="2"/>
      <c r="H90" s="2"/>
    </row>
    <row r="91" spans="2:8" x14ac:dyDescent="0.3">
      <c r="B91" s="3" t="s">
        <v>123</v>
      </c>
      <c r="C91" s="3" t="s">
        <v>84</v>
      </c>
      <c r="D91" s="3" t="s">
        <v>12</v>
      </c>
      <c r="E91" s="3">
        <v>97</v>
      </c>
      <c r="F91" s="2"/>
      <c r="G91" s="2"/>
      <c r="H91" s="2"/>
    </row>
    <row r="92" spans="2:8" x14ac:dyDescent="0.3">
      <c r="B92" s="3" t="s">
        <v>60</v>
      </c>
      <c r="C92" s="3" t="s">
        <v>28</v>
      </c>
      <c r="D92" s="3" t="s">
        <v>67</v>
      </c>
      <c r="E92" s="3">
        <v>55</v>
      </c>
      <c r="F92" s="2"/>
      <c r="G92" s="2"/>
      <c r="H92" s="2"/>
    </row>
    <row r="93" spans="2:8" x14ac:dyDescent="0.3">
      <c r="B93" s="3" t="s">
        <v>10</v>
      </c>
      <c r="C93" s="3" t="s">
        <v>35</v>
      </c>
      <c r="D93" s="3" t="s">
        <v>12</v>
      </c>
      <c r="E93" s="3">
        <v>93</v>
      </c>
      <c r="F93" s="2"/>
      <c r="G93" s="2"/>
      <c r="H93" s="2"/>
    </row>
    <row r="94" spans="2:8" x14ac:dyDescent="0.3">
      <c r="B94" s="3" t="s">
        <v>124</v>
      </c>
      <c r="C94" s="3" t="s">
        <v>11</v>
      </c>
      <c r="D94" s="3" t="s">
        <v>9</v>
      </c>
      <c r="E94" s="3">
        <v>74</v>
      </c>
      <c r="F94" s="2"/>
      <c r="G94" s="2"/>
      <c r="H94" s="2"/>
    </row>
    <row r="95" spans="2:8" x14ac:dyDescent="0.3">
      <c r="B95" s="3" t="s">
        <v>125</v>
      </c>
      <c r="C95" s="3" t="s">
        <v>43</v>
      </c>
      <c r="D95" s="3" t="s">
        <v>21</v>
      </c>
      <c r="E95" s="3">
        <v>60</v>
      </c>
      <c r="F95" s="2"/>
      <c r="G95" s="2"/>
      <c r="H95" s="2"/>
    </row>
  </sheetData>
  <sortState xmlns:xlrd2="http://schemas.microsoft.com/office/spreadsheetml/2017/richdata2" ref="N37:O44">
    <sortCondition descending="1" ref="O37"/>
  </sortState>
  <mergeCells count="2">
    <mergeCell ref="G10:H10"/>
    <mergeCell ref="G21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Method</vt:lpstr>
      <vt:lpstr>Analytical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2023-11-01T13:05:29Z</dcterms:created>
  <dcterms:modified xsi:type="dcterms:W3CDTF">2023-11-02T08:03:51Z</dcterms:modified>
</cp:coreProperties>
</file>