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 (MIT)\Machine Learning\"/>
    </mc:Choice>
  </mc:AlternateContent>
  <xr:revisionPtr revIDLastSave="0" documentId="13_ncr:1_{4C4E85BE-DAA6-46E0-A39A-42804FCD7B69}" xr6:coauthVersionLast="47" xr6:coauthVersionMax="47" xr10:uidLastSave="{00000000-0000-0000-0000-000000000000}"/>
  <bookViews>
    <workbookView xWindow="2124" yWindow="2124" windowWidth="17280" windowHeight="8964" activeTab="1" xr2:uid="{6DF2E9B0-D82F-4779-816A-3892A593F8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" i="3" l="1"/>
  <c r="R6" i="3"/>
  <c r="R5" i="3"/>
  <c r="R4" i="3"/>
  <c r="R3" i="3"/>
  <c r="R4" i="2"/>
  <c r="R5" i="2"/>
  <c r="R6" i="2"/>
  <c r="R7" i="2"/>
  <c r="R3" i="2"/>
  <c r="B8" i="3"/>
  <c r="Q7" i="3"/>
  <c r="B7" i="3"/>
  <c r="Q6" i="3"/>
  <c r="B6" i="3"/>
  <c r="Q5" i="3"/>
  <c r="B5" i="3"/>
  <c r="Q4" i="3"/>
  <c r="B4" i="3"/>
  <c r="Q3" i="3"/>
  <c r="Q4" i="2"/>
  <c r="Q5" i="2"/>
  <c r="Q6" i="2"/>
  <c r="Q7" i="2"/>
  <c r="Q3" i="2"/>
  <c r="M3" i="2"/>
  <c r="I3" i="2"/>
  <c r="E4" i="2"/>
  <c r="E3" i="2"/>
  <c r="B5" i="2"/>
  <c r="B6" i="2"/>
  <c r="B7" i="2"/>
  <c r="B8" i="2"/>
  <c r="B4" i="2"/>
</calcChain>
</file>

<file path=xl/sharedStrings.xml><?xml version="1.0" encoding="utf-8"?>
<sst xmlns="http://schemas.openxmlformats.org/spreadsheetml/2006/main" count="46" uniqueCount="15">
  <si>
    <t>Optimal Prescriptive Trees</t>
  </si>
  <si>
    <t>Prescription Factor</t>
  </si>
  <si>
    <t>Revenue</t>
  </si>
  <si>
    <t>Best Score</t>
  </si>
  <si>
    <t>Current Score</t>
  </si>
  <si>
    <t>Optimal Policy Trees</t>
  </si>
  <si>
    <t>Score</t>
  </si>
  <si>
    <t>Causal Tree</t>
  </si>
  <si>
    <t xml:space="preserve">Score </t>
  </si>
  <si>
    <t>Model</t>
  </si>
  <si>
    <t>% Uplift</t>
  </si>
  <si>
    <t>Revenue/Auction</t>
  </si>
  <si>
    <t>Closeness to Benchmark</t>
  </si>
  <si>
    <t>Benchmark</t>
  </si>
  <si>
    <t xml:space="preserve">Baseline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</si>
</sst>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9" fontId="0" fillId="0" borderId="1" xfId="1" applyFont="1" applyBorder="1"/>
    <xf numFmtId="44" fontId="0" fillId="0" borderId="1" xfId="2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Prescription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Sheet1!$A$4:$A$8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Sheet1!$B$4:$B$8</c:f>
              <c:numCache>
                <c:formatCode>General</c:formatCode>
                <c:ptCount val="5"/>
                <c:pt idx="0">
                  <c:v>4112.78</c:v>
                </c:pt>
                <c:pt idx="1">
                  <c:v>4098.66</c:v>
                </c:pt>
                <c:pt idx="2">
                  <c:v>4082.77</c:v>
                </c:pt>
                <c:pt idx="3">
                  <c:v>4082.77</c:v>
                </c:pt>
                <c:pt idx="4">
                  <c:v>4082.77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0-4183-ACFA-450E86CA1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8821760"/>
        <c:axId val="988824672"/>
      </c:barChart>
      <c:catAx>
        <c:axId val="98882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Prescription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24672"/>
        <c:crosses val="autoZero"/>
        <c:auto val="1"/>
        <c:lblAlgn val="ctr"/>
        <c:lblOffset val="100"/>
        <c:noMultiLvlLbl val="0"/>
      </c:catAx>
      <c:valAx>
        <c:axId val="988824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2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Prescription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Sheet2!$A$4:$A$8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Sheet2!$B$4:$B$8</c:f>
              <c:numCache>
                <c:formatCode>General</c:formatCode>
                <c:ptCount val="5"/>
                <c:pt idx="0">
                  <c:v>41.127800000000001</c:v>
                </c:pt>
                <c:pt idx="1">
                  <c:v>40.986599999999996</c:v>
                </c:pt>
                <c:pt idx="2">
                  <c:v>40.8277</c:v>
                </c:pt>
                <c:pt idx="3">
                  <c:v>40.8277</c:v>
                </c:pt>
                <c:pt idx="4">
                  <c:v>40.8277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7-4D37-B984-8E63F0527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8821760"/>
        <c:axId val="988824672"/>
      </c:barChart>
      <c:catAx>
        <c:axId val="98882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Prescription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24672"/>
        <c:crosses val="autoZero"/>
        <c:auto val="1"/>
        <c:lblAlgn val="ctr"/>
        <c:lblOffset val="100"/>
        <c:noMultiLvlLbl val="0"/>
      </c:catAx>
      <c:valAx>
        <c:axId val="988824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Average Revenue/Auction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08915864683581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2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Comparison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Sheet2!$P$2</c:f>
              <c:strCache>
                <c:ptCount val="1"/>
                <c:pt idx="0">
                  <c:v>Revenue/Auction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Sheet2!$O$3:$O$7</c:f>
              <c:strCache>
                <c:ptCount val="5"/>
                <c:pt idx="0">
                  <c:v>Baseline </c:v>
                </c:pt>
                <c:pt idx="1">
                  <c:v>Causal Tree</c:v>
                </c:pt>
                <c:pt idx="2">
                  <c:v>Optimal Prescriptive Trees</c:v>
                </c:pt>
                <c:pt idx="3">
                  <c:v>Optimal Policy Trees</c:v>
                </c:pt>
                <c:pt idx="4">
                  <c:v>Benchmark</c:v>
                </c:pt>
              </c:strCache>
            </c:strRef>
          </c:cat>
          <c:val>
            <c:numRef>
              <c:f>Sheet2!$P$3:$P$7</c:f>
              <c:numCache>
                <c:formatCode>_("$"* #,##0.00_);_("$"* \(#,##0.00\);_("$"* "-"??_);_(@_)</c:formatCode>
                <c:ptCount val="5"/>
                <c:pt idx="0">
                  <c:v>39.217700000000001</c:v>
                </c:pt>
                <c:pt idx="1">
                  <c:v>40.778199999999998</c:v>
                </c:pt>
                <c:pt idx="2">
                  <c:v>41.127800000000001</c:v>
                </c:pt>
                <c:pt idx="3">
                  <c:v>41.267700000000005</c:v>
                </c:pt>
                <c:pt idx="4">
                  <c:v>50.469499999999996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4-4B51-8F84-FD80DC5DA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4925872"/>
        <c:axId val="854926704"/>
      </c:barChart>
      <c:lineChart>
        <c:grouping val="standard"/>
        <c:varyColors val="0"/>
        <c:ser>
          <c:idx val="1"/>
          <c:order val="1"/>
          <c:tx>
            <c:strRef>
              <c:f>Sheet2!$Q$2</c:f>
              <c:strCache>
                <c:ptCount val="1"/>
                <c:pt idx="0">
                  <c:v>% Uplift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Sheet2!$O$3:$O$7</c:f>
              <c:strCache>
                <c:ptCount val="5"/>
                <c:pt idx="0">
                  <c:v>Baseline </c:v>
                </c:pt>
                <c:pt idx="1">
                  <c:v>Causal Tree</c:v>
                </c:pt>
                <c:pt idx="2">
                  <c:v>Optimal Prescriptive Trees</c:v>
                </c:pt>
                <c:pt idx="3">
                  <c:v>Optimal Policy Trees</c:v>
                </c:pt>
                <c:pt idx="4">
                  <c:v>Benchmark</c:v>
                </c:pt>
              </c:strCache>
            </c:strRef>
          </c:cat>
          <c:val>
            <c:numRef>
              <c:f>Sheet2!$Q$3:$Q$7</c:f>
              <c:numCache>
                <c:formatCode>0%</c:formatCode>
                <c:ptCount val="5"/>
                <c:pt idx="0">
                  <c:v>0</c:v>
                </c:pt>
                <c:pt idx="1">
                  <c:v>3.9790706747208471E-2</c:v>
                </c:pt>
                <c:pt idx="2">
                  <c:v>4.8705048995734065E-2</c:v>
                </c:pt>
                <c:pt idx="3">
                  <c:v>5.2272315816582926E-2</c:v>
                </c:pt>
                <c:pt idx="4">
                  <c:v>0.28690616736830554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14-4B51-8F84-FD80DC5DA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572864"/>
        <c:axId val="932573696"/>
      </c:lineChart>
      <c:catAx>
        <c:axId val="85492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26704"/>
        <c:crosses val="autoZero"/>
        <c:auto val="1"/>
        <c:lblAlgn val="ctr"/>
        <c:lblOffset val="100"/>
        <c:noMultiLvlLbl val="0"/>
      </c:catAx>
      <c:valAx>
        <c:axId val="854926704"/>
        <c:scaling>
          <c:orientation val="minMax"/>
          <c:max val="55"/>
          <c:min val="3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 Average Revenue/Auction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0.12029308836395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25872"/>
        <c:crosses val="autoZero"/>
        <c:crossBetween val="between"/>
      </c:valAx>
      <c:valAx>
        <c:axId val="932573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72864"/>
        <c:crosses val="max"/>
        <c:crossBetween val="between"/>
      </c:valAx>
      <c:catAx>
        <c:axId val="932572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2573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Prescription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Sheet3!$A$4:$A$8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Sheet3!$B$4:$B$8</c:f>
              <c:numCache>
                <c:formatCode>General</c:formatCode>
                <c:ptCount val="5"/>
                <c:pt idx="0">
                  <c:v>41.127800000000001</c:v>
                </c:pt>
                <c:pt idx="1">
                  <c:v>40.986599999999996</c:v>
                </c:pt>
                <c:pt idx="2">
                  <c:v>40.8277</c:v>
                </c:pt>
                <c:pt idx="3">
                  <c:v>40.8277</c:v>
                </c:pt>
                <c:pt idx="4">
                  <c:v>40.8277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F-4E7A-A4E4-BCD5E12CC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8821760"/>
        <c:axId val="988824672"/>
      </c:barChart>
      <c:catAx>
        <c:axId val="98882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Prescription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24672"/>
        <c:crosses val="autoZero"/>
        <c:auto val="1"/>
        <c:lblAlgn val="ctr"/>
        <c:lblOffset val="100"/>
        <c:noMultiLvlLbl val="0"/>
      </c:catAx>
      <c:valAx>
        <c:axId val="988824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Average Revenue/Auction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08915864683581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2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Comparison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Sheet3!$P$2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Sheet3!$O$3:$O$7</c:f>
              <c:strCache>
                <c:ptCount val="5"/>
                <c:pt idx="0">
                  <c:v>Current Score</c:v>
                </c:pt>
                <c:pt idx="1">
                  <c:v>Causal Tree</c:v>
                </c:pt>
                <c:pt idx="2">
                  <c:v>Optimal Prescriptive Trees</c:v>
                </c:pt>
                <c:pt idx="3">
                  <c:v>Optimal Policy Trees</c:v>
                </c:pt>
                <c:pt idx="4">
                  <c:v>Best Score</c:v>
                </c:pt>
              </c:strCache>
            </c:strRef>
          </c:cat>
          <c:val>
            <c:numRef>
              <c:f>Sheet3!$P$3:$P$7</c:f>
              <c:numCache>
                <c:formatCode>General</c:formatCode>
                <c:ptCount val="5"/>
                <c:pt idx="0">
                  <c:v>0.78400000000000003</c:v>
                </c:pt>
                <c:pt idx="1">
                  <c:v>0.88660000000000005</c:v>
                </c:pt>
                <c:pt idx="2">
                  <c:v>0.92330000000000001</c:v>
                </c:pt>
                <c:pt idx="3">
                  <c:v>0.87339999999999995</c:v>
                </c:pt>
                <c:pt idx="4">
                  <c:v>1.1890000000000001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9-4B50-A575-AFCE3DF99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4925872"/>
        <c:axId val="854926704"/>
      </c:barChart>
      <c:lineChart>
        <c:grouping val="standard"/>
        <c:varyColors val="0"/>
        <c:ser>
          <c:idx val="1"/>
          <c:order val="1"/>
          <c:tx>
            <c:strRef>
              <c:f>Sheet3!$Q$2</c:f>
              <c:strCache>
                <c:ptCount val="1"/>
                <c:pt idx="0">
                  <c:v>% Uplift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Sheet3!$O$3:$O$7</c:f>
              <c:strCache>
                <c:ptCount val="5"/>
                <c:pt idx="0">
                  <c:v>Current Score</c:v>
                </c:pt>
                <c:pt idx="1">
                  <c:v>Causal Tree</c:v>
                </c:pt>
                <c:pt idx="2">
                  <c:v>Optimal Prescriptive Trees</c:v>
                </c:pt>
                <c:pt idx="3">
                  <c:v>Optimal Policy Trees</c:v>
                </c:pt>
                <c:pt idx="4">
                  <c:v>Best Score</c:v>
                </c:pt>
              </c:strCache>
            </c:strRef>
          </c:cat>
          <c:val>
            <c:numRef>
              <c:f>Sheet3!$Q$3:$Q$7</c:f>
              <c:numCache>
                <c:formatCode>0%</c:formatCode>
                <c:ptCount val="5"/>
                <c:pt idx="0">
                  <c:v>0</c:v>
                </c:pt>
                <c:pt idx="1">
                  <c:v>0.13086734693877553</c:v>
                </c:pt>
                <c:pt idx="2">
                  <c:v>0.17767857142857141</c:v>
                </c:pt>
                <c:pt idx="3">
                  <c:v>0.11403061224489786</c:v>
                </c:pt>
                <c:pt idx="4">
                  <c:v>0.51658163265306123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D9-4B50-A575-AFCE3DF99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572864"/>
        <c:axId val="932573696"/>
      </c:lineChart>
      <c:catAx>
        <c:axId val="85492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26704"/>
        <c:crosses val="autoZero"/>
        <c:auto val="1"/>
        <c:lblAlgn val="ctr"/>
        <c:lblOffset val="100"/>
        <c:noMultiLvlLbl val="0"/>
      </c:catAx>
      <c:valAx>
        <c:axId val="854926704"/>
        <c:scaling>
          <c:orientation val="minMax"/>
          <c:max val="1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 Average Revenue/Auction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0.12029308836395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25872"/>
        <c:crosses val="autoZero"/>
        <c:crossBetween val="between"/>
      </c:valAx>
      <c:valAx>
        <c:axId val="932573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72864"/>
        <c:crosses val="max"/>
        <c:crossBetween val="between"/>
      </c:valAx>
      <c:catAx>
        <c:axId val="932572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2573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624840</xdr:colOff>
      <xdr:row>6</xdr:row>
      <xdr:rowOff>53340</xdr:rowOff>
    </xdr:from>
    <xdr:to>
      <xdr:col>11</xdr:col>
      <xdr:colOff>99060</xdr:colOff>
      <xdr:row>21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0E3CE-96A3-1F59-F37C-5222FABC5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624840</xdr:colOff>
      <xdr:row>6</xdr:row>
      <xdr:rowOff>53340</xdr:rowOff>
    </xdr:from>
    <xdr:to>
      <xdr:col>11</xdr:col>
      <xdr:colOff>99060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2D8DE8-97C6-4811-B544-42DD1A11C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632460</xdr:colOff>
      <xdr:row>22</xdr:row>
      <xdr:rowOff>0</xdr:rowOff>
    </xdr:from>
    <xdr:to>
      <xdr:col>11</xdr:col>
      <xdr:colOff>106680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5971B6-14DD-A913-F8C7-FBF3672E7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624840</xdr:colOff>
      <xdr:row>6</xdr:row>
      <xdr:rowOff>53340</xdr:rowOff>
    </xdr:from>
    <xdr:to>
      <xdr:col>11</xdr:col>
      <xdr:colOff>99060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C5F55-E5A7-4D13-81E2-84B3C2CB0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632460</xdr:colOff>
      <xdr:row>22</xdr:row>
      <xdr:rowOff>0</xdr:rowOff>
    </xdr:from>
    <xdr:to>
      <xdr:col>11</xdr:col>
      <xdr:colOff>106680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69D67-2DCD-4746-BA55-169074877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E154-5C65-479B-A86F-A1E3EA9170EA}">
  <dimension ref="A1:M8"/>
  <sheetViews>
    <sheetView workbookViewId="0">
      <selection activeCell="B26" sqref="B26"/>
    </sheetView>
  </sheetViews>
  <sheetFormatPr defaultRowHeight="14.4" x14ac:dyDescent="0.3"/>
  <cols>
    <col min="1" max="1" width="16.44140625" bestFit="1" customWidth="1"/>
    <col min="4" max="4" width="12.109375" bestFit="1" customWidth="1"/>
  </cols>
  <sheetData>
    <row r="1" spans="1:13" x14ac:dyDescent="0.3">
      <c r="B1" t="s">
        <v>0</v>
      </c>
      <c r="H1" t="s">
        <v>5</v>
      </c>
      <c r="L1" t="s">
        <v>7</v>
      </c>
    </row>
    <row r="3" spans="1:13" x14ac:dyDescent="0.3">
      <c r="A3" t="s">
        <v>1</v>
      </c>
      <c r="B3" t="s">
        <v>2</v>
      </c>
      <c r="D3" t="s">
        <v>3</v>
      </c>
      <c r="E3">
        <v>5046.95</v>
      </c>
      <c r="H3" t="s">
        <v>6</v>
      </c>
      <c r="I3">
        <v>4126.7700000000004</v>
      </c>
      <c r="L3" t="s">
        <v>8</v>
      </c>
      <c r="M3">
        <v>4077.82</v>
      </c>
    </row>
    <row r="4" spans="1:13" x14ac:dyDescent="0.3">
      <c r="A4">
        <v>0</v>
      </c>
      <c r="B4" s="1">
        <v>4112.78</v>
      </c>
      <c r="D4" t="s">
        <v>4</v>
      </c>
      <c r="E4">
        <v>3921.77</v>
      </c>
    </row>
    <row r="5" spans="1:13" x14ac:dyDescent="0.3">
      <c r="A5">
        <v>0.25</v>
      </c>
      <c r="B5">
        <v>4098.66</v>
      </c>
    </row>
    <row r="6" spans="1:13" x14ac:dyDescent="0.3">
      <c r="A6">
        <v>0.5</v>
      </c>
      <c r="B6">
        <v>4082.77</v>
      </c>
    </row>
    <row r="7" spans="1:13" x14ac:dyDescent="0.3">
      <c r="A7">
        <v>0.75</v>
      </c>
      <c r="B7">
        <v>4082.77</v>
      </c>
    </row>
    <row r="8" spans="1:13" x14ac:dyDescent="0.3">
      <c r="A8">
        <v>1</v>
      </c>
      <c r="B8">
        <v>4082.77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6846-0905-454E-B369-9CA2A4025978}">
  <dimension ref="A1:R8"/>
  <sheetViews>
    <sheetView tabSelected="1" topLeftCell="J1" workbookViewId="0">
      <selection activeCell="Q4" sqref="Q4"/>
    </sheetView>
  </sheetViews>
  <sheetFormatPr defaultRowHeight="14.4" x14ac:dyDescent="0.3"/>
  <cols>
    <col min="1" max="1" width="16.44140625" bestFit="1" customWidth="1"/>
    <col min="4" max="4" width="12.109375" bestFit="1" customWidth="1"/>
  </cols>
  <sheetData>
    <row r="1" spans="1:18" x14ac:dyDescent="0.3">
      <c r="B1" t="s">
        <v>0</v>
      </c>
      <c r="H1" t="s">
        <v>5</v>
      </c>
      <c r="L1" t="s">
        <v>7</v>
      </c>
    </row>
    <row r="2" spans="1:18" x14ac:dyDescent="0.3">
      <c r="O2" s="2" t="s">
        <v>9</v>
      </c>
      <c r="P2" s="2" t="s">
        <v>11</v>
      </c>
      <c r="Q2" s="2" t="s">
        <v>10</v>
      </c>
      <c r="R2" s="2" t="s">
        <v>12</v>
      </c>
    </row>
    <row r="3" spans="1:18" x14ac:dyDescent="0.3">
      <c r="A3" t="s">
        <v>1</v>
      </c>
      <c r="B3" t="s">
        <v>2</v>
      </c>
      <c r="D3" t="s">
        <v>3</v>
      </c>
      <c r="E3">
        <f>Sheet1!E3/100</f>
        <v>50.469499999999996</v>
      </c>
      <c r="H3" t="s">
        <v>6</v>
      </c>
      <c r="I3">
        <f>Sheet1!I3/100</f>
        <v>41.267700000000005</v>
      </c>
      <c r="L3" t="s">
        <v>8</v>
      </c>
      <c r="M3">
        <f>Sheet1!M3/100</f>
        <v>40.778199999999998</v>
      </c>
      <c r="O3" s="2" t="s">
        <v>14</v>
      </c>
      <c r="P3" s="4">
        <v>39.217700000000001</v>
      </c>
      <c r="Q3" s="3">
        <f>(P3-$P$3)/$P$3</f>
        <v>0</v>
      </c>
      <c r="R3" s="3">
        <f>(P3-$P$3)/($P$7-$P$3)</f>
        <v>0</v>
      </c>
    </row>
    <row r="4" spans="1:18" x14ac:dyDescent="0.3">
      <c r="A4">
        <v>0</v>
      </c>
      <c r="B4" s="1">
        <f>Sheet1!B4/100</f>
        <v>41.127800000000001</v>
      </c>
      <c r="D4" t="s">
        <v>4</v>
      </c>
      <c r="E4">
        <f>Sheet1!E4/100</f>
        <v>39.217700000000001</v>
      </c>
      <c r="O4" s="2" t="s">
        <v>7</v>
      </c>
      <c r="P4" s="4">
        <v>40.778199999999998</v>
      </c>
      <c r="Q4" s="3">
        <f t="shared" ref="Q4:Q7" si="0">(P4-$P$3)/$P$3</f>
        <v>3.9790706747208471E-2</v>
      </c>
      <c r="R4" s="3">
        <f t="shared" ref="R4:R7" si="1">(P4-$P$3)/($P$7-$P$3)</f>
        <v>0.13868892088376955</v>
      </c>
    </row>
    <row r="5" spans="1:18" x14ac:dyDescent="0.3">
      <c r="A5">
        <v>0.25</v>
      </c>
      <c r="B5" s="1">
        <f>Sheet1!B5/100</f>
        <v>40.986599999999996</v>
      </c>
      <c r="O5" s="2" t="s">
        <v>0</v>
      </c>
      <c r="P5" s="4">
        <v>41.127800000000001</v>
      </c>
      <c r="Q5" s="3">
        <f t="shared" si="0"/>
        <v>4.8705048995734065E-2</v>
      </c>
      <c r="R5" s="3">
        <f t="shared" si="1"/>
        <v>0.1697595051458434</v>
      </c>
    </row>
    <row r="6" spans="1:18" x14ac:dyDescent="0.3">
      <c r="A6">
        <v>0.5</v>
      </c>
      <c r="B6" s="1">
        <f>Sheet1!B6/100</f>
        <v>40.8277</v>
      </c>
      <c r="O6" s="2" t="s">
        <v>5</v>
      </c>
      <c r="P6" s="4">
        <v>41.267700000000005</v>
      </c>
      <c r="Q6" s="3">
        <f t="shared" si="0"/>
        <v>5.2272315816582926E-2</v>
      </c>
      <c r="R6" s="3">
        <f t="shared" si="1"/>
        <v>0.18219307133080975</v>
      </c>
    </row>
    <row r="7" spans="1:18" x14ac:dyDescent="0.3">
      <c r="A7">
        <v>0.75</v>
      </c>
      <c r="B7" s="1">
        <f>Sheet1!B7/100</f>
        <v>40.8277</v>
      </c>
      <c r="O7" s="2" t="s">
        <v>13</v>
      </c>
      <c r="P7" s="4">
        <v>50.469499999999996</v>
      </c>
      <c r="Q7" s="3">
        <f t="shared" si="0"/>
        <v>0.28690616736830554</v>
      </c>
      <c r="R7" s="3">
        <f t="shared" si="1"/>
        <v>1</v>
      </c>
    </row>
    <row r="8" spans="1:18" x14ac:dyDescent="0.3">
      <c r="A8">
        <v>1</v>
      </c>
      <c r="B8" s="1">
        <f>Sheet1!B8/100</f>
        <v>40.8277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D977-DDCC-47EB-B342-4D1017F3B8B9}">
  <dimension ref="A1:R8"/>
  <sheetViews>
    <sheetView topLeftCell="I1" workbookViewId="0">
      <selection activeCell="R10" sqref="R10"/>
    </sheetView>
  </sheetViews>
  <sheetFormatPr defaultRowHeight="14.4" x14ac:dyDescent="0.3"/>
  <cols>
    <col min="1" max="1" width="16.44140625" bestFit="1" customWidth="1"/>
    <col min="4" max="4" width="12.109375" bestFit="1" customWidth="1"/>
  </cols>
  <sheetData>
    <row r="1" spans="1:18" x14ac:dyDescent="0.3">
      <c r="B1" t="s">
        <v>0</v>
      </c>
      <c r="H1" t="s">
        <v>5</v>
      </c>
      <c r="L1" t="s">
        <v>7</v>
      </c>
    </row>
    <row r="2" spans="1:18" x14ac:dyDescent="0.3">
      <c r="O2" s="2" t="s">
        <v>9</v>
      </c>
      <c r="P2" s="2" t="s">
        <v>2</v>
      </c>
      <c r="Q2" s="2" t="s">
        <v>10</v>
      </c>
      <c r="R2" s="2" t="s">
        <v>12</v>
      </c>
    </row>
    <row r="3" spans="1:18" x14ac:dyDescent="0.3">
      <c r="A3" t="s">
        <v>1</v>
      </c>
      <c r="B3" t="s">
        <v>2</v>
      </c>
      <c r="D3" t="s">
        <v>3</v>
      </c>
      <c r="E3">
        <v>1.1890000000000001</v>
      </c>
      <c r="H3" t="s">
        <v>6</v>
      </c>
      <c r="I3">
        <v>0.87339999999999995</v>
      </c>
      <c r="L3" t="s">
        <v>8</v>
      </c>
      <c r="M3">
        <v>0.88660000000000005</v>
      </c>
      <c r="O3" s="2" t="s">
        <v>4</v>
      </c>
      <c r="P3" s="2">
        <v>0.78400000000000003</v>
      </c>
      <c r="Q3" s="3">
        <f>(P3-$P$3)/$P$3</f>
        <v>0</v>
      </c>
      <c r="R3" s="3">
        <f>(P3-$P$3)/($P$7-$P$3)</f>
        <v>0</v>
      </c>
    </row>
    <row r="4" spans="1:18" x14ac:dyDescent="0.3">
      <c r="A4">
        <v>0</v>
      </c>
      <c r="B4" s="1">
        <f>Sheet1!B4/100</f>
        <v>41.127800000000001</v>
      </c>
      <c r="D4" t="s">
        <v>4</v>
      </c>
      <c r="E4">
        <v>0.78400000000000003</v>
      </c>
      <c r="O4" s="2" t="s">
        <v>7</v>
      </c>
      <c r="P4" s="2">
        <v>0.88660000000000005</v>
      </c>
      <c r="Q4" s="3">
        <f t="shared" ref="Q4:Q7" si="0">(P4-$P$3)/$P$3</f>
        <v>0.13086734693877553</v>
      </c>
      <c r="R4" s="3">
        <f t="shared" ref="R4:R7" si="1">(P4-$P$3)/($P$7-$P$3)</f>
        <v>0.25333333333333335</v>
      </c>
    </row>
    <row r="5" spans="1:18" x14ac:dyDescent="0.3">
      <c r="A5">
        <v>0.25</v>
      </c>
      <c r="B5" s="1">
        <f>Sheet1!B5/100</f>
        <v>40.986599999999996</v>
      </c>
      <c r="D5" t="s">
        <v>6</v>
      </c>
      <c r="E5">
        <v>0.92330000000000001</v>
      </c>
      <c r="O5" s="2" t="s">
        <v>0</v>
      </c>
      <c r="P5" s="2">
        <v>0.92330000000000001</v>
      </c>
      <c r="Q5" s="3">
        <f t="shared" si="0"/>
        <v>0.17767857142857141</v>
      </c>
      <c r="R5" s="3">
        <f t="shared" si="1"/>
        <v>0.34395061728395054</v>
      </c>
    </row>
    <row r="6" spans="1:18" x14ac:dyDescent="0.3">
      <c r="A6">
        <v>0.5</v>
      </c>
      <c r="B6" s="1">
        <f>Sheet1!B6/100</f>
        <v>40.8277</v>
      </c>
      <c r="O6" s="2" t="s">
        <v>5</v>
      </c>
      <c r="P6" s="2">
        <v>0.87339999999999995</v>
      </c>
      <c r="Q6" s="3">
        <f t="shared" si="0"/>
        <v>0.11403061224489786</v>
      </c>
      <c r="R6" s="3">
        <f t="shared" si="1"/>
        <v>0.22074074074074054</v>
      </c>
    </row>
    <row r="7" spans="1:18" x14ac:dyDescent="0.3">
      <c r="A7">
        <v>0.75</v>
      </c>
      <c r="B7" s="1">
        <f>Sheet1!B7/100</f>
        <v>40.8277</v>
      </c>
      <c r="O7" s="2" t="s">
        <v>3</v>
      </c>
      <c r="P7" s="2">
        <v>1.1890000000000001</v>
      </c>
      <c r="Q7" s="3">
        <f t="shared" si="0"/>
        <v>0.51658163265306123</v>
      </c>
      <c r="R7" s="3">
        <f t="shared" si="1"/>
        <v>1</v>
      </c>
    </row>
    <row r="8" spans="1:18" x14ac:dyDescent="0.3">
      <c r="A8">
        <v>1</v>
      </c>
      <c r="B8" s="1">
        <f>Sheet1!B8/100</f>
        <v>40.8277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2022-12-08T03:27:25Z</dcterms:created>
  <dcterms:modified xsi:type="dcterms:W3CDTF">2022-12-09T18:14:32Z</dcterms:modified>
</cp:coreProperties>
</file>