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1DEE8D80-43A4-48C5-B74A-F98F2F65F7F7}" xr6:coauthVersionLast="47" xr6:coauthVersionMax="47" xr10:uidLastSave="{00000000-0000-0000-0000-000000000000}"/>
  <bookViews>
    <workbookView xWindow="-120" yWindow="-120" windowWidth="24240" windowHeight="13020" xr2:uid="{522DFCA2-3DEB-4F98-B4C8-4D3B94D1B1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L10" i="1" s="1"/>
  <c r="O10" i="1" s="1"/>
  <c r="K11" i="1"/>
  <c r="K6" i="1"/>
  <c r="L6" i="1"/>
  <c r="O6" i="1" s="1"/>
  <c r="O7" i="1"/>
  <c r="O11" i="1"/>
  <c r="N7" i="1"/>
  <c r="N8" i="1"/>
  <c r="N9" i="1"/>
  <c r="N10" i="1"/>
  <c r="N11" i="1"/>
  <c r="N6" i="1"/>
  <c r="M7" i="1"/>
  <c r="M8" i="1"/>
  <c r="M9" i="1"/>
  <c r="M10" i="1"/>
  <c r="M11" i="1"/>
  <c r="M6" i="1"/>
  <c r="L7" i="1"/>
  <c r="L8" i="1"/>
  <c r="O8" i="1" s="1"/>
  <c r="L9" i="1"/>
  <c r="O9" i="1" s="1"/>
  <c r="L11" i="1"/>
  <c r="H7" i="1"/>
  <c r="H8" i="1"/>
  <c r="H9" i="1"/>
  <c r="H10" i="1"/>
  <c r="H11" i="1"/>
  <c r="H6" i="1"/>
  <c r="I7" i="1"/>
  <c r="I8" i="1"/>
  <c r="I9" i="1"/>
  <c r="I10" i="1"/>
  <c r="I11" i="1"/>
  <c r="I6" i="1"/>
  <c r="G7" i="1"/>
  <c r="G8" i="1"/>
  <c r="G9" i="1"/>
  <c r="G10" i="1"/>
  <c r="G11" i="1"/>
  <c r="G6" i="1"/>
  <c r="F7" i="1"/>
  <c r="F8" i="1"/>
  <c r="F9" i="1"/>
  <c r="F10" i="1"/>
  <c r="F11" i="1"/>
  <c r="F6" i="1"/>
</calcChain>
</file>

<file path=xl/sharedStrings.xml><?xml version="1.0" encoding="utf-8"?>
<sst xmlns="http://schemas.openxmlformats.org/spreadsheetml/2006/main" count="27" uniqueCount="25">
  <si>
    <t xml:space="preserve">SALARY SHEET </t>
  </si>
  <si>
    <t>EMPLOYEE ID</t>
  </si>
  <si>
    <t>EMPLOYEE NAME</t>
  </si>
  <si>
    <t>DESIGNATION</t>
  </si>
  <si>
    <t>BASIC  SLARY</t>
  </si>
  <si>
    <t>D.A</t>
  </si>
  <si>
    <t>T.A</t>
  </si>
  <si>
    <t>C.A</t>
  </si>
  <si>
    <t>H.R.A</t>
  </si>
  <si>
    <t>OVER TIME SALARY</t>
  </si>
  <si>
    <t>OVER TIME</t>
  </si>
  <si>
    <t>GROSS SALARY</t>
  </si>
  <si>
    <t>PF</t>
  </si>
  <si>
    <t>ESI</t>
  </si>
  <si>
    <t>NET SALARY</t>
  </si>
  <si>
    <t>HARSH</t>
  </si>
  <si>
    <t xml:space="preserve">KESHAV </t>
  </si>
  <si>
    <t>SAKSHI</t>
  </si>
  <si>
    <t>KOMAL</t>
  </si>
  <si>
    <t xml:space="preserve">PREETI </t>
  </si>
  <si>
    <t xml:space="preserve">ANUBHAV </t>
  </si>
  <si>
    <t>MANAGER</t>
  </si>
  <si>
    <t>H.R</t>
  </si>
  <si>
    <t>WORKER</t>
  </si>
  <si>
    <t>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</si>
</sst>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Abad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2664-66D6-4B20-85CA-159E13EF0C4E}">
  <dimension ref="B1:O11"/>
  <sheetViews>
    <sheetView tabSelected="1" workbookViewId="0">
      <selection activeCell="K6" sqref="K6"/>
    </sheetView>
  </sheetViews>
  <sheetFormatPr defaultRowHeight="15" x14ac:dyDescent="0.25"/>
  <cols>
    <col min="2" max="2" width="12.140625" customWidth="1"/>
    <col min="3" max="3" width="16.28515625" customWidth="1"/>
    <col min="4" max="4" width="13.140625" customWidth="1"/>
    <col min="5" max="5" width="11.7109375" customWidth="1"/>
    <col min="10" max="11" width="17.42578125" customWidth="1"/>
    <col min="12" max="12" width="13.5703125" customWidth="1"/>
    <col min="15" max="15" width="11.85546875" customWidth="1"/>
  </cols>
  <sheetData>
    <row r="1" spans="2:15" x14ac:dyDescent="0.25">
      <c r="I1" s="2" t="s">
        <v>0</v>
      </c>
      <c r="J1" s="1"/>
      <c r="K1" s="1"/>
      <c r="L1" s="1"/>
      <c r="M1" s="1"/>
      <c r="N1" s="1"/>
    </row>
    <row r="2" spans="2:15" x14ac:dyDescent="0.25">
      <c r="I2" s="1"/>
      <c r="J2" s="1"/>
      <c r="K2" s="1"/>
      <c r="L2" s="1"/>
      <c r="M2" s="1"/>
      <c r="N2" s="1"/>
    </row>
    <row r="3" spans="2:15" x14ac:dyDescent="0.25">
      <c r="I3" s="1"/>
      <c r="J3" s="1"/>
      <c r="K3" s="1"/>
      <c r="L3" s="1"/>
      <c r="M3" s="1"/>
      <c r="N3" s="1"/>
    </row>
    <row r="5" spans="2:15" x14ac:dyDescent="0.25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10</v>
      </c>
      <c r="K5" t="s">
        <v>9</v>
      </c>
      <c r="L5" t="s">
        <v>11</v>
      </c>
      <c r="M5" t="s">
        <v>12</v>
      </c>
      <c r="N5" t="s">
        <v>13</v>
      </c>
      <c r="O5" t="s">
        <v>14</v>
      </c>
    </row>
    <row r="6" spans="2:15" x14ac:dyDescent="0.25">
      <c r="B6">
        <v>100</v>
      </c>
      <c r="C6" t="s">
        <v>20</v>
      </c>
      <c r="D6" t="s">
        <v>24</v>
      </c>
      <c r="E6">
        <v>50000</v>
      </c>
      <c r="F6">
        <f>E6/5</f>
        <v>10000</v>
      </c>
      <c r="G6">
        <f>E6/10</f>
        <v>5000</v>
      </c>
      <c r="H6">
        <f>E6/5</f>
        <v>10000</v>
      </c>
      <c r="I6">
        <f>E6/20</f>
        <v>2500</v>
      </c>
      <c r="J6">
        <v>12</v>
      </c>
      <c r="K6">
        <f>E6/30/8*12</f>
        <v>2500</v>
      </c>
      <c r="L6">
        <f>E6+F6+G6+H6+I6+K6</f>
        <v>80000</v>
      </c>
      <c r="M6">
        <f>IF(E6&gt;=15000,E6*10%,0)</f>
        <v>5000</v>
      </c>
      <c r="N6">
        <f>IF(E6&lt;=15000,E6*12,0)</f>
        <v>0</v>
      </c>
      <c r="O6">
        <f>L6-M6-N6</f>
        <v>75000</v>
      </c>
    </row>
    <row r="7" spans="2:15" x14ac:dyDescent="0.25">
      <c r="B7">
        <v>101</v>
      </c>
      <c r="C7" t="s">
        <v>19</v>
      </c>
      <c r="D7" t="s">
        <v>21</v>
      </c>
      <c r="E7">
        <v>40000</v>
      </c>
      <c r="F7">
        <f t="shared" ref="F7:F11" si="0">E7/5</f>
        <v>8000</v>
      </c>
      <c r="G7">
        <f t="shared" ref="G7:G11" si="1">E7/10</f>
        <v>4000</v>
      </c>
      <c r="H7">
        <f t="shared" ref="H7:H11" si="2">E7/5</f>
        <v>8000</v>
      </c>
      <c r="I7">
        <f t="shared" ref="I7:I11" si="3">E7/20</f>
        <v>2000</v>
      </c>
      <c r="J7">
        <v>4</v>
      </c>
      <c r="K7">
        <f t="shared" ref="K7:K11" si="4">E7/30/8*12</f>
        <v>2000</v>
      </c>
      <c r="L7">
        <f t="shared" ref="L7:L11" si="5">E7+F7+G7+H7+I7+K7</f>
        <v>64000</v>
      </c>
      <c r="M7">
        <f t="shared" ref="M7:M11" si="6">IF(E7&gt;=15000,E7*10%,0)</f>
        <v>4000</v>
      </c>
      <c r="N7">
        <f t="shared" ref="N7:N11" si="7">IF(E7&lt;=15000,E7*12,0)</f>
        <v>0</v>
      </c>
      <c r="O7">
        <f t="shared" ref="O7:O11" si="8">L7-M7-N7</f>
        <v>60000</v>
      </c>
    </row>
    <row r="8" spans="2:15" x14ac:dyDescent="0.25">
      <c r="B8">
        <v>102</v>
      </c>
      <c r="C8" t="s">
        <v>18</v>
      </c>
      <c r="D8" t="s">
        <v>22</v>
      </c>
      <c r="E8">
        <v>30000</v>
      </c>
      <c r="F8">
        <f t="shared" si="0"/>
        <v>6000</v>
      </c>
      <c r="G8">
        <f t="shared" si="1"/>
        <v>3000</v>
      </c>
      <c r="H8">
        <f t="shared" si="2"/>
        <v>6000</v>
      </c>
      <c r="I8">
        <f t="shared" si="3"/>
        <v>1500</v>
      </c>
      <c r="J8">
        <v>2</v>
      </c>
      <c r="K8">
        <f t="shared" si="4"/>
        <v>1500</v>
      </c>
      <c r="L8">
        <f t="shared" si="5"/>
        <v>48000</v>
      </c>
      <c r="M8">
        <f t="shared" si="6"/>
        <v>3000</v>
      </c>
      <c r="N8">
        <f t="shared" si="7"/>
        <v>0</v>
      </c>
      <c r="O8">
        <f t="shared" si="8"/>
        <v>45000</v>
      </c>
    </row>
    <row r="9" spans="2:15" x14ac:dyDescent="0.25">
      <c r="B9">
        <v>103</v>
      </c>
      <c r="C9" t="s">
        <v>17</v>
      </c>
      <c r="D9" t="s">
        <v>23</v>
      </c>
      <c r="E9">
        <v>15000</v>
      </c>
      <c r="F9">
        <f t="shared" si="0"/>
        <v>3000</v>
      </c>
      <c r="G9">
        <f t="shared" si="1"/>
        <v>1500</v>
      </c>
      <c r="H9">
        <f t="shared" si="2"/>
        <v>3000</v>
      </c>
      <c r="I9">
        <f t="shared" si="3"/>
        <v>750</v>
      </c>
      <c r="J9">
        <v>8</v>
      </c>
      <c r="K9">
        <f t="shared" si="4"/>
        <v>750</v>
      </c>
      <c r="L9">
        <f t="shared" si="5"/>
        <v>24000</v>
      </c>
      <c r="M9">
        <f t="shared" si="6"/>
        <v>1500</v>
      </c>
      <c r="N9">
        <f t="shared" si="7"/>
        <v>180000</v>
      </c>
      <c r="O9">
        <f t="shared" si="8"/>
        <v>-157500</v>
      </c>
    </row>
    <row r="10" spans="2:15" x14ac:dyDescent="0.25">
      <c r="B10">
        <v>104</v>
      </c>
      <c r="C10" t="s">
        <v>16</v>
      </c>
      <c r="D10" t="s">
        <v>23</v>
      </c>
      <c r="E10">
        <v>15000</v>
      </c>
      <c r="F10">
        <f t="shared" si="0"/>
        <v>3000</v>
      </c>
      <c r="G10">
        <f t="shared" si="1"/>
        <v>1500</v>
      </c>
      <c r="H10">
        <f t="shared" si="2"/>
        <v>3000</v>
      </c>
      <c r="I10">
        <f t="shared" si="3"/>
        <v>750</v>
      </c>
      <c r="J10">
        <v>9</v>
      </c>
      <c r="K10">
        <f t="shared" si="4"/>
        <v>750</v>
      </c>
      <c r="L10">
        <f t="shared" si="5"/>
        <v>24000</v>
      </c>
      <c r="M10">
        <f t="shared" si="6"/>
        <v>1500</v>
      </c>
      <c r="N10">
        <f t="shared" si="7"/>
        <v>180000</v>
      </c>
      <c r="O10">
        <f t="shared" si="8"/>
        <v>-157500</v>
      </c>
    </row>
    <row r="11" spans="2:15" x14ac:dyDescent="0.25">
      <c r="B11">
        <v>105</v>
      </c>
      <c r="C11" t="s">
        <v>15</v>
      </c>
      <c r="D11" t="s">
        <v>23</v>
      </c>
      <c r="E11">
        <v>15000</v>
      </c>
      <c r="F11">
        <f t="shared" si="0"/>
        <v>3000</v>
      </c>
      <c r="G11">
        <f t="shared" si="1"/>
        <v>1500</v>
      </c>
      <c r="H11">
        <f t="shared" si="2"/>
        <v>3000</v>
      </c>
      <c r="I11">
        <f t="shared" si="3"/>
        <v>750</v>
      </c>
      <c r="J11">
        <v>14</v>
      </c>
      <c r="K11">
        <f t="shared" si="4"/>
        <v>750</v>
      </c>
      <c r="L11">
        <f t="shared" si="5"/>
        <v>24000</v>
      </c>
      <c r="M11">
        <f t="shared" si="6"/>
        <v>1500</v>
      </c>
      <c r="N11">
        <f t="shared" si="7"/>
        <v>180000</v>
      </c>
      <c r="O11">
        <f t="shared" si="8"/>
        <v>-157500</v>
      </c>
    </row>
  </sheetData>
  <mergeCells count="1">
    <mergeCell ref="I1:N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2024-06-14T20:16:12Z</dcterms:created>
  <dcterms:modified xsi:type="dcterms:W3CDTF">2024-06-14T20:59:39Z</dcterms:modified>
</cp:coreProperties>
</file>