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tonya\Desktop\"/>
    </mc:Choice>
  </mc:AlternateContent>
  <bookViews>
    <workbookView xWindow="0" yWindow="0" windowWidth="28800" windowHeight="11760" tabRatio="788" activeTab="1"/>
  </bookViews>
  <sheets>
    <sheet name="Calendar" sheetId="14" r:id="rId1"/>
    <sheet name="Sheet1" sheetId="15" r:id="rId2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<sst xmlns="http://schemas.openxmlformats.org/spreadsheetml/2006/main" count="90" uniqueCount="48">
  <si>
    <t>Notes:</t>
  </si>
  <si>
    <t>MONDAY</t>
  </si>
  <si>
    <t>Parent Teacher conferences 7pm</t>
  </si>
  <si>
    <t>February</t>
  </si>
  <si>
    <t>Introduction to Data Science Udacity</t>
  </si>
  <si>
    <t>Introduction to Data Science</t>
  </si>
  <si>
    <t>Udacity</t>
  </si>
  <si>
    <t>Python for Data Science</t>
  </si>
  <si>
    <t>Introduction to Descriptive Statistics</t>
  </si>
  <si>
    <t>Analytics Vidhya</t>
  </si>
  <si>
    <t>free</t>
  </si>
  <si>
    <t>Introduction to Inferential Statistics</t>
  </si>
  <si>
    <t>Introduction to Machine Learning</t>
  </si>
  <si>
    <t>AI programming with Python</t>
  </si>
  <si>
    <t>paid</t>
  </si>
  <si>
    <t>360 Data Science Bootcamp</t>
  </si>
  <si>
    <t>Udemy</t>
  </si>
  <si>
    <t>Mahcine Learning</t>
  </si>
  <si>
    <t>Coursera</t>
  </si>
  <si>
    <t>AI for everyone</t>
  </si>
  <si>
    <t>Deeplearning.ai- coursera</t>
  </si>
  <si>
    <t>Deeplearning</t>
  </si>
  <si>
    <t>Artificial Intelligence</t>
  </si>
  <si>
    <t>Mahcine Learning Engineer</t>
  </si>
  <si>
    <t>Deep Learning</t>
  </si>
  <si>
    <t>Computer Vision</t>
  </si>
  <si>
    <t>Natural Language Processing</t>
  </si>
  <si>
    <t>Deep Reinforcement Learning</t>
  </si>
  <si>
    <t>Deeplearning - fast.ai</t>
  </si>
  <si>
    <t>fast.ai</t>
  </si>
  <si>
    <t>Data Scientist</t>
  </si>
  <si>
    <t>DataCamp</t>
  </si>
  <si>
    <t>Machine Learning &amp; Data Science Track</t>
  </si>
  <si>
    <t>AWS certification Solution Architect</t>
  </si>
  <si>
    <t>CloudGuru</t>
  </si>
  <si>
    <t>aws</t>
  </si>
  <si>
    <t>AWS certification Solution Architect certificate</t>
  </si>
  <si>
    <t>AWS certification on Mahcine learning Track</t>
  </si>
  <si>
    <t>Certification</t>
  </si>
  <si>
    <t>AWS track</t>
  </si>
  <si>
    <t>Course Details</t>
  </si>
  <si>
    <t>Provider/Institute</t>
  </si>
  <si>
    <t>payment</t>
  </si>
  <si>
    <t>start date</t>
  </si>
  <si>
    <t>End Date</t>
  </si>
  <si>
    <t>AWS sageMaker workshop</t>
  </si>
  <si>
    <t>Status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</si>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</sst>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b/>
      <sz val="11"/>
      <color rgb="FFFF0000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opLeftCell="A6" zoomScaleNormal="100" workbookViewId="0">
      <selection activeCell="E10" sqref="E1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2019</v>
      </c>
      <c r="C1" s="16" t="s">
        <v>3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43493</v>
      </c>
      <c r="C3" s="4">
        <f ca="1"/>
        <v>43494</v>
      </c>
      <c r="D3" s="4">
        <f ca="1"/>
        <v>43495</v>
      </c>
      <c r="E3" s="4">
        <f ca="1"/>
        <v>43496</v>
      </c>
      <c r="F3" s="4">
        <f ca="1"/>
        <v>43497</v>
      </c>
      <c r="G3" s="4">
        <f ca="1"/>
        <v>43498</v>
      </c>
      <c r="H3" s="5">
        <f ca="1"/>
        <v>43499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43500</v>
      </c>
      <c r="C5" s="4">
        <f ca="1"/>
        <v>43501</v>
      </c>
      <c r="D5" s="4">
        <f ca="1"/>
        <v>43502</v>
      </c>
      <c r="E5" s="4">
        <f ca="1"/>
        <v>43503</v>
      </c>
      <c r="F5" s="4">
        <f ca="1"/>
        <v>43504</v>
      </c>
      <c r="G5" s="4">
        <f ca="1"/>
        <v>43505</v>
      </c>
      <c r="H5" s="5">
        <f ca="1"/>
        <v>43506</v>
      </c>
    </row>
    <row r="6" spans="1:8" ht="56.25" customHeight="1" x14ac:dyDescent="0.3">
      <c r="B6" s="9"/>
      <c r="C6" s="9"/>
      <c r="D6" s="9"/>
      <c r="E6" s="9" t="s">
        <v>2</v>
      </c>
      <c r="F6" s="9"/>
      <c r="G6" s="9"/>
      <c r="H6" s="12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43507</v>
      </c>
      <c r="C7" s="4">
        <f ca="1"/>
        <v>43508</v>
      </c>
      <c r="D7" s="4">
        <f ca="1"/>
        <v>43509</v>
      </c>
      <c r="E7" s="4">
        <f ca="1"/>
        <v>43510</v>
      </c>
      <c r="F7" s="4">
        <f ca="1"/>
        <v>43511</v>
      </c>
      <c r="G7" s="4">
        <f ca="1"/>
        <v>43512</v>
      </c>
      <c r="H7" s="5">
        <f ca="1"/>
        <v>43513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43514</v>
      </c>
      <c r="C9" s="4">
        <f ca="1"/>
        <v>43515</v>
      </c>
      <c r="D9" s="4">
        <f ca="1"/>
        <v>43516</v>
      </c>
      <c r="E9" s="4">
        <f ca="1"/>
        <v>43517</v>
      </c>
      <c r="F9" s="4">
        <f ca="1"/>
        <v>43518</v>
      </c>
      <c r="G9" s="4">
        <f ca="1"/>
        <v>43519</v>
      </c>
      <c r="H9" s="5">
        <f ca="1"/>
        <v>43520</v>
      </c>
    </row>
    <row r="10" spans="1:8" ht="56.25" customHeight="1" x14ac:dyDescent="0.3">
      <c r="B10" s="9"/>
      <c r="C10" s="9"/>
      <c r="D10" s="9"/>
      <c r="E10" s="9" t="s">
        <v>4</v>
      </c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43521</v>
      </c>
      <c r="C11" s="4">
        <f ca="1"/>
        <v>43522</v>
      </c>
      <c r="D11" s="4">
        <f ca="1"/>
        <v>43523</v>
      </c>
      <c r="E11" s="4">
        <f ca="1"/>
        <v>43524</v>
      </c>
      <c r="F11" s="4">
        <f ca="1"/>
        <v>43525</v>
      </c>
      <c r="G11" s="4">
        <f ca="1"/>
        <v>43526</v>
      </c>
      <c r="H11" s="5">
        <f ca="1"/>
        <v>43527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43528</v>
      </c>
      <c r="C13" s="4">
        <f ca="1"/>
        <v>43529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3"/>
      <c r="E14" s="13"/>
      <c r="F14" s="13"/>
      <c r="G14" s="13"/>
      <c r="H14" s="13"/>
    </row>
    <row r="15" spans="1:8" ht="54" customHeight="1" x14ac:dyDescent="0.7">
      <c r="A15" s="2"/>
      <c r="B15" s="1">
        <f ca="1">YEAR(DATE(Calendar1Year,Calendar1MonthOption+1,1))</f>
        <v>2019</v>
      </c>
      <c r="C15" s="16" t="str">
        <f ca="1">TEXT(DATE(Calendar1Year,Calendar1MonthOption+1,1),"mmmm")</f>
        <v>March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43521</v>
      </c>
      <c r="C17" s="4">
        <f ca="1"/>
        <v>43522</v>
      </c>
      <c r="D17" s="4">
        <f ca="1"/>
        <v>43523</v>
      </c>
      <c r="E17" s="4">
        <f ca="1"/>
        <v>43524</v>
      </c>
      <c r="F17" s="4">
        <f ca="1"/>
        <v>43525</v>
      </c>
      <c r="G17" s="4">
        <f ca="1"/>
        <v>43526</v>
      </c>
      <c r="H17" s="5">
        <f ca="1"/>
        <v>43527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43528</v>
      </c>
      <c r="C19" s="4">
        <f ca="1"/>
        <v>43529</v>
      </c>
      <c r="D19" s="4">
        <f ca="1"/>
        <v>43530</v>
      </c>
      <c r="E19" s="4">
        <f ca="1"/>
        <v>43531</v>
      </c>
      <c r="F19" s="4">
        <f ca="1"/>
        <v>43532</v>
      </c>
      <c r="G19" s="4">
        <f ca="1"/>
        <v>43533</v>
      </c>
      <c r="H19" s="5">
        <f ca="1"/>
        <v>43534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43535</v>
      </c>
      <c r="C21" s="4">
        <f ca="1"/>
        <v>43536</v>
      </c>
      <c r="D21" s="4">
        <f ca="1"/>
        <v>43537</v>
      </c>
      <c r="E21" s="4">
        <f ca="1"/>
        <v>43538</v>
      </c>
      <c r="F21" s="4">
        <f ca="1"/>
        <v>43539</v>
      </c>
      <c r="G21" s="4">
        <f ca="1"/>
        <v>43540</v>
      </c>
      <c r="H21" s="5">
        <f ca="1"/>
        <v>43541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43542</v>
      </c>
      <c r="C23" s="4">
        <f ca="1"/>
        <v>43543</v>
      </c>
      <c r="D23" s="4">
        <f ca="1"/>
        <v>43544</v>
      </c>
      <c r="E23" s="4">
        <f ca="1"/>
        <v>43545</v>
      </c>
      <c r="F23" s="4">
        <f ca="1"/>
        <v>43546</v>
      </c>
      <c r="G23" s="4">
        <f ca="1"/>
        <v>43547</v>
      </c>
      <c r="H23" s="5">
        <f ca="1"/>
        <v>43548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43549</v>
      </c>
      <c r="C25" s="4">
        <f ca="1"/>
        <v>43550</v>
      </c>
      <c r="D25" s="4">
        <f ca="1"/>
        <v>43551</v>
      </c>
      <c r="E25" s="4">
        <f ca="1"/>
        <v>43552</v>
      </c>
      <c r="F25" s="4">
        <f ca="1"/>
        <v>43553</v>
      </c>
      <c r="G25" s="4">
        <f ca="1"/>
        <v>43554</v>
      </c>
      <c r="H25" s="5">
        <f ca="1"/>
        <v>43555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43556</v>
      </c>
      <c r="C27" s="4">
        <f ca="1"/>
        <v>43557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3"/>
      <c r="E28" s="13"/>
      <c r="F28" s="13"/>
      <c r="G28" s="13"/>
      <c r="H28" s="13"/>
    </row>
    <row r="29" spans="1:8" ht="54" customHeight="1" x14ac:dyDescent="0.7">
      <c r="A29" s="2"/>
      <c r="B29" s="1">
        <f ca="1">YEAR(DATE(Calendar2Year,Calendar2MonthOption+1,1))</f>
        <v>2019</v>
      </c>
      <c r="C29" s="16" t="str">
        <f ca="1">TEXT(DATE(Calendar2Year,Calendar2MonthOption+1,1),"mmmm")</f>
        <v>April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43556</v>
      </c>
      <c r="C31" s="4">
        <f ca="1"/>
        <v>43557</v>
      </c>
      <c r="D31" s="4">
        <f ca="1"/>
        <v>43558</v>
      </c>
      <c r="E31" s="4">
        <f ca="1"/>
        <v>43559</v>
      </c>
      <c r="F31" s="4">
        <f ca="1"/>
        <v>43560</v>
      </c>
      <c r="G31" s="4">
        <f ca="1"/>
        <v>43561</v>
      </c>
      <c r="H31" s="5">
        <f ca="1"/>
        <v>43562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43563</v>
      </c>
      <c r="C33" s="4">
        <f ca="1"/>
        <v>43564</v>
      </c>
      <c r="D33" s="4">
        <f ca="1"/>
        <v>43565</v>
      </c>
      <c r="E33" s="4">
        <f ca="1"/>
        <v>43566</v>
      </c>
      <c r="F33" s="4">
        <f ca="1"/>
        <v>43567</v>
      </c>
      <c r="G33" s="4">
        <f ca="1"/>
        <v>43568</v>
      </c>
      <c r="H33" s="5">
        <f ca="1"/>
        <v>43569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43570</v>
      </c>
      <c r="C35" s="4">
        <f ca="1"/>
        <v>43571</v>
      </c>
      <c r="D35" s="4">
        <f ca="1"/>
        <v>43572</v>
      </c>
      <c r="E35" s="4">
        <f ca="1"/>
        <v>43573</v>
      </c>
      <c r="F35" s="4">
        <f ca="1"/>
        <v>43574</v>
      </c>
      <c r="G35" s="4">
        <f ca="1"/>
        <v>43575</v>
      </c>
      <c r="H35" s="5">
        <f ca="1"/>
        <v>43576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43577</v>
      </c>
      <c r="C37" s="4">
        <f ca="1"/>
        <v>43578</v>
      </c>
      <c r="D37" s="4">
        <f ca="1"/>
        <v>43579</v>
      </c>
      <c r="E37" s="4">
        <f ca="1"/>
        <v>43580</v>
      </c>
      <c r="F37" s="4">
        <f ca="1"/>
        <v>43581</v>
      </c>
      <c r="G37" s="4">
        <f ca="1"/>
        <v>43582</v>
      </c>
      <c r="H37" s="5">
        <f ca="1"/>
        <v>43583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43584</v>
      </c>
      <c r="C39" s="4">
        <f ca="1"/>
        <v>43585</v>
      </c>
      <c r="D39" s="4">
        <f ca="1"/>
        <v>43586</v>
      </c>
      <c r="E39" s="4">
        <f ca="1"/>
        <v>43587</v>
      </c>
      <c r="F39" s="4">
        <f ca="1"/>
        <v>43588</v>
      </c>
      <c r="G39" s="4">
        <f ca="1"/>
        <v>43589</v>
      </c>
      <c r="H39" s="5">
        <f ca="1"/>
        <v>43590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43591</v>
      </c>
      <c r="C41" s="4">
        <f ca="1"/>
        <v>43592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3"/>
      <c r="E42" s="13"/>
      <c r="F42" s="13"/>
      <c r="G42" s="13"/>
      <c r="H42" s="13"/>
    </row>
    <row r="43" spans="1:8" ht="54" customHeight="1" x14ac:dyDescent="0.7">
      <c r="A43" s="2"/>
      <c r="B43" s="1">
        <f ca="1">YEAR(DATE(Calendar3Year,Calendar3MonthOption+1,1))</f>
        <v>2019</v>
      </c>
      <c r="C43" s="16" t="str">
        <f ca="1">TEXT(DATE(Calendar3Year,Calendar3MonthOption+1,1),"mmmm")</f>
        <v>May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43584</v>
      </c>
      <c r="C45" s="4">
        <f ca="1"/>
        <v>43585</v>
      </c>
      <c r="D45" s="4">
        <f ca="1"/>
        <v>43586</v>
      </c>
      <c r="E45" s="4">
        <f ca="1"/>
        <v>43587</v>
      </c>
      <c r="F45" s="4">
        <f ca="1"/>
        <v>43588</v>
      </c>
      <c r="G45" s="4">
        <f ca="1"/>
        <v>43589</v>
      </c>
      <c r="H45" s="5">
        <f ca="1"/>
        <v>43590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43591</v>
      </c>
      <c r="C47" s="4">
        <f ca="1"/>
        <v>43592</v>
      </c>
      <c r="D47" s="4">
        <f ca="1"/>
        <v>43593</v>
      </c>
      <c r="E47" s="4">
        <f ca="1"/>
        <v>43594</v>
      </c>
      <c r="F47" s="4">
        <f ca="1"/>
        <v>43595</v>
      </c>
      <c r="G47" s="4">
        <f ca="1"/>
        <v>43596</v>
      </c>
      <c r="H47" s="5">
        <f ca="1"/>
        <v>43597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43598</v>
      </c>
      <c r="C49" s="4">
        <f ca="1"/>
        <v>43599</v>
      </c>
      <c r="D49" s="4">
        <f ca="1"/>
        <v>43600</v>
      </c>
      <c r="E49" s="4">
        <f ca="1"/>
        <v>43601</v>
      </c>
      <c r="F49" s="4">
        <f ca="1"/>
        <v>43602</v>
      </c>
      <c r="G49" s="4">
        <f ca="1"/>
        <v>43603</v>
      </c>
      <c r="H49" s="5">
        <f ca="1"/>
        <v>43604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43605</v>
      </c>
      <c r="C51" s="4">
        <f ca="1"/>
        <v>43606</v>
      </c>
      <c r="D51" s="4">
        <f ca="1"/>
        <v>43607</v>
      </c>
      <c r="E51" s="4">
        <f ca="1"/>
        <v>43608</v>
      </c>
      <c r="F51" s="4">
        <f ca="1"/>
        <v>43609</v>
      </c>
      <c r="G51" s="4">
        <f ca="1"/>
        <v>43610</v>
      </c>
      <c r="H51" s="5">
        <f ca="1"/>
        <v>43611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43612</v>
      </c>
      <c r="C53" s="4">
        <f ca="1"/>
        <v>43613</v>
      </c>
      <c r="D53" s="4">
        <f ca="1"/>
        <v>43614</v>
      </c>
      <c r="E53" s="4">
        <f ca="1"/>
        <v>43615</v>
      </c>
      <c r="F53" s="4">
        <f ca="1"/>
        <v>43616</v>
      </c>
      <c r="G53" s="4">
        <f ca="1"/>
        <v>43617</v>
      </c>
      <c r="H53" s="5">
        <f ca="1"/>
        <v>43618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43619</v>
      </c>
      <c r="C55" s="4">
        <f ca="1"/>
        <v>43620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3"/>
      <c r="E56" s="13"/>
      <c r="F56" s="13"/>
      <c r="G56" s="13"/>
      <c r="H56" s="13"/>
    </row>
    <row r="57" spans="1:8" ht="54" customHeight="1" x14ac:dyDescent="0.7">
      <c r="A57" s="2"/>
      <c r="B57" s="1">
        <f ca="1">YEAR(DATE(Calendar4Year,Calendar4MonthOption+1,1))</f>
        <v>2019</v>
      </c>
      <c r="C57" s="16" t="str">
        <f ca="1">TEXT(DATE(Calendar4Year,Calendar4MonthOption+1,1),"mmmm")</f>
        <v>June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43612</v>
      </c>
      <c r="C59" s="4">
        <f ca="1"/>
        <v>43613</v>
      </c>
      <c r="D59" s="4">
        <f ca="1"/>
        <v>43614</v>
      </c>
      <c r="E59" s="4">
        <f ca="1"/>
        <v>43615</v>
      </c>
      <c r="F59" s="4">
        <f ca="1"/>
        <v>43616</v>
      </c>
      <c r="G59" s="4">
        <f ca="1"/>
        <v>43617</v>
      </c>
      <c r="H59" s="5">
        <f ca="1"/>
        <v>43618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43619</v>
      </c>
      <c r="C61" s="4">
        <f ca="1"/>
        <v>43620</v>
      </c>
      <c r="D61" s="4">
        <f ca="1"/>
        <v>43621</v>
      </c>
      <c r="E61" s="4">
        <f ca="1"/>
        <v>43622</v>
      </c>
      <c r="F61" s="4">
        <f ca="1"/>
        <v>43623</v>
      </c>
      <c r="G61" s="4">
        <f ca="1"/>
        <v>43624</v>
      </c>
      <c r="H61" s="5">
        <f ca="1"/>
        <v>43625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43626</v>
      </c>
      <c r="C63" s="4">
        <f ca="1"/>
        <v>43627</v>
      </c>
      <c r="D63" s="4">
        <f ca="1"/>
        <v>43628</v>
      </c>
      <c r="E63" s="4">
        <f ca="1"/>
        <v>43629</v>
      </c>
      <c r="F63" s="4">
        <f ca="1"/>
        <v>43630</v>
      </c>
      <c r="G63" s="4">
        <f ca="1"/>
        <v>43631</v>
      </c>
      <c r="H63" s="5">
        <f ca="1"/>
        <v>43632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43633</v>
      </c>
      <c r="C65" s="4">
        <f ca="1"/>
        <v>43634</v>
      </c>
      <c r="D65" s="4">
        <f ca="1"/>
        <v>43635</v>
      </c>
      <c r="E65" s="4">
        <f ca="1"/>
        <v>43636</v>
      </c>
      <c r="F65" s="4">
        <f ca="1"/>
        <v>43637</v>
      </c>
      <c r="G65" s="4">
        <f ca="1"/>
        <v>43638</v>
      </c>
      <c r="H65" s="5">
        <f ca="1"/>
        <v>43639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43640</v>
      </c>
      <c r="C67" s="4">
        <f ca="1"/>
        <v>43641</v>
      </c>
      <c r="D67" s="4">
        <f ca="1"/>
        <v>43642</v>
      </c>
      <c r="E67" s="4">
        <f ca="1"/>
        <v>43643</v>
      </c>
      <c r="F67" s="4">
        <f ca="1"/>
        <v>43644</v>
      </c>
      <c r="G67" s="4">
        <f ca="1"/>
        <v>43645</v>
      </c>
      <c r="H67" s="5">
        <f ca="1"/>
        <v>43646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43647</v>
      </c>
      <c r="C69" s="4">
        <f ca="1"/>
        <v>43648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7">
      <c r="A71" s="2"/>
      <c r="B71" s="1">
        <f ca="1">YEAR(DATE(Calendar5Year,Calendar5MonthOption+1,1))</f>
        <v>2019</v>
      </c>
      <c r="C71" s="16" t="str">
        <f ca="1">TEXT(DATE(Calendar5Year,Calendar5MonthOption+1,1),"mmmm")</f>
        <v>July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43647</v>
      </c>
      <c r="C73" s="4">
        <f ca="1"/>
        <v>43648</v>
      </c>
      <c r="D73" s="4">
        <f ca="1"/>
        <v>43649</v>
      </c>
      <c r="E73" s="4">
        <f ca="1"/>
        <v>43650</v>
      </c>
      <c r="F73" s="4">
        <f ca="1"/>
        <v>43651</v>
      </c>
      <c r="G73" s="4">
        <f ca="1"/>
        <v>43652</v>
      </c>
      <c r="H73" s="5">
        <f ca="1"/>
        <v>43653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43654</v>
      </c>
      <c r="C75" s="4">
        <f ca="1"/>
        <v>43655</v>
      </c>
      <c r="D75" s="4">
        <f ca="1"/>
        <v>43656</v>
      </c>
      <c r="E75" s="4">
        <f ca="1"/>
        <v>43657</v>
      </c>
      <c r="F75" s="4">
        <f ca="1"/>
        <v>43658</v>
      </c>
      <c r="G75" s="4">
        <f ca="1"/>
        <v>43659</v>
      </c>
      <c r="H75" s="5">
        <f ca="1"/>
        <v>43660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43661</v>
      </c>
      <c r="C77" s="4">
        <f ca="1"/>
        <v>43662</v>
      </c>
      <c r="D77" s="4">
        <f ca="1"/>
        <v>43663</v>
      </c>
      <c r="E77" s="4">
        <f ca="1"/>
        <v>43664</v>
      </c>
      <c r="F77" s="4">
        <f ca="1"/>
        <v>43665</v>
      </c>
      <c r="G77" s="4">
        <f ca="1"/>
        <v>43666</v>
      </c>
      <c r="H77" s="5">
        <f ca="1"/>
        <v>43667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43668</v>
      </c>
      <c r="C79" s="4">
        <f ca="1"/>
        <v>43669</v>
      </c>
      <c r="D79" s="4">
        <f ca="1"/>
        <v>43670</v>
      </c>
      <c r="E79" s="4">
        <f ca="1"/>
        <v>43671</v>
      </c>
      <c r="F79" s="4">
        <f ca="1"/>
        <v>43672</v>
      </c>
      <c r="G79" s="4">
        <f ca="1"/>
        <v>43673</v>
      </c>
      <c r="H79" s="5">
        <f ca="1"/>
        <v>43674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43675</v>
      </c>
      <c r="C81" s="4">
        <f ca="1"/>
        <v>43676</v>
      </c>
      <c r="D81" s="4">
        <f ca="1"/>
        <v>43677</v>
      </c>
      <c r="E81" s="4">
        <f ca="1"/>
        <v>43678</v>
      </c>
      <c r="F81" s="4">
        <f ca="1"/>
        <v>43679</v>
      </c>
      <c r="G81" s="4">
        <f ca="1"/>
        <v>43680</v>
      </c>
      <c r="H81" s="5">
        <f ca="1"/>
        <v>43681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43682</v>
      </c>
      <c r="C83" s="4">
        <f ca="1"/>
        <v>43683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7">
      <c r="A85" s="2"/>
      <c r="B85" s="1">
        <f ca="1">YEAR(DATE(Calendar6Year,Calendar6MonthOption+1,1))</f>
        <v>2019</v>
      </c>
      <c r="C85" s="16" t="str">
        <f ca="1">TEXT(DATE(Calendar6Year,Calendar6MonthOption+1,1),"mmmm")</f>
        <v>August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43675</v>
      </c>
      <c r="C87" s="4">
        <f ca="1"/>
        <v>43676</v>
      </c>
      <c r="D87" s="4">
        <f ca="1"/>
        <v>43677</v>
      </c>
      <c r="E87" s="4">
        <f ca="1"/>
        <v>43678</v>
      </c>
      <c r="F87" s="4">
        <f ca="1"/>
        <v>43679</v>
      </c>
      <c r="G87" s="4">
        <f ca="1"/>
        <v>43680</v>
      </c>
      <c r="H87" s="5">
        <f ca="1"/>
        <v>43681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43682</v>
      </c>
      <c r="C89" s="4">
        <f ca="1"/>
        <v>43683</v>
      </c>
      <c r="D89" s="4">
        <f ca="1"/>
        <v>43684</v>
      </c>
      <c r="E89" s="4">
        <f ca="1"/>
        <v>43685</v>
      </c>
      <c r="F89" s="4">
        <f ca="1"/>
        <v>43686</v>
      </c>
      <c r="G89" s="4">
        <f ca="1"/>
        <v>43687</v>
      </c>
      <c r="H89" s="5">
        <f ca="1"/>
        <v>43688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43689</v>
      </c>
      <c r="C91" s="4">
        <f ca="1"/>
        <v>43690</v>
      </c>
      <c r="D91" s="4">
        <f ca="1"/>
        <v>43691</v>
      </c>
      <c r="E91" s="4">
        <f ca="1"/>
        <v>43692</v>
      </c>
      <c r="F91" s="4">
        <f ca="1"/>
        <v>43693</v>
      </c>
      <c r="G91" s="4">
        <f ca="1"/>
        <v>43694</v>
      </c>
      <c r="H91" s="5">
        <f ca="1"/>
        <v>43695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43696</v>
      </c>
      <c r="C93" s="4">
        <f ca="1"/>
        <v>43697</v>
      </c>
      <c r="D93" s="4">
        <f ca="1"/>
        <v>43698</v>
      </c>
      <c r="E93" s="4">
        <f ca="1"/>
        <v>43699</v>
      </c>
      <c r="F93" s="4">
        <f ca="1"/>
        <v>43700</v>
      </c>
      <c r="G93" s="4">
        <f ca="1"/>
        <v>43701</v>
      </c>
      <c r="H93" s="5">
        <f ca="1"/>
        <v>43702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43703</v>
      </c>
      <c r="C95" s="4">
        <f ca="1"/>
        <v>43704</v>
      </c>
      <c r="D95" s="4">
        <f ca="1"/>
        <v>43705</v>
      </c>
      <c r="E95" s="4">
        <f ca="1"/>
        <v>43706</v>
      </c>
      <c r="F95" s="4">
        <f ca="1"/>
        <v>43707</v>
      </c>
      <c r="G95" s="4">
        <f ca="1"/>
        <v>43708</v>
      </c>
      <c r="H95" s="5">
        <f ca="1"/>
        <v>43709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43710</v>
      </c>
      <c r="C97" s="4">
        <f ca="1"/>
        <v>43711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7">
      <c r="A99" s="2"/>
      <c r="B99" s="1">
        <f ca="1">YEAR(DATE(Calendar7Year,Calendar7MonthOption+1,1))</f>
        <v>2019</v>
      </c>
      <c r="C99" s="16" t="str">
        <f ca="1">TEXT(DATE(Calendar7Year,Calendar7MonthOption+1,1),"mmmm")</f>
        <v>September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43703</v>
      </c>
      <c r="C101" s="4">
        <f ca="1"/>
        <v>43704</v>
      </c>
      <c r="D101" s="4">
        <f ca="1"/>
        <v>43705</v>
      </c>
      <c r="E101" s="4">
        <f ca="1"/>
        <v>43706</v>
      </c>
      <c r="F101" s="4">
        <f ca="1"/>
        <v>43707</v>
      </c>
      <c r="G101" s="4">
        <f ca="1"/>
        <v>43708</v>
      </c>
      <c r="H101" s="5">
        <f ca="1"/>
        <v>43709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43710</v>
      </c>
      <c r="C103" s="4">
        <f ca="1"/>
        <v>43711</v>
      </c>
      <c r="D103" s="4">
        <f ca="1"/>
        <v>43712</v>
      </c>
      <c r="E103" s="4">
        <f ca="1"/>
        <v>43713</v>
      </c>
      <c r="F103" s="4">
        <f ca="1"/>
        <v>43714</v>
      </c>
      <c r="G103" s="4">
        <f ca="1"/>
        <v>43715</v>
      </c>
      <c r="H103" s="5">
        <f ca="1"/>
        <v>43716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43717</v>
      </c>
      <c r="C105" s="4">
        <f ca="1"/>
        <v>43718</v>
      </c>
      <c r="D105" s="4">
        <f ca="1"/>
        <v>43719</v>
      </c>
      <c r="E105" s="4">
        <f ca="1"/>
        <v>43720</v>
      </c>
      <c r="F105" s="4">
        <f ca="1"/>
        <v>43721</v>
      </c>
      <c r="G105" s="4">
        <f ca="1"/>
        <v>43722</v>
      </c>
      <c r="H105" s="5">
        <f ca="1"/>
        <v>43723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43724</v>
      </c>
      <c r="C107" s="4">
        <f ca="1"/>
        <v>43725</v>
      </c>
      <c r="D107" s="4">
        <f ca="1"/>
        <v>43726</v>
      </c>
      <c r="E107" s="4">
        <f ca="1"/>
        <v>43727</v>
      </c>
      <c r="F107" s="4">
        <f ca="1"/>
        <v>43728</v>
      </c>
      <c r="G107" s="4">
        <f ca="1"/>
        <v>43729</v>
      </c>
      <c r="H107" s="5">
        <f ca="1"/>
        <v>43730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43731</v>
      </c>
      <c r="C109" s="4">
        <f ca="1"/>
        <v>43732</v>
      </c>
      <c r="D109" s="4">
        <f ca="1"/>
        <v>43733</v>
      </c>
      <c r="E109" s="4">
        <f ca="1"/>
        <v>43734</v>
      </c>
      <c r="F109" s="4">
        <f ca="1"/>
        <v>43735</v>
      </c>
      <c r="G109" s="4">
        <f ca="1"/>
        <v>43736</v>
      </c>
      <c r="H109" s="5">
        <f ca="1"/>
        <v>43737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43738</v>
      </c>
      <c r="C111" s="4">
        <f ca="1"/>
        <v>43739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7">
      <c r="A113" s="2"/>
      <c r="B113" s="1">
        <f ca="1">YEAR(DATE(Calendar8Year,Calendar8MonthOption+1,1))</f>
        <v>2019</v>
      </c>
      <c r="C113" s="16" t="str">
        <f ca="1">TEXT(DATE(Calendar8Year,Calendar8MonthOption+1,1),"mmmm")</f>
        <v>October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43738</v>
      </c>
      <c r="C115" s="4">
        <f ca="1"/>
        <v>43739</v>
      </c>
      <c r="D115" s="4">
        <f ca="1"/>
        <v>43740</v>
      </c>
      <c r="E115" s="4">
        <f ca="1"/>
        <v>43741</v>
      </c>
      <c r="F115" s="4">
        <f ca="1"/>
        <v>43742</v>
      </c>
      <c r="G115" s="4">
        <f ca="1"/>
        <v>43743</v>
      </c>
      <c r="H115" s="5">
        <f ca="1"/>
        <v>43744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43745</v>
      </c>
      <c r="C117" s="4">
        <f ca="1"/>
        <v>43746</v>
      </c>
      <c r="D117" s="4">
        <f ca="1"/>
        <v>43747</v>
      </c>
      <c r="E117" s="4">
        <f ca="1"/>
        <v>43748</v>
      </c>
      <c r="F117" s="4">
        <f ca="1"/>
        <v>43749</v>
      </c>
      <c r="G117" s="4">
        <f ca="1"/>
        <v>43750</v>
      </c>
      <c r="H117" s="5">
        <f ca="1"/>
        <v>43751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43752</v>
      </c>
      <c r="C119" s="4">
        <f ca="1"/>
        <v>43753</v>
      </c>
      <c r="D119" s="4">
        <f ca="1"/>
        <v>43754</v>
      </c>
      <c r="E119" s="4">
        <f ca="1"/>
        <v>43755</v>
      </c>
      <c r="F119" s="4">
        <f ca="1"/>
        <v>43756</v>
      </c>
      <c r="G119" s="4">
        <f ca="1"/>
        <v>43757</v>
      </c>
      <c r="H119" s="5">
        <f ca="1"/>
        <v>43758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43759</v>
      </c>
      <c r="C121" s="4">
        <f ca="1"/>
        <v>43760</v>
      </c>
      <c r="D121" s="4">
        <f ca="1"/>
        <v>43761</v>
      </c>
      <c r="E121" s="4">
        <f ca="1"/>
        <v>43762</v>
      </c>
      <c r="F121" s="4">
        <f ca="1"/>
        <v>43763</v>
      </c>
      <c r="G121" s="4">
        <f ca="1"/>
        <v>43764</v>
      </c>
      <c r="H121" s="5">
        <f ca="1"/>
        <v>43765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43766</v>
      </c>
      <c r="C123" s="4">
        <f ca="1"/>
        <v>43767</v>
      </c>
      <c r="D123" s="4">
        <f ca="1"/>
        <v>43768</v>
      </c>
      <c r="E123" s="4">
        <f ca="1"/>
        <v>43769</v>
      </c>
      <c r="F123" s="4">
        <f ca="1"/>
        <v>43770</v>
      </c>
      <c r="G123" s="4">
        <f ca="1"/>
        <v>43771</v>
      </c>
      <c r="H123" s="5">
        <f ca="1"/>
        <v>43772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43773</v>
      </c>
      <c r="C125" s="4">
        <f ca="1"/>
        <v>43774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  <row r="127" spans="1:8" ht="54" customHeight="1" x14ac:dyDescent="0.7">
      <c r="A127" s="2"/>
      <c r="B127" s="1">
        <f ca="1">YEAR(DATE(Calendar9Year,Calendar9MonthOption+1,1))</f>
        <v>2019</v>
      </c>
      <c r="C127" s="16" t="str">
        <f ca="1">TEXT(DATE(Calendar9Year,Calendar9MonthOption+1,1),"mmmm")</f>
        <v>November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43766</v>
      </c>
      <c r="C129" s="4">
        <f ca="1"/>
        <v>43767</v>
      </c>
      <c r="D129" s="4">
        <f ca="1"/>
        <v>43768</v>
      </c>
      <c r="E129" s="4">
        <f ca="1"/>
        <v>43769</v>
      </c>
      <c r="F129" s="4">
        <f ca="1"/>
        <v>43770</v>
      </c>
      <c r="G129" s="4">
        <f ca="1"/>
        <v>43771</v>
      </c>
      <c r="H129" s="5">
        <f ca="1"/>
        <v>43772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43773</v>
      </c>
      <c r="C131" s="4">
        <f ca="1"/>
        <v>43774</v>
      </c>
      <c r="D131" s="4">
        <f ca="1"/>
        <v>43775</v>
      </c>
      <c r="E131" s="4">
        <f ca="1"/>
        <v>43776</v>
      </c>
      <c r="F131" s="4">
        <f ca="1"/>
        <v>43777</v>
      </c>
      <c r="G131" s="4">
        <f ca="1"/>
        <v>43778</v>
      </c>
      <c r="H131" s="5">
        <f ca="1"/>
        <v>43779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43780</v>
      </c>
      <c r="C133" s="4">
        <f ca="1"/>
        <v>43781</v>
      </c>
      <c r="D133" s="4">
        <f ca="1"/>
        <v>43782</v>
      </c>
      <c r="E133" s="4">
        <f ca="1"/>
        <v>43783</v>
      </c>
      <c r="F133" s="4">
        <f ca="1"/>
        <v>43784</v>
      </c>
      <c r="G133" s="4">
        <f ca="1"/>
        <v>43785</v>
      </c>
      <c r="H133" s="5">
        <f ca="1"/>
        <v>43786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43787</v>
      </c>
      <c r="C135" s="4">
        <f ca="1"/>
        <v>43788</v>
      </c>
      <c r="D135" s="4">
        <f ca="1"/>
        <v>43789</v>
      </c>
      <c r="E135" s="4">
        <f ca="1"/>
        <v>43790</v>
      </c>
      <c r="F135" s="4">
        <f ca="1"/>
        <v>43791</v>
      </c>
      <c r="G135" s="4">
        <f ca="1"/>
        <v>43792</v>
      </c>
      <c r="H135" s="5">
        <f ca="1"/>
        <v>43793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43794</v>
      </c>
      <c r="C137" s="4">
        <f ca="1"/>
        <v>43795</v>
      </c>
      <c r="D137" s="4">
        <f ca="1"/>
        <v>43796</v>
      </c>
      <c r="E137" s="4">
        <f ca="1"/>
        <v>43797</v>
      </c>
      <c r="F137" s="4">
        <f ca="1"/>
        <v>43798</v>
      </c>
      <c r="G137" s="4">
        <f ca="1"/>
        <v>43799</v>
      </c>
      <c r="H137" s="5">
        <f ca="1"/>
        <v>43800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43801</v>
      </c>
      <c r="C139" s="4">
        <f ca="1"/>
        <v>43802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3"/>
      <c r="E140" s="13"/>
      <c r="F140" s="13"/>
      <c r="G140" s="13"/>
      <c r="H140" s="13"/>
    </row>
    <row r="141" spans="2:8" ht="54" customHeight="1" x14ac:dyDescent="0.7">
      <c r="B141" s="1">
        <f ca="1">YEAR(DATE(Calendar10Year,Calendar10MonthOption+1,1))</f>
        <v>2019</v>
      </c>
      <c r="C141" s="16" t="str">
        <f ca="1">TEXT(DATE(Calendar10Year,Calendar10MonthOption+1,1),"mmmm")</f>
        <v>December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43794</v>
      </c>
      <c r="C143" s="4">
        <f ca="1"/>
        <v>43795</v>
      </c>
      <c r="D143" s="4">
        <f ca="1"/>
        <v>43796</v>
      </c>
      <c r="E143" s="4">
        <f ca="1"/>
        <v>43797</v>
      </c>
      <c r="F143" s="4">
        <f ca="1"/>
        <v>43798</v>
      </c>
      <c r="G143" s="4">
        <f ca="1"/>
        <v>43799</v>
      </c>
      <c r="H143" s="5">
        <f ca="1"/>
        <v>43800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43801</v>
      </c>
      <c r="C145" s="4">
        <f ca="1"/>
        <v>43802</v>
      </c>
      <c r="D145" s="4">
        <f ca="1"/>
        <v>43803</v>
      </c>
      <c r="E145" s="4">
        <f ca="1"/>
        <v>43804</v>
      </c>
      <c r="F145" s="4">
        <f ca="1"/>
        <v>43805</v>
      </c>
      <c r="G145" s="4">
        <f ca="1"/>
        <v>43806</v>
      </c>
      <c r="H145" s="5">
        <f ca="1"/>
        <v>43807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43808</v>
      </c>
      <c r="C147" s="4">
        <f ca="1"/>
        <v>43809</v>
      </c>
      <c r="D147" s="4">
        <f ca="1"/>
        <v>43810</v>
      </c>
      <c r="E147" s="4">
        <f ca="1"/>
        <v>43811</v>
      </c>
      <c r="F147" s="4">
        <f ca="1"/>
        <v>43812</v>
      </c>
      <c r="G147" s="4">
        <f ca="1"/>
        <v>43813</v>
      </c>
      <c r="H147" s="5">
        <f ca="1"/>
        <v>43814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43815</v>
      </c>
      <c r="C149" s="4">
        <f ca="1"/>
        <v>43816</v>
      </c>
      <c r="D149" s="4">
        <f ca="1"/>
        <v>43817</v>
      </c>
      <c r="E149" s="4">
        <f ca="1"/>
        <v>43818</v>
      </c>
      <c r="F149" s="4">
        <f ca="1"/>
        <v>43819</v>
      </c>
      <c r="G149" s="4">
        <f ca="1"/>
        <v>43820</v>
      </c>
      <c r="H149" s="5">
        <f ca="1"/>
        <v>43821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43822</v>
      </c>
      <c r="C151" s="4">
        <f ca="1"/>
        <v>43823</v>
      </c>
      <c r="D151" s="4">
        <f ca="1"/>
        <v>43824</v>
      </c>
      <c r="E151" s="4">
        <f ca="1"/>
        <v>43825</v>
      </c>
      <c r="F151" s="4">
        <f ca="1"/>
        <v>43826</v>
      </c>
      <c r="G151" s="4">
        <f ca="1"/>
        <v>43827</v>
      </c>
      <c r="H151" s="5">
        <f ca="1"/>
        <v>43828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43829</v>
      </c>
      <c r="C153" s="4">
        <f ca="1"/>
        <v>43830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3"/>
      <c r="E154" s="13"/>
      <c r="F154" s="13"/>
      <c r="G154" s="13"/>
      <c r="H154" s="13"/>
    </row>
    <row r="155" spans="2:8" ht="54" customHeight="1" x14ac:dyDescent="0.7">
      <c r="B155" s="1">
        <f ca="1">YEAR(DATE(Calendar11Year,Calendar11MonthOption+1,1))</f>
        <v>2020</v>
      </c>
      <c r="C155" s="16" t="str">
        <f ca="1">TEXT(DATE(Calendar11Year,Calendar11MonthOption+1,1),"mmmm")</f>
        <v>January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43829</v>
      </c>
      <c r="C157" s="4">
        <f ca="1"/>
        <v>43830</v>
      </c>
      <c r="D157" s="4">
        <f ca="1"/>
        <v>43831</v>
      </c>
      <c r="E157" s="4">
        <f ca="1"/>
        <v>43832</v>
      </c>
      <c r="F157" s="4">
        <f ca="1"/>
        <v>43833</v>
      </c>
      <c r="G157" s="4">
        <f ca="1"/>
        <v>43834</v>
      </c>
      <c r="H157" s="5">
        <f ca="1"/>
        <v>43835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43836</v>
      </c>
      <c r="C159" s="4">
        <f ca="1"/>
        <v>43837</v>
      </c>
      <c r="D159" s="4">
        <f ca="1"/>
        <v>43838</v>
      </c>
      <c r="E159" s="4">
        <f ca="1"/>
        <v>43839</v>
      </c>
      <c r="F159" s="4">
        <f ca="1"/>
        <v>43840</v>
      </c>
      <c r="G159" s="4">
        <f ca="1"/>
        <v>43841</v>
      </c>
      <c r="H159" s="5">
        <f ca="1"/>
        <v>43842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43843</v>
      </c>
      <c r="C161" s="4">
        <f ca="1"/>
        <v>43844</v>
      </c>
      <c r="D161" s="4">
        <f ca="1"/>
        <v>43845</v>
      </c>
      <c r="E161" s="4">
        <f ca="1"/>
        <v>43846</v>
      </c>
      <c r="F161" s="4">
        <f ca="1"/>
        <v>43847</v>
      </c>
      <c r="G161" s="4">
        <f ca="1"/>
        <v>43848</v>
      </c>
      <c r="H161" s="5">
        <f ca="1"/>
        <v>43849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43850</v>
      </c>
      <c r="C163" s="4">
        <f ca="1"/>
        <v>43851</v>
      </c>
      <c r="D163" s="4">
        <f ca="1"/>
        <v>43852</v>
      </c>
      <c r="E163" s="4">
        <f ca="1"/>
        <v>43853</v>
      </c>
      <c r="F163" s="4">
        <f ca="1"/>
        <v>43854</v>
      </c>
      <c r="G163" s="4">
        <f ca="1"/>
        <v>43855</v>
      </c>
      <c r="H163" s="5">
        <f ca="1"/>
        <v>43856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43857</v>
      </c>
      <c r="C165" s="4">
        <f ca="1"/>
        <v>43858</v>
      </c>
      <c r="D165" s="4">
        <f ca="1"/>
        <v>43859</v>
      </c>
      <c r="E165" s="4">
        <f ca="1"/>
        <v>43860</v>
      </c>
      <c r="F165" s="4">
        <f ca="1"/>
        <v>43861</v>
      </c>
      <c r="G165" s="4">
        <f ca="1"/>
        <v>43862</v>
      </c>
      <c r="H165" s="5">
        <f ca="1"/>
        <v>43863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43864</v>
      </c>
      <c r="C167" s="4">
        <f ca="1"/>
        <v>43865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7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H2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Automatically determined weekday. To change weekdays, select a new week start day in cell B2" sqref="B16"/>
    <dataValidation allowBlank="1" showInputMessage="1" prompt="Automatically determined weekday. To change weekdays, select a new week start day in cell B2" sqref="G2"/>
    <dataValidation allowBlank="1" showInputMessage="1" prompt="Automatically determined weekday. To change weekdays, select a new week start day in cell B2" sqref="C2 D2 E2 F2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9" sqref="B9"/>
    </sheetView>
  </sheetViews>
  <sheetFormatPr defaultRowHeight="16.5" x14ac:dyDescent="0.3"/>
  <cols>
    <col min="1" max="1" width="25" customWidth="1"/>
    <col min="2" max="2" width="65.625" customWidth="1"/>
    <col min="3" max="3" width="37.75" customWidth="1"/>
  </cols>
  <sheetData>
    <row r="1" spans="1:7" s="20" customFormat="1" ht="39" customHeight="1" x14ac:dyDescent="0.3">
      <c r="A1" s="20" t="s">
        <v>47</v>
      </c>
      <c r="B1" s="20" t="s">
        <v>40</v>
      </c>
      <c r="C1" s="20" t="s">
        <v>41</v>
      </c>
      <c r="D1" s="20" t="s">
        <v>42</v>
      </c>
      <c r="E1" s="20" t="s">
        <v>46</v>
      </c>
      <c r="F1" s="20" t="s">
        <v>43</v>
      </c>
      <c r="G1" s="20" t="s">
        <v>44</v>
      </c>
    </row>
    <row r="2" spans="1:7" x14ac:dyDescent="0.3">
      <c r="A2" s="19" t="s">
        <v>32</v>
      </c>
      <c r="B2" t="s">
        <v>5</v>
      </c>
      <c r="C2" t="s">
        <v>6</v>
      </c>
      <c r="D2" t="s">
        <v>10</v>
      </c>
    </row>
    <row r="3" spans="1:7" x14ac:dyDescent="0.3">
      <c r="A3" s="19"/>
      <c r="B3" t="s">
        <v>7</v>
      </c>
      <c r="C3" t="s">
        <v>9</v>
      </c>
      <c r="D3" t="s">
        <v>10</v>
      </c>
    </row>
    <row r="4" spans="1:7" x14ac:dyDescent="0.3">
      <c r="A4" s="19"/>
      <c r="B4" t="s">
        <v>8</v>
      </c>
      <c r="C4" t="s">
        <v>6</v>
      </c>
      <c r="D4" t="s">
        <v>10</v>
      </c>
    </row>
    <row r="5" spans="1:7" x14ac:dyDescent="0.3">
      <c r="A5" s="19"/>
      <c r="B5" t="s">
        <v>11</v>
      </c>
      <c r="C5" t="s">
        <v>6</v>
      </c>
    </row>
    <row r="6" spans="1:7" x14ac:dyDescent="0.3">
      <c r="A6" s="19"/>
      <c r="B6" t="s">
        <v>12</v>
      </c>
      <c r="C6" t="s">
        <v>6</v>
      </c>
    </row>
    <row r="7" spans="1:7" x14ac:dyDescent="0.3">
      <c r="A7" s="19"/>
      <c r="B7" t="s">
        <v>13</v>
      </c>
      <c r="C7" t="s">
        <v>6</v>
      </c>
      <c r="D7" t="s">
        <v>14</v>
      </c>
    </row>
    <row r="8" spans="1:7" x14ac:dyDescent="0.3">
      <c r="A8" s="19"/>
      <c r="B8" t="s">
        <v>15</v>
      </c>
      <c r="C8" t="s">
        <v>16</v>
      </c>
      <c r="D8" t="s">
        <v>14</v>
      </c>
    </row>
    <row r="9" spans="1:7" x14ac:dyDescent="0.3">
      <c r="A9" s="19"/>
      <c r="B9" t="s">
        <v>17</v>
      </c>
      <c r="C9" t="s">
        <v>18</v>
      </c>
      <c r="D9" t="s">
        <v>10</v>
      </c>
    </row>
    <row r="10" spans="1:7" x14ac:dyDescent="0.3">
      <c r="A10" s="19"/>
      <c r="B10" t="s">
        <v>19</v>
      </c>
      <c r="C10" t="s">
        <v>20</v>
      </c>
      <c r="D10" t="s">
        <v>14</v>
      </c>
    </row>
    <row r="11" spans="1:7" x14ac:dyDescent="0.3">
      <c r="A11" s="19"/>
      <c r="B11" t="s">
        <v>21</v>
      </c>
      <c r="C11" t="s">
        <v>20</v>
      </c>
      <c r="D11" t="s">
        <v>14</v>
      </c>
    </row>
    <row r="12" spans="1:7" x14ac:dyDescent="0.3">
      <c r="A12" s="19"/>
      <c r="B12" t="s">
        <v>23</v>
      </c>
      <c r="C12" t="s">
        <v>6</v>
      </c>
      <c r="D12" t="s">
        <v>14</v>
      </c>
    </row>
    <row r="13" spans="1:7" x14ac:dyDescent="0.3">
      <c r="A13" s="19"/>
      <c r="B13" t="s">
        <v>22</v>
      </c>
      <c r="C13" t="s">
        <v>6</v>
      </c>
      <c r="D13" t="s">
        <v>14</v>
      </c>
    </row>
    <row r="14" spans="1:7" x14ac:dyDescent="0.3">
      <c r="A14" s="19"/>
      <c r="B14" t="s">
        <v>24</v>
      </c>
      <c r="C14" t="s">
        <v>6</v>
      </c>
      <c r="D14" t="s">
        <v>14</v>
      </c>
    </row>
    <row r="15" spans="1:7" x14ac:dyDescent="0.3">
      <c r="A15" s="19"/>
      <c r="B15" t="s">
        <v>25</v>
      </c>
      <c r="C15" t="s">
        <v>6</v>
      </c>
      <c r="D15" t="s">
        <v>14</v>
      </c>
    </row>
    <row r="16" spans="1:7" x14ac:dyDescent="0.3">
      <c r="A16" s="19"/>
      <c r="B16" t="s">
        <v>26</v>
      </c>
      <c r="C16" t="s">
        <v>6</v>
      </c>
      <c r="D16" t="s">
        <v>14</v>
      </c>
    </row>
    <row r="17" spans="1:4" x14ac:dyDescent="0.3">
      <c r="A17" s="19"/>
      <c r="B17" t="s">
        <v>27</v>
      </c>
      <c r="C17" t="s">
        <v>6</v>
      </c>
      <c r="D17" t="s">
        <v>14</v>
      </c>
    </row>
    <row r="18" spans="1:4" x14ac:dyDescent="0.3">
      <c r="A18" s="19"/>
      <c r="B18" t="s">
        <v>28</v>
      </c>
      <c r="C18" t="s">
        <v>29</v>
      </c>
      <c r="D18" t="s">
        <v>10</v>
      </c>
    </row>
    <row r="19" spans="1:4" x14ac:dyDescent="0.3">
      <c r="A19" s="19"/>
      <c r="B19" t="s">
        <v>30</v>
      </c>
      <c r="C19" t="s">
        <v>31</v>
      </c>
      <c r="D19" t="s">
        <v>10</v>
      </c>
    </row>
    <row r="21" spans="1:4" x14ac:dyDescent="0.3">
      <c r="A21" s="19" t="s">
        <v>39</v>
      </c>
      <c r="B21" t="s">
        <v>33</v>
      </c>
      <c r="C21" t="s">
        <v>34</v>
      </c>
      <c r="D21" t="s">
        <v>14</v>
      </c>
    </row>
    <row r="22" spans="1:4" x14ac:dyDescent="0.3">
      <c r="A22" s="19"/>
      <c r="B22" t="s">
        <v>36</v>
      </c>
      <c r="C22" t="s">
        <v>35</v>
      </c>
      <c r="D22" t="s">
        <v>14</v>
      </c>
    </row>
    <row r="23" spans="1:4" x14ac:dyDescent="0.3">
      <c r="A23" s="19"/>
      <c r="B23" t="s">
        <v>37</v>
      </c>
      <c r="C23" t="s">
        <v>35</v>
      </c>
      <c r="D23" t="s">
        <v>10</v>
      </c>
    </row>
    <row r="24" spans="1:4" x14ac:dyDescent="0.3">
      <c r="A24" s="19"/>
      <c r="B24" t="s">
        <v>45</v>
      </c>
      <c r="C24" t="s">
        <v>35</v>
      </c>
      <c r="D24" t="s">
        <v>14</v>
      </c>
    </row>
    <row r="25" spans="1:4" x14ac:dyDescent="0.3">
      <c r="A25" s="19"/>
      <c r="B25" t="s">
        <v>38</v>
      </c>
    </row>
  </sheetData>
  <mergeCells count="2">
    <mergeCell ref="A2:A19"/>
    <mergeCell ref="A21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62</vt:i4>
      </vt:variant>
    </vt:vector>
  </HeadingPairs>
  <TitlesOfParts>
    <vt:vector size="64" baseType="lpstr">
      <vt:lpstr>Calendar</vt:lpstr>
      <vt:lpstr>Sheet1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Antony, Abi</dc:creator>
  <cp:lastModifiedBy>Antony, Abi</cp:lastModifiedBy>
  <dcterms:created xsi:type="dcterms:W3CDTF">2018-02-18T23:49:08Z</dcterms:created>
  <dcterms:modified xsi:type="dcterms:W3CDTF">2019-02-20T21:30:47Z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